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ch\Downloads\"/>
    </mc:Choice>
  </mc:AlternateContent>
  <xr:revisionPtr revIDLastSave="0" documentId="8_{FC8E3EF9-6737-41AD-AA25-A825F7AFE7C1}" xr6:coauthVersionLast="47" xr6:coauthVersionMax="47" xr10:uidLastSave="{00000000-0000-0000-0000-000000000000}"/>
  <bookViews>
    <workbookView xWindow="-120" yWindow="-120" windowWidth="29040" windowHeight="15720" activeTab="2" xr2:uid="{00000000-000D-0000-FFFF-FFFF00000000}"/>
  </bookViews>
  <sheets>
    <sheet name="Cover Page" sheetId="3" r:id="rId1"/>
    <sheet name="1. Instructions" sheetId="2" r:id="rId2"/>
    <sheet name="2. Equipment Cost" sheetId="1" r:id="rId3"/>
  </sheets>
  <definedNames>
    <definedName name="_xlnm.Print_Area" localSheetId="1">'1. Instructions'!$A$1:$B$7</definedName>
    <definedName name="_xlnm.Print_Area" localSheetId="2">'2. Equipment Cost'!$A$1:$Q$38</definedName>
    <definedName name="_xlnm.Print_Area" localSheetId="0">'Cover Page'!$A$1:$B$7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2" i="1" l="1"/>
  <c r="Q32" i="1" s="1"/>
  <c r="O31" i="1"/>
  <c r="Q31" i="1" s="1"/>
  <c r="O30" i="1"/>
  <c r="Q30" i="1" s="1"/>
  <c r="O35" i="1"/>
  <c r="Q35" i="1" s="1"/>
  <c r="O34" i="1"/>
  <c r="Q34" i="1" s="1"/>
  <c r="O33" i="1"/>
  <c r="Q33" i="1" s="1"/>
  <c r="O28" i="1"/>
  <c r="O10" i="1"/>
  <c r="Q10" i="1" s="1"/>
  <c r="O11" i="1"/>
  <c r="Q11" i="1" s="1"/>
  <c r="O9" i="1"/>
  <c r="Q9" i="1" s="1"/>
  <c r="O5" i="1"/>
  <c r="Q5" i="1" s="1"/>
  <c r="O7" i="1"/>
  <c r="Q7" i="1" s="1"/>
  <c r="O8" i="1"/>
  <c r="Q8" i="1" s="1"/>
  <c r="O12" i="1"/>
  <c r="Q12" i="1" s="1"/>
  <c r="O13" i="1"/>
  <c r="Q13" i="1" s="1"/>
  <c r="O14" i="1"/>
  <c r="Q14" i="1" s="1"/>
  <c r="O15" i="1"/>
  <c r="Q15" i="1" s="1"/>
  <c r="O16" i="1"/>
  <c r="Q16" i="1" s="1"/>
  <c r="O17" i="1"/>
  <c r="Q17" i="1" s="1"/>
  <c r="O18" i="1"/>
  <c r="Q18" i="1" s="1"/>
  <c r="O19" i="1"/>
  <c r="Q19" i="1" s="1"/>
  <c r="O20" i="1"/>
  <c r="Q20" i="1" s="1"/>
  <c r="O21" i="1"/>
  <c r="Q21" i="1" s="1"/>
  <c r="O22" i="1"/>
  <c r="Q22" i="1" s="1"/>
  <c r="O23" i="1"/>
  <c r="Q23" i="1" s="1"/>
  <c r="O24" i="1"/>
  <c r="Q24" i="1" s="1"/>
  <c r="O25" i="1"/>
  <c r="Q25" i="1" s="1"/>
  <c r="O26" i="1"/>
  <c r="Q26" i="1" s="1"/>
  <c r="O27" i="1"/>
  <c r="Q27" i="1" s="1"/>
  <c r="O29" i="1"/>
  <c r="Q29" i="1" s="1"/>
  <c r="O6" i="1"/>
  <c r="Q6" i="1" s="1"/>
  <c r="Q38" i="1"/>
  <c r="Q37" i="1"/>
  <c r="Q36" i="1"/>
</calcChain>
</file>

<file path=xl/sharedStrings.xml><?xml version="1.0" encoding="utf-8"?>
<sst xmlns="http://schemas.openxmlformats.org/spreadsheetml/2006/main" count="335" uniqueCount="107">
  <si>
    <t>SPEECH GENERATING DEVICE</t>
  </si>
  <si>
    <t>SGD EQUIPMENT COST WORKSHEET - COVER PAGE</t>
  </si>
  <si>
    <t>CONTRACTOR'S LEGAL COMPANY NAME:</t>
  </si>
  <si>
    <t>Eyegaze Inc.</t>
  </si>
  <si>
    <t xml:space="preserve">(as stated on Bidder's PAYEE DATA RECORD (STD 204) Form registered with Contractor's Electronic Vendor Application of Qualifications) </t>
  </si>
  <si>
    <t>EXHIBIT B: EQUIPMENT COST WORKSHEET - Tab 1. Instructions</t>
  </si>
  <si>
    <r>
      <rPr>
        <b/>
        <sz val="11"/>
        <color rgb="FF000000"/>
        <rFont val="Arial"/>
        <family val="2"/>
      </rPr>
      <t xml:space="preserve">Cover Page worksheet: </t>
    </r>
    <r>
      <rPr>
        <sz val="11"/>
        <color rgb="FF000000"/>
        <rFont val="Arial"/>
        <family val="2"/>
      </rPr>
      <t xml:space="preserve"> Contractor must enter their firm's legal company name in the corresponding yellow highlighted cell titled "CONTRACTOR'S LEGAL COMPANY NAME" of this EXHIBIT B: EQUIPMENT COST WORKSHEET.</t>
    </r>
  </si>
  <si>
    <t>Contractor's pricing for each line item is the maximum allowed. Quotes and Order Requests processed after award may not exceed each line item price, but may be lowered based on location of work and prevailing wage.</t>
  </si>
  <si>
    <t>Contractors must provide a unit price for each line item identified in the Equipment Cost Worksheet</t>
  </si>
  <si>
    <t>Contractor is required to enter all cost data in the format prescribed by the worksheets, even if there are no costs for the item indicated on the worksheet(s). In these instances, the Contractor must indicate the cost as a zero ($0). In addition, if any character other than a numeral is used (e.g., a dash), the State will assume the cost of the item to be zero ($0).</t>
  </si>
  <si>
    <t>Individual case basis pricing shall not be used for any line items on the cost worksheet.  Refer to EXHIBIT A: STATEMENT OF WORK, Section 12, Supplemental Line Items (SLI), for information on additional line items needed at time of quote request from a Customer.</t>
  </si>
  <si>
    <t>All cells other than cost data, must not be modified. If the worksheet is modified or cells are left blank, the State may reject the Contractor's offer. The worksheets, for which the Contractor is submitting an offer, must be filled out completely or the State may reject the Contractor's offer.</t>
  </si>
  <si>
    <t>On Medi-Cal List</t>
  </si>
  <si>
    <t>Non-Medi-Cal Items</t>
  </si>
  <si>
    <t>Item Number</t>
  </si>
  <si>
    <t>Item Name/Description</t>
  </si>
  <si>
    <t>Manufacturer Part Number</t>
  </si>
  <si>
    <t>Supplier SKU</t>
  </si>
  <si>
    <t>Item Category:
D - SDG Device
A - Accessory
M - Mounting system
O - Other</t>
  </si>
  <si>
    <t>Contains a Telecommunication Component?
(Yes or No)</t>
  </si>
  <si>
    <t>On Medi-Cal List?
(Yes or No)</t>
  </si>
  <si>
    <t>Is Item Proprietary or sole source?
(Yes or No)</t>
  </si>
  <si>
    <t>Procedure Code</t>
  </si>
  <si>
    <t>Cost</t>
  </si>
  <si>
    <t>Medi- Cal Cap?
(Yes or No)</t>
  </si>
  <si>
    <t>High Average Reimbursement</t>
  </si>
  <si>
    <t>Low Average Reimbursement</t>
  </si>
  <si>
    <t>Average Medi-Cal Reimbursement</t>
  </si>
  <si>
    <t>Cost for Non-Medi-Cal Item</t>
  </si>
  <si>
    <t>Discount 
(If applicable)</t>
  </si>
  <si>
    <t>Price for Non-Medi-Cal items</t>
  </si>
  <si>
    <t>Eyegaze Edge Model 1000</t>
  </si>
  <si>
    <t>n/a</t>
  </si>
  <si>
    <t>D</t>
  </si>
  <si>
    <t>Yes</t>
  </si>
  <si>
    <t>E2510</t>
  </si>
  <si>
    <t>Eyegaze Edge Eye Tracking Camera - Prime</t>
  </si>
  <si>
    <t>Prime</t>
  </si>
  <si>
    <t>A</t>
  </si>
  <si>
    <t>No</t>
  </si>
  <si>
    <t>E2599</t>
  </si>
  <si>
    <t>Eyegaze Edge Eye Tracking Camera - Encore</t>
  </si>
  <si>
    <t>Encore</t>
  </si>
  <si>
    <t>Headmouse</t>
  </si>
  <si>
    <t>Headmose-Nano</t>
  </si>
  <si>
    <t>HM-0226-W</t>
  </si>
  <si>
    <t>Orby Switch</t>
  </si>
  <si>
    <t>Orby</t>
  </si>
  <si>
    <t>SW-0100-X</t>
  </si>
  <si>
    <t xml:space="preserve">Swifty </t>
  </si>
  <si>
    <t>Swifty</t>
  </si>
  <si>
    <t>HM-0362-S</t>
  </si>
  <si>
    <t>Joystick</t>
  </si>
  <si>
    <t>FS Mini HD, Floating Arm, Table Clamp,  Adapter</t>
  </si>
  <si>
    <t>MT01</t>
  </si>
  <si>
    <t>M</t>
  </si>
  <si>
    <t>E2512</t>
  </si>
  <si>
    <t>Wheelchair Mount, Floating Arm, Table Clamp and Adapter</t>
  </si>
  <si>
    <t>MT02</t>
  </si>
  <si>
    <t>Wheelchair Mount, FS Mini HD and Adapter</t>
  </si>
  <si>
    <t>MT03</t>
  </si>
  <si>
    <t>Wheelchair Mount</t>
  </si>
  <si>
    <t>MT04</t>
  </si>
  <si>
    <t>FS Mini HD and Adapter</t>
  </si>
  <si>
    <t>MT05</t>
  </si>
  <si>
    <t>Floating Arm, Adapter and Table Clamp</t>
  </si>
  <si>
    <t>MT06</t>
  </si>
  <si>
    <t>SR Arm Adapter</t>
  </si>
  <si>
    <t>M3D Base Coupler</t>
  </si>
  <si>
    <t>OPT 11.1555</t>
  </si>
  <si>
    <t>UDS 22 DC Adapter</t>
  </si>
  <si>
    <t>OPT 16.1051</t>
  </si>
  <si>
    <t>Floor Stand VarioLock Quick Pack</t>
  </si>
  <si>
    <t>OPT 17.1063</t>
  </si>
  <si>
    <t>Floor Stand Telefloat Light</t>
  </si>
  <si>
    <t>OPT 17.1083</t>
  </si>
  <si>
    <t>Floor Stand TeleLock</t>
  </si>
  <si>
    <t>OPT 17.1050</t>
  </si>
  <si>
    <t>Floor Stand PentaFloat-Eco</t>
  </si>
  <si>
    <t>OPT 17.1172</t>
  </si>
  <si>
    <t>Floor Stand PentaFloat-Tele</t>
  </si>
  <si>
    <t>OPT 17.1170</t>
  </si>
  <si>
    <t>Floor Stand PentaLock Tele</t>
  </si>
  <si>
    <t>OPT 17.1100</t>
  </si>
  <si>
    <t>Floor Stand VarioFloat Light Quick Pack</t>
  </si>
  <si>
    <t>OPT 17.1086</t>
  </si>
  <si>
    <t>Table Stand (Tripod)</t>
  </si>
  <si>
    <t>OPT 12.1652</t>
  </si>
  <si>
    <t>Mind Express - Advanced Communication Software</t>
  </si>
  <si>
    <t>Mind Express 5</t>
  </si>
  <si>
    <t>N/A</t>
  </si>
  <si>
    <t>Gateway Pageset</t>
  </si>
  <si>
    <t>OPT 203</t>
  </si>
  <si>
    <t>Score Pageset</t>
  </si>
  <si>
    <t>OPT 202</t>
  </si>
  <si>
    <t>PODD Pageset</t>
  </si>
  <si>
    <t>OPT 205</t>
  </si>
  <si>
    <t>Eyegaze Phone Mount - Small</t>
  </si>
  <si>
    <t>OPT 112</t>
  </si>
  <si>
    <t>Eyegaze Phone Mount - Large</t>
  </si>
  <si>
    <t>OPT 113</t>
  </si>
  <si>
    <t>Stylus</t>
  </si>
  <si>
    <t>USB-UIRT Infrared receiver/transmitter</t>
  </si>
  <si>
    <t>USB-UIRT</t>
  </si>
  <si>
    <t>Eyegaze Edge Endurance Pack</t>
  </si>
  <si>
    <t>Eyegaze Connect USB</t>
  </si>
  <si>
    <t>SGD EQUIPMENT COST WORKSHEET - Tab 2. Equipment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</si>
</sst>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quot;$&quot;#,##0.00;[Red]\(&quot;$&quot;#,##0.00\);&quot;$&quot;\-"/>
  </numFmts>
  <fonts count="17" x14ac:knownFonts="1">
    <font>
      <sz val="11"/>
      <color theme="1"/>
      <name val="Aptos Narrow"/>
    </font>
    <font>
      <sz val="11"/>
      <color theme="1"/>
      <name val="Aptos Narrow"/>
      <family val="2"/>
    </font>
    <font>
      <sz val="11"/>
      <color theme="1"/>
      <name val="Arial"/>
      <family val="2"/>
    </font>
    <font>
      <b/>
      <sz val="11"/>
      <color theme="1"/>
      <name val="Arial"/>
      <family val="2"/>
    </font>
    <font>
      <b/>
      <sz val="14"/>
      <color rgb="FF000000"/>
      <name val="Century Gothic"/>
      <family val="2"/>
    </font>
    <font>
      <sz val="16"/>
      <color theme="1"/>
      <name val="Century Gothic"/>
      <family val="2"/>
    </font>
    <font>
      <sz val="11"/>
      <color theme="1"/>
      <name val="Century Gothic"/>
      <family val="2"/>
    </font>
    <font>
      <sz val="12"/>
      <color theme="1"/>
      <name val="Century Gothic"/>
      <family val="2"/>
    </font>
    <font>
      <b/>
      <sz val="24"/>
      <color rgb="FF000000"/>
      <name val="Arial"/>
      <family val="2"/>
    </font>
    <font>
      <sz val="11"/>
      <color theme="1"/>
      <name val="Arial"/>
      <family val="2"/>
    </font>
    <font>
      <b/>
      <sz val="16"/>
      <color rgb="FF000000"/>
      <name val="Arial"/>
      <family val="2"/>
    </font>
    <font>
      <b/>
      <sz val="12"/>
      <color rgb="FF000000"/>
      <name val="Arial"/>
      <family val="2"/>
    </font>
    <font>
      <sz val="11"/>
      <color rgb="FF000000"/>
      <name val="Arial"/>
      <family val="2"/>
    </font>
    <font>
      <b/>
      <sz val="16"/>
      <color theme="1"/>
      <name val="Arial"/>
      <family val="2"/>
    </font>
    <font>
      <b/>
      <sz val="12"/>
      <color theme="1"/>
      <name val="Arial"/>
      <family val="2"/>
    </font>
    <font>
      <sz val="12"/>
      <color theme="1"/>
      <name val="Arial"/>
      <family val="2"/>
    </font>
    <font>
      <b/>
      <sz val="11"/>
      <color rgb="FF000000"/>
      <name val="Arial"/>
      <family val="2"/>
    </font>
  </fonts>
  <fills count="9">
    <fill>
      <patternFill patternType="none"/>
    </fill>
    <fill>
      <patternFill patternType="gray125"/>
    </fill>
    <fill>
      <patternFill patternType="solid">
        <fgColor theme="7"/>
      </patternFill>
    </fill>
    <fill>
      <patternFill patternType="solid">
        <fgColor theme="5"/>
      </patternFill>
    </fill>
    <fill>
      <patternFill patternType="solid">
        <fgColor theme="2" tint="-0.249977111117893"/>
        <bgColor indexed="65"/>
      </patternFill>
    </fill>
    <fill>
      <patternFill patternType="solid">
        <fgColor rgb="FFFFFFCC"/>
      </patternFill>
    </fill>
    <fill>
      <patternFill patternType="solid">
        <fgColor theme="2" tint="-9.9978637043366805E-2"/>
        <bgColor indexed="65"/>
      </patternFill>
    </fill>
    <fill>
      <patternFill patternType="solid">
        <fgColor theme="2"/>
      </patternFill>
    </fill>
    <fill>
      <patternFill patternType="solid">
        <fgColor theme="0"/>
      </patternFill>
    </fill>
  </fills>
  <borders count="25">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top style="medium">
        <color rgb="FF000000"/>
      </top>
      <bottom/>
      <diagonal/>
    </border>
  </borders>
  <cellStyleXfs count="2">
    <xf numFmtId="0" fontId="0" fillId="0" borderId="0"/>
    <xf numFmtId="44" fontId="1" fillId="0" borderId="0" applyFont="0" applyFill="0" applyBorder="0" applyAlignment="0" applyProtection="0"/>
  </cellStyleXfs>
  <cellXfs count="62">
    <xf numFmtId="0" fontId="0" fillId="0" borderId="0" xfId="0"/>
    <xf numFmtId="0" fontId="5" fillId="0" borderId="0" xfId="0" applyFont="1" applyAlignment="1">
      <alignment horizontal="left" vertical="center" wrapText="1"/>
    </xf>
    <xf numFmtId="0" fontId="6" fillId="0" borderId="0" xfId="0" applyFont="1"/>
    <xf numFmtId="0" fontId="5" fillId="0" borderId="0" xfId="0" applyFont="1" applyAlignment="1">
      <alignment horizontal="left"/>
    </xf>
    <xf numFmtId="0" fontId="5" fillId="0" borderId="0" xfId="0" applyFont="1" applyAlignment="1">
      <alignment horizontal="left" vertical="center"/>
    </xf>
    <xf numFmtId="0" fontId="6" fillId="0" borderId="0" xfId="0" applyFont="1" applyAlignment="1">
      <alignment vertical="center"/>
    </xf>
    <xf numFmtId="0" fontId="7" fillId="0" borderId="0" xfId="0" applyFont="1" applyAlignment="1">
      <alignment horizontal="center"/>
    </xf>
    <xf numFmtId="0" fontId="2" fillId="0" borderId="0" xfId="0" applyFont="1" applyAlignment="1">
      <alignment horizontal="left" vertical="center" wrapText="1"/>
    </xf>
    <xf numFmtId="44" fontId="2" fillId="0" borderId="0" xfId="1" applyFont="1" applyAlignment="1">
      <alignment horizontal="left" vertical="center" wrapText="1"/>
    </xf>
    <xf numFmtId="0" fontId="2" fillId="0" borderId="0" xfId="0" applyFont="1" applyAlignment="1">
      <alignment horizontal="center" vertical="center" wrapText="1"/>
    </xf>
    <xf numFmtId="164" fontId="2" fillId="0" borderId="0" xfId="0" applyNumberFormat="1" applyFont="1" applyAlignment="1">
      <alignment horizontal="left" vertical="center" wrapText="1"/>
    </xf>
    <xf numFmtId="0" fontId="4" fillId="0" borderId="0" xfId="0" applyFont="1" applyAlignment="1">
      <alignment vertical="center" wrapText="1"/>
    </xf>
    <xf numFmtId="0" fontId="3" fillId="4"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164" fontId="3" fillId="2" borderId="4" xfId="0" applyNumberFormat="1" applyFont="1" applyFill="1" applyBorder="1" applyAlignment="1">
      <alignment horizontal="center" vertical="center" wrapText="1"/>
    </xf>
    <xf numFmtId="44" fontId="3" fillId="3" borderId="4" xfId="1" applyFont="1" applyFill="1" applyBorder="1" applyAlignment="1">
      <alignment horizontal="center" vertical="center" wrapText="1"/>
    </xf>
    <xf numFmtId="0" fontId="7" fillId="8" borderId="0" xfId="0" applyFont="1" applyFill="1" applyAlignment="1">
      <alignment horizontal="center"/>
    </xf>
    <xf numFmtId="0" fontId="9" fillId="0" borderId="0" xfId="0" applyFont="1"/>
    <xf numFmtId="0" fontId="14" fillId="6" borderId="8" xfId="0" applyFont="1" applyFill="1" applyBorder="1" applyAlignment="1">
      <alignment horizontal="center" vertical="center"/>
    </xf>
    <xf numFmtId="0" fontId="14" fillId="6" borderId="10" xfId="0" applyFont="1" applyFill="1" applyBorder="1" applyAlignment="1">
      <alignment horizontal="center" vertical="center"/>
    </xf>
    <xf numFmtId="0" fontId="15" fillId="0" borderId="11" xfId="0" applyFont="1" applyBorder="1" applyAlignment="1">
      <alignment horizontal="left" vertical="center" wrapText="1"/>
    </xf>
    <xf numFmtId="0" fontId="15" fillId="8" borderId="11" xfId="0" applyFont="1" applyFill="1" applyBorder="1" applyAlignment="1">
      <alignment horizontal="left" vertical="center" wrapText="1"/>
    </xf>
    <xf numFmtId="0" fontId="14" fillId="6" borderId="12" xfId="0" applyFont="1" applyFill="1" applyBorder="1" applyAlignment="1">
      <alignment horizontal="center" vertical="center"/>
    </xf>
    <xf numFmtId="0" fontId="15" fillId="0" borderId="13" xfId="0" applyFont="1" applyBorder="1" applyAlignment="1">
      <alignment horizontal="left" vertical="center" wrapText="1"/>
    </xf>
    <xf numFmtId="0" fontId="2" fillId="0" borderId="20" xfId="0" applyFont="1" applyBorder="1" applyAlignment="1">
      <alignment horizontal="center" vertical="center" wrapText="1"/>
    </xf>
    <xf numFmtId="164" fontId="2" fillId="0" borderId="20" xfId="0" applyNumberFormat="1" applyFont="1" applyBorder="1" applyAlignment="1">
      <alignment horizontal="right" vertical="center" wrapText="1"/>
    </xf>
    <xf numFmtId="0" fontId="2" fillId="0" borderId="20" xfId="0" applyFont="1" applyBorder="1" applyAlignment="1">
      <alignment horizontal="right" vertical="center" wrapText="1"/>
    </xf>
    <xf numFmtId="0" fontId="0" fillId="0" borderId="20" xfId="0" applyBorder="1" applyAlignment="1">
      <alignment horizontal="center" wrapText="1"/>
    </xf>
    <xf numFmtId="164" fontId="0" fillId="0" borderId="20" xfId="0" applyNumberFormat="1" applyBorder="1" applyAlignment="1">
      <alignment horizontal="right" wrapText="1"/>
    </xf>
    <xf numFmtId="165" fontId="2" fillId="0" borderId="20" xfId="0" applyNumberFormat="1" applyFont="1" applyBorder="1" applyAlignment="1">
      <alignment horizontal="right" vertical="center" wrapText="1"/>
    </xf>
    <xf numFmtId="165" fontId="0" fillId="0" borderId="20" xfId="0" applyNumberFormat="1" applyBorder="1" applyAlignment="1">
      <alignment horizontal="right" wrapText="1"/>
    </xf>
    <xf numFmtId="0" fontId="12" fillId="0" borderId="9" xfId="0" applyFont="1" applyBorder="1" applyAlignment="1">
      <alignment horizontal="left" vertical="center" wrapText="1"/>
    </xf>
    <xf numFmtId="0" fontId="2" fillId="0" borderId="20" xfId="0" applyFont="1" applyBorder="1" applyAlignment="1">
      <alignment horizontal="center" wrapText="1"/>
    </xf>
    <xf numFmtId="0" fontId="1" fillId="0" borderId="20" xfId="0" applyFont="1" applyBorder="1" applyAlignment="1">
      <alignment horizontal="center" wrapText="1"/>
    </xf>
    <xf numFmtId="0" fontId="12" fillId="0" borderId="21" xfId="0" applyFont="1" applyBorder="1" applyAlignment="1">
      <alignment horizontal="left" vertical="center" wrapText="1"/>
    </xf>
    <xf numFmtId="0" fontId="11" fillId="0" borderId="24" xfId="0" applyFont="1" applyBorder="1" applyAlignment="1">
      <alignment horizontal="left" vertical="center" wrapText="1"/>
    </xf>
    <xf numFmtId="0" fontId="2" fillId="0" borderId="0" xfId="0" applyFont="1"/>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9" xfId="0" applyFont="1" applyBorder="1" applyAlignment="1">
      <alignment horizontal="center"/>
    </xf>
    <xf numFmtId="0" fontId="2" fillId="0" borderId="18" xfId="0" applyFont="1" applyBorder="1" applyAlignment="1">
      <alignment horizontal="center"/>
    </xf>
    <xf numFmtId="0" fontId="12" fillId="5" borderId="22" xfId="0" applyFont="1" applyFill="1" applyBorder="1" applyAlignment="1">
      <alignment horizontal="center" vertical="center"/>
    </xf>
    <xf numFmtId="0" fontId="12" fillId="5" borderId="23" xfId="0" applyFont="1" applyFill="1" applyBorder="1" applyAlignment="1">
      <alignment horizontal="center" vertical="center"/>
    </xf>
    <xf numFmtId="0" fontId="8" fillId="6" borderId="1"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10" fillId="6" borderId="1" xfId="0" applyFont="1" applyFill="1" applyBorder="1" applyAlignment="1">
      <alignment horizontal="left" vertical="center" wrapText="1"/>
    </xf>
    <xf numFmtId="0" fontId="10" fillId="6" borderId="3" xfId="0" applyFont="1" applyFill="1" applyBorder="1" applyAlignment="1">
      <alignment horizontal="left" vertical="center" wrapText="1"/>
    </xf>
    <xf numFmtId="0" fontId="2" fillId="0" borderId="14"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xf>
    <xf numFmtId="0" fontId="2" fillId="0" borderId="17" xfId="0" applyFont="1" applyBorder="1" applyAlignment="1">
      <alignment horizontal="center"/>
    </xf>
    <xf numFmtId="0" fontId="13" fillId="6" borderId="1" xfId="0" applyFont="1" applyFill="1" applyBorder="1" applyAlignment="1">
      <alignment horizontal="center" vertical="center"/>
    </xf>
    <xf numFmtId="0" fontId="13" fillId="6" borderId="3" xfId="0" applyFont="1" applyFill="1" applyBorder="1" applyAlignment="1">
      <alignment horizontal="center" vertical="center"/>
    </xf>
  </cellXfs>
  <cellStyles count="2">
    <cellStyle name="Currency"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7"/>
  <sheetViews>
    <sheetView workbookViewId="0">
      <selection activeCell="A23" sqref="A23"/>
    </sheetView>
  </sheetViews>
  <sheetFormatPr defaultRowHeight="14.25" x14ac:dyDescent="0.2"/>
  <cols>
    <col min="1" max="1" width="96.42578125" style="17" customWidth="1"/>
    <col min="2" max="2" width="40.42578125" style="17" customWidth="1"/>
    <col min="3" max="16384" width="9.140625" style="17"/>
  </cols>
  <sheetData>
    <row r="1" spans="1:3" ht="30" x14ac:dyDescent="0.2">
      <c r="A1" s="52" t="s">
        <v>0</v>
      </c>
      <c r="B1" s="53"/>
      <c r="C1" s="36"/>
    </row>
    <row r="2" spans="1:3" ht="20.25" x14ac:dyDescent="0.2">
      <c r="A2" s="54" t="s">
        <v>1</v>
      </c>
      <c r="B2" s="55"/>
      <c r="C2" s="36"/>
    </row>
    <row r="3" spans="1:3" x14ac:dyDescent="0.2">
      <c r="A3" s="56"/>
      <c r="B3" s="57"/>
      <c r="C3" s="36"/>
    </row>
    <row r="4" spans="1:3" x14ac:dyDescent="0.2">
      <c r="A4" s="58"/>
      <c r="B4" s="59"/>
      <c r="C4" s="36"/>
    </row>
    <row r="5" spans="1:3" ht="15.75" x14ac:dyDescent="0.2">
      <c r="A5" s="35" t="s">
        <v>2</v>
      </c>
      <c r="B5" s="50" t="s">
        <v>3</v>
      </c>
      <c r="C5" s="36"/>
    </row>
    <row r="6" spans="1:3" ht="28.5" x14ac:dyDescent="0.2">
      <c r="A6" s="34" t="s">
        <v>4</v>
      </c>
      <c r="B6" s="51"/>
      <c r="C6" s="36"/>
    </row>
    <row r="7" spans="1:3" x14ac:dyDescent="0.2">
      <c r="A7" s="48"/>
      <c r="B7" s="49"/>
      <c r="C7" s="36"/>
    </row>
  </sheetData>
  <mergeCells count="5">
    <mergeCell ref="A7:B7"/>
    <mergeCell ref="B5:B6"/>
    <mergeCell ref="A1:B1"/>
    <mergeCell ref="A2:B2"/>
    <mergeCell ref="A3:B4"/>
  </mergeCells>
  <printOptions horizontalCentered="1" gridLines="1"/>
  <pageMargins left="0.25" right="0.25" top="0.75" bottom="0.75" header="0.3" footer="0.3"/>
  <pageSetup scale="9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0"/>
  <sheetViews>
    <sheetView workbookViewId="0">
      <selection activeCell="B12" sqref="B12"/>
    </sheetView>
  </sheetViews>
  <sheetFormatPr defaultRowHeight="16.5" x14ac:dyDescent="0.3"/>
  <cols>
    <col min="1" max="1" width="9.140625" style="2"/>
    <col min="2" max="2" width="160.28515625" style="2" customWidth="1"/>
    <col min="3" max="16384" width="9.140625" style="2"/>
  </cols>
  <sheetData>
    <row r="1" spans="1:2" s="4" customFormat="1" ht="20.25" x14ac:dyDescent="0.25">
      <c r="A1" s="60" t="s">
        <v>5</v>
      </c>
      <c r="B1" s="61"/>
    </row>
    <row r="2" spans="1:2" s="6" customFormat="1" ht="29.25" x14ac:dyDescent="0.3">
      <c r="A2" s="18">
        <v>1</v>
      </c>
      <c r="B2" s="31" t="s">
        <v>6</v>
      </c>
    </row>
    <row r="3" spans="1:2" s="6" customFormat="1" ht="30" x14ac:dyDescent="0.3">
      <c r="A3" s="19">
        <v>2</v>
      </c>
      <c r="B3" s="20" t="s">
        <v>7</v>
      </c>
    </row>
    <row r="4" spans="1:2" s="6" customFormat="1" ht="17.25" x14ac:dyDescent="0.3">
      <c r="A4" s="19">
        <v>3</v>
      </c>
      <c r="B4" s="20" t="s">
        <v>8</v>
      </c>
    </row>
    <row r="5" spans="1:2" s="6" customFormat="1" ht="45" x14ac:dyDescent="0.3">
      <c r="A5" s="19">
        <v>4</v>
      </c>
      <c r="B5" s="20" t="s">
        <v>9</v>
      </c>
    </row>
    <row r="6" spans="1:2" s="16" customFormat="1" ht="30" x14ac:dyDescent="0.3">
      <c r="A6" s="19">
        <v>5</v>
      </c>
      <c r="B6" s="21" t="s">
        <v>10</v>
      </c>
    </row>
    <row r="7" spans="1:2" s="6" customFormat="1" ht="30" x14ac:dyDescent="0.3">
      <c r="A7" s="22">
        <v>6</v>
      </c>
      <c r="B7" s="23" t="s">
        <v>11</v>
      </c>
    </row>
    <row r="8" spans="1:2" s="3" customFormat="1" ht="19.5" x14ac:dyDescent="0.25">
      <c r="A8" s="4"/>
      <c r="B8" s="1"/>
    </row>
    <row r="9" spans="1:2" s="3" customFormat="1" ht="19.5" x14ac:dyDescent="0.25">
      <c r="A9" s="4"/>
      <c r="B9" s="1"/>
    </row>
    <row r="10" spans="1:2" x14ac:dyDescent="0.3">
      <c r="A10" s="5"/>
    </row>
  </sheetData>
  <mergeCells count="1">
    <mergeCell ref="A1:B1"/>
  </mergeCells>
  <printOptions horizontalCentered="1" gridLines="1"/>
  <pageMargins left="0.25" right="0.25" top="0.75" bottom="0.75" header="0.3" footer="0.3"/>
  <pageSetup scale="7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38"/>
  <sheetViews>
    <sheetView tabSelected="1" zoomScale="90" zoomScaleNormal="90" workbookViewId="0">
      <selection activeCell="N17" sqref="N17"/>
    </sheetView>
  </sheetViews>
  <sheetFormatPr defaultColWidth="8.85546875" defaultRowHeight="14.25" x14ac:dyDescent="0.25"/>
  <cols>
    <col min="1" max="1" width="14" style="7" customWidth="1"/>
    <col min="2" max="2" width="30.28515625" style="9" bestFit="1" customWidth="1"/>
    <col min="3" max="3" width="14.7109375" style="9" customWidth="1"/>
    <col min="4" max="4" width="14.85546875" style="9" customWidth="1"/>
    <col min="5" max="5" width="22.28515625" style="7" bestFit="1" customWidth="1"/>
    <col min="6" max="6" width="21" style="7" customWidth="1"/>
    <col min="7" max="7" width="19.42578125" style="7" customWidth="1"/>
    <col min="8" max="8" width="15.140625" style="7" bestFit="1" customWidth="1"/>
    <col min="9" max="9" width="11.7109375" style="7" customWidth="1"/>
    <col min="10" max="10" width="10.140625" style="10" bestFit="1" customWidth="1"/>
    <col min="11" max="11" width="12.42578125" style="7" customWidth="1"/>
    <col min="12" max="13" width="17.28515625" style="7" bestFit="1" customWidth="1"/>
    <col min="14" max="14" width="17.28515625" style="7" customWidth="1"/>
    <col min="15" max="15" width="15" style="8" customWidth="1"/>
    <col min="16" max="16" width="14.7109375" style="8" customWidth="1"/>
    <col min="17" max="17" width="16.140625" style="8" customWidth="1"/>
    <col min="18" max="16384" width="8.85546875" style="7"/>
  </cols>
  <sheetData>
    <row r="1" spans="1:17" s="11" customFormat="1" ht="18" x14ac:dyDescent="0.25">
      <c r="A1" s="42" t="s">
        <v>106</v>
      </c>
      <c r="B1" s="43"/>
      <c r="C1" s="43"/>
      <c r="D1" s="43"/>
      <c r="E1" s="43"/>
      <c r="F1" s="43"/>
      <c r="G1" s="43"/>
      <c r="H1" s="43"/>
      <c r="I1" s="43"/>
      <c r="J1" s="43"/>
      <c r="K1" s="43"/>
      <c r="L1" s="43"/>
      <c r="M1" s="43"/>
      <c r="N1" s="43"/>
      <c r="O1" s="43"/>
      <c r="P1" s="43"/>
      <c r="Q1" s="44"/>
    </row>
    <row r="2" spans="1:17" x14ac:dyDescent="0.25">
      <c r="A2" s="45"/>
      <c r="B2" s="46"/>
      <c r="C2" s="46"/>
      <c r="D2" s="46"/>
      <c r="E2" s="46"/>
      <c r="F2" s="46"/>
      <c r="G2" s="46"/>
      <c r="H2" s="46"/>
      <c r="I2" s="46"/>
      <c r="J2" s="46"/>
      <c r="K2" s="46"/>
      <c r="L2" s="46"/>
      <c r="M2" s="46"/>
      <c r="N2" s="46"/>
      <c r="O2" s="46"/>
      <c r="P2" s="46"/>
      <c r="Q2" s="47"/>
    </row>
    <row r="3" spans="1:17" ht="15" x14ac:dyDescent="0.25">
      <c r="A3" s="40"/>
      <c r="B3" s="41"/>
      <c r="C3" s="41"/>
      <c r="D3" s="41"/>
      <c r="E3" s="41"/>
      <c r="F3" s="41"/>
      <c r="G3" s="41"/>
      <c r="H3" s="41"/>
      <c r="I3" s="39" t="s">
        <v>12</v>
      </c>
      <c r="J3" s="39"/>
      <c r="K3" s="39"/>
      <c r="L3" s="39"/>
      <c r="M3" s="39"/>
      <c r="N3" s="39"/>
      <c r="O3" s="37" t="s">
        <v>13</v>
      </c>
      <c r="P3" s="37"/>
      <c r="Q3" s="38"/>
    </row>
    <row r="4" spans="1:17" s="9" customFormat="1" ht="75" x14ac:dyDescent="0.25">
      <c r="A4" s="12" t="s">
        <v>14</v>
      </c>
      <c r="B4" s="12" t="s">
        <v>15</v>
      </c>
      <c r="C4" s="12" t="s">
        <v>16</v>
      </c>
      <c r="D4" s="12" t="s">
        <v>17</v>
      </c>
      <c r="E4" s="12" t="s">
        <v>18</v>
      </c>
      <c r="F4" s="12" t="s">
        <v>19</v>
      </c>
      <c r="G4" s="12" t="s">
        <v>20</v>
      </c>
      <c r="H4" s="12" t="s">
        <v>21</v>
      </c>
      <c r="I4" s="13" t="s">
        <v>22</v>
      </c>
      <c r="J4" s="14" t="s">
        <v>23</v>
      </c>
      <c r="K4" s="13" t="s">
        <v>24</v>
      </c>
      <c r="L4" s="13" t="s">
        <v>25</v>
      </c>
      <c r="M4" s="13" t="s">
        <v>26</v>
      </c>
      <c r="N4" s="13" t="s">
        <v>27</v>
      </c>
      <c r="O4" s="15" t="s">
        <v>28</v>
      </c>
      <c r="P4" s="15" t="s">
        <v>29</v>
      </c>
      <c r="Q4" s="15" t="s">
        <v>30</v>
      </c>
    </row>
    <row r="5" spans="1:17" x14ac:dyDescent="0.25">
      <c r="A5" s="24">
        <v>1</v>
      </c>
      <c r="B5" s="24" t="s">
        <v>31</v>
      </c>
      <c r="C5" s="24">
        <v>1000</v>
      </c>
      <c r="D5" s="24" t="s">
        <v>32</v>
      </c>
      <c r="E5" s="24" t="s">
        <v>33</v>
      </c>
      <c r="F5" s="24" t="s">
        <v>34</v>
      </c>
      <c r="G5" s="24" t="s">
        <v>34</v>
      </c>
      <c r="H5" s="24" t="s">
        <v>34</v>
      </c>
      <c r="I5" s="24" t="s">
        <v>35</v>
      </c>
      <c r="J5" s="25">
        <v>9630</v>
      </c>
      <c r="K5" s="26" t="s">
        <v>34</v>
      </c>
      <c r="L5" s="29">
        <v>0</v>
      </c>
      <c r="M5" s="29">
        <v>0</v>
      </c>
      <c r="N5" s="29">
        <v>0</v>
      </c>
      <c r="O5" s="29">
        <f>J5</f>
        <v>9630</v>
      </c>
      <c r="P5" s="29">
        <v>0</v>
      </c>
      <c r="Q5" s="29">
        <f>O5+P5</f>
        <v>9630</v>
      </c>
    </row>
    <row r="6" spans="1:17" ht="28.5" x14ac:dyDescent="0.25">
      <c r="A6" s="24">
        <v>2</v>
      </c>
      <c r="B6" s="24" t="s">
        <v>36</v>
      </c>
      <c r="C6" s="24" t="s">
        <v>37</v>
      </c>
      <c r="D6" s="24" t="s">
        <v>32</v>
      </c>
      <c r="E6" s="24" t="s">
        <v>38</v>
      </c>
      <c r="F6" s="24" t="s">
        <v>39</v>
      </c>
      <c r="G6" s="24" t="s">
        <v>34</v>
      </c>
      <c r="H6" s="24" t="s">
        <v>34</v>
      </c>
      <c r="I6" s="24" t="s">
        <v>40</v>
      </c>
      <c r="J6" s="25">
        <v>6220</v>
      </c>
      <c r="K6" s="26" t="s">
        <v>39</v>
      </c>
      <c r="L6" s="29">
        <v>0</v>
      </c>
      <c r="M6" s="29">
        <v>0</v>
      </c>
      <c r="N6" s="29">
        <v>0</v>
      </c>
      <c r="O6" s="29">
        <f>J6</f>
        <v>6220</v>
      </c>
      <c r="P6" s="29">
        <v>0</v>
      </c>
      <c r="Q6" s="29">
        <f>O6+P6</f>
        <v>6220</v>
      </c>
    </row>
    <row r="7" spans="1:17" ht="28.5" x14ac:dyDescent="0.25">
      <c r="A7" s="24">
        <v>3</v>
      </c>
      <c r="B7" s="24" t="s">
        <v>41</v>
      </c>
      <c r="C7" s="24" t="s">
        <v>42</v>
      </c>
      <c r="D7" s="24" t="s">
        <v>32</v>
      </c>
      <c r="E7" s="24" t="s">
        <v>38</v>
      </c>
      <c r="F7" s="24" t="s">
        <v>39</v>
      </c>
      <c r="G7" s="24" t="s">
        <v>34</v>
      </c>
      <c r="H7" s="24" t="s">
        <v>34</v>
      </c>
      <c r="I7" s="24" t="s">
        <v>40</v>
      </c>
      <c r="J7" s="25">
        <v>6220</v>
      </c>
      <c r="K7" s="26" t="s">
        <v>39</v>
      </c>
      <c r="L7" s="29">
        <v>0</v>
      </c>
      <c r="M7" s="29">
        <v>0</v>
      </c>
      <c r="N7" s="29">
        <v>0</v>
      </c>
      <c r="O7" s="29">
        <f t="shared" ref="O7:O35" si="0">J7</f>
        <v>6220</v>
      </c>
      <c r="P7" s="29">
        <v>0</v>
      </c>
      <c r="Q7" s="29">
        <f t="shared" ref="Q7:Q23" si="1">O7+P7</f>
        <v>6220</v>
      </c>
    </row>
    <row r="8" spans="1:17" ht="28.5" x14ac:dyDescent="0.25">
      <c r="A8" s="24">
        <v>4</v>
      </c>
      <c r="B8" s="24" t="s">
        <v>43</v>
      </c>
      <c r="C8" s="24" t="s">
        <v>44</v>
      </c>
      <c r="D8" s="24" t="s">
        <v>45</v>
      </c>
      <c r="E8" s="24" t="s">
        <v>38</v>
      </c>
      <c r="F8" s="24" t="s">
        <v>39</v>
      </c>
      <c r="G8" s="24" t="s">
        <v>34</v>
      </c>
      <c r="H8" s="24" t="s">
        <v>39</v>
      </c>
      <c r="I8" s="24" t="s">
        <v>40</v>
      </c>
      <c r="J8" s="25">
        <v>1300</v>
      </c>
      <c r="K8" s="26" t="s">
        <v>39</v>
      </c>
      <c r="L8" s="29">
        <v>0</v>
      </c>
      <c r="M8" s="29">
        <v>0</v>
      </c>
      <c r="N8" s="29">
        <v>0</v>
      </c>
      <c r="O8" s="29">
        <f t="shared" si="0"/>
        <v>1300</v>
      </c>
      <c r="P8" s="29">
        <v>0</v>
      </c>
      <c r="Q8" s="29">
        <f t="shared" si="1"/>
        <v>1300</v>
      </c>
    </row>
    <row r="9" spans="1:17" x14ac:dyDescent="0.25">
      <c r="A9" s="24">
        <v>5</v>
      </c>
      <c r="B9" s="24" t="s">
        <v>46</v>
      </c>
      <c r="C9" s="24" t="s">
        <v>47</v>
      </c>
      <c r="D9" s="24" t="s">
        <v>48</v>
      </c>
      <c r="E9" s="24" t="s">
        <v>38</v>
      </c>
      <c r="F9" s="24" t="s">
        <v>39</v>
      </c>
      <c r="G9" s="24" t="s">
        <v>34</v>
      </c>
      <c r="H9" s="24" t="s">
        <v>39</v>
      </c>
      <c r="I9" s="24" t="s">
        <v>40</v>
      </c>
      <c r="J9" s="25">
        <v>50</v>
      </c>
      <c r="K9" s="26" t="s">
        <v>39</v>
      </c>
      <c r="L9" s="29">
        <v>0</v>
      </c>
      <c r="M9" s="29">
        <v>0</v>
      </c>
      <c r="N9" s="29">
        <v>0</v>
      </c>
      <c r="O9" s="29">
        <f t="shared" si="0"/>
        <v>50</v>
      </c>
      <c r="P9" s="29">
        <v>0</v>
      </c>
      <c r="Q9" s="29">
        <f t="shared" si="1"/>
        <v>50</v>
      </c>
    </row>
    <row r="10" spans="1:17" x14ac:dyDescent="0.25">
      <c r="A10" s="24">
        <v>6</v>
      </c>
      <c r="B10" s="24" t="s">
        <v>49</v>
      </c>
      <c r="C10" s="24" t="s">
        <v>50</v>
      </c>
      <c r="D10" s="24" t="s">
        <v>51</v>
      </c>
      <c r="E10" s="24" t="s">
        <v>38</v>
      </c>
      <c r="F10" s="24" t="s">
        <v>39</v>
      </c>
      <c r="G10" s="24" t="s">
        <v>34</v>
      </c>
      <c r="H10" s="24" t="s">
        <v>39</v>
      </c>
      <c r="I10" s="24" t="s">
        <v>40</v>
      </c>
      <c r="J10" s="25">
        <v>120</v>
      </c>
      <c r="K10" s="26" t="s">
        <v>39</v>
      </c>
      <c r="L10" s="29">
        <v>0</v>
      </c>
      <c r="M10" s="29">
        <v>0</v>
      </c>
      <c r="N10" s="29">
        <v>0</v>
      </c>
      <c r="O10" s="29">
        <f t="shared" si="0"/>
        <v>120</v>
      </c>
      <c r="P10" s="29">
        <v>0</v>
      </c>
      <c r="Q10" s="29">
        <f t="shared" si="1"/>
        <v>120</v>
      </c>
    </row>
    <row r="11" spans="1:17" x14ac:dyDescent="0.25">
      <c r="A11" s="24">
        <v>7</v>
      </c>
      <c r="B11" s="24" t="s">
        <v>52</v>
      </c>
      <c r="C11" s="24" t="s">
        <v>52</v>
      </c>
      <c r="D11" s="24" t="s">
        <v>52</v>
      </c>
      <c r="E11" s="24" t="s">
        <v>38</v>
      </c>
      <c r="F11" s="24" t="s">
        <v>39</v>
      </c>
      <c r="G11" s="24" t="s">
        <v>34</v>
      </c>
      <c r="H11" s="24" t="s">
        <v>39</v>
      </c>
      <c r="I11" s="24" t="s">
        <v>40</v>
      </c>
      <c r="J11" s="25">
        <v>360</v>
      </c>
      <c r="K11" s="26" t="s">
        <v>39</v>
      </c>
      <c r="L11" s="29">
        <v>0</v>
      </c>
      <c r="M11" s="29">
        <v>0</v>
      </c>
      <c r="N11" s="29">
        <v>0</v>
      </c>
      <c r="O11" s="29">
        <f t="shared" si="0"/>
        <v>360</v>
      </c>
      <c r="P11" s="29">
        <v>0</v>
      </c>
      <c r="Q11" s="29">
        <f t="shared" si="1"/>
        <v>360</v>
      </c>
    </row>
    <row r="12" spans="1:17" ht="28.5" x14ac:dyDescent="0.25">
      <c r="A12" s="24">
        <v>8</v>
      </c>
      <c r="B12" s="24" t="s">
        <v>53</v>
      </c>
      <c r="C12" s="24" t="s">
        <v>54</v>
      </c>
      <c r="D12" s="24" t="s">
        <v>32</v>
      </c>
      <c r="E12" s="24" t="s">
        <v>55</v>
      </c>
      <c r="F12" s="24" t="s">
        <v>39</v>
      </c>
      <c r="G12" s="24" t="s">
        <v>34</v>
      </c>
      <c r="H12" s="24" t="s">
        <v>39</v>
      </c>
      <c r="I12" s="24" t="s">
        <v>56</v>
      </c>
      <c r="J12" s="25">
        <v>1222</v>
      </c>
      <c r="K12" s="26" t="s">
        <v>39</v>
      </c>
      <c r="L12" s="29">
        <v>0</v>
      </c>
      <c r="M12" s="29">
        <v>0</v>
      </c>
      <c r="N12" s="29">
        <v>0</v>
      </c>
      <c r="O12" s="29">
        <f t="shared" si="0"/>
        <v>1222</v>
      </c>
      <c r="P12" s="29">
        <v>0</v>
      </c>
      <c r="Q12" s="29">
        <f t="shared" si="1"/>
        <v>1222</v>
      </c>
    </row>
    <row r="13" spans="1:17" ht="28.5" x14ac:dyDescent="0.25">
      <c r="A13" s="24">
        <v>9</v>
      </c>
      <c r="B13" s="24" t="s">
        <v>57</v>
      </c>
      <c r="C13" s="24" t="s">
        <v>58</v>
      </c>
      <c r="D13" s="24" t="s">
        <v>32</v>
      </c>
      <c r="E13" s="24" t="s">
        <v>55</v>
      </c>
      <c r="F13" s="24" t="s">
        <v>39</v>
      </c>
      <c r="G13" s="24" t="s">
        <v>34</v>
      </c>
      <c r="H13" s="24" t="s">
        <v>39</v>
      </c>
      <c r="I13" s="24" t="s">
        <v>56</v>
      </c>
      <c r="J13" s="25">
        <v>1860</v>
      </c>
      <c r="K13" s="26" t="s">
        <v>39</v>
      </c>
      <c r="L13" s="29">
        <v>0</v>
      </c>
      <c r="M13" s="29">
        <v>0</v>
      </c>
      <c r="N13" s="29">
        <v>0</v>
      </c>
      <c r="O13" s="29">
        <f t="shared" si="0"/>
        <v>1860</v>
      </c>
      <c r="P13" s="29">
        <v>0</v>
      </c>
      <c r="Q13" s="29">
        <f t="shared" si="1"/>
        <v>1860</v>
      </c>
    </row>
    <row r="14" spans="1:17" ht="28.5" x14ac:dyDescent="0.25">
      <c r="A14" s="24">
        <v>10</v>
      </c>
      <c r="B14" s="24" t="s">
        <v>59</v>
      </c>
      <c r="C14" s="24" t="s">
        <v>60</v>
      </c>
      <c r="D14" s="24" t="s">
        <v>32</v>
      </c>
      <c r="E14" s="24" t="s">
        <v>55</v>
      </c>
      <c r="F14" s="24" t="s">
        <v>39</v>
      </c>
      <c r="G14" s="24" t="s">
        <v>34</v>
      </c>
      <c r="H14" s="24" t="s">
        <v>39</v>
      </c>
      <c r="I14" s="24" t="s">
        <v>56</v>
      </c>
      <c r="J14" s="25">
        <v>2218</v>
      </c>
      <c r="K14" s="26" t="s">
        <v>39</v>
      </c>
      <c r="L14" s="29">
        <v>0</v>
      </c>
      <c r="M14" s="29">
        <v>0</v>
      </c>
      <c r="N14" s="29">
        <v>0</v>
      </c>
      <c r="O14" s="29">
        <f t="shared" si="0"/>
        <v>2218</v>
      </c>
      <c r="P14" s="29">
        <v>0</v>
      </c>
      <c r="Q14" s="29">
        <f t="shared" si="1"/>
        <v>2218</v>
      </c>
    </row>
    <row r="15" spans="1:17" x14ac:dyDescent="0.25">
      <c r="A15" s="24">
        <v>11</v>
      </c>
      <c r="B15" s="24" t="s">
        <v>61</v>
      </c>
      <c r="C15" s="24" t="s">
        <v>62</v>
      </c>
      <c r="D15" s="24" t="s">
        <v>32</v>
      </c>
      <c r="E15" s="24" t="s">
        <v>55</v>
      </c>
      <c r="F15" s="24" t="s">
        <v>39</v>
      </c>
      <c r="G15" s="24" t="s">
        <v>34</v>
      </c>
      <c r="H15" s="24" t="s">
        <v>39</v>
      </c>
      <c r="I15" s="24" t="s">
        <v>56</v>
      </c>
      <c r="J15" s="25">
        <v>1428</v>
      </c>
      <c r="K15" s="26" t="s">
        <v>39</v>
      </c>
      <c r="L15" s="29">
        <v>0</v>
      </c>
      <c r="M15" s="29">
        <v>0</v>
      </c>
      <c r="N15" s="29">
        <v>0</v>
      </c>
      <c r="O15" s="29">
        <f t="shared" si="0"/>
        <v>1428</v>
      </c>
      <c r="P15" s="29">
        <v>0</v>
      </c>
      <c r="Q15" s="29">
        <f t="shared" si="1"/>
        <v>1428</v>
      </c>
    </row>
    <row r="16" spans="1:17" x14ac:dyDescent="0.25">
      <c r="A16" s="24">
        <v>12</v>
      </c>
      <c r="B16" s="24" t="s">
        <v>63</v>
      </c>
      <c r="C16" s="24" t="s">
        <v>64</v>
      </c>
      <c r="D16" s="24" t="s">
        <v>32</v>
      </c>
      <c r="E16" s="24" t="s">
        <v>55</v>
      </c>
      <c r="F16" s="24" t="s">
        <v>39</v>
      </c>
      <c r="G16" s="24" t="s">
        <v>34</v>
      </c>
      <c r="H16" s="24" t="s">
        <v>39</v>
      </c>
      <c r="I16" s="24" t="s">
        <v>56</v>
      </c>
      <c r="J16" s="25">
        <v>790</v>
      </c>
      <c r="K16" s="26" t="s">
        <v>39</v>
      </c>
      <c r="L16" s="29">
        <v>0</v>
      </c>
      <c r="M16" s="29">
        <v>0</v>
      </c>
      <c r="N16" s="29">
        <v>0</v>
      </c>
      <c r="O16" s="29">
        <f t="shared" si="0"/>
        <v>790</v>
      </c>
      <c r="P16" s="29">
        <v>0</v>
      </c>
      <c r="Q16" s="29">
        <f t="shared" si="1"/>
        <v>790</v>
      </c>
    </row>
    <row r="17" spans="1:17" ht="28.5" x14ac:dyDescent="0.25">
      <c r="A17" s="24">
        <v>13</v>
      </c>
      <c r="B17" s="24" t="s">
        <v>65</v>
      </c>
      <c r="C17" s="24" t="s">
        <v>66</v>
      </c>
      <c r="D17" s="24" t="s">
        <v>32</v>
      </c>
      <c r="E17" s="24" t="s">
        <v>55</v>
      </c>
      <c r="F17" s="24" t="s">
        <v>39</v>
      </c>
      <c r="G17" s="24" t="s">
        <v>34</v>
      </c>
      <c r="H17" s="24" t="s">
        <v>39</v>
      </c>
      <c r="I17" s="24" t="s">
        <v>56</v>
      </c>
      <c r="J17" s="25">
        <v>432</v>
      </c>
      <c r="K17" s="26" t="s">
        <v>39</v>
      </c>
      <c r="L17" s="29">
        <v>0</v>
      </c>
      <c r="M17" s="29">
        <v>0</v>
      </c>
      <c r="N17" s="29">
        <v>0</v>
      </c>
      <c r="O17" s="29">
        <f t="shared" si="0"/>
        <v>432</v>
      </c>
      <c r="P17" s="29">
        <v>0</v>
      </c>
      <c r="Q17" s="29">
        <f t="shared" si="1"/>
        <v>432</v>
      </c>
    </row>
    <row r="18" spans="1:17" ht="28.5" x14ac:dyDescent="0.25">
      <c r="A18" s="24">
        <v>14</v>
      </c>
      <c r="B18" s="24" t="s">
        <v>67</v>
      </c>
      <c r="C18" s="24" t="s">
        <v>67</v>
      </c>
      <c r="D18" s="24" t="s">
        <v>32</v>
      </c>
      <c r="E18" s="24" t="s">
        <v>55</v>
      </c>
      <c r="F18" s="24" t="s">
        <v>39</v>
      </c>
      <c r="G18" s="24" t="s">
        <v>34</v>
      </c>
      <c r="H18" s="24" t="s">
        <v>39</v>
      </c>
      <c r="I18" s="24" t="s">
        <v>56</v>
      </c>
      <c r="J18" s="25">
        <v>199</v>
      </c>
      <c r="K18" s="26" t="s">
        <v>39</v>
      </c>
      <c r="L18" s="29">
        <v>0</v>
      </c>
      <c r="M18" s="29">
        <v>0</v>
      </c>
      <c r="N18" s="29">
        <v>0</v>
      </c>
      <c r="O18" s="29">
        <f t="shared" si="0"/>
        <v>199</v>
      </c>
      <c r="P18" s="29">
        <v>0</v>
      </c>
      <c r="Q18" s="29">
        <f t="shared" si="1"/>
        <v>199</v>
      </c>
    </row>
    <row r="19" spans="1:17" x14ac:dyDescent="0.25">
      <c r="A19" s="24">
        <v>15</v>
      </c>
      <c r="B19" s="24" t="s">
        <v>68</v>
      </c>
      <c r="C19" s="24" t="s">
        <v>69</v>
      </c>
      <c r="D19" s="24" t="s">
        <v>32</v>
      </c>
      <c r="E19" s="24" t="s">
        <v>55</v>
      </c>
      <c r="F19" s="24" t="s">
        <v>39</v>
      </c>
      <c r="G19" s="24" t="s">
        <v>34</v>
      </c>
      <c r="H19" s="24" t="s">
        <v>39</v>
      </c>
      <c r="I19" s="24" t="s">
        <v>56</v>
      </c>
      <c r="J19" s="25">
        <v>199</v>
      </c>
      <c r="K19" s="26" t="s">
        <v>39</v>
      </c>
      <c r="L19" s="29">
        <v>0</v>
      </c>
      <c r="M19" s="29">
        <v>0</v>
      </c>
      <c r="N19" s="29">
        <v>0</v>
      </c>
      <c r="O19" s="29">
        <f t="shared" si="0"/>
        <v>199</v>
      </c>
      <c r="P19" s="29">
        <v>0</v>
      </c>
      <c r="Q19" s="29">
        <f t="shared" si="1"/>
        <v>199</v>
      </c>
    </row>
    <row r="20" spans="1:17" x14ac:dyDescent="0.25">
      <c r="A20" s="24">
        <v>16</v>
      </c>
      <c r="B20" s="24" t="s">
        <v>70</v>
      </c>
      <c r="C20" s="24" t="s">
        <v>71</v>
      </c>
      <c r="D20" s="24" t="s">
        <v>32</v>
      </c>
      <c r="E20" s="24" t="s">
        <v>55</v>
      </c>
      <c r="F20" s="24" t="s">
        <v>39</v>
      </c>
      <c r="G20" s="24" t="s">
        <v>34</v>
      </c>
      <c r="H20" s="24" t="s">
        <v>39</v>
      </c>
      <c r="I20" s="24" t="s">
        <v>56</v>
      </c>
      <c r="J20" s="25">
        <v>369</v>
      </c>
      <c r="K20" s="26" t="s">
        <v>39</v>
      </c>
      <c r="L20" s="29">
        <v>0</v>
      </c>
      <c r="M20" s="29">
        <v>0</v>
      </c>
      <c r="N20" s="29">
        <v>0</v>
      </c>
      <c r="O20" s="29">
        <f t="shared" si="0"/>
        <v>369</v>
      </c>
      <c r="P20" s="29">
        <v>0</v>
      </c>
      <c r="Q20" s="29">
        <f t="shared" si="1"/>
        <v>369</v>
      </c>
    </row>
    <row r="21" spans="1:17" ht="28.5" x14ac:dyDescent="0.25">
      <c r="A21" s="24">
        <v>17</v>
      </c>
      <c r="B21" s="24" t="s">
        <v>72</v>
      </c>
      <c r="C21" s="24" t="s">
        <v>73</v>
      </c>
      <c r="D21" s="24" t="s">
        <v>32</v>
      </c>
      <c r="E21" s="24" t="s">
        <v>55</v>
      </c>
      <c r="F21" s="24" t="s">
        <v>39</v>
      </c>
      <c r="G21" s="24" t="s">
        <v>34</v>
      </c>
      <c r="H21" s="24" t="s">
        <v>39</v>
      </c>
      <c r="I21" s="24" t="s">
        <v>56</v>
      </c>
      <c r="J21" s="25">
        <v>1779</v>
      </c>
      <c r="K21" s="26" t="s">
        <v>39</v>
      </c>
      <c r="L21" s="29">
        <v>0</v>
      </c>
      <c r="M21" s="29">
        <v>0</v>
      </c>
      <c r="N21" s="29">
        <v>0</v>
      </c>
      <c r="O21" s="29">
        <f t="shared" si="0"/>
        <v>1779</v>
      </c>
      <c r="P21" s="29">
        <v>0</v>
      </c>
      <c r="Q21" s="29">
        <f t="shared" si="1"/>
        <v>1779</v>
      </c>
    </row>
    <row r="22" spans="1:17" x14ac:dyDescent="0.25">
      <c r="A22" s="24">
        <v>18</v>
      </c>
      <c r="B22" s="24" t="s">
        <v>74</v>
      </c>
      <c r="C22" s="24" t="s">
        <v>75</v>
      </c>
      <c r="D22" s="24" t="s">
        <v>32</v>
      </c>
      <c r="E22" s="24" t="s">
        <v>55</v>
      </c>
      <c r="F22" s="24" t="s">
        <v>39</v>
      </c>
      <c r="G22" s="24" t="s">
        <v>34</v>
      </c>
      <c r="H22" s="24" t="s">
        <v>39</v>
      </c>
      <c r="I22" s="24" t="s">
        <v>56</v>
      </c>
      <c r="J22" s="25">
        <v>1549</v>
      </c>
      <c r="K22" s="26" t="s">
        <v>39</v>
      </c>
      <c r="L22" s="29">
        <v>0</v>
      </c>
      <c r="M22" s="29">
        <v>0</v>
      </c>
      <c r="N22" s="29">
        <v>0</v>
      </c>
      <c r="O22" s="29">
        <f t="shared" si="0"/>
        <v>1549</v>
      </c>
      <c r="P22" s="29">
        <v>0</v>
      </c>
      <c r="Q22" s="29">
        <f t="shared" si="1"/>
        <v>1549</v>
      </c>
    </row>
    <row r="23" spans="1:17" x14ac:dyDescent="0.25">
      <c r="A23" s="24">
        <v>19</v>
      </c>
      <c r="B23" s="24" t="s">
        <v>76</v>
      </c>
      <c r="C23" s="24" t="s">
        <v>77</v>
      </c>
      <c r="D23" s="24" t="s">
        <v>32</v>
      </c>
      <c r="E23" s="24" t="s">
        <v>55</v>
      </c>
      <c r="F23" s="24" t="s">
        <v>39</v>
      </c>
      <c r="G23" s="24" t="s">
        <v>34</v>
      </c>
      <c r="H23" s="24" t="s">
        <v>39</v>
      </c>
      <c r="I23" s="24" t="s">
        <v>56</v>
      </c>
      <c r="J23" s="25">
        <v>1189</v>
      </c>
      <c r="K23" s="26" t="s">
        <v>39</v>
      </c>
      <c r="L23" s="29">
        <v>0</v>
      </c>
      <c r="M23" s="29">
        <v>0</v>
      </c>
      <c r="N23" s="29">
        <v>0</v>
      </c>
      <c r="O23" s="29">
        <f t="shared" si="0"/>
        <v>1189</v>
      </c>
      <c r="P23" s="29">
        <v>0</v>
      </c>
      <c r="Q23" s="29">
        <f t="shared" si="1"/>
        <v>1189</v>
      </c>
    </row>
    <row r="24" spans="1:17" ht="15" x14ac:dyDescent="0.25">
      <c r="A24" s="24">
        <v>20</v>
      </c>
      <c r="B24" s="27" t="s">
        <v>78</v>
      </c>
      <c r="C24" s="27" t="s">
        <v>79</v>
      </c>
      <c r="D24" s="27" t="s">
        <v>32</v>
      </c>
      <c r="E24" s="27" t="s">
        <v>55</v>
      </c>
      <c r="F24" s="27" t="s">
        <v>39</v>
      </c>
      <c r="G24" s="27" t="s">
        <v>34</v>
      </c>
      <c r="H24" s="27" t="s">
        <v>39</v>
      </c>
      <c r="I24" s="32" t="s">
        <v>56</v>
      </c>
      <c r="J24" s="28">
        <v>1469</v>
      </c>
      <c r="K24" s="26" t="s">
        <v>39</v>
      </c>
      <c r="L24" s="30">
        <v>0</v>
      </c>
      <c r="M24" s="30">
        <v>0</v>
      </c>
      <c r="N24" s="30">
        <v>0</v>
      </c>
      <c r="O24" s="29">
        <f t="shared" si="0"/>
        <v>1469</v>
      </c>
      <c r="P24" s="30">
        <v>0</v>
      </c>
      <c r="Q24" s="30">
        <f t="shared" ref="Q24:Q38" si="2">O24+P24</f>
        <v>1469</v>
      </c>
    </row>
    <row r="25" spans="1:17" ht="15" x14ac:dyDescent="0.25">
      <c r="A25" s="24">
        <v>21</v>
      </c>
      <c r="B25" s="27" t="s">
        <v>80</v>
      </c>
      <c r="C25" s="27" t="s">
        <v>81</v>
      </c>
      <c r="D25" s="27" t="s">
        <v>32</v>
      </c>
      <c r="E25" s="27" t="s">
        <v>55</v>
      </c>
      <c r="F25" s="27" t="s">
        <v>39</v>
      </c>
      <c r="G25" s="27" t="s">
        <v>34</v>
      </c>
      <c r="H25" s="27" t="s">
        <v>39</v>
      </c>
      <c r="I25" s="32" t="s">
        <v>56</v>
      </c>
      <c r="J25" s="28">
        <v>1809</v>
      </c>
      <c r="K25" s="26" t="s">
        <v>39</v>
      </c>
      <c r="L25" s="30">
        <v>0</v>
      </c>
      <c r="M25" s="30">
        <v>0</v>
      </c>
      <c r="N25" s="30">
        <v>0</v>
      </c>
      <c r="O25" s="29">
        <f t="shared" si="0"/>
        <v>1809</v>
      </c>
      <c r="P25" s="30">
        <v>0</v>
      </c>
      <c r="Q25" s="30">
        <f t="shared" si="2"/>
        <v>1809</v>
      </c>
    </row>
    <row r="26" spans="1:17" ht="15" x14ac:dyDescent="0.25">
      <c r="A26" s="24">
        <v>22</v>
      </c>
      <c r="B26" s="27" t="s">
        <v>82</v>
      </c>
      <c r="C26" s="27" t="s">
        <v>83</v>
      </c>
      <c r="D26" s="27" t="s">
        <v>32</v>
      </c>
      <c r="E26" s="27" t="s">
        <v>55</v>
      </c>
      <c r="F26" s="27" t="s">
        <v>39</v>
      </c>
      <c r="G26" s="27" t="s">
        <v>34</v>
      </c>
      <c r="H26" s="27" t="s">
        <v>39</v>
      </c>
      <c r="I26" s="32" t="s">
        <v>56</v>
      </c>
      <c r="J26" s="28">
        <v>1349</v>
      </c>
      <c r="K26" s="26" t="s">
        <v>39</v>
      </c>
      <c r="L26" s="30">
        <v>0</v>
      </c>
      <c r="M26" s="30">
        <v>0</v>
      </c>
      <c r="N26" s="30">
        <v>0</v>
      </c>
      <c r="O26" s="29">
        <f t="shared" si="0"/>
        <v>1349</v>
      </c>
      <c r="P26" s="30">
        <v>0</v>
      </c>
      <c r="Q26" s="30">
        <f t="shared" si="2"/>
        <v>1349</v>
      </c>
    </row>
    <row r="27" spans="1:17" ht="30" x14ac:dyDescent="0.25">
      <c r="A27" s="24">
        <v>23</v>
      </c>
      <c r="B27" s="27" t="s">
        <v>84</v>
      </c>
      <c r="C27" s="27" t="s">
        <v>85</v>
      </c>
      <c r="D27" s="27" t="s">
        <v>32</v>
      </c>
      <c r="E27" s="27" t="s">
        <v>55</v>
      </c>
      <c r="F27" s="27" t="s">
        <v>39</v>
      </c>
      <c r="G27" s="27" t="s">
        <v>34</v>
      </c>
      <c r="H27" s="27" t="s">
        <v>39</v>
      </c>
      <c r="I27" s="32" t="s">
        <v>56</v>
      </c>
      <c r="J27" s="28">
        <v>2169</v>
      </c>
      <c r="K27" s="26" t="s">
        <v>39</v>
      </c>
      <c r="L27" s="30">
        <v>0</v>
      </c>
      <c r="M27" s="30">
        <v>0</v>
      </c>
      <c r="N27" s="30">
        <v>0</v>
      </c>
      <c r="O27" s="29">
        <f t="shared" si="0"/>
        <v>2169</v>
      </c>
      <c r="P27" s="30">
        <v>0</v>
      </c>
      <c r="Q27" s="30">
        <f t="shared" si="2"/>
        <v>2169</v>
      </c>
    </row>
    <row r="28" spans="1:17" ht="15" x14ac:dyDescent="0.25">
      <c r="A28" s="24">
        <v>24</v>
      </c>
      <c r="B28" s="33" t="s">
        <v>86</v>
      </c>
      <c r="C28" s="33" t="s">
        <v>87</v>
      </c>
      <c r="D28" s="33" t="s">
        <v>32</v>
      </c>
      <c r="E28" s="33" t="s">
        <v>55</v>
      </c>
      <c r="F28" s="33" t="s">
        <v>39</v>
      </c>
      <c r="G28" s="33" t="s">
        <v>34</v>
      </c>
      <c r="H28" s="33" t="s">
        <v>39</v>
      </c>
      <c r="I28" s="32" t="s">
        <v>56</v>
      </c>
      <c r="J28" s="28">
        <v>679</v>
      </c>
      <c r="K28" s="26" t="s">
        <v>39</v>
      </c>
      <c r="L28" s="30">
        <v>0</v>
      </c>
      <c r="M28" s="30">
        <v>0</v>
      </c>
      <c r="N28" s="30">
        <v>0</v>
      </c>
      <c r="O28" s="29">
        <f t="shared" si="0"/>
        <v>679</v>
      </c>
      <c r="P28" s="30">
        <v>0</v>
      </c>
      <c r="Q28" s="30">
        <v>679</v>
      </c>
    </row>
    <row r="29" spans="1:17" ht="30" x14ac:dyDescent="0.25">
      <c r="A29" s="24">
        <v>25</v>
      </c>
      <c r="B29" s="27" t="s">
        <v>88</v>
      </c>
      <c r="C29" s="27" t="s">
        <v>89</v>
      </c>
      <c r="D29" s="27" t="s">
        <v>32</v>
      </c>
      <c r="E29" s="27" t="s">
        <v>38</v>
      </c>
      <c r="F29" s="27" t="s">
        <v>34</v>
      </c>
      <c r="G29" s="27" t="s">
        <v>34</v>
      </c>
      <c r="H29" s="27" t="s">
        <v>39</v>
      </c>
      <c r="I29" s="33" t="s">
        <v>90</v>
      </c>
      <c r="J29" s="28">
        <v>800</v>
      </c>
      <c r="K29" s="26" t="s">
        <v>39</v>
      </c>
      <c r="L29" s="30">
        <v>0</v>
      </c>
      <c r="M29" s="30">
        <v>0</v>
      </c>
      <c r="N29" s="30">
        <v>0</v>
      </c>
      <c r="O29" s="29">
        <f t="shared" si="0"/>
        <v>800</v>
      </c>
      <c r="P29" s="30">
        <v>0</v>
      </c>
      <c r="Q29" s="30">
        <f t="shared" si="2"/>
        <v>800</v>
      </c>
    </row>
    <row r="30" spans="1:17" ht="15" x14ac:dyDescent="0.25">
      <c r="A30" s="24">
        <v>26</v>
      </c>
      <c r="B30" s="33" t="s">
        <v>91</v>
      </c>
      <c r="C30" s="33" t="s">
        <v>92</v>
      </c>
      <c r="D30" s="33" t="s">
        <v>32</v>
      </c>
      <c r="E30" s="33" t="s">
        <v>38</v>
      </c>
      <c r="F30" s="33" t="s">
        <v>34</v>
      </c>
      <c r="G30" s="33" t="s">
        <v>39</v>
      </c>
      <c r="H30" s="33" t="s">
        <v>39</v>
      </c>
      <c r="I30" s="33" t="s">
        <v>90</v>
      </c>
      <c r="J30" s="28">
        <v>125</v>
      </c>
      <c r="K30" s="26" t="s">
        <v>39</v>
      </c>
      <c r="L30" s="30">
        <v>0</v>
      </c>
      <c r="M30" s="30">
        <v>0</v>
      </c>
      <c r="N30" s="30">
        <v>0</v>
      </c>
      <c r="O30" s="29">
        <f t="shared" si="0"/>
        <v>125</v>
      </c>
      <c r="P30" s="30">
        <v>0</v>
      </c>
      <c r="Q30" s="30">
        <f>O30+P30</f>
        <v>125</v>
      </c>
    </row>
    <row r="31" spans="1:17" ht="15" x14ac:dyDescent="0.25">
      <c r="A31" s="24">
        <v>27</v>
      </c>
      <c r="B31" s="33" t="s">
        <v>93</v>
      </c>
      <c r="C31" s="33" t="s">
        <v>94</v>
      </c>
      <c r="D31" s="33" t="s">
        <v>32</v>
      </c>
      <c r="E31" s="33" t="s">
        <v>38</v>
      </c>
      <c r="F31" s="33" t="s">
        <v>34</v>
      </c>
      <c r="G31" s="33" t="s">
        <v>39</v>
      </c>
      <c r="H31" s="33" t="s">
        <v>39</v>
      </c>
      <c r="I31" s="33" t="s">
        <v>90</v>
      </c>
      <c r="J31" s="28">
        <v>310</v>
      </c>
      <c r="K31" s="26" t="s">
        <v>39</v>
      </c>
      <c r="L31" s="30">
        <v>0</v>
      </c>
      <c r="M31" s="30">
        <v>0</v>
      </c>
      <c r="N31" s="30">
        <v>0</v>
      </c>
      <c r="O31" s="29">
        <f t="shared" si="0"/>
        <v>310</v>
      </c>
      <c r="P31" s="30">
        <v>0</v>
      </c>
      <c r="Q31" s="30">
        <f>O31+P31</f>
        <v>310</v>
      </c>
    </row>
    <row r="32" spans="1:17" ht="15" x14ac:dyDescent="0.25">
      <c r="A32" s="24">
        <v>28</v>
      </c>
      <c r="B32" s="33" t="s">
        <v>95</v>
      </c>
      <c r="C32" s="33" t="s">
        <v>96</v>
      </c>
      <c r="D32" s="33" t="s">
        <v>32</v>
      </c>
      <c r="E32" s="33" t="s">
        <v>38</v>
      </c>
      <c r="F32" s="33" t="s">
        <v>34</v>
      </c>
      <c r="G32" s="33" t="s">
        <v>39</v>
      </c>
      <c r="H32" s="33" t="s">
        <v>39</v>
      </c>
      <c r="I32" s="33" t="s">
        <v>90</v>
      </c>
      <c r="J32" s="28">
        <v>170</v>
      </c>
      <c r="K32" s="26" t="s">
        <v>39</v>
      </c>
      <c r="L32" s="30">
        <v>0</v>
      </c>
      <c r="M32" s="30">
        <v>0</v>
      </c>
      <c r="N32" s="30">
        <v>0</v>
      </c>
      <c r="O32" s="29">
        <f t="shared" si="0"/>
        <v>170</v>
      </c>
      <c r="P32" s="30">
        <v>0</v>
      </c>
      <c r="Q32" s="30">
        <f>O32+P32</f>
        <v>170</v>
      </c>
    </row>
    <row r="33" spans="1:17" ht="15" x14ac:dyDescent="0.25">
      <c r="A33" s="24">
        <v>29</v>
      </c>
      <c r="B33" s="33" t="s">
        <v>97</v>
      </c>
      <c r="C33" s="33" t="s">
        <v>98</v>
      </c>
      <c r="D33" s="27" t="s">
        <v>32</v>
      </c>
      <c r="E33" s="33" t="s">
        <v>55</v>
      </c>
      <c r="F33" s="33" t="s">
        <v>39</v>
      </c>
      <c r="G33" s="33" t="s">
        <v>34</v>
      </c>
      <c r="H33" s="33" t="s">
        <v>34</v>
      </c>
      <c r="I33" s="33" t="s">
        <v>90</v>
      </c>
      <c r="J33" s="28">
        <v>195</v>
      </c>
      <c r="K33" s="26" t="s">
        <v>39</v>
      </c>
      <c r="L33" s="30">
        <v>0</v>
      </c>
      <c r="M33" s="30">
        <v>0</v>
      </c>
      <c r="N33" s="30">
        <v>0</v>
      </c>
      <c r="O33" s="29">
        <f t="shared" si="0"/>
        <v>195</v>
      </c>
      <c r="P33" s="30">
        <v>0</v>
      </c>
      <c r="Q33" s="30">
        <f t="shared" si="2"/>
        <v>195</v>
      </c>
    </row>
    <row r="34" spans="1:17" ht="15" x14ac:dyDescent="0.25">
      <c r="A34" s="24">
        <v>30</v>
      </c>
      <c r="B34" s="33" t="s">
        <v>99</v>
      </c>
      <c r="C34" s="33" t="s">
        <v>100</v>
      </c>
      <c r="D34" s="27" t="s">
        <v>32</v>
      </c>
      <c r="E34" s="33" t="s">
        <v>55</v>
      </c>
      <c r="F34" s="33" t="s">
        <v>39</v>
      </c>
      <c r="G34" s="33" t="s">
        <v>34</v>
      </c>
      <c r="H34" s="33" t="s">
        <v>34</v>
      </c>
      <c r="I34" s="33" t="s">
        <v>90</v>
      </c>
      <c r="J34" s="28">
        <v>195</v>
      </c>
      <c r="K34" s="26" t="s">
        <v>39</v>
      </c>
      <c r="L34" s="30">
        <v>0</v>
      </c>
      <c r="M34" s="30">
        <v>0</v>
      </c>
      <c r="N34" s="30">
        <v>0</v>
      </c>
      <c r="O34" s="29">
        <f t="shared" si="0"/>
        <v>195</v>
      </c>
      <c r="P34" s="30">
        <v>0</v>
      </c>
      <c r="Q34" s="30">
        <f t="shared" si="2"/>
        <v>195</v>
      </c>
    </row>
    <row r="35" spans="1:17" ht="15" x14ac:dyDescent="0.25">
      <c r="A35" s="24">
        <v>31</v>
      </c>
      <c r="B35" s="33" t="s">
        <v>101</v>
      </c>
      <c r="C35" s="33" t="s">
        <v>101</v>
      </c>
      <c r="D35" s="33" t="s">
        <v>32</v>
      </c>
      <c r="E35" s="33" t="s">
        <v>38</v>
      </c>
      <c r="F35" s="33" t="s">
        <v>39</v>
      </c>
      <c r="G35" s="33" t="s">
        <v>39</v>
      </c>
      <c r="H35" s="33" t="s">
        <v>34</v>
      </c>
      <c r="I35" s="33" t="s">
        <v>90</v>
      </c>
      <c r="J35" s="28">
        <v>120</v>
      </c>
      <c r="K35" s="26" t="s">
        <v>39</v>
      </c>
      <c r="L35" s="30">
        <v>0</v>
      </c>
      <c r="M35" s="30">
        <v>0</v>
      </c>
      <c r="N35" s="30">
        <v>0</v>
      </c>
      <c r="O35" s="29">
        <f t="shared" si="0"/>
        <v>120</v>
      </c>
      <c r="P35" s="30">
        <v>0</v>
      </c>
      <c r="Q35" s="30">
        <f t="shared" si="2"/>
        <v>120</v>
      </c>
    </row>
    <row r="36" spans="1:17" ht="30" x14ac:dyDescent="0.25">
      <c r="A36" s="24">
        <v>32</v>
      </c>
      <c r="B36" s="27" t="s">
        <v>102</v>
      </c>
      <c r="C36" s="27" t="s">
        <v>103</v>
      </c>
      <c r="D36" s="27" t="s">
        <v>32</v>
      </c>
      <c r="E36" s="27" t="s">
        <v>38</v>
      </c>
      <c r="F36" s="27" t="s">
        <v>39</v>
      </c>
      <c r="G36" s="27" t="s">
        <v>39</v>
      </c>
      <c r="H36" s="27" t="s">
        <v>34</v>
      </c>
      <c r="I36" s="33" t="s">
        <v>90</v>
      </c>
      <c r="J36" s="28">
        <v>0</v>
      </c>
      <c r="K36" s="26" t="s">
        <v>39</v>
      </c>
      <c r="L36" s="30">
        <v>0</v>
      </c>
      <c r="M36" s="30">
        <v>0</v>
      </c>
      <c r="N36" s="30">
        <v>0</v>
      </c>
      <c r="O36" s="30">
        <v>125</v>
      </c>
      <c r="P36" s="30">
        <v>0</v>
      </c>
      <c r="Q36" s="30">
        <f t="shared" si="2"/>
        <v>125</v>
      </c>
    </row>
    <row r="37" spans="1:17" ht="15" x14ac:dyDescent="0.25">
      <c r="A37" s="24">
        <v>33</v>
      </c>
      <c r="B37" s="27" t="s">
        <v>104</v>
      </c>
      <c r="C37" s="27">
        <v>109</v>
      </c>
      <c r="D37" s="27" t="s">
        <v>32</v>
      </c>
      <c r="E37" s="27" t="s">
        <v>38</v>
      </c>
      <c r="F37" s="27" t="s">
        <v>39</v>
      </c>
      <c r="G37" s="27" t="s">
        <v>39</v>
      </c>
      <c r="H37" s="27" t="s">
        <v>34</v>
      </c>
      <c r="I37" s="33" t="s">
        <v>90</v>
      </c>
      <c r="J37" s="28">
        <v>0</v>
      </c>
      <c r="K37" s="26" t="s">
        <v>39</v>
      </c>
      <c r="L37" s="30">
        <v>0</v>
      </c>
      <c r="M37" s="30">
        <v>0</v>
      </c>
      <c r="N37" s="30">
        <v>0</v>
      </c>
      <c r="O37" s="30">
        <v>250</v>
      </c>
      <c r="P37" s="30">
        <v>0</v>
      </c>
      <c r="Q37" s="30">
        <f t="shared" si="2"/>
        <v>250</v>
      </c>
    </row>
    <row r="38" spans="1:17" ht="15" x14ac:dyDescent="0.25">
      <c r="A38" s="24">
        <v>34</v>
      </c>
      <c r="B38" s="27" t="s">
        <v>105</v>
      </c>
      <c r="C38" s="27">
        <v>106</v>
      </c>
      <c r="D38" s="27" t="s">
        <v>32</v>
      </c>
      <c r="E38" s="27" t="s">
        <v>38</v>
      </c>
      <c r="F38" s="27" t="s">
        <v>39</v>
      </c>
      <c r="G38" s="27" t="s">
        <v>39</v>
      </c>
      <c r="H38" s="27" t="s">
        <v>34</v>
      </c>
      <c r="I38" s="33" t="s">
        <v>90</v>
      </c>
      <c r="J38" s="28">
        <v>0</v>
      </c>
      <c r="K38" s="26" t="s">
        <v>39</v>
      </c>
      <c r="L38" s="30">
        <v>0</v>
      </c>
      <c r="M38" s="30">
        <v>0</v>
      </c>
      <c r="N38" s="30">
        <v>0</v>
      </c>
      <c r="O38" s="30">
        <v>190</v>
      </c>
      <c r="P38" s="30">
        <v>0</v>
      </c>
      <c r="Q38" s="30">
        <f t="shared" si="2"/>
        <v>190</v>
      </c>
    </row>
  </sheetData>
  <mergeCells count="5">
    <mergeCell ref="O3:Q3"/>
    <mergeCell ref="I3:N3"/>
    <mergeCell ref="A3:H3"/>
    <mergeCell ref="A1:Q1"/>
    <mergeCell ref="A2:Q2"/>
  </mergeCells>
  <printOptions horizontalCentered="1" gridLines="1"/>
  <pageMargins left="0.25" right="0.25" top="0.75" bottom="0.75" header="0.3" footer="0.3"/>
  <pageSetup scale="47" fitToHeight="0" orientation="landscape" r:id="rId1"/>
  <headerFooter>
    <oddHeader>&amp;L&amp;"Arial,Bold"&amp;12Eyegaze Inc&amp;C&amp;"Arial,Bold"&amp;12SGD EQUIPMENT COST WORKSHEET&amp;R&amp;"Arial,Bold"&amp;12STP-SW-SGD-26-EGI</oddHead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9A1D0A6169E48459C1B25B1E6CC984E" ma:contentTypeVersion="11" ma:contentTypeDescription="Create a new document." ma:contentTypeScope="" ma:versionID="249e7b26ac16ae7204b5fea9266211c4">
  <xsd:schema xmlns:xsd="http://www.w3.org/2001/XMLSchema" xmlns:xs="http://www.w3.org/2001/XMLSchema" xmlns:p="http://schemas.microsoft.com/office/2006/metadata/properties" xmlns:ns2="698a5d51-b5e9-4fc0-89bc-3a222f83df09" xmlns:ns3="957e54f3-fb53-43eb-b37c-90d53fb283d3" targetNamespace="http://schemas.microsoft.com/office/2006/metadata/properties" ma:root="true" ma:fieldsID="f427088f61bea37188d5e2f1505ff57d" ns2:_="" ns3:_="">
    <xsd:import namespace="698a5d51-b5e9-4fc0-89bc-3a222f83df09"/>
    <xsd:import namespace="957e54f3-fb53-43eb-b37c-90d53fb283d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8a5d51-b5e9-4fc0-89bc-3a222f83df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7e54f3-fb53-43eb-b37c-90d53fb283d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304866-59C3-48D4-B2B0-FF2724534130}">
  <ds:schemaRefs>
    <ds:schemaRef ds:uri="http://purl.org/dc/dcmitype/"/>
    <ds:schemaRef ds:uri="http://schemas.microsoft.com/office/2006/metadata/properties"/>
    <ds:schemaRef ds:uri="http://schemas.microsoft.com/office/infopath/2007/PartnerControls"/>
    <ds:schemaRef ds:uri="http://schemas.microsoft.com/office/2006/documentManagement/types"/>
    <ds:schemaRef ds:uri="957e54f3-fb53-43eb-b37c-90d53fb283d3"/>
    <ds:schemaRef ds:uri="http://schemas.openxmlformats.org/package/2006/metadata/core-properties"/>
    <ds:schemaRef ds:uri="http://purl.org/dc/terms/"/>
    <ds:schemaRef ds:uri="698a5d51-b5e9-4fc0-89bc-3a222f83df09"/>
    <ds:schemaRef ds:uri="http://www.w3.org/XML/1998/namespace"/>
    <ds:schemaRef ds:uri="http://purl.org/dc/elements/1.1/"/>
  </ds:schemaRefs>
</ds:datastoreItem>
</file>

<file path=customXml/itemProps2.xml><?xml version="1.0" encoding="utf-8"?>
<ds:datastoreItem xmlns:ds="http://schemas.openxmlformats.org/officeDocument/2006/customXml" ds:itemID="{1C04D321-8767-49B8-8D60-82A0125BD146}">
  <ds:schemaRefs>
    <ds:schemaRef ds:uri="http://schemas.microsoft.com/sharepoint/v3/contenttype/forms"/>
  </ds:schemaRefs>
</ds:datastoreItem>
</file>

<file path=customXml/itemProps3.xml><?xml version="1.0" encoding="utf-8"?>
<ds:datastoreItem xmlns:ds="http://schemas.openxmlformats.org/officeDocument/2006/customXml" ds:itemID="{8FBAD068-74E2-46C6-BEE9-1BD7C69061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8a5d51-b5e9-4fc0-89bc-3a222f83df09"/>
    <ds:schemaRef ds:uri="957e54f3-fb53-43eb-b37c-90d53fb283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Cover Page</vt:lpstr>
      <vt:lpstr>1. Instructions</vt:lpstr>
      <vt:lpstr>2. Equipment Cost</vt:lpstr>
      <vt:lpstr>'1. Instructions'!Print_Area</vt:lpstr>
      <vt:lpstr>'2. Equipment Cost'!Print_Area</vt:lpstr>
      <vt:lpstr>'Cover Page'!Print_Area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dc:creator>
  <cp:keywords/>
  <dc:description/>
  <cp:lastModifiedBy>Chin, Tyrone</cp:lastModifiedBy>
  <cp:revision/>
  <cp:lastPrinted>2026-08-13T07:24:14Z</cp:lastPrinted>
  <dcterms:created xsi:type="dcterms:W3CDTF">2026-08-11T18:16:21Z</dcterms:created>
  <dcterms:modified xsi:type="dcterms:W3CDTF">2026-09-30T21:08:17Z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0x01010089A1D0A6169E48459C1B25B1E6CC984E</vt:lpwstr>
  </property>
</Properties>
</file>