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4_{D955760B-D2C8-4AE2-A8AB-0E72A314FD7B}" xr6:coauthVersionLast="47" xr6:coauthVersionMax="47" xr10:uidLastSave="{00000000-0000-0000-0000-000000000000}"/>
  <bookViews>
    <workbookView xWindow="28680" yWindow="-120" windowWidth="29040" windowHeight="15840" tabRatio="518" activeTab="1" xr2:uid="{00000000-000D-0000-FFFF-FFFF00000000}"/>
  </bookViews>
  <sheets>
    <sheet name="Definitions" sheetId="1" r:id="rId1"/>
    <sheet name="DA Load - July 2024" sheetId="2" r:id="rId2"/>
  </sheets>
  <definedNames>
    <definedName name="_Order1" hidden="1">0</definedName>
    <definedName name="_Order2" hidden="1">0</definedName>
    <definedName name="_xlnm.Print_Area" localSheetId="1">'DA Load - July 2024'!$A$1:$M$22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 l="1"/>
  <c r="M19" i="2" l="1"/>
  <c r="H10" i="2"/>
  <c r="F13" i="2" l="1"/>
  <c r="E13" i="2"/>
  <c r="D13" i="2"/>
  <c r="C13" i="2"/>
  <c r="B13" i="2"/>
  <c r="F8" i="2"/>
  <c r="E8" i="2"/>
  <c r="D8" i="2"/>
  <c r="C8" i="2"/>
  <c r="B8" i="2"/>
  <c r="H11" i="2"/>
  <c r="H12"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<sst xmlns="http://schemas.openxmlformats.org/spreadsheetml/2006/main" count="63" uniqueCount="61">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</sst>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45519</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4397</v>
      </c>
      <c r="C6" s="83">
        <v>33365</v>
      </c>
      <c r="D6" s="83">
        <v>22942</v>
      </c>
      <c r="E6" s="83">
        <v>1466</v>
      </c>
      <c r="F6" s="83">
        <v>860</v>
      </c>
      <c r="G6" s="84">
        <v>0</v>
      </c>
      <c r="H6" s="57">
        <f>SUM(B6:G6)</f>
        <v>63030</v>
      </c>
      <c r="I6" s="56" t="s">
        <v>51</v>
      </c>
      <c r="J6" s="38"/>
      <c r="K6"/>
      <c r="L6"/>
      <c r="M6"/>
      <c r="N6"/>
      <c r="O6"/>
      <c r="P6"/>
      <c r="Q6"/>
    </row>
    <row r="7" spans="1:19" ht="13.5" customHeight="1" thickBot="1">
      <c r="A7" s="26" t="s">
        <v>39</v>
      </c>
      <c r="B7" s="85">
        <v>11010758</v>
      </c>
      <c r="C7" s="86">
        <v>1166337</v>
      </c>
      <c r="D7" s="86">
        <v>257767</v>
      </c>
      <c r="E7" s="86">
        <v>5396</v>
      </c>
      <c r="F7" s="86">
        <v>119409</v>
      </c>
      <c r="G7" s="87">
        <v>0</v>
      </c>
      <c r="H7" s="59">
        <f>SUM(B7:G7)</f>
        <v>12559667</v>
      </c>
      <c r="I7"/>
      <c r="J7" s="38"/>
      <c r="K7"/>
      <c r="L7"/>
      <c r="M7"/>
      <c r="N7"/>
      <c r="O7"/>
      <c r="P7"/>
      <c r="Q7"/>
    </row>
    <row r="8" spans="1:19" ht="27.75" customHeight="1" thickBot="1">
      <c r="A8" s="28" t="s">
        <v>40</v>
      </c>
      <c r="B8" s="60">
        <f>B6/B7</f>
        <v>3.993367214137301E-4</v>
      </c>
      <c r="C8" s="61">
        <f>C6/C7</f>
        <v>2.8606654851899581E-2</v>
      </c>
      <c r="D8" s="61">
        <f>D6/D7</f>
        <v>8.9002859171267074E-2</v>
      </c>
      <c r="E8" s="61">
        <f>E6/E7</f>
        <v>0.27168272794662712</v>
      </c>
      <c r="F8" s="61">
        <f>F6/F7</f>
        <v>7.2021371923389355E-3</v>
      </c>
      <c r="G8" s="62">
        <v>0</v>
      </c>
      <c r="H8" s="63">
        <f>+H6/H7</f>
        <v>5.0184451546366636E-3</v>
      </c>
      <c r="I8"/>
      <c r="J8" s="24"/>
      <c r="K8"/>
      <c r="L8"/>
      <c r="M8"/>
      <c r="N8"/>
      <c r="O8"/>
      <c r="P8"/>
      <c r="Q8"/>
    </row>
    <row r="9" spans="1:19" ht="29.25" customHeight="1" thickBot="1">
      <c r="A9" s="27" t="s">
        <v>41</v>
      </c>
      <c r="B9" s="58">
        <v>27168694</v>
      </c>
      <c r="C9" s="58">
        <v>551570927</v>
      </c>
      <c r="D9" s="58">
        <v>10337161132</v>
      </c>
      <c r="E9" s="58">
        <v>16114977452</v>
      </c>
      <c r="F9" s="58">
        <v>237181184</v>
      </c>
      <c r="G9" s="58">
        <v>0</v>
      </c>
      <c r="H9" s="57">
        <f>SUM(B9:G9)</f>
        <v>27268059389</v>
      </c>
      <c r="I9" s="56" t="s">
        <v>51</v>
      </c>
      <c r="J9" s="24"/>
      <c r="K9"/>
      <c r="L9"/>
      <c r="M9"/>
      <c r="N9"/>
      <c r="O9"/>
      <c r="P9"/>
      <c r="Q9"/>
    </row>
    <row r="10" spans="1:19" ht="29.25" customHeight="1" thickBot="1">
      <c r="A10" s="70" t="s">
        <v>56</v>
      </c>
      <c r="B10" s="58">
        <v>44149</v>
      </c>
      <c r="C10" s="58">
        <v>1742172.6004999999</v>
      </c>
      <c r="D10" s="58">
        <v>25151188.16</v>
      </c>
      <c r="E10" s="58">
        <v>14174398</v>
      </c>
      <c r="F10" s="58">
        <v>0</v>
      </c>
      <c r="G10" s="58">
        <v>76972385</v>
      </c>
      <c r="H10" s="57">
        <f>SUM(B10:G10)</f>
        <v>118084292.7605</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55584719635</v>
      </c>
      <c r="C12" s="58">
        <v>12954037436.6</v>
      </c>
      <c r="D12" s="58">
        <v>49053563673</v>
      </c>
      <c r="E12" s="58">
        <v>39252919063</v>
      </c>
      <c r="F12" s="58">
        <v>8324775140</v>
      </c>
      <c r="G12" s="58">
        <v>0</v>
      </c>
      <c r="H12" s="57">
        <f t="shared" si="0"/>
        <v>165170014947.60001</v>
      </c>
      <c r="I12" s="25"/>
      <c r="J12" s="24"/>
      <c r="K12"/>
      <c r="L12"/>
      <c r="M12"/>
      <c r="N12"/>
      <c r="O12"/>
      <c r="P12"/>
      <c r="Q12"/>
    </row>
    <row r="13" spans="1:19" ht="23.25" customHeight="1" thickBot="1">
      <c r="A13" s="72" t="s">
        <v>59</v>
      </c>
      <c r="B13" s="64">
        <f>B9/B12</f>
        <v>4.8877990531219126E-4</v>
      </c>
      <c r="C13" s="65">
        <f>C9/C12</f>
        <v>4.2579074647538524E-2</v>
      </c>
      <c r="D13" s="65">
        <f>D9/D12</f>
        <v>0.21073211318364962</v>
      </c>
      <c r="E13" s="65">
        <f>E9/E12</f>
        <v>0.41054214149362611</v>
      </c>
      <c r="F13" s="65">
        <f>F9/F12</f>
        <v>2.8491001860261659E-2</v>
      </c>
      <c r="G13" s="66">
        <v>0</v>
      </c>
      <c r="H13" s="73">
        <f>H9/H12</f>
        <v>0.16509085742742569</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11210040886</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12076007198</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3982011305</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27268059389</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July 2024</vt:lpstr>
      <vt:lpstr>'DA Load - July 2024'!Print_Area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2024-08-16T23:11:44Z</dcterms:modified>
</cp:coreProperties>
</file>