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capuc-my.sharepoint.com/personal/jaime_elder_cpuc_ca_gov/Documents/Division Liaison Items/Website/Rulemaking/"/>
    </mc:Choice>
  </mc:AlternateContent>
  <xr:revisionPtr revIDLastSave="0" documentId="8_{9D6FC82D-A1DF-4BC6-AD15-74E6A9B4A6D1}" xr6:coauthVersionLast="47" xr6:coauthVersionMax="47" xr10:uidLastSave="{00000000-0000-0000-0000-000000000000}"/>
  <bookViews>
    <workbookView xWindow="-120" yWindow="-120" windowWidth="20730" windowHeight="11160" tabRatio="894" activeTab="2" xr2:uid="{9EA2DAB5-3CAE-49B0-A47A-B92D5486B903}"/>
  </bookViews>
  <sheets>
    <sheet name="Reporting Requirements" sheetId="1" r:id="rId1"/>
    <sheet name="Section 1" sheetId="2" r:id="rId2"/>
    <sheet name="Section 2" sheetId="3" r:id="rId3"/>
    <sheet name="Section 3" sheetId="4" r:id="rId4"/>
    <sheet name="Section 4" sheetId="5" r:id="rId5"/>
    <sheet name="Section 5" sheetId="6" r:id="rId6"/>
    <sheet name="Section 6" sheetId="7" r:id="rId7"/>
    <sheet name="Section 7 " sheetId="8" r:id="rId8"/>
    <sheet name="Section 8" sheetId="9" r:id="rId9"/>
    <sheet name="Oct2018 zip by rate" sheetId="10" r:id="rId10"/>
    <sheet name="Oct2018 zip by number" sheetId="11" r:id="rId11"/>
    <sheet name="Nov2018 zip by rate" sheetId="12" r:id="rId12"/>
    <sheet name="Nov 2018 zip by number" sheetId="13" r:id="rId13"/>
    <sheet name="Dec2018 zip by rate" sheetId="15" r:id="rId14"/>
    <sheet name="Dec2018 zip by number" sheetId="14" r:id="rId15"/>
  </sheets>
  <definedNames>
    <definedName name="_xlnm.Print_Area" localSheetId="1">'Section 1'!$A$1:$G$51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E7" i="3"/>
  <c r="E13" i="3"/>
  <c r="E14" i="3"/>
  <c r="E6" i="3"/>
  <c r="E5" i="3"/>
  <c r="E30" i="2"/>
  <c r="F7" i="8" l="1"/>
  <c r="F6" i="8"/>
  <c r="F5" i="8"/>
  <c r="F14" i="7"/>
  <c r="F13" i="7"/>
  <c r="F12" i="7"/>
  <c r="F7" i="7"/>
  <c r="F6" i="7"/>
  <c r="F5" i="7"/>
  <c r="F7" i="6"/>
  <c r="F6" i="6"/>
  <c r="F5" i="6"/>
  <c r="F42" i="5"/>
  <c r="F41" i="5"/>
  <c r="F40" i="5"/>
  <c r="F35" i="5"/>
  <c r="F34" i="5"/>
  <c r="F33" i="5"/>
  <c r="F28" i="5"/>
  <c r="F27" i="5"/>
  <c r="F26" i="5"/>
  <c r="F21" i="5"/>
  <c r="F20" i="5"/>
  <c r="F19" i="5"/>
  <c r="F14" i="5"/>
  <c r="F13" i="5"/>
  <c r="F12" i="5"/>
  <c r="F7" i="5"/>
  <c r="F6" i="5"/>
  <c r="F5" i="5"/>
  <c r="T170" i="4"/>
  <c r="T169" i="4"/>
  <c r="T168" i="4"/>
  <c r="T167" i="4"/>
  <c r="T166" i="4"/>
  <c r="M166" i="4"/>
  <c r="M170" i="4"/>
  <c r="M169" i="4"/>
  <c r="M168" i="4"/>
  <c r="M167" i="4"/>
  <c r="Q116" i="4" l="1"/>
  <c r="S116" i="4" s="1"/>
  <c r="J116" i="4"/>
  <c r="L113" i="4" s="1"/>
  <c r="Q94" i="4"/>
  <c r="J94" i="4"/>
  <c r="L94" i="4" s="1"/>
  <c r="Q83" i="4"/>
  <c r="J83" i="4"/>
  <c r="L81" i="4" s="1"/>
  <c r="Q69" i="4"/>
  <c r="S67" i="4" s="1"/>
  <c r="J69" i="4"/>
  <c r="L64" i="4" s="1"/>
  <c r="Q161" i="4"/>
  <c r="S161" i="4" s="1"/>
  <c r="J161" i="4"/>
  <c r="L161" i="4" s="1"/>
  <c r="C161" i="4"/>
  <c r="E161" i="4" s="1"/>
  <c r="Q143" i="4"/>
  <c r="S143" i="4" s="1"/>
  <c r="J143" i="4"/>
  <c r="C143" i="4"/>
  <c r="E143" i="4" s="1"/>
  <c r="Q134" i="4"/>
  <c r="S134" i="4" s="1"/>
  <c r="J134" i="4"/>
  <c r="L134" i="4" s="1"/>
  <c r="C134" i="4"/>
  <c r="E134" i="4" s="1"/>
  <c r="Q125" i="4"/>
  <c r="S124" i="4" s="1"/>
  <c r="J125" i="4"/>
  <c r="C125" i="4"/>
  <c r="E124" i="4" s="1"/>
  <c r="L90" i="4"/>
  <c r="L89" i="4"/>
  <c r="L65" i="4"/>
  <c r="L66" i="4" l="1"/>
  <c r="L125" i="4"/>
  <c r="L123" i="4"/>
  <c r="L122" i="4"/>
  <c r="L121" i="4"/>
  <c r="S94" i="4"/>
  <c r="S89" i="4"/>
  <c r="S92" i="4"/>
  <c r="S88" i="4"/>
  <c r="S91" i="4"/>
  <c r="S90" i="4"/>
  <c r="L143" i="4"/>
  <c r="L139" i="4"/>
  <c r="S79" i="4"/>
  <c r="S78" i="4"/>
  <c r="S81" i="4"/>
  <c r="S77" i="4"/>
  <c r="S80" i="4"/>
  <c r="L63" i="4"/>
  <c r="S114" i="4"/>
  <c r="S110" i="4"/>
  <c r="S113" i="4"/>
  <c r="S112" i="4"/>
  <c r="S111" i="4"/>
  <c r="S157" i="4"/>
  <c r="S159" i="4"/>
  <c r="S125" i="4"/>
  <c r="S121" i="4"/>
  <c r="S122" i="4"/>
  <c r="S123" i="4"/>
  <c r="E157" i="4"/>
  <c r="E159" i="4"/>
  <c r="E141" i="4"/>
  <c r="E142" i="4"/>
  <c r="E139" i="4"/>
  <c r="E121" i="4"/>
  <c r="E125" i="4"/>
  <c r="E122" i="4"/>
  <c r="E123" i="4"/>
  <c r="L157" i="4"/>
  <c r="L159" i="4"/>
  <c r="L160" i="4"/>
  <c r="L141" i="4"/>
  <c r="L142" i="4"/>
  <c r="L130" i="4"/>
  <c r="L131" i="4"/>
  <c r="L132" i="4"/>
  <c r="L133" i="4"/>
  <c r="S83" i="4"/>
  <c r="S69" i="4"/>
  <c r="S64" i="4"/>
  <c r="S65" i="4"/>
  <c r="S66" i="4"/>
  <c r="S63" i="4"/>
  <c r="L112" i="4"/>
  <c r="L110" i="4"/>
  <c r="L114" i="4"/>
  <c r="L111" i="4"/>
  <c r="L116" i="4"/>
  <c r="L91" i="4"/>
  <c r="L88" i="4"/>
  <c r="L92" i="4"/>
  <c r="L79" i="4"/>
  <c r="L80" i="4"/>
  <c r="L78" i="4"/>
  <c r="L77" i="4"/>
  <c r="L83" i="4"/>
  <c r="L69" i="4"/>
  <c r="L67" i="4"/>
  <c r="S160" i="4"/>
  <c r="S158" i="4"/>
  <c r="L158" i="4"/>
  <c r="E160" i="4"/>
  <c r="E158" i="4"/>
  <c r="S141" i="4"/>
  <c r="S142" i="4"/>
  <c r="S139" i="4"/>
  <c r="S140" i="4"/>
  <c r="L140" i="4"/>
  <c r="E140" i="4"/>
  <c r="S132" i="4"/>
  <c r="S133" i="4"/>
  <c r="S130" i="4"/>
  <c r="S131" i="4"/>
  <c r="E132" i="4"/>
  <c r="E133" i="4"/>
  <c r="E130" i="4"/>
  <c r="E131" i="4"/>
  <c r="L124" i="4"/>
  <c r="C69" i="4" l="1"/>
  <c r="C83" i="4"/>
  <c r="C94" i="4"/>
  <c r="C116" i="4"/>
  <c r="F170" i="4"/>
  <c r="F169" i="4"/>
  <c r="F168" i="4"/>
  <c r="F167" i="4"/>
  <c r="F166" i="4"/>
  <c r="F58" i="4"/>
  <c r="F57" i="4"/>
  <c r="F56" i="4"/>
  <c r="F51" i="4"/>
  <c r="F50" i="4"/>
  <c r="F49" i="4"/>
  <c r="F44" i="4"/>
  <c r="F43" i="4"/>
  <c r="F42" i="4"/>
  <c r="F37" i="4"/>
  <c r="F36" i="4"/>
  <c r="F35" i="4"/>
  <c r="F30" i="4"/>
  <c r="F29" i="4"/>
  <c r="F28" i="4"/>
  <c r="F23" i="4"/>
  <c r="F22" i="4"/>
  <c r="F21" i="4"/>
  <c r="F16" i="4"/>
  <c r="F15" i="4"/>
  <c r="F14" i="4"/>
  <c r="F7" i="4"/>
  <c r="F6" i="4"/>
  <c r="F5" i="4"/>
  <c r="E110" i="4" l="1"/>
  <c r="E112" i="4"/>
  <c r="E114" i="4"/>
  <c r="E116" i="4"/>
  <c r="E111" i="4"/>
  <c r="E113" i="4"/>
  <c r="E80" i="4"/>
  <c r="E78" i="4"/>
  <c r="E81" i="4"/>
  <c r="E79" i="4"/>
  <c r="E83" i="4"/>
  <c r="E77" i="4"/>
  <c r="E94" i="4"/>
  <c r="E89" i="4"/>
  <c r="E91" i="4"/>
  <c r="E92" i="4"/>
  <c r="E88" i="4"/>
  <c r="E90" i="4"/>
  <c r="E67" i="4"/>
  <c r="E63" i="4"/>
  <c r="E66" i="4"/>
  <c r="E69" i="4"/>
  <c r="E65" i="4"/>
  <c r="E64" i="4"/>
  <c r="F15" i="3"/>
  <c r="F14" i="3"/>
  <c r="F13" i="3"/>
  <c r="F7" i="3"/>
  <c r="F6" i="3"/>
  <c r="F5" i="3"/>
  <c r="F40" i="2"/>
  <c r="F39" i="2"/>
  <c r="F38" i="2"/>
  <c r="F31" i="2"/>
  <c r="F30" i="2"/>
  <c r="F29" i="2"/>
  <c r="F23" i="2"/>
  <c r="F22" i="2"/>
  <c r="F21" i="2"/>
  <c r="F15" i="2"/>
  <c r="F14" i="2"/>
  <c r="F13" i="2"/>
  <c r="F7" i="2"/>
  <c r="F6" i="2"/>
  <c r="F5" i="2"/>
</calcChain>
</file>

<file path=xl/sharedStrings.xml><?xml version="1.0" encoding="utf-8"?>
<sst xmlns="http://schemas.openxmlformats.org/spreadsheetml/2006/main" count="827" uniqueCount="149">
  <si>
    <t>Each monthly report after the first should include prior months data until the end</t>
  </si>
  <si>
    <t>of the calendar year.</t>
  </si>
  <si>
    <t>Section 1 - Payment arrangements and bill assistance</t>
  </si>
  <si>
    <t>Number of customers requesting bill assistance</t>
  </si>
  <si>
    <t>Total</t>
  </si>
  <si>
    <t>Number of customers with ongoing payment plans</t>
  </si>
  <si>
    <t>Number of customers receiving payment extension of &lt;30 days</t>
  </si>
  <si>
    <t>Number of customers with 3 month+ payment arrangements</t>
  </si>
  <si>
    <t>Month</t>
  </si>
  <si>
    <t>Non CARE/FERA</t>
  </si>
  <si>
    <t>CARE</t>
  </si>
  <si>
    <t>FERA</t>
  </si>
  <si>
    <t>Medical Baseline</t>
  </si>
  <si>
    <t>Number of customers who were connected with outside bill payment assistance from organizations (IOU/Local Service Provider)</t>
  </si>
  <si>
    <t>Number of customers who received outside bill payment assistance from organizations (IOU/Local Service Provider)</t>
  </si>
  <si>
    <t>Section 2 - Broken payment arrangements</t>
  </si>
  <si>
    <t>Number of customers with late or broken 3 month+ payment arrangements</t>
  </si>
  <si>
    <t>Section 3 – Arrearages</t>
  </si>
  <si>
    <t>Number of customers 31-60 days in arrears</t>
  </si>
  <si>
    <t>Number of customers 61-90 days in arrears</t>
  </si>
  <si>
    <t>Number of customers 91-120 days in arrears</t>
  </si>
  <si>
    <t>Number of customers 121+ days in arrears</t>
  </si>
  <si>
    <t>Number of accounts paid 100% within 30 days from statement date</t>
  </si>
  <si>
    <t>Number of accounts paid 50-99% within 30 days from statement date</t>
  </si>
  <si>
    <t>31-60 days</t>
  </si>
  <si>
    <t>61-90 days</t>
  </si>
  <si>
    <t>91-120 days</t>
  </si>
  <si>
    <t>180+ days</t>
  </si>
  <si>
    <t xml:space="preserve">Number of Days </t>
  </si>
  <si>
    <t>All Balances</t>
  </si>
  <si>
    <t>% of Total Outstanding</t>
  </si>
  <si>
    <t>Amount Owed</t>
  </si>
  <si>
    <t>&lt;$500</t>
  </si>
  <si>
    <t>$1000 - $500</t>
  </si>
  <si>
    <t>$2000-1000</t>
  </si>
  <si>
    <t>&gt;$2000</t>
  </si>
  <si>
    <t>&lt;$200</t>
  </si>
  <si>
    <t>$500-$200</t>
  </si>
  <si>
    <t>$1000-$500</t>
  </si>
  <si>
    <t>$2000-$1000</t>
  </si>
  <si>
    <t>Number of customers experiencing disconnection for non-payment</t>
  </si>
  <si>
    <t>Out of those disconnected in the month please show those for whom it is their 2nd or more disconnection that year</t>
  </si>
  <si>
    <t>Number of customers reconnected within 24 hours</t>
  </si>
  <si>
    <t>Number of customers reconnected within 24-48 hours</t>
  </si>
  <si>
    <t>Number of customers reconnected within 48-72 hours</t>
  </si>
  <si>
    <t>Number of customers reconnected within 72+ hours</t>
  </si>
  <si>
    <t>Section 5 – Security Deposits</t>
  </si>
  <si>
    <t>Section 6 - Notices</t>
  </si>
  <si>
    <t>Number of customers who received an initial disconnection notice (15 day or similar)</t>
  </si>
  <si>
    <t>Number of customers who received a secondary disconnection notice (48 hour or similar)</t>
  </si>
  <si>
    <t>Section 7 - Basic Information</t>
  </si>
  <si>
    <t>Number of active customer accounts in IOU territory</t>
  </si>
  <si>
    <t>Number of customers involuntarily returned to utility service from CCA</t>
  </si>
  <si>
    <t>*Please list this information by CCA if possible.</t>
  </si>
  <si>
    <t>A list of zip codes within the IOU territory by disconnection rate for that month, descending, Excel format</t>
  </si>
  <si>
    <t>Section 8 - Interim Measures Information</t>
  </si>
  <si>
    <t>Please include the calculation for the annual disconnection goal.</t>
  </si>
  <si>
    <t>N/A</t>
  </si>
  <si>
    <r>
      <t xml:space="preserve">Number of customers with 3 month payment arrangements </t>
    </r>
    <r>
      <rPr>
        <b/>
        <vertAlign val="superscript"/>
        <sz val="12"/>
        <color theme="1"/>
        <rFont val="Calibri"/>
        <family val="2"/>
        <scheme val="minor"/>
      </rPr>
      <t>1</t>
    </r>
  </si>
  <si>
    <r>
      <t xml:space="preserve">Number of customers with late or broken 3 month payment arrangements </t>
    </r>
    <r>
      <rPr>
        <b/>
        <vertAlign val="superscript"/>
        <sz val="12"/>
        <color theme="1"/>
        <rFont val="Calibri"/>
        <family val="2"/>
        <scheme val="minor"/>
      </rPr>
      <t>2</t>
    </r>
  </si>
  <si>
    <r>
      <rPr>
        <b/>
        <i/>
        <vertAlign val="superscript"/>
        <sz val="11"/>
        <color theme="1"/>
        <rFont val="Calibri"/>
        <family val="2"/>
        <scheme val="minor"/>
      </rPr>
      <t>2</t>
    </r>
    <r>
      <rPr>
        <b/>
        <i/>
        <sz val="11"/>
        <color theme="1"/>
        <rFont val="Calibri"/>
        <family val="2"/>
        <scheme val="minor"/>
      </rPr>
      <t xml:space="preserve"> All broken payment arrangement plans 3 months or fewer.</t>
    </r>
  </si>
  <si>
    <r>
      <rPr>
        <b/>
        <i/>
        <vertAlign val="superscript"/>
        <sz val="11"/>
        <color theme="1"/>
        <rFont val="Calibri"/>
        <family val="2"/>
        <scheme val="minor"/>
      </rPr>
      <t>1</t>
    </r>
    <r>
      <rPr>
        <b/>
        <i/>
        <sz val="11"/>
        <color theme="1"/>
        <rFont val="Calibri"/>
        <family val="2"/>
        <scheme val="minor"/>
      </rPr>
      <t xml:space="preserve"> All payment arrangement plans 3 months or fewer.</t>
    </r>
  </si>
  <si>
    <r>
      <t xml:space="preserve">Number of customers in arrears </t>
    </r>
    <r>
      <rPr>
        <b/>
        <vertAlign val="superscript"/>
        <sz val="12"/>
        <color theme="1"/>
        <rFont val="Calibri"/>
        <family val="2"/>
        <scheme val="minor"/>
      </rPr>
      <t>3</t>
    </r>
  </si>
  <si>
    <r>
      <t xml:space="preserve">121-150 days </t>
    </r>
    <r>
      <rPr>
        <b/>
        <vertAlign val="superscript"/>
        <sz val="11"/>
        <color theme="1"/>
        <rFont val="Calibri"/>
        <family val="2"/>
        <scheme val="minor"/>
      </rPr>
      <t>5</t>
    </r>
  </si>
  <si>
    <r>
      <t xml:space="preserve">151-179 days </t>
    </r>
    <r>
      <rPr>
        <b/>
        <vertAlign val="superscript"/>
        <sz val="11"/>
        <color theme="1"/>
        <rFont val="Calibri"/>
        <family val="2"/>
        <scheme val="minor"/>
      </rPr>
      <t>6</t>
    </r>
  </si>
  <si>
    <r>
      <rPr>
        <b/>
        <i/>
        <vertAlign val="superscript"/>
        <sz val="11"/>
        <color theme="1"/>
        <rFont val="Calibri"/>
        <family val="2"/>
        <scheme val="minor"/>
      </rPr>
      <t>5</t>
    </r>
    <r>
      <rPr>
        <b/>
        <i/>
        <sz val="11"/>
        <color theme="1"/>
        <rFont val="Calibri"/>
        <family val="2"/>
        <scheme val="minor"/>
      </rPr>
      <t xml:space="preserve"> SoCalGas does not have 121-150 days available.  Balance is for 121-147 days.</t>
    </r>
  </si>
  <si>
    <r>
      <rPr>
        <b/>
        <i/>
        <vertAlign val="superscript"/>
        <sz val="11"/>
        <color theme="1"/>
        <rFont val="Calibri"/>
        <family val="2"/>
        <scheme val="minor"/>
      </rPr>
      <t>6</t>
    </r>
    <r>
      <rPr>
        <b/>
        <i/>
        <sz val="11"/>
        <color theme="1"/>
        <rFont val="Calibri"/>
        <family val="2"/>
        <scheme val="minor"/>
      </rPr>
      <t xml:space="preserve"> SoCalGas does not have 151-179 days available.  Balance is for over 147 days.</t>
    </r>
  </si>
  <si>
    <r>
      <rPr>
        <b/>
        <i/>
        <vertAlign val="superscript"/>
        <sz val="11"/>
        <color theme="1"/>
        <rFont val="Calibri"/>
        <family val="2"/>
        <scheme val="minor"/>
      </rPr>
      <t>7</t>
    </r>
    <r>
      <rPr>
        <b/>
        <i/>
        <sz val="11"/>
        <color theme="1"/>
        <rFont val="Calibri"/>
        <family val="2"/>
        <scheme val="minor"/>
      </rPr>
      <t xml:space="preserve"> Total includes customer deposits and adjustments.  This is applicable to all the “Total outstanding receivables” tables.  </t>
    </r>
  </si>
  <si>
    <t>October 2018</t>
  </si>
  <si>
    <t>November 2018</t>
  </si>
  <si>
    <t>December 2018</t>
  </si>
  <si>
    <t>The average amount owed of customers who were disconnected in the previous month.</t>
  </si>
  <si>
    <t>Quarterly reporting on disconnections and arrearages</t>
  </si>
  <si>
    <t>SoCalGas does not track this info.</t>
  </si>
  <si>
    <r>
      <rPr>
        <b/>
        <i/>
        <vertAlign val="superscript"/>
        <sz val="11"/>
        <color theme="1"/>
        <rFont val="Calibri"/>
        <family val="2"/>
        <scheme val="minor"/>
      </rPr>
      <t>3</t>
    </r>
    <r>
      <rPr>
        <b/>
        <i/>
        <sz val="11"/>
        <color theme="1"/>
        <rFont val="Calibri"/>
        <family val="2"/>
        <scheme val="minor"/>
      </rPr>
      <t xml:space="preserve"> Customers in arrears are defined as those more than 30 days in arrears.</t>
    </r>
  </si>
  <si>
    <r>
      <t xml:space="preserve">Total outstanding receivables in arrears </t>
    </r>
    <r>
      <rPr>
        <b/>
        <vertAlign val="superscript"/>
        <sz val="11"/>
        <color theme="1"/>
        <rFont val="Calibri"/>
        <family val="2"/>
        <scheme val="minor"/>
      </rPr>
      <t>7</t>
    </r>
  </si>
  <si>
    <t>Section 4 - Disconnection/Termination</t>
  </si>
  <si>
    <t>Number of customers with security deposits</t>
  </si>
  <si>
    <t>Date</t>
  </si>
  <si>
    <t>Region</t>
  </si>
  <si>
    <t>District</t>
  </si>
  <si>
    <t>Forecasted Low</t>
  </si>
  <si>
    <t>Northwest</t>
  </si>
  <si>
    <t>Lancaster</t>
  </si>
  <si>
    <t>Templeton</t>
  </si>
  <si>
    <t>Mojave</t>
  </si>
  <si>
    <t>Southeast</t>
  </si>
  <si>
    <t>Wrightwood</t>
  </si>
  <si>
    <t>Frazier Park</t>
  </si>
  <si>
    <t>Rim Forest</t>
  </si>
  <si>
    <t xml:space="preserve">SoCalGas’ 2017 disconnection rate of 2.10% is to be applied to its December 13, 2018 residential population in order </t>
  </si>
  <si>
    <t xml:space="preserve">to determine the annual disconnection goal.  SoCalGas’ best available information for its residential population is as of </t>
  </si>
  <si>
    <t xml:space="preserve">December 3, 2018, and therefore uses that information as a proxy for the calculation.  SoCalGas’ residential population </t>
  </si>
  <si>
    <t xml:space="preserve">on December 3, 2018 was 5,581,041.  Accordingly, SoCalGas’ annual disconnection goal for the purposes of </t>
  </si>
  <si>
    <r>
      <t xml:space="preserve">D.18-12-013 is </t>
    </r>
    <r>
      <rPr>
        <b/>
        <sz val="11"/>
        <color theme="1"/>
        <rFont val="Calibri"/>
        <family val="2"/>
        <scheme val="minor"/>
      </rPr>
      <t>117,202</t>
    </r>
    <r>
      <rPr>
        <sz val="11"/>
        <color theme="1"/>
        <rFont val="Calibri"/>
        <family val="2"/>
        <scheme val="minor"/>
      </rPr>
      <t xml:space="preserve"> (i.e., 2.1% * 5,581,041).</t>
    </r>
  </si>
  <si>
    <t>ZIP CODE</t>
  </si>
  <si>
    <t>Total Disconnects</t>
  </si>
  <si>
    <t>Disconnection Rate</t>
  </si>
  <si>
    <t>October 2018 Zip Codes by Disconnection Rate</t>
  </si>
  <si>
    <t>October 2018 Zip Codes by Total Number of Disconnections</t>
  </si>
  <si>
    <t>November 2018 Zip Codes by Disconnection Rate</t>
  </si>
  <si>
    <t>November 2018 Zip Codes by Total Number of Disconnections</t>
  </si>
  <si>
    <t>December 2018 Zip Codes by Total Number of Disconnections</t>
  </si>
  <si>
    <t>December 2018 Zip Codes by Disconnection Rate</t>
  </si>
  <si>
    <t>R.18-07-005 COM/MGA/avs</t>
  </si>
  <si>
    <t>Attachment B</t>
  </si>
  <si>
    <t>Amount owed</t>
  </si>
  <si>
    <t>34*</t>
  </si>
  <si>
    <t>*Field requested no close day for base due to weather</t>
  </si>
  <si>
    <t>Medical Baseline*</t>
  </si>
  <si>
    <t>*Medical Baseline accounts are also included in one of the Non-CARE, Non-FERA, CARE, or FERA columns</t>
  </si>
  <si>
    <t>A list of zip codes within the IOU territory by total number of disconnections for that month, descending, Excel format (if providing this information would violate customer confidentiality, please blank the affected zip codes for submission to the service list and provide the confidential version to Energy Division)</t>
  </si>
  <si>
    <t>Medical Baseline *</t>
  </si>
  <si>
    <t>Number of accounts paid &lt;50% within 30 days from statement date</t>
  </si>
  <si>
    <t>Total Dollar amount of Residential Accounts in Arrears – October 2018</t>
  </si>
  <si>
    <t>Total Dollar amount of Residential Accounts in Arrears – November 2018</t>
  </si>
  <si>
    <t>Total Dollar amount of Residential Accounts in Arrears – December 2018</t>
  </si>
  <si>
    <t>Total Dollar amount of non-CARE/FERA Accounts in Arrears – October 2018</t>
  </si>
  <si>
    <t>Total Dollar amount of non-CARE/FERA Accounts in Arrears – November 2018</t>
  </si>
  <si>
    <t>Total Dollar amount of non-CARE/FERA Accounts in Arrears – December 2018</t>
  </si>
  <si>
    <t>Total Dollar amount of CARE accounts in Arrears – December 2018</t>
  </si>
  <si>
    <t>Total Dollar amount of CARE accounts in Arrears – November 2018</t>
  </si>
  <si>
    <t>Total Dollar amount of CARE accounts in Arrears – October 2018</t>
  </si>
  <si>
    <t>Total Dollar amount of FERA accounts in Arrears – October 2018</t>
  </si>
  <si>
    <t>Total Dollar amount of FERA accounts in Arrears – November 2018</t>
  </si>
  <si>
    <t>Total Dollar amount of FERA accounts in Arrears – December 2018</t>
  </si>
  <si>
    <t>Total Dollar amount of Medical Baseline accounts in Arrears – October 2018</t>
  </si>
  <si>
    <t>Total Dollar amount of Medical Baseline accounts in Arrears – November 2018</t>
  </si>
  <si>
    <t>Total Dollar amount of Medical Baseline accounts in Arrears – December 2018</t>
  </si>
  <si>
    <t>Total Dollar amount of Residential accounts in Arrears by amount owed – October 2018</t>
  </si>
  <si>
    <t>Total Dollar amount of Residential accounts in Arrears by amount owed – November 2018</t>
  </si>
  <si>
    <t>Total Dollar amount of Residential accounts in Arrears by amount owed – December 2018</t>
  </si>
  <si>
    <t>Total Dollar amount of non-CARE/FERA accounts in arrears by amount owed – October 2018</t>
  </si>
  <si>
    <t>Total Dollar amount of non-CARE/FERA accounts in arrears by amount owed – November 2018</t>
  </si>
  <si>
    <t>Total Dollar amount of non-CARE/FERA accounts in arrears by amount owed – December 2018</t>
  </si>
  <si>
    <t>Total Dollar amount of CARE accounts in arrears by amount owed – October 2018</t>
  </si>
  <si>
    <t>Total Dollar amount of CARE accounts in arrears by amount owed – November 2018</t>
  </si>
  <si>
    <t>Total Dollar amount of CARE accounts in arrears by amount owed – December 2018</t>
  </si>
  <si>
    <t>Total Dollar amount of FERA accounts in arrears by amount owed – October 2018</t>
  </si>
  <si>
    <t>Total Dollar amount of FERA accounts in arrears by amount owed – November 2018</t>
  </si>
  <si>
    <t>Total Dollar amount of FERA accounts in arrears by amount owed – December 2018</t>
  </si>
  <si>
    <t>Total Dollar amount of Medical Baseline accounts in arrears by amount owed – October 2018</t>
  </si>
  <si>
    <t>Total Dollar amount of Medical Baseline accounts in arrears by amount owed – November 2018</t>
  </si>
  <si>
    <t>Total Dollar amount of Medical Baseline accounts in arrears by amount owed – December 2018</t>
  </si>
  <si>
    <t>Total number of accounts in arrears by amount owed – October 2018</t>
  </si>
  <si>
    <t>Total number of accounts in arrears by amount owed – November 2018</t>
  </si>
  <si>
    <t>Total number of accounts in arrears by amount owed – December 2018</t>
  </si>
  <si>
    <t>Please list any instances in the last quarter in which your utility has invoked temperature related limits on disconnections.</t>
  </si>
  <si>
    <t>See supporting tabs by month and zip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</si>
</sst>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00_);_(&quot;$&quot;* \(#,##0.00\);_(&quot;$&quot;* &quot;-&quot;_);_(@_)"/>
    <numFmt numFmtId="165" formatCode="0.0000%"/>
    <numFmt numFmtId="166" formatCode="_(* #,##0_);_(* \(#,##0\);_(* &quot;-&quot;??_);_(@_)"/>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vertAlign val="superscript"/>
      <sz val="12"/>
      <color theme="1"/>
      <name val="Calibri"/>
      <family val="2"/>
      <scheme val="minor"/>
    </font>
    <font>
      <b/>
      <vertAlign val="superscript"/>
      <sz val="11"/>
      <color theme="1"/>
      <name val="Calibri"/>
      <family val="2"/>
      <scheme val="minor"/>
    </font>
    <font>
      <b/>
      <i/>
      <sz val="11"/>
      <color theme="1"/>
      <name val="Calibri"/>
      <family val="2"/>
      <scheme val="minor"/>
    </font>
    <font>
      <b/>
      <i/>
      <vertAlign val="superscrip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0070C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60">
    <xf numFmtId="0" fontId="0" fillId="0" borderId="0" xfId="0"/>
    <xf numFmtId="0" fontId="4" fillId="2" borderId="0" xfId="0" applyFont="1" applyFill="1"/>
    <xf numFmtId="0" fontId="0" fillId="2" borderId="0" xfId="0" applyFill="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2" borderId="1" xfId="0" quotePrefix="1" applyFont="1" applyFill="1" applyBorder="1"/>
    <xf numFmtId="3" fontId="0" fillId="2" borderId="1" xfId="0" applyNumberFormat="1" applyFill="1" applyBorder="1"/>
    <xf numFmtId="0" fontId="0" fillId="2" borderId="1" xfId="0" applyFill="1" applyBorder="1"/>
    <xf numFmtId="0" fontId="1" fillId="2" borderId="0" xfId="0" applyFont="1" applyFill="1"/>
    <xf numFmtId="0" fontId="0" fillId="2" borderId="0" xfId="0" applyFill="1" applyAlignment="1"/>
    <xf numFmtId="0" fontId="7" fillId="2" borderId="0" xfId="0" applyFont="1" applyFill="1"/>
    <xf numFmtId="0" fontId="0" fillId="2" borderId="0" xfId="0" applyFill="1" applyAlignment="1">
      <alignment wrapText="1"/>
    </xf>
    <xf numFmtId="0" fontId="2" fillId="2" borderId="1" xfId="0" applyFont="1" applyFill="1" applyBorder="1"/>
    <xf numFmtId="0" fontId="10" fillId="2" borderId="0" xfId="0" applyFont="1" applyFill="1"/>
    <xf numFmtId="14" fontId="0" fillId="2" borderId="5" xfId="0" applyNumberFormat="1" applyFill="1" applyBorder="1" applyAlignment="1">
      <alignment horizontal="center"/>
    </xf>
    <xf numFmtId="0" fontId="0" fillId="2" borderId="5" xfId="0" applyFill="1" applyBorder="1" applyAlignment="1">
      <alignment horizontal="center"/>
    </xf>
    <xf numFmtId="0" fontId="0" fillId="2" borderId="5" xfId="0" applyFill="1" applyBorder="1" applyAlignment="1">
      <alignment horizontal="center" vertical="center"/>
    </xf>
    <xf numFmtId="14" fontId="0" fillId="2" borderId="1" xfId="0" applyNumberForma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xf>
    <xf numFmtId="164" fontId="0" fillId="2" borderId="1" xfId="1" applyNumberFormat="1" applyFont="1" applyFill="1" applyBorder="1" applyAlignment="1"/>
    <xf numFmtId="17" fontId="2" fillId="2" borderId="1" xfId="0" quotePrefix="1" applyNumberFormat="1" applyFont="1" applyFill="1" applyBorder="1"/>
    <xf numFmtId="165" fontId="0" fillId="2" borderId="1" xfId="2" applyNumberFormat="1" applyFont="1" applyFill="1" applyBorder="1"/>
    <xf numFmtId="3" fontId="0" fillId="2" borderId="1" xfId="0" applyNumberFormat="1" applyFill="1" applyBorder="1" applyAlignment="1">
      <alignment horizontal="center"/>
    </xf>
    <xf numFmtId="0" fontId="2" fillId="2" borderId="1" xfId="0" applyFont="1" applyFill="1" applyBorder="1" applyAlignment="1">
      <alignment horizontal="center" wrapText="1"/>
    </xf>
    <xf numFmtId="0" fontId="0" fillId="2" borderId="0" xfId="0" applyFont="1" applyFill="1" applyBorder="1"/>
    <xf numFmtId="0" fontId="10" fillId="0" borderId="0" xfId="0" applyFont="1" applyFill="1"/>
    <xf numFmtId="0" fontId="0" fillId="0" borderId="0" xfId="0" applyFill="1"/>
    <xf numFmtId="0" fontId="0" fillId="0" borderId="0" xfId="0" applyFill="1" applyAlignment="1">
      <alignment horizontal="center"/>
    </xf>
    <xf numFmtId="0" fontId="7" fillId="2" borderId="6" xfId="0" applyFont="1" applyFill="1" applyBorder="1"/>
    <xf numFmtId="0" fontId="2" fillId="2" borderId="4" xfId="0" quotePrefix="1" applyFont="1" applyFill="1" applyBorder="1"/>
    <xf numFmtId="0" fontId="0" fillId="2" borderId="6" xfId="0" applyFill="1" applyBorder="1"/>
    <xf numFmtId="0" fontId="2" fillId="2" borderId="4" xfId="0" applyFont="1" applyFill="1" applyBorder="1" applyAlignment="1">
      <alignment horizontal="center"/>
    </xf>
    <xf numFmtId="0" fontId="7" fillId="2" borderId="7" xfId="0" applyFont="1" applyFill="1" applyBorder="1"/>
    <xf numFmtId="0" fontId="0" fillId="2" borderId="0" xfId="0" applyFill="1" applyBorder="1"/>
    <xf numFmtId="0" fontId="0" fillId="2" borderId="8" xfId="0" applyFill="1" applyBorder="1"/>
    <xf numFmtId="0" fontId="11" fillId="2" borderId="0" xfId="0" applyFont="1" applyFill="1"/>
    <xf numFmtId="3" fontId="0" fillId="2" borderId="0" xfId="0" applyNumberFormat="1" applyFill="1"/>
    <xf numFmtId="166" fontId="0" fillId="2" borderId="0" xfId="3" applyNumberFormat="1" applyFont="1" applyFill="1"/>
    <xf numFmtId="166" fontId="0" fillId="2" borderId="0" xfId="0" applyNumberFormat="1" applyFill="1"/>
    <xf numFmtId="42" fontId="0" fillId="2" borderId="0" xfId="0" applyNumberFormat="1" applyFill="1"/>
    <xf numFmtId="0" fontId="2" fillId="2" borderId="0" xfId="0" applyFont="1" applyFill="1"/>
    <xf numFmtId="0" fontId="1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2" fillId="2" borderId="1" xfId="0" applyFont="1" applyFill="1" applyBorder="1" applyAlignment="1">
      <alignment horizontal="center" wrapText="1"/>
    </xf>
    <xf numFmtId="0" fontId="0" fillId="2" borderId="1" xfId="0" applyFill="1" applyBorder="1" applyAlignment="1">
      <alignment horizont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1" xfId="0" applyFont="1" applyFill="1" applyBorder="1" applyAlignment="1">
      <alignment horizontal="center" wrapText="1"/>
    </xf>
    <xf numFmtId="42" fontId="0" fillId="2" borderId="2" xfId="1" applyNumberFormat="1" applyFont="1" applyFill="1" applyBorder="1" applyAlignment="1">
      <alignment horizontal="center"/>
    </xf>
    <xf numFmtId="42" fontId="0" fillId="2" borderId="4" xfId="1" applyNumberFormat="1" applyFont="1" applyFill="1" applyBorder="1" applyAlignment="1">
      <alignment horizontal="center"/>
    </xf>
    <xf numFmtId="9" fontId="0" fillId="2" borderId="1" xfId="2" applyFont="1" applyFill="1" applyBorder="1" applyAlignment="1">
      <alignment horizontal="center"/>
    </xf>
    <xf numFmtId="0" fontId="2" fillId="2" borderId="0" xfId="0" applyFont="1" applyFill="1" applyAlignment="1">
      <alignment horizontal="left" wrapText="1"/>
    </xf>
    <xf numFmtId="0" fontId="2" fillId="0" borderId="0" xfId="0" applyFont="1" applyFill="1" applyAlignment="1">
      <alignment horizontal="lef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9AA8-5035-403D-B325-459C9EAEC997}">
  <dimension ref="A1:A8"/>
  <sheetViews>
    <sheetView workbookViewId="0">
      <selection activeCell="F24" sqref="F24"/>
    </sheetView>
  </sheetViews>
  <sheetFormatPr defaultRowHeight="15" x14ac:dyDescent="0.25"/>
  <sheetData>
    <row r="1" spans="1:1" x14ac:dyDescent="0.25">
      <c r="A1" t="s">
        <v>104</v>
      </c>
    </row>
    <row r="3" spans="1:1" x14ac:dyDescent="0.25">
      <c r="A3" t="s">
        <v>105</v>
      </c>
    </row>
    <row r="5" spans="1:1" x14ac:dyDescent="0.25">
      <c r="A5" t="s">
        <v>72</v>
      </c>
    </row>
    <row r="7" spans="1:1" x14ac:dyDescent="0.25">
      <c r="A7" t="s">
        <v>0</v>
      </c>
    </row>
    <row r="8" spans="1:1" x14ac:dyDescent="0.25">
      <c r="A8" t="s">
        <v>1</v>
      </c>
    </row>
  </sheetData>
  <pageMargins left="0" right="0" top="0.98039215686274495" bottom="0.98039215686274495" header="0.50980392156862797" footer="0.50980392156862797"/>
  <pageSetup paperSize="9" orientation="landscape" cellComments="atEnd" r:id="rId1"/>
  <headerFooter alignWithMargins="0">
    <oddHeader>&amp;C&amp;F</oddHeader>
    <oddFooter>&amp;C&amp;A&amp;RPage &amp;P</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BA29E-C3DE-4670-8290-018A3351F4BB}">
  <dimension ref="A1:B520"/>
  <sheetViews>
    <sheetView workbookViewId="0">
      <selection activeCell="B2" sqref="B2"/>
    </sheetView>
  </sheetViews>
  <sheetFormatPr defaultColWidth="9" defaultRowHeight="15" x14ac:dyDescent="0.25"/>
  <cols>
    <col min="1" max="1" width="14.140625" style="2" customWidth="1"/>
    <col min="2" max="2" width="25" style="2" customWidth="1"/>
    <col min="3" max="16384" width="9" style="2"/>
  </cols>
  <sheetData>
    <row r="1" spans="1:2" x14ac:dyDescent="0.25">
      <c r="A1" s="21" t="s">
        <v>98</v>
      </c>
      <c r="B1" s="7"/>
    </row>
    <row r="2" spans="1:2" x14ac:dyDescent="0.25">
      <c r="A2" s="3" t="s">
        <v>95</v>
      </c>
      <c r="B2" s="3" t="s">
        <v>97</v>
      </c>
    </row>
    <row r="3" spans="1:2" x14ac:dyDescent="0.25">
      <c r="A3" s="7">
        <v>93204</v>
      </c>
      <c r="B3" s="22">
        <v>0.5</v>
      </c>
    </row>
    <row r="4" spans="1:2" x14ac:dyDescent="0.25">
      <c r="A4" s="7">
        <v>93501</v>
      </c>
      <c r="B4" s="22">
        <v>1.6307893020221786E-2</v>
      </c>
    </row>
    <row r="5" spans="1:2" x14ac:dyDescent="0.25">
      <c r="A5" s="7">
        <v>93224</v>
      </c>
      <c r="B5" s="22">
        <v>1.5037593984962405E-2</v>
      </c>
    </row>
    <row r="6" spans="1:2" x14ac:dyDescent="0.25">
      <c r="A6" s="7">
        <v>93725</v>
      </c>
      <c r="B6" s="22">
        <v>1.4778325123152709E-2</v>
      </c>
    </row>
    <row r="7" spans="1:2" x14ac:dyDescent="0.25">
      <c r="A7" s="7">
        <v>93276</v>
      </c>
      <c r="B7" s="22">
        <v>1.4084507042253521E-2</v>
      </c>
    </row>
    <row r="8" spans="1:2" x14ac:dyDescent="0.25">
      <c r="A8" s="7">
        <v>92676</v>
      </c>
      <c r="B8" s="22">
        <v>1.2195121951219513E-2</v>
      </c>
    </row>
    <row r="9" spans="1:2" x14ac:dyDescent="0.25">
      <c r="A9" s="7">
        <v>92273</v>
      </c>
      <c r="B9" s="22">
        <v>1.0940919037199124E-2</v>
      </c>
    </row>
    <row r="10" spans="1:2" x14ac:dyDescent="0.25">
      <c r="A10" s="7">
        <v>93206</v>
      </c>
      <c r="B10" s="22">
        <v>1.0729613733905579E-2</v>
      </c>
    </row>
    <row r="11" spans="1:2" x14ac:dyDescent="0.25">
      <c r="A11" s="7">
        <v>93673</v>
      </c>
      <c r="B11" s="22">
        <v>0.01</v>
      </c>
    </row>
    <row r="12" spans="1:2" x14ac:dyDescent="0.25">
      <c r="A12" s="7">
        <v>93266</v>
      </c>
      <c r="B12" s="22">
        <v>9.74025974025974E-3</v>
      </c>
    </row>
    <row r="13" spans="1:2" x14ac:dyDescent="0.25">
      <c r="A13" s="7">
        <v>92233</v>
      </c>
      <c r="B13" s="22">
        <v>9.0090090090090089E-3</v>
      </c>
    </row>
    <row r="14" spans="1:2" x14ac:dyDescent="0.25">
      <c r="A14" s="7">
        <v>93227</v>
      </c>
      <c r="B14" s="22">
        <v>8.7463556851311956E-3</v>
      </c>
    </row>
    <row r="15" spans="1:2" x14ac:dyDescent="0.25">
      <c r="A15" s="7">
        <v>92274</v>
      </c>
      <c r="B15" s="22">
        <v>7.7922077922077922E-3</v>
      </c>
    </row>
    <row r="16" spans="1:2" x14ac:dyDescent="0.25">
      <c r="A16" s="7">
        <v>90015</v>
      </c>
      <c r="B16" s="22">
        <v>7.7136686207960508E-3</v>
      </c>
    </row>
    <row r="17" spans="1:2" x14ac:dyDescent="0.25">
      <c r="A17" s="7">
        <v>91303</v>
      </c>
      <c r="B17" s="22">
        <v>7.550623498455554E-3</v>
      </c>
    </row>
    <row r="18" spans="1:2" x14ac:dyDescent="0.25">
      <c r="A18" s="7">
        <v>90302</v>
      </c>
      <c r="B18" s="22">
        <v>7.5203252032520328E-3</v>
      </c>
    </row>
    <row r="19" spans="1:2" x14ac:dyDescent="0.25">
      <c r="A19" s="7">
        <v>90301</v>
      </c>
      <c r="B19" s="22">
        <v>7.3698756333486874E-3</v>
      </c>
    </row>
    <row r="20" spans="1:2" x14ac:dyDescent="0.25">
      <c r="A20" s="7">
        <v>93505</v>
      </c>
      <c r="B20" s="22">
        <v>7.0379436964504282E-3</v>
      </c>
    </row>
    <row r="21" spans="1:2" x14ac:dyDescent="0.25">
      <c r="A21" s="7">
        <v>92313</v>
      </c>
      <c r="B21" s="22">
        <v>6.9113441372735942E-3</v>
      </c>
    </row>
    <row r="22" spans="1:2" x14ac:dyDescent="0.25">
      <c r="A22" s="7">
        <v>90003</v>
      </c>
      <c r="B22" s="22">
        <v>6.8007607630684109E-3</v>
      </c>
    </row>
    <row r="23" spans="1:2" x14ac:dyDescent="0.25">
      <c r="A23" s="7">
        <v>92551</v>
      </c>
      <c r="B23" s="22">
        <v>6.7911714770797962E-3</v>
      </c>
    </row>
    <row r="24" spans="1:2" x14ac:dyDescent="0.25">
      <c r="A24" s="7">
        <v>93647</v>
      </c>
      <c r="B24" s="22">
        <v>6.717420510523959E-3</v>
      </c>
    </row>
    <row r="25" spans="1:2" x14ac:dyDescent="0.25">
      <c r="A25" s="7">
        <v>92249</v>
      </c>
      <c r="B25" s="22">
        <v>6.6185318892900118E-3</v>
      </c>
    </row>
    <row r="26" spans="1:2" x14ac:dyDescent="0.25">
      <c r="A26" s="7">
        <v>90001</v>
      </c>
      <c r="B26" s="22">
        <v>6.407214048410062E-3</v>
      </c>
    </row>
    <row r="27" spans="1:2" x14ac:dyDescent="0.25">
      <c r="A27" s="7">
        <v>93453</v>
      </c>
      <c r="B27" s="22">
        <v>6.3559322033898309E-3</v>
      </c>
    </row>
    <row r="28" spans="1:2" x14ac:dyDescent="0.25">
      <c r="A28" s="7">
        <v>92231</v>
      </c>
      <c r="B28" s="22">
        <v>6.3027574563871694E-3</v>
      </c>
    </row>
    <row r="29" spans="1:2" x14ac:dyDescent="0.25">
      <c r="A29" s="7">
        <v>91402</v>
      </c>
      <c r="B29" s="22">
        <v>6.1140429913759814E-3</v>
      </c>
    </row>
    <row r="30" spans="1:2" x14ac:dyDescent="0.25">
      <c r="A30" s="7">
        <v>90043</v>
      </c>
      <c r="B30" s="22">
        <v>6.0115323273218007E-3</v>
      </c>
    </row>
    <row r="31" spans="1:2" x14ac:dyDescent="0.25">
      <c r="A31" s="7">
        <v>90303</v>
      </c>
      <c r="B31" s="22">
        <v>5.9565036708685414E-3</v>
      </c>
    </row>
    <row r="32" spans="1:2" x14ac:dyDescent="0.25">
      <c r="A32" s="7">
        <v>92227</v>
      </c>
      <c r="B32" s="22">
        <v>5.9171597633136093E-3</v>
      </c>
    </row>
    <row r="33" spans="1:2" x14ac:dyDescent="0.25">
      <c r="A33" s="7">
        <v>93646</v>
      </c>
      <c r="B33" s="22">
        <v>5.8430717863105176E-3</v>
      </c>
    </row>
    <row r="34" spans="1:2" x14ac:dyDescent="0.25">
      <c r="A34" s="7">
        <v>90012</v>
      </c>
      <c r="B34" s="22">
        <v>5.7214624616243369E-3</v>
      </c>
    </row>
    <row r="35" spans="1:2" x14ac:dyDescent="0.25">
      <c r="A35" s="7">
        <v>92250</v>
      </c>
      <c r="B35" s="22">
        <v>5.6588520614389648E-3</v>
      </c>
    </row>
    <row r="36" spans="1:2" x14ac:dyDescent="0.25">
      <c r="A36" s="7">
        <v>90044</v>
      </c>
      <c r="B36" s="22">
        <v>5.6426820251391212E-3</v>
      </c>
    </row>
    <row r="37" spans="1:2" x14ac:dyDescent="0.25">
      <c r="A37" s="7">
        <v>90059</v>
      </c>
      <c r="B37" s="22">
        <v>5.5424528301886789E-3</v>
      </c>
    </row>
    <row r="38" spans="1:2" x14ac:dyDescent="0.25">
      <c r="A38" s="7">
        <v>90017</v>
      </c>
      <c r="B38" s="22">
        <v>5.4304102976669346E-3</v>
      </c>
    </row>
    <row r="39" spans="1:2" x14ac:dyDescent="0.25">
      <c r="A39" s="7">
        <v>90062</v>
      </c>
      <c r="B39" s="22">
        <v>5.3301424997280536E-3</v>
      </c>
    </row>
    <row r="40" spans="1:2" x14ac:dyDescent="0.25">
      <c r="A40" s="7">
        <v>90037</v>
      </c>
      <c r="B40" s="22">
        <v>5.2990158970476911E-3</v>
      </c>
    </row>
    <row r="41" spans="1:2" x14ac:dyDescent="0.25">
      <c r="A41" s="7">
        <v>90002</v>
      </c>
      <c r="B41" s="22">
        <v>5.2787553250601962E-3</v>
      </c>
    </row>
    <row r="42" spans="1:2" x14ac:dyDescent="0.25">
      <c r="A42" s="7">
        <v>92410</v>
      </c>
      <c r="B42" s="22">
        <v>5.2552552552552556E-3</v>
      </c>
    </row>
    <row r="43" spans="1:2" x14ac:dyDescent="0.25">
      <c r="A43" s="7">
        <v>92583</v>
      </c>
      <c r="B43" s="22">
        <v>5.2326242748265269E-3</v>
      </c>
    </row>
    <row r="44" spans="1:2" x14ac:dyDescent="0.25">
      <c r="A44" s="7">
        <v>93309</v>
      </c>
      <c r="B44" s="22">
        <v>5.1175958188153306E-3</v>
      </c>
    </row>
    <row r="45" spans="1:2" x14ac:dyDescent="0.25">
      <c r="A45" s="7">
        <v>92407</v>
      </c>
      <c r="B45" s="22">
        <v>5.0781250000000002E-3</v>
      </c>
    </row>
    <row r="46" spans="1:2" x14ac:dyDescent="0.25">
      <c r="A46" s="7">
        <v>92241</v>
      </c>
      <c r="B46" s="22">
        <v>5.0675675675675678E-3</v>
      </c>
    </row>
    <row r="47" spans="1:2" x14ac:dyDescent="0.25">
      <c r="A47" s="7">
        <v>90016</v>
      </c>
      <c r="B47" s="22">
        <v>5.035796626622983E-3</v>
      </c>
    </row>
    <row r="48" spans="1:2" x14ac:dyDescent="0.25">
      <c r="A48" s="7">
        <v>93648</v>
      </c>
      <c r="B48" s="22">
        <v>4.9751243781094526E-3</v>
      </c>
    </row>
    <row r="49" spans="1:2" x14ac:dyDescent="0.25">
      <c r="A49" s="7">
        <v>90731</v>
      </c>
      <c r="B49" s="22">
        <v>4.9442559379544353E-3</v>
      </c>
    </row>
    <row r="50" spans="1:2" x14ac:dyDescent="0.25">
      <c r="A50" s="7">
        <v>90047</v>
      </c>
      <c r="B50" s="22">
        <v>4.8844412675720754E-3</v>
      </c>
    </row>
    <row r="51" spans="1:2" x14ac:dyDescent="0.25">
      <c r="A51" s="7">
        <v>93212</v>
      </c>
      <c r="B51" s="22">
        <v>4.8332527791203478E-3</v>
      </c>
    </row>
    <row r="52" spans="1:2" x14ac:dyDescent="0.25">
      <c r="A52" s="7">
        <v>93203</v>
      </c>
      <c r="B52" s="22">
        <v>4.8288893554482466E-3</v>
      </c>
    </row>
    <row r="53" spans="1:2" x14ac:dyDescent="0.25">
      <c r="A53" s="7">
        <v>93202</v>
      </c>
      <c r="B53" s="22">
        <v>4.7999999999999996E-3</v>
      </c>
    </row>
    <row r="54" spans="1:2" x14ac:dyDescent="0.25">
      <c r="A54" s="7">
        <v>90011</v>
      </c>
      <c r="B54" s="22">
        <v>4.7386886590422379E-3</v>
      </c>
    </row>
    <row r="55" spans="1:2" x14ac:dyDescent="0.25">
      <c r="A55" s="7">
        <v>92376</v>
      </c>
      <c r="B55" s="22">
        <v>4.7318611987381704E-3</v>
      </c>
    </row>
    <row r="56" spans="1:2" x14ac:dyDescent="0.25">
      <c r="A56" s="7">
        <v>91764</v>
      </c>
      <c r="B56" s="22">
        <v>4.6355391333557277E-3</v>
      </c>
    </row>
    <row r="57" spans="1:2" x14ac:dyDescent="0.25">
      <c r="A57" s="7">
        <v>93654</v>
      </c>
      <c r="B57" s="22">
        <v>4.5260571576361047E-3</v>
      </c>
    </row>
    <row r="58" spans="1:2" x14ac:dyDescent="0.25">
      <c r="A58" s="7">
        <v>91605</v>
      </c>
      <c r="B58" s="22">
        <v>4.5239837668817773E-3</v>
      </c>
    </row>
    <row r="59" spans="1:2" x14ac:dyDescent="0.25">
      <c r="A59" s="7">
        <v>90710</v>
      </c>
      <c r="B59" s="22">
        <v>4.5062443671945408E-3</v>
      </c>
    </row>
    <row r="60" spans="1:2" x14ac:dyDescent="0.25">
      <c r="A60" s="7">
        <v>93550</v>
      </c>
      <c r="B60" s="22">
        <v>4.474589044321982E-3</v>
      </c>
    </row>
    <row r="61" spans="1:2" x14ac:dyDescent="0.25">
      <c r="A61" s="7">
        <v>92335</v>
      </c>
      <c r="B61" s="22">
        <v>4.3935498948352416E-3</v>
      </c>
    </row>
    <row r="62" spans="1:2" x14ac:dyDescent="0.25">
      <c r="A62" s="7">
        <v>91321</v>
      </c>
      <c r="B62" s="22">
        <v>4.3566656985187333E-3</v>
      </c>
    </row>
    <row r="63" spans="1:2" x14ac:dyDescent="0.25">
      <c r="A63" s="7">
        <v>93436</v>
      </c>
      <c r="B63" s="22">
        <v>4.2961004626569732E-3</v>
      </c>
    </row>
    <row r="64" spans="1:2" x14ac:dyDescent="0.25">
      <c r="A64" s="7">
        <v>90247</v>
      </c>
      <c r="B64" s="22">
        <v>4.2703179014437738E-3</v>
      </c>
    </row>
    <row r="65" spans="1:2" x14ac:dyDescent="0.25">
      <c r="A65" s="7">
        <v>93618</v>
      </c>
      <c r="B65" s="22">
        <v>4.2643923240938165E-3</v>
      </c>
    </row>
    <row r="66" spans="1:2" x14ac:dyDescent="0.25">
      <c r="A66" s="7">
        <v>92404</v>
      </c>
      <c r="B66" s="22">
        <v>4.2561065877128055E-3</v>
      </c>
    </row>
    <row r="67" spans="1:2" x14ac:dyDescent="0.25">
      <c r="A67" s="7">
        <v>93245</v>
      </c>
      <c r="B67" s="22">
        <v>4.2100831491421959E-3</v>
      </c>
    </row>
    <row r="68" spans="1:2" x14ac:dyDescent="0.25">
      <c r="A68" s="7">
        <v>90008</v>
      </c>
      <c r="B68" s="22">
        <v>4.1587368717840275E-3</v>
      </c>
    </row>
    <row r="69" spans="1:2" x14ac:dyDescent="0.25">
      <c r="A69" s="7">
        <v>92240</v>
      </c>
      <c r="B69" s="22">
        <v>4.1159320871205626E-3</v>
      </c>
    </row>
    <row r="70" spans="1:2" x14ac:dyDescent="0.25">
      <c r="A70" s="7">
        <v>93263</v>
      </c>
      <c r="B70" s="22">
        <v>4.1025641025641026E-3</v>
      </c>
    </row>
    <row r="71" spans="1:2" x14ac:dyDescent="0.25">
      <c r="A71" s="7">
        <v>93215</v>
      </c>
      <c r="B71" s="22">
        <v>4.0890504316219902E-3</v>
      </c>
    </row>
    <row r="72" spans="1:2" x14ac:dyDescent="0.25">
      <c r="A72" s="7">
        <v>90033</v>
      </c>
      <c r="B72" s="22">
        <v>4.0571529370259304E-3</v>
      </c>
    </row>
    <row r="73" spans="1:2" x14ac:dyDescent="0.25">
      <c r="A73" s="7">
        <v>92411</v>
      </c>
      <c r="B73" s="22">
        <v>3.9603960396039604E-3</v>
      </c>
    </row>
    <row r="74" spans="1:2" x14ac:dyDescent="0.25">
      <c r="A74" s="7">
        <v>93535</v>
      </c>
      <c r="B74" s="22">
        <v>3.9496781743709776E-3</v>
      </c>
    </row>
    <row r="75" spans="1:2" x14ac:dyDescent="0.25">
      <c r="A75" s="7">
        <v>90250</v>
      </c>
      <c r="B75" s="22">
        <v>3.9488117001828154E-3</v>
      </c>
    </row>
    <row r="76" spans="1:2" x14ac:dyDescent="0.25">
      <c r="A76" s="7">
        <v>93280</v>
      </c>
      <c r="B76" s="22">
        <v>3.9166536111546295E-3</v>
      </c>
    </row>
    <row r="77" spans="1:2" x14ac:dyDescent="0.25">
      <c r="A77" s="7">
        <v>92324</v>
      </c>
      <c r="B77" s="22">
        <v>3.862289405340614E-3</v>
      </c>
    </row>
    <row r="78" spans="1:2" x14ac:dyDescent="0.25">
      <c r="A78" s="7">
        <v>91767</v>
      </c>
      <c r="B78" s="22">
        <v>3.8502189340178165E-3</v>
      </c>
    </row>
    <row r="79" spans="1:2" x14ac:dyDescent="0.25">
      <c r="A79" s="7">
        <v>92408</v>
      </c>
      <c r="B79" s="22">
        <v>3.8408779149519891E-3</v>
      </c>
    </row>
    <row r="80" spans="1:2" x14ac:dyDescent="0.25">
      <c r="A80" s="7">
        <v>90023</v>
      </c>
      <c r="B80" s="22">
        <v>3.8051750380517502E-3</v>
      </c>
    </row>
    <row r="81" spans="1:2" x14ac:dyDescent="0.25">
      <c r="A81" s="7">
        <v>92507</v>
      </c>
      <c r="B81" s="22">
        <v>3.7905709547500594E-3</v>
      </c>
    </row>
    <row r="82" spans="1:2" x14ac:dyDescent="0.25">
      <c r="A82" s="7">
        <v>90742</v>
      </c>
      <c r="B82" s="22">
        <v>3.787878787878788E-3</v>
      </c>
    </row>
    <row r="83" spans="1:2" x14ac:dyDescent="0.25">
      <c r="A83" s="7">
        <v>90602</v>
      </c>
      <c r="B83" s="22">
        <v>3.7557379329531226E-3</v>
      </c>
    </row>
    <row r="84" spans="1:2" x14ac:dyDescent="0.25">
      <c r="A84" s="7">
        <v>92336</v>
      </c>
      <c r="B84" s="22">
        <v>3.7415231117000547E-3</v>
      </c>
    </row>
    <row r="85" spans="1:2" x14ac:dyDescent="0.25">
      <c r="A85" s="7">
        <v>90201</v>
      </c>
      <c r="B85" s="22">
        <v>3.7156632901313752E-3</v>
      </c>
    </row>
    <row r="86" spans="1:2" x14ac:dyDescent="0.25">
      <c r="A86" s="7">
        <v>90021</v>
      </c>
      <c r="B86" s="22">
        <v>3.6945812807881772E-3</v>
      </c>
    </row>
    <row r="87" spans="1:2" x14ac:dyDescent="0.25">
      <c r="A87" s="7">
        <v>91304</v>
      </c>
      <c r="B87" s="22">
        <v>3.6728880893486244E-3</v>
      </c>
    </row>
    <row r="88" spans="1:2" x14ac:dyDescent="0.25">
      <c r="A88" s="7">
        <v>93311</v>
      </c>
      <c r="B88" s="22">
        <v>3.6721504112808461E-3</v>
      </c>
    </row>
    <row r="89" spans="1:2" x14ac:dyDescent="0.25">
      <c r="A89" s="7">
        <v>90744</v>
      </c>
      <c r="B89" s="22">
        <v>3.6685369011653E-3</v>
      </c>
    </row>
    <row r="90" spans="1:2" x14ac:dyDescent="0.25">
      <c r="A90" s="7">
        <v>90221</v>
      </c>
      <c r="B90" s="22">
        <v>3.6582179252678338E-3</v>
      </c>
    </row>
    <row r="91" spans="1:2" x14ac:dyDescent="0.25">
      <c r="A91" s="7">
        <v>91607</v>
      </c>
      <c r="B91" s="22">
        <v>3.6564556756317544E-3</v>
      </c>
    </row>
    <row r="92" spans="1:2" x14ac:dyDescent="0.25">
      <c r="A92" s="7">
        <v>93454</v>
      </c>
      <c r="B92" s="22">
        <v>3.6263930656288694E-3</v>
      </c>
    </row>
    <row r="93" spans="1:2" x14ac:dyDescent="0.25">
      <c r="A93" s="7">
        <v>92243</v>
      </c>
      <c r="B93" s="22">
        <v>3.6199980432443011E-3</v>
      </c>
    </row>
    <row r="94" spans="1:2" x14ac:dyDescent="0.25">
      <c r="A94" s="7">
        <v>90262</v>
      </c>
      <c r="B94" s="22">
        <v>3.6165131354486523E-3</v>
      </c>
    </row>
    <row r="95" spans="1:2" x14ac:dyDescent="0.25">
      <c r="A95" s="7">
        <v>92582</v>
      </c>
      <c r="B95" s="22">
        <v>3.6137321822927123E-3</v>
      </c>
    </row>
    <row r="96" spans="1:2" x14ac:dyDescent="0.25">
      <c r="A96" s="7">
        <v>93060</v>
      </c>
      <c r="B96" s="22">
        <v>3.6070698569195623E-3</v>
      </c>
    </row>
    <row r="97" spans="1:2" x14ac:dyDescent="0.25">
      <c r="A97" s="7">
        <v>92868</v>
      </c>
      <c r="B97" s="22">
        <v>3.601786486097104E-3</v>
      </c>
    </row>
    <row r="98" spans="1:2" x14ac:dyDescent="0.25">
      <c r="A98" s="7">
        <v>90304</v>
      </c>
      <c r="B98" s="22">
        <v>3.5252643948296123E-3</v>
      </c>
    </row>
    <row r="99" spans="1:2" x14ac:dyDescent="0.25">
      <c r="A99" s="7">
        <v>90061</v>
      </c>
      <c r="B99" s="22">
        <v>3.5249457700650758E-3</v>
      </c>
    </row>
    <row r="100" spans="1:2" x14ac:dyDescent="0.25">
      <c r="A100" s="7">
        <v>91387</v>
      </c>
      <c r="B100" s="22">
        <v>3.4339153941696501E-3</v>
      </c>
    </row>
    <row r="101" spans="1:2" x14ac:dyDescent="0.25">
      <c r="A101" s="7">
        <v>90022</v>
      </c>
      <c r="B101" s="22">
        <v>3.4164468952289618E-3</v>
      </c>
    </row>
    <row r="102" spans="1:2" x14ac:dyDescent="0.25">
      <c r="A102" s="7">
        <v>93268</v>
      </c>
      <c r="B102" s="22">
        <v>3.4071550255536627E-3</v>
      </c>
    </row>
    <row r="103" spans="1:2" x14ac:dyDescent="0.25">
      <c r="A103" s="7">
        <v>91602</v>
      </c>
      <c r="B103" s="22">
        <v>3.3991926917357126E-3</v>
      </c>
    </row>
    <row r="104" spans="1:2" x14ac:dyDescent="0.25">
      <c r="A104" s="7">
        <v>91405</v>
      </c>
      <c r="B104" s="22">
        <v>3.3860045146726862E-3</v>
      </c>
    </row>
    <row r="105" spans="1:2" x14ac:dyDescent="0.25">
      <c r="A105" s="7">
        <v>90038</v>
      </c>
      <c r="B105" s="22">
        <v>3.3566179805860474E-3</v>
      </c>
    </row>
    <row r="106" spans="1:2" x14ac:dyDescent="0.25">
      <c r="A106" s="7">
        <v>92879</v>
      </c>
      <c r="B106" s="22">
        <v>3.3491704961445597E-3</v>
      </c>
    </row>
    <row r="107" spans="1:2" x14ac:dyDescent="0.25">
      <c r="A107" s="7">
        <v>92706</v>
      </c>
      <c r="B107" s="22">
        <v>3.3409060537217695E-3</v>
      </c>
    </row>
    <row r="108" spans="1:2" x14ac:dyDescent="0.25">
      <c r="A108" s="7">
        <v>92405</v>
      </c>
      <c r="B108" s="22">
        <v>3.3245443081508655E-3</v>
      </c>
    </row>
    <row r="109" spans="1:2" x14ac:dyDescent="0.25">
      <c r="A109" s="7">
        <v>92553</v>
      </c>
      <c r="B109" s="22">
        <v>3.3120891253073719E-3</v>
      </c>
    </row>
    <row r="110" spans="1:2" x14ac:dyDescent="0.25">
      <c r="A110" s="7">
        <v>91601</v>
      </c>
      <c r="B110" s="22">
        <v>3.3009136457412321E-3</v>
      </c>
    </row>
    <row r="111" spans="1:2" x14ac:dyDescent="0.25">
      <c r="A111" s="7">
        <v>91343</v>
      </c>
      <c r="B111" s="22">
        <v>3.2687955745536838E-3</v>
      </c>
    </row>
    <row r="112" spans="1:2" x14ac:dyDescent="0.25">
      <c r="A112" s="7">
        <v>91739</v>
      </c>
      <c r="B112" s="22">
        <v>3.2682408693520712E-3</v>
      </c>
    </row>
    <row r="113" spans="1:2" x14ac:dyDescent="0.25">
      <c r="A113" s="7">
        <v>90255</v>
      </c>
      <c r="B113" s="22">
        <v>3.2441200324412004E-3</v>
      </c>
    </row>
    <row r="114" spans="1:2" x14ac:dyDescent="0.25">
      <c r="A114" s="7">
        <v>90042</v>
      </c>
      <c r="B114" s="22">
        <v>3.2217550374051222E-3</v>
      </c>
    </row>
    <row r="115" spans="1:2" x14ac:dyDescent="0.25">
      <c r="A115" s="7">
        <v>93591</v>
      </c>
      <c r="B115" s="22">
        <v>3.2137118371719335E-3</v>
      </c>
    </row>
    <row r="116" spans="1:2" x14ac:dyDescent="0.25">
      <c r="A116" s="7">
        <v>91311</v>
      </c>
      <c r="B116" s="22">
        <v>3.1975765735442613E-3</v>
      </c>
    </row>
    <row r="117" spans="1:2" x14ac:dyDescent="0.25">
      <c r="A117" s="7">
        <v>90018</v>
      </c>
      <c r="B117" s="22">
        <v>3.1782526372734648E-3</v>
      </c>
    </row>
    <row r="118" spans="1:2" x14ac:dyDescent="0.25">
      <c r="A118" s="7">
        <v>90621</v>
      </c>
      <c r="B118" s="22">
        <v>3.1701303275801338E-3</v>
      </c>
    </row>
    <row r="119" spans="1:2" x14ac:dyDescent="0.25">
      <c r="A119" s="7">
        <v>92548</v>
      </c>
      <c r="B119" s="22">
        <v>3.1695721077654518E-3</v>
      </c>
    </row>
    <row r="120" spans="1:2" x14ac:dyDescent="0.25">
      <c r="A120" s="7">
        <v>91786</v>
      </c>
      <c r="B120" s="22">
        <v>3.1489972929672392E-3</v>
      </c>
    </row>
    <row r="121" spans="1:2" x14ac:dyDescent="0.25">
      <c r="A121" s="7">
        <v>93041</v>
      </c>
      <c r="B121" s="22">
        <v>3.1420539110302631E-3</v>
      </c>
    </row>
    <row r="122" spans="1:2" x14ac:dyDescent="0.25">
      <c r="A122" s="7">
        <v>90063</v>
      </c>
      <c r="B122" s="22">
        <v>3.1290115532734276E-3</v>
      </c>
    </row>
    <row r="123" spans="1:2" x14ac:dyDescent="0.25">
      <c r="A123" s="7">
        <v>93250</v>
      </c>
      <c r="B123" s="22">
        <v>3.1250000000000002E-3</v>
      </c>
    </row>
    <row r="124" spans="1:2" x14ac:dyDescent="0.25">
      <c r="A124" s="7">
        <v>92374</v>
      </c>
      <c r="B124" s="22">
        <v>3.1010041346721797E-3</v>
      </c>
    </row>
    <row r="125" spans="1:2" x14ac:dyDescent="0.25">
      <c r="A125" s="7">
        <v>91411</v>
      </c>
      <c r="B125" s="22">
        <v>3.0963586821897448E-3</v>
      </c>
    </row>
    <row r="126" spans="1:2" x14ac:dyDescent="0.25">
      <c r="A126" s="7">
        <v>91406</v>
      </c>
      <c r="B126" s="22">
        <v>3.0774800868935553E-3</v>
      </c>
    </row>
    <row r="127" spans="1:2" x14ac:dyDescent="0.25">
      <c r="A127" s="7">
        <v>90045</v>
      </c>
      <c r="B127" s="22">
        <v>3.0685077713294645E-3</v>
      </c>
    </row>
    <row r="128" spans="1:2" x14ac:dyDescent="0.25">
      <c r="A128" s="7">
        <v>90220</v>
      </c>
      <c r="B128" s="22">
        <v>3.0508733124856992E-3</v>
      </c>
    </row>
    <row r="129" spans="1:2" x14ac:dyDescent="0.25">
      <c r="A129" s="7">
        <v>92887</v>
      </c>
      <c r="B129" s="22">
        <v>3.0407740152038703E-3</v>
      </c>
    </row>
    <row r="130" spans="1:2" x14ac:dyDescent="0.25">
      <c r="A130" s="7">
        <v>92530</v>
      </c>
      <c r="B130" s="22">
        <v>3.0059505551806639E-3</v>
      </c>
    </row>
    <row r="131" spans="1:2" x14ac:dyDescent="0.25">
      <c r="A131" s="7">
        <v>93308</v>
      </c>
      <c r="B131" s="22">
        <v>2.9609889703160856E-3</v>
      </c>
    </row>
    <row r="132" spans="1:2" x14ac:dyDescent="0.25">
      <c r="A132" s="7">
        <v>91505</v>
      </c>
      <c r="B132" s="22">
        <v>2.9534649185996254E-3</v>
      </c>
    </row>
    <row r="133" spans="1:2" x14ac:dyDescent="0.25">
      <c r="A133" s="7">
        <v>91364</v>
      </c>
      <c r="B133" s="22">
        <v>2.9414555460669893E-3</v>
      </c>
    </row>
    <row r="134" spans="1:2" x14ac:dyDescent="0.25">
      <c r="A134" s="7">
        <v>92543</v>
      </c>
      <c r="B134" s="22">
        <v>2.9358431914342457E-3</v>
      </c>
    </row>
    <row r="135" spans="1:2" x14ac:dyDescent="0.25">
      <c r="A135" s="7">
        <v>92832</v>
      </c>
      <c r="B135" s="22">
        <v>2.907745175786413E-3</v>
      </c>
    </row>
    <row r="136" spans="1:2" x14ac:dyDescent="0.25">
      <c r="A136" s="7">
        <v>91342</v>
      </c>
      <c r="B136" s="22">
        <v>2.9059680777238027E-3</v>
      </c>
    </row>
    <row r="137" spans="1:2" x14ac:dyDescent="0.25">
      <c r="A137" s="7">
        <v>92532</v>
      </c>
      <c r="B137" s="22">
        <v>2.9035238220931768E-3</v>
      </c>
    </row>
    <row r="138" spans="1:2" x14ac:dyDescent="0.25">
      <c r="A138" s="7">
        <v>93292</v>
      </c>
      <c r="B138" s="22">
        <v>2.9029793735676087E-3</v>
      </c>
    </row>
    <row r="139" spans="1:2" x14ac:dyDescent="0.25">
      <c r="A139" s="7">
        <v>90222</v>
      </c>
      <c r="B139" s="22">
        <v>2.8957528957528956E-3</v>
      </c>
    </row>
    <row r="140" spans="1:2" x14ac:dyDescent="0.25">
      <c r="A140" s="7">
        <v>92557</v>
      </c>
      <c r="B140" s="22">
        <v>2.8846153846153848E-3</v>
      </c>
    </row>
    <row r="141" spans="1:2" x14ac:dyDescent="0.25">
      <c r="A141" s="7">
        <v>90020</v>
      </c>
      <c r="B141" s="22">
        <v>2.8738808444788329E-3</v>
      </c>
    </row>
    <row r="142" spans="1:2" x14ac:dyDescent="0.25">
      <c r="A142" s="7">
        <v>90280</v>
      </c>
      <c r="B142" s="22">
        <v>2.8677823909600652E-3</v>
      </c>
    </row>
    <row r="143" spans="1:2" x14ac:dyDescent="0.25">
      <c r="A143" s="7">
        <v>90717</v>
      </c>
      <c r="B143" s="22">
        <v>2.8672856362643366E-3</v>
      </c>
    </row>
    <row r="144" spans="1:2" x14ac:dyDescent="0.25">
      <c r="A144" s="7">
        <v>90029</v>
      </c>
      <c r="B144" s="22">
        <v>2.8534370946822307E-3</v>
      </c>
    </row>
    <row r="145" spans="1:2" x14ac:dyDescent="0.25">
      <c r="A145" s="7">
        <v>90014</v>
      </c>
      <c r="B145" s="22">
        <v>2.840909090909091E-3</v>
      </c>
    </row>
    <row r="146" spans="1:2" x14ac:dyDescent="0.25">
      <c r="A146" s="7">
        <v>90260</v>
      </c>
      <c r="B146" s="22">
        <v>2.8254288597376388E-3</v>
      </c>
    </row>
    <row r="147" spans="1:2" x14ac:dyDescent="0.25">
      <c r="A147" s="7">
        <v>90013</v>
      </c>
      <c r="B147" s="22">
        <v>2.7700831024930748E-3</v>
      </c>
    </row>
    <row r="148" spans="1:2" x14ac:dyDescent="0.25">
      <c r="A148" s="7">
        <v>93458</v>
      </c>
      <c r="B148" s="22">
        <v>2.7520640480360272E-3</v>
      </c>
    </row>
    <row r="149" spans="1:2" x14ac:dyDescent="0.25">
      <c r="A149" s="7">
        <v>91335</v>
      </c>
      <c r="B149" s="22">
        <v>2.7516509905943566E-3</v>
      </c>
    </row>
    <row r="150" spans="1:2" x14ac:dyDescent="0.25">
      <c r="A150" s="7">
        <v>92225</v>
      </c>
      <c r="B150" s="22">
        <v>2.7484143763213532E-3</v>
      </c>
    </row>
    <row r="151" spans="1:2" x14ac:dyDescent="0.25">
      <c r="A151" s="7">
        <v>91723</v>
      </c>
      <c r="B151" s="22">
        <v>2.7439024390243901E-3</v>
      </c>
    </row>
    <row r="152" spans="1:2" x14ac:dyDescent="0.25">
      <c r="A152" s="7">
        <v>93560</v>
      </c>
      <c r="B152" s="22">
        <v>2.7373823781009412E-3</v>
      </c>
    </row>
    <row r="153" spans="1:2" x14ac:dyDescent="0.25">
      <c r="A153" s="7">
        <v>91730</v>
      </c>
      <c r="B153" s="22">
        <v>2.7238379755733242E-3</v>
      </c>
    </row>
    <row r="154" spans="1:2" x14ac:dyDescent="0.25">
      <c r="A154" s="7">
        <v>90065</v>
      </c>
      <c r="B154" s="22">
        <v>2.7019537203824304E-3</v>
      </c>
    </row>
    <row r="155" spans="1:2" x14ac:dyDescent="0.25">
      <c r="A155" s="7">
        <v>91762</v>
      </c>
      <c r="B155" s="22">
        <v>2.6989778339267258E-3</v>
      </c>
    </row>
    <row r="156" spans="1:2" x14ac:dyDescent="0.25">
      <c r="A156" s="7">
        <v>92359</v>
      </c>
      <c r="B156" s="22">
        <v>2.6871401151631479E-3</v>
      </c>
    </row>
    <row r="157" spans="1:2" x14ac:dyDescent="0.25">
      <c r="A157" s="7">
        <v>90242</v>
      </c>
      <c r="B157" s="22">
        <v>2.6768983670919962E-3</v>
      </c>
    </row>
    <row r="158" spans="1:2" x14ac:dyDescent="0.25">
      <c r="A158" s="7">
        <v>93534</v>
      </c>
      <c r="B158" s="22">
        <v>2.6566757493188013E-3</v>
      </c>
    </row>
    <row r="159" spans="1:2" x14ac:dyDescent="0.25">
      <c r="A159" s="7">
        <v>91504</v>
      </c>
      <c r="B159" s="22">
        <v>2.6560424966799467E-3</v>
      </c>
    </row>
    <row r="160" spans="1:2" x14ac:dyDescent="0.25">
      <c r="A160" s="7">
        <v>91352</v>
      </c>
      <c r="B160" s="22">
        <v>2.6514209959400117E-3</v>
      </c>
    </row>
    <row r="161" spans="1:2" x14ac:dyDescent="0.25">
      <c r="A161" s="7">
        <v>93247</v>
      </c>
      <c r="B161" s="22">
        <v>2.632208662359416E-3</v>
      </c>
    </row>
    <row r="162" spans="1:2" x14ac:dyDescent="0.25">
      <c r="A162" s="7">
        <v>90640</v>
      </c>
      <c r="B162" s="22">
        <v>2.6251212691890658E-3</v>
      </c>
    </row>
    <row r="163" spans="1:2" x14ac:dyDescent="0.25">
      <c r="A163" s="7">
        <v>90270</v>
      </c>
      <c r="B163" s="22">
        <v>2.6016260162601626E-3</v>
      </c>
    </row>
    <row r="164" spans="1:2" x14ac:dyDescent="0.25">
      <c r="A164" s="7">
        <v>92503</v>
      </c>
      <c r="B164" s="22">
        <v>2.596297084486061E-3</v>
      </c>
    </row>
    <row r="165" spans="1:2" x14ac:dyDescent="0.25">
      <c r="A165" s="7">
        <v>90057</v>
      </c>
      <c r="B165" s="22">
        <v>2.5886616619207868E-3</v>
      </c>
    </row>
    <row r="166" spans="1:2" x14ac:dyDescent="0.25">
      <c r="A166" s="7">
        <v>91344</v>
      </c>
      <c r="B166" s="22">
        <v>2.5773195876288659E-3</v>
      </c>
    </row>
    <row r="167" spans="1:2" x14ac:dyDescent="0.25">
      <c r="A167" s="7">
        <v>91708</v>
      </c>
      <c r="B167" s="22">
        <v>2.5728987993138938E-3</v>
      </c>
    </row>
    <row r="168" spans="1:2" x14ac:dyDescent="0.25">
      <c r="A168" s="7">
        <v>90027</v>
      </c>
      <c r="B168" s="22">
        <v>2.5727608940344106E-3</v>
      </c>
    </row>
    <row r="169" spans="1:2" x14ac:dyDescent="0.25">
      <c r="A169" s="7">
        <v>90036</v>
      </c>
      <c r="B169" s="22">
        <v>2.562413060985431E-3</v>
      </c>
    </row>
    <row r="170" spans="1:2" x14ac:dyDescent="0.25">
      <c r="A170" s="7">
        <v>92544</v>
      </c>
      <c r="B170" s="22">
        <v>2.5351296537737215E-3</v>
      </c>
    </row>
    <row r="171" spans="1:2" x14ac:dyDescent="0.25">
      <c r="A171" s="7">
        <v>91606</v>
      </c>
      <c r="B171" s="22">
        <v>2.526493087234192E-3</v>
      </c>
    </row>
    <row r="172" spans="1:2" x14ac:dyDescent="0.25">
      <c r="A172" s="7">
        <v>91325</v>
      </c>
      <c r="B172" s="22">
        <v>2.5259612685938817E-3</v>
      </c>
    </row>
    <row r="173" spans="1:2" x14ac:dyDescent="0.25">
      <c r="A173" s="7">
        <v>90005</v>
      </c>
      <c r="B173" s="22">
        <v>2.5105557457491727E-3</v>
      </c>
    </row>
    <row r="174" spans="1:2" x14ac:dyDescent="0.25">
      <c r="A174" s="7">
        <v>92880</v>
      </c>
      <c r="B174" s="22">
        <v>2.496619161552065E-3</v>
      </c>
    </row>
    <row r="175" spans="1:2" x14ac:dyDescent="0.25">
      <c r="A175" s="7">
        <v>90605</v>
      </c>
      <c r="B175" s="22">
        <v>2.4768981613794419E-3</v>
      </c>
    </row>
    <row r="176" spans="1:2" x14ac:dyDescent="0.25">
      <c r="A176" s="7">
        <v>91768</v>
      </c>
      <c r="B176" s="22">
        <v>2.452245740836345E-3</v>
      </c>
    </row>
    <row r="177" spans="1:2" x14ac:dyDescent="0.25">
      <c r="A177" s="7">
        <v>90035</v>
      </c>
      <c r="B177" s="22">
        <v>2.4365322644030497E-3</v>
      </c>
    </row>
    <row r="178" spans="1:2" x14ac:dyDescent="0.25">
      <c r="A178" s="7">
        <v>93230</v>
      </c>
      <c r="B178" s="22">
        <v>2.4316109422492403E-3</v>
      </c>
    </row>
    <row r="179" spans="1:2" x14ac:dyDescent="0.25">
      <c r="A179" s="7">
        <v>90026</v>
      </c>
      <c r="B179" s="22">
        <v>2.4285777365655493E-3</v>
      </c>
    </row>
    <row r="180" spans="1:2" x14ac:dyDescent="0.25">
      <c r="A180" s="7">
        <v>93022</v>
      </c>
      <c r="B180" s="22">
        <v>2.4224806201550387E-3</v>
      </c>
    </row>
    <row r="181" spans="1:2" x14ac:dyDescent="0.25">
      <c r="A181" s="7">
        <v>90004</v>
      </c>
      <c r="B181" s="22">
        <v>2.4215802218843273E-3</v>
      </c>
    </row>
    <row r="182" spans="1:2" x14ac:dyDescent="0.25">
      <c r="A182" s="7">
        <v>91401</v>
      </c>
      <c r="B182" s="22">
        <v>2.4174053182917004E-3</v>
      </c>
    </row>
    <row r="183" spans="1:2" x14ac:dyDescent="0.25">
      <c r="A183" s="7">
        <v>92595</v>
      </c>
      <c r="B183" s="22">
        <v>2.4132730015082957E-3</v>
      </c>
    </row>
    <row r="184" spans="1:2" x14ac:dyDescent="0.25">
      <c r="A184" s="7">
        <v>92230</v>
      </c>
      <c r="B184" s="22">
        <v>2.403846153846154E-3</v>
      </c>
    </row>
    <row r="185" spans="1:2" x14ac:dyDescent="0.25">
      <c r="A185" s="7">
        <v>91306</v>
      </c>
      <c r="B185" s="22">
        <v>2.3590469450342063E-3</v>
      </c>
    </row>
    <row r="186" spans="1:2" x14ac:dyDescent="0.25">
      <c r="A186" s="7">
        <v>92501</v>
      </c>
      <c r="B186" s="22">
        <v>2.3477622890682318E-3</v>
      </c>
    </row>
    <row r="187" spans="1:2" x14ac:dyDescent="0.25">
      <c r="A187" s="7">
        <v>90706</v>
      </c>
      <c r="B187" s="22">
        <v>2.3367970964053098E-3</v>
      </c>
    </row>
    <row r="188" spans="1:2" x14ac:dyDescent="0.25">
      <c r="A188" s="7">
        <v>92585</v>
      </c>
      <c r="B188" s="22">
        <v>2.3228803716608595E-3</v>
      </c>
    </row>
    <row r="189" spans="1:2" x14ac:dyDescent="0.25">
      <c r="A189" s="7">
        <v>93241</v>
      </c>
      <c r="B189" s="22">
        <v>2.3014959723820483E-3</v>
      </c>
    </row>
    <row r="190" spans="1:2" x14ac:dyDescent="0.25">
      <c r="A190" s="7">
        <v>90249</v>
      </c>
      <c r="B190" s="22">
        <v>2.3007017140227772E-3</v>
      </c>
    </row>
    <row r="191" spans="1:2" x14ac:dyDescent="0.25">
      <c r="A191" s="7">
        <v>90305</v>
      </c>
      <c r="B191" s="22">
        <v>2.2875241949674467E-3</v>
      </c>
    </row>
    <row r="192" spans="1:2" x14ac:dyDescent="0.25">
      <c r="A192" s="7">
        <v>91740</v>
      </c>
      <c r="B192" s="22">
        <v>2.2675736961451248E-3</v>
      </c>
    </row>
    <row r="193" spans="1:2" x14ac:dyDescent="0.25">
      <c r="A193" s="7">
        <v>92562</v>
      </c>
      <c r="B193" s="22">
        <v>2.2645171725885586E-3</v>
      </c>
    </row>
    <row r="194" spans="1:2" x14ac:dyDescent="0.25">
      <c r="A194" s="7">
        <v>91316</v>
      </c>
      <c r="B194" s="22">
        <v>2.2593764121102574E-3</v>
      </c>
    </row>
    <row r="195" spans="1:2" x14ac:dyDescent="0.25">
      <c r="A195" s="7">
        <v>91776</v>
      </c>
      <c r="B195" s="22">
        <v>2.2524401434887795E-3</v>
      </c>
    </row>
    <row r="196" spans="1:2" x14ac:dyDescent="0.25">
      <c r="A196" s="7">
        <v>92618</v>
      </c>
      <c r="B196" s="22">
        <v>2.245060866094592E-3</v>
      </c>
    </row>
    <row r="197" spans="1:2" x14ac:dyDescent="0.25">
      <c r="A197" s="7">
        <v>90068</v>
      </c>
      <c r="B197" s="22">
        <v>2.232142857142857E-3</v>
      </c>
    </row>
    <row r="198" spans="1:2" x14ac:dyDescent="0.25">
      <c r="A198" s="7">
        <v>93536</v>
      </c>
      <c r="B198" s="22">
        <v>2.2316129338587911E-3</v>
      </c>
    </row>
    <row r="199" spans="1:2" x14ac:dyDescent="0.25">
      <c r="A199" s="7">
        <v>92802</v>
      </c>
      <c r="B199" s="22">
        <v>2.2303325223033254E-3</v>
      </c>
    </row>
    <row r="200" spans="1:2" x14ac:dyDescent="0.25">
      <c r="A200" s="7">
        <v>91733</v>
      </c>
      <c r="B200" s="22">
        <v>2.2245865170712835E-3</v>
      </c>
    </row>
    <row r="201" spans="1:2" x14ac:dyDescent="0.25">
      <c r="A201" s="7">
        <v>93552</v>
      </c>
      <c r="B201" s="22">
        <v>2.2106109324758843E-3</v>
      </c>
    </row>
    <row r="202" spans="1:2" x14ac:dyDescent="0.25">
      <c r="A202" s="7">
        <v>91752</v>
      </c>
      <c r="B202" s="22">
        <v>2.1997800219978004E-3</v>
      </c>
    </row>
    <row r="203" spans="1:2" x14ac:dyDescent="0.25">
      <c r="A203" s="7">
        <v>91763</v>
      </c>
      <c r="B203" s="22">
        <v>2.1884014721973541E-3</v>
      </c>
    </row>
    <row r="204" spans="1:2" x14ac:dyDescent="0.25">
      <c r="A204" s="7">
        <v>92316</v>
      </c>
      <c r="B204" s="22">
        <v>2.1830883423082522E-3</v>
      </c>
    </row>
    <row r="205" spans="1:2" x14ac:dyDescent="0.25">
      <c r="A205" s="7">
        <v>93427</v>
      </c>
      <c r="B205" s="22">
        <v>2.1563342318059301E-3</v>
      </c>
    </row>
    <row r="206" spans="1:2" x14ac:dyDescent="0.25">
      <c r="A206" s="7">
        <v>90056</v>
      </c>
      <c r="B206" s="22">
        <v>2.1328458257160268E-3</v>
      </c>
    </row>
    <row r="207" spans="1:2" x14ac:dyDescent="0.25">
      <c r="A207" s="7">
        <v>91205</v>
      </c>
      <c r="B207" s="22">
        <v>2.1242308819220627E-3</v>
      </c>
    </row>
    <row r="208" spans="1:2" x14ac:dyDescent="0.25">
      <c r="A208" s="7">
        <v>92587</v>
      </c>
      <c r="B208" s="22">
        <v>2.1097046413502108E-3</v>
      </c>
    </row>
    <row r="209" spans="1:2" x14ac:dyDescent="0.25">
      <c r="A209" s="7">
        <v>90501</v>
      </c>
      <c r="B209" s="22">
        <v>2.1039343572480541E-3</v>
      </c>
    </row>
    <row r="210" spans="1:2" x14ac:dyDescent="0.25">
      <c r="A210" s="7">
        <v>90046</v>
      </c>
      <c r="B210" s="22">
        <v>2.0818350429615048E-3</v>
      </c>
    </row>
    <row r="211" spans="1:2" x14ac:dyDescent="0.25">
      <c r="A211" s="7">
        <v>91340</v>
      </c>
      <c r="B211" s="22">
        <v>2.0764626847441063E-3</v>
      </c>
    </row>
    <row r="212" spans="1:2" x14ac:dyDescent="0.25">
      <c r="A212" s="7">
        <v>90031</v>
      </c>
      <c r="B212" s="22">
        <v>2.0739064856711916E-3</v>
      </c>
    </row>
    <row r="213" spans="1:2" x14ac:dyDescent="0.25">
      <c r="A213" s="7">
        <v>92555</v>
      </c>
      <c r="B213" s="22">
        <v>2.0583497404689458E-3</v>
      </c>
    </row>
    <row r="214" spans="1:2" x14ac:dyDescent="0.25">
      <c r="A214" s="7">
        <v>90039</v>
      </c>
      <c r="B214" s="22">
        <v>2.0579813886900502E-3</v>
      </c>
    </row>
    <row r="215" spans="1:2" x14ac:dyDescent="0.25">
      <c r="A215" s="7">
        <v>92780</v>
      </c>
      <c r="B215" s="22">
        <v>2.05761316872428E-3</v>
      </c>
    </row>
    <row r="216" spans="1:2" x14ac:dyDescent="0.25">
      <c r="A216" s="7">
        <v>90032</v>
      </c>
      <c r="B216" s="22">
        <v>2.0535502724903245E-3</v>
      </c>
    </row>
    <row r="217" spans="1:2" x14ac:dyDescent="0.25">
      <c r="A217" s="7">
        <v>90212</v>
      </c>
      <c r="B217" s="22">
        <v>2.0476545048399106E-3</v>
      </c>
    </row>
    <row r="218" spans="1:2" x14ac:dyDescent="0.25">
      <c r="A218" s="7">
        <v>91301</v>
      </c>
      <c r="B218" s="22">
        <v>2.0410477378387574E-3</v>
      </c>
    </row>
    <row r="219" spans="1:2" x14ac:dyDescent="0.25">
      <c r="A219" s="7">
        <v>90041</v>
      </c>
      <c r="B219" s="22">
        <v>2.0349148548784407E-3</v>
      </c>
    </row>
    <row r="220" spans="1:2" x14ac:dyDescent="0.25">
      <c r="A220" s="7">
        <v>92373</v>
      </c>
      <c r="B220" s="22">
        <v>2.0285445193073967E-3</v>
      </c>
    </row>
    <row r="221" spans="1:2" x14ac:dyDescent="0.25">
      <c r="A221" s="7">
        <v>91731</v>
      </c>
      <c r="B221" s="22">
        <v>2.0219526285384171E-3</v>
      </c>
    </row>
    <row r="222" spans="1:2" x14ac:dyDescent="0.25">
      <c r="A222" s="7">
        <v>92346</v>
      </c>
      <c r="B222" s="22">
        <v>2.0192421902838816E-3</v>
      </c>
    </row>
    <row r="223" spans="1:2" x14ac:dyDescent="0.25">
      <c r="A223" s="7">
        <v>91706</v>
      </c>
      <c r="B223" s="22">
        <v>2.0150005597223777E-3</v>
      </c>
    </row>
    <row r="224" spans="1:2" x14ac:dyDescent="0.25">
      <c r="A224" s="7">
        <v>92377</v>
      </c>
      <c r="B224" s="22">
        <v>2.0146520146520149E-3</v>
      </c>
    </row>
    <row r="225" spans="1:2" x14ac:dyDescent="0.25">
      <c r="A225" s="7">
        <v>93243</v>
      </c>
      <c r="B225" s="22">
        <v>1.9880715705765406E-3</v>
      </c>
    </row>
    <row r="226" spans="1:2" x14ac:dyDescent="0.25">
      <c r="A226" s="7">
        <v>93267</v>
      </c>
      <c r="B226" s="22">
        <v>1.9860973187686196E-3</v>
      </c>
    </row>
    <row r="227" spans="1:2" x14ac:dyDescent="0.25">
      <c r="A227" s="7">
        <v>90019</v>
      </c>
      <c r="B227" s="22">
        <v>1.9825535289452814E-3</v>
      </c>
    </row>
    <row r="228" spans="1:2" x14ac:dyDescent="0.25">
      <c r="A228" s="7">
        <v>92571</v>
      </c>
      <c r="B228" s="22">
        <v>1.9759841921264628E-3</v>
      </c>
    </row>
    <row r="229" spans="1:2" x14ac:dyDescent="0.25">
      <c r="A229" s="7">
        <v>90028</v>
      </c>
      <c r="B229" s="22">
        <v>1.9707207207207205E-3</v>
      </c>
    </row>
    <row r="230" spans="1:2" x14ac:dyDescent="0.25">
      <c r="A230" s="7">
        <v>92866</v>
      </c>
      <c r="B230" s="22">
        <v>1.9700551615445231E-3</v>
      </c>
    </row>
    <row r="231" spans="1:2" x14ac:dyDescent="0.25">
      <c r="A231" s="7">
        <v>91709</v>
      </c>
      <c r="B231" s="22">
        <v>1.968503937007874E-3</v>
      </c>
    </row>
    <row r="232" spans="1:2" x14ac:dyDescent="0.25">
      <c r="A232" s="7">
        <v>92504</v>
      </c>
      <c r="B232" s="22">
        <v>1.9545247247377681E-3</v>
      </c>
    </row>
    <row r="233" spans="1:2" x14ac:dyDescent="0.25">
      <c r="A233" s="7">
        <v>92806</v>
      </c>
      <c r="B233" s="22">
        <v>1.9429389508129665E-3</v>
      </c>
    </row>
    <row r="234" spans="1:2" x14ac:dyDescent="0.25">
      <c r="A234" s="7">
        <v>91302</v>
      </c>
      <c r="B234" s="22">
        <v>1.9423761735189381E-3</v>
      </c>
    </row>
    <row r="235" spans="1:2" x14ac:dyDescent="0.25">
      <c r="A235" s="7">
        <v>92701</v>
      </c>
      <c r="B235" s="22">
        <v>1.9394461803684947E-3</v>
      </c>
    </row>
    <row r="236" spans="1:2" x14ac:dyDescent="0.25">
      <c r="A236" s="7">
        <v>91744</v>
      </c>
      <c r="B236" s="22">
        <v>1.9394215960298899E-3</v>
      </c>
    </row>
    <row r="237" spans="1:2" x14ac:dyDescent="0.25">
      <c r="A237" s="7">
        <v>91101</v>
      </c>
      <c r="B237" s="22">
        <v>1.9361084220716361E-3</v>
      </c>
    </row>
    <row r="238" spans="1:2" x14ac:dyDescent="0.25">
      <c r="A238" s="7">
        <v>91710</v>
      </c>
      <c r="B238" s="22">
        <v>1.9350866391063418E-3</v>
      </c>
    </row>
    <row r="239" spans="1:2" x14ac:dyDescent="0.25">
      <c r="A239" s="7">
        <v>90241</v>
      </c>
      <c r="B239" s="22">
        <v>1.9233728265887059E-3</v>
      </c>
    </row>
    <row r="240" spans="1:2" x14ac:dyDescent="0.25">
      <c r="A240" s="7">
        <v>93033</v>
      </c>
      <c r="B240" s="22">
        <v>1.9163643829991103E-3</v>
      </c>
    </row>
    <row r="241" spans="1:2" x14ac:dyDescent="0.25">
      <c r="A241" s="7">
        <v>90240</v>
      </c>
      <c r="B241" s="22">
        <v>1.912568306010929E-3</v>
      </c>
    </row>
    <row r="242" spans="1:2" x14ac:dyDescent="0.25">
      <c r="A242" s="7">
        <v>91367</v>
      </c>
      <c r="B242" s="22">
        <v>1.9030120086619858E-3</v>
      </c>
    </row>
    <row r="243" spans="1:2" x14ac:dyDescent="0.25">
      <c r="A243" s="7">
        <v>92882</v>
      </c>
      <c r="B243" s="22">
        <v>1.9001372321334319E-3</v>
      </c>
    </row>
    <row r="244" spans="1:2" x14ac:dyDescent="0.25">
      <c r="A244" s="7">
        <v>92883</v>
      </c>
      <c r="B244" s="22">
        <v>1.9000570017100513E-3</v>
      </c>
    </row>
    <row r="245" spans="1:2" x14ac:dyDescent="0.25">
      <c r="A245" s="7">
        <v>91006</v>
      </c>
      <c r="B245" s="22">
        <v>1.8925739005046863E-3</v>
      </c>
    </row>
    <row r="246" spans="1:2" x14ac:dyDescent="0.25">
      <c r="A246" s="7">
        <v>93274</v>
      </c>
      <c r="B246" s="22">
        <v>1.8890837943597355E-3</v>
      </c>
    </row>
    <row r="247" spans="1:2" x14ac:dyDescent="0.25">
      <c r="A247" s="7">
        <v>93312</v>
      </c>
      <c r="B247" s="22">
        <v>1.8886223265785309E-3</v>
      </c>
    </row>
    <row r="248" spans="1:2" x14ac:dyDescent="0.25">
      <c r="A248" s="7">
        <v>90745</v>
      </c>
      <c r="B248" s="22">
        <v>1.8874519398811604E-3</v>
      </c>
    </row>
    <row r="249" spans="1:2" x14ac:dyDescent="0.25">
      <c r="A249" s="7">
        <v>90007</v>
      </c>
      <c r="B249" s="22">
        <v>1.8793459875963165E-3</v>
      </c>
    </row>
    <row r="250" spans="1:2" x14ac:dyDescent="0.25">
      <c r="A250" s="7">
        <v>93242</v>
      </c>
      <c r="B250" s="22">
        <v>1.876172607879925E-3</v>
      </c>
    </row>
    <row r="251" spans="1:2" x14ac:dyDescent="0.25">
      <c r="A251" s="7">
        <v>92833</v>
      </c>
      <c r="B251" s="22">
        <v>1.8638088264660852E-3</v>
      </c>
    </row>
    <row r="252" spans="1:2" x14ac:dyDescent="0.25">
      <c r="A252" s="7">
        <v>91355</v>
      </c>
      <c r="B252" s="22">
        <v>1.8585978737640325E-3</v>
      </c>
    </row>
    <row r="253" spans="1:2" x14ac:dyDescent="0.25">
      <c r="A253" s="7">
        <v>92801</v>
      </c>
      <c r="B253" s="22">
        <v>1.8550007729169888E-3</v>
      </c>
    </row>
    <row r="254" spans="1:2" x14ac:dyDescent="0.25">
      <c r="A254" s="7">
        <v>91324</v>
      </c>
      <c r="B254" s="22">
        <v>1.8501387604070306E-3</v>
      </c>
    </row>
    <row r="255" spans="1:2" x14ac:dyDescent="0.25">
      <c r="A255" s="7">
        <v>92545</v>
      </c>
      <c r="B255" s="22">
        <v>1.8490861247421947E-3</v>
      </c>
    </row>
    <row r="256" spans="1:2" x14ac:dyDescent="0.25">
      <c r="A256" s="7">
        <v>93561</v>
      </c>
      <c r="B256" s="22">
        <v>1.8379939608769856E-3</v>
      </c>
    </row>
    <row r="257" spans="1:2" x14ac:dyDescent="0.25">
      <c r="A257" s="7">
        <v>92509</v>
      </c>
      <c r="B257" s="22">
        <v>1.8305157747388822E-3</v>
      </c>
    </row>
    <row r="258" spans="1:2" x14ac:dyDescent="0.25">
      <c r="A258" s="7">
        <v>91331</v>
      </c>
      <c r="B258" s="22">
        <v>1.8284321194575652E-3</v>
      </c>
    </row>
    <row r="259" spans="1:2" x14ac:dyDescent="0.25">
      <c r="A259" s="7">
        <v>92337</v>
      </c>
      <c r="B259" s="22">
        <v>1.8108223263740945E-3</v>
      </c>
    </row>
    <row r="260" spans="1:2" x14ac:dyDescent="0.25">
      <c r="A260" s="7">
        <v>93551</v>
      </c>
      <c r="B260" s="22">
        <v>1.8077734257306419E-3</v>
      </c>
    </row>
    <row r="261" spans="1:2" x14ac:dyDescent="0.25">
      <c r="A261" s="7">
        <v>93277</v>
      </c>
      <c r="B261" s="22">
        <v>1.7920202392874083E-3</v>
      </c>
    </row>
    <row r="262" spans="1:2" x14ac:dyDescent="0.25">
      <c r="A262" s="7">
        <v>91604</v>
      </c>
      <c r="B262" s="22">
        <v>1.7811342262752921E-3</v>
      </c>
    </row>
    <row r="263" spans="1:2" x14ac:dyDescent="0.25">
      <c r="A263" s="7">
        <v>92506</v>
      </c>
      <c r="B263" s="22">
        <v>1.7739483020780538E-3</v>
      </c>
    </row>
    <row r="264" spans="1:2" x14ac:dyDescent="0.25">
      <c r="A264" s="7">
        <v>91737</v>
      </c>
      <c r="B264" s="22">
        <v>1.7632241813602015E-3</v>
      </c>
    </row>
    <row r="265" spans="1:2" x14ac:dyDescent="0.25">
      <c r="A265" s="7">
        <v>92805</v>
      </c>
      <c r="B265" s="22">
        <v>1.7468265983463375E-3</v>
      </c>
    </row>
    <row r="266" spans="1:2" x14ac:dyDescent="0.25">
      <c r="A266" s="7">
        <v>92591</v>
      </c>
      <c r="B266" s="22">
        <v>1.7367665936721286E-3</v>
      </c>
    </row>
    <row r="267" spans="1:2" x14ac:dyDescent="0.25">
      <c r="A267" s="7">
        <v>91204</v>
      </c>
      <c r="B267" s="22">
        <v>1.7316017316017316E-3</v>
      </c>
    </row>
    <row r="268" spans="1:2" x14ac:dyDescent="0.25">
      <c r="A268" s="7">
        <v>92703</v>
      </c>
      <c r="B268" s="22">
        <v>1.6923488019951901E-3</v>
      </c>
    </row>
    <row r="269" spans="1:2" x14ac:dyDescent="0.25">
      <c r="A269" s="7">
        <v>91766</v>
      </c>
      <c r="B269" s="22">
        <v>1.6909233649374962E-3</v>
      </c>
    </row>
    <row r="270" spans="1:2" x14ac:dyDescent="0.25">
      <c r="A270" s="7">
        <v>92236</v>
      </c>
      <c r="B270" s="22">
        <v>1.6842578037278239E-3</v>
      </c>
    </row>
    <row r="271" spans="1:2" x14ac:dyDescent="0.25">
      <c r="A271" s="7">
        <v>92354</v>
      </c>
      <c r="B271" s="22">
        <v>1.6820857863751051E-3</v>
      </c>
    </row>
    <row r="272" spans="1:2" x14ac:dyDescent="0.25">
      <c r="A272" s="7">
        <v>93257</v>
      </c>
      <c r="B272" s="22">
        <v>1.6808292090764777E-3</v>
      </c>
    </row>
    <row r="273" spans="1:2" x14ac:dyDescent="0.25">
      <c r="A273" s="7">
        <v>91761</v>
      </c>
      <c r="B273" s="22">
        <v>1.676345566664671E-3</v>
      </c>
    </row>
    <row r="274" spans="1:2" x14ac:dyDescent="0.25">
      <c r="A274" s="7">
        <v>92320</v>
      </c>
      <c r="B274" s="22">
        <v>1.6572754391779914E-3</v>
      </c>
    </row>
    <row r="275" spans="1:2" x14ac:dyDescent="0.25">
      <c r="A275" s="7">
        <v>91351</v>
      </c>
      <c r="B275" s="22">
        <v>1.6544307724123668E-3</v>
      </c>
    </row>
    <row r="276" spans="1:2" x14ac:dyDescent="0.25">
      <c r="A276" s="7">
        <v>91724</v>
      </c>
      <c r="B276" s="22">
        <v>1.6509433962264152E-3</v>
      </c>
    </row>
    <row r="277" spans="1:2" x14ac:dyDescent="0.25">
      <c r="A277" s="7">
        <v>91770</v>
      </c>
      <c r="B277" s="22">
        <v>1.650669438161032E-3</v>
      </c>
    </row>
    <row r="278" spans="1:2" x14ac:dyDescent="0.25">
      <c r="A278" s="7">
        <v>90006</v>
      </c>
      <c r="B278" s="22">
        <v>1.6432728517630948E-3</v>
      </c>
    </row>
    <row r="279" spans="1:2" x14ac:dyDescent="0.25">
      <c r="A279" s="7">
        <v>93235</v>
      </c>
      <c r="B279" s="22">
        <v>1.6286644951140066E-3</v>
      </c>
    </row>
    <row r="280" spans="1:2" x14ac:dyDescent="0.25">
      <c r="A280" s="7">
        <v>90660</v>
      </c>
      <c r="B280" s="22">
        <v>1.6272374514958068E-3</v>
      </c>
    </row>
    <row r="281" spans="1:2" x14ac:dyDescent="0.25">
      <c r="A281" s="7">
        <v>92677</v>
      </c>
      <c r="B281" s="22">
        <v>1.6231063758947895E-3</v>
      </c>
    </row>
    <row r="282" spans="1:2" x14ac:dyDescent="0.25">
      <c r="A282" s="7">
        <v>90025</v>
      </c>
      <c r="B282" s="22">
        <v>1.6178056672222767E-3</v>
      </c>
    </row>
    <row r="283" spans="1:2" x14ac:dyDescent="0.25">
      <c r="A283" s="7">
        <v>92592</v>
      </c>
      <c r="B283" s="22">
        <v>1.6016372291675935E-3</v>
      </c>
    </row>
    <row r="284" spans="1:2" x14ac:dyDescent="0.25">
      <c r="A284" s="7">
        <v>92672</v>
      </c>
      <c r="B284" s="22">
        <v>1.5934138892577346E-3</v>
      </c>
    </row>
    <row r="285" spans="1:2" x14ac:dyDescent="0.25">
      <c r="A285" s="7">
        <v>93440</v>
      </c>
      <c r="B285" s="22">
        <v>1.589825119236884E-3</v>
      </c>
    </row>
    <row r="286" spans="1:2" x14ac:dyDescent="0.25">
      <c r="A286" s="7">
        <v>92401</v>
      </c>
      <c r="B286" s="22">
        <v>1.5698587127158557E-3</v>
      </c>
    </row>
    <row r="287" spans="1:2" x14ac:dyDescent="0.25">
      <c r="A287" s="7">
        <v>92399</v>
      </c>
      <c r="B287" s="22">
        <v>1.5638157103332131E-3</v>
      </c>
    </row>
    <row r="288" spans="1:2" x14ac:dyDescent="0.25">
      <c r="A288" s="7">
        <v>93030</v>
      </c>
      <c r="B288" s="22">
        <v>1.5630550621669626E-3</v>
      </c>
    </row>
    <row r="289" spans="1:2" x14ac:dyDescent="0.25">
      <c r="A289" s="7">
        <v>91436</v>
      </c>
      <c r="B289" s="22">
        <v>1.559792027729636E-3</v>
      </c>
    </row>
    <row r="290" spans="1:2" x14ac:dyDescent="0.25">
      <c r="A290" s="7">
        <v>92505</v>
      </c>
      <c r="B290" s="22">
        <v>1.5597147950089127E-3</v>
      </c>
    </row>
    <row r="291" spans="1:2" x14ac:dyDescent="0.25">
      <c r="A291" s="7">
        <v>91203</v>
      </c>
      <c r="B291" s="22">
        <v>1.5525271692254615E-3</v>
      </c>
    </row>
    <row r="292" spans="1:2" x14ac:dyDescent="0.25">
      <c r="A292" s="7">
        <v>92220</v>
      </c>
      <c r="B292" s="22">
        <v>1.538600778350982E-3</v>
      </c>
    </row>
    <row r="293" spans="1:2" x14ac:dyDescent="0.25">
      <c r="A293" s="7">
        <v>90024</v>
      </c>
      <c r="B293" s="22">
        <v>1.5202702702702704E-3</v>
      </c>
    </row>
    <row r="294" spans="1:2" x14ac:dyDescent="0.25">
      <c r="A294" s="7">
        <v>91350</v>
      </c>
      <c r="B294" s="22">
        <v>1.5145778114350624E-3</v>
      </c>
    </row>
    <row r="295" spans="1:2" x14ac:dyDescent="0.25">
      <c r="A295" s="7">
        <v>91307</v>
      </c>
      <c r="B295" s="22">
        <v>1.5103985128383875E-3</v>
      </c>
    </row>
    <row r="296" spans="1:2" x14ac:dyDescent="0.25">
      <c r="A296" s="7">
        <v>90291</v>
      </c>
      <c r="B296" s="22">
        <v>1.5017269860339391E-3</v>
      </c>
    </row>
    <row r="297" spans="1:2" x14ac:dyDescent="0.25">
      <c r="A297" s="7">
        <v>91741</v>
      </c>
      <c r="B297" s="22">
        <v>1.4968459317865924E-3</v>
      </c>
    </row>
    <row r="298" spans="1:2" x14ac:dyDescent="0.25">
      <c r="A298" s="7">
        <v>93291</v>
      </c>
      <c r="B298" s="22">
        <v>1.4933333333333333E-3</v>
      </c>
    </row>
    <row r="299" spans="1:2" x14ac:dyDescent="0.25">
      <c r="A299" s="7">
        <v>92223</v>
      </c>
      <c r="B299" s="22">
        <v>1.4888073589620885E-3</v>
      </c>
    </row>
    <row r="300" spans="1:2" x14ac:dyDescent="0.25">
      <c r="A300" s="7">
        <v>92626</v>
      </c>
      <c r="B300" s="22">
        <v>1.488673139158576E-3</v>
      </c>
    </row>
    <row r="301" spans="1:2" x14ac:dyDescent="0.25">
      <c r="A301" s="7">
        <v>90211</v>
      </c>
      <c r="B301" s="22">
        <v>1.474056603773585E-3</v>
      </c>
    </row>
    <row r="302" spans="1:2" x14ac:dyDescent="0.25">
      <c r="A302" s="7">
        <v>92614</v>
      </c>
      <c r="B302" s="22">
        <v>1.4694357366771161E-3</v>
      </c>
    </row>
    <row r="303" spans="1:2" x14ac:dyDescent="0.25">
      <c r="A303" s="7">
        <v>90723</v>
      </c>
      <c r="B303" s="22">
        <v>1.458198314970836E-3</v>
      </c>
    </row>
    <row r="304" spans="1:2" x14ac:dyDescent="0.25">
      <c r="A304" s="7">
        <v>93434</v>
      </c>
      <c r="B304" s="22">
        <v>1.4499758337361043E-3</v>
      </c>
    </row>
    <row r="305" spans="1:2" x14ac:dyDescent="0.25">
      <c r="A305" s="7">
        <v>90404</v>
      </c>
      <c r="B305" s="22">
        <v>1.4444903012794056E-3</v>
      </c>
    </row>
    <row r="306" spans="1:2" x14ac:dyDescent="0.25">
      <c r="A306" s="7">
        <v>93103</v>
      </c>
      <c r="B306" s="22">
        <v>1.440299582313121E-3</v>
      </c>
    </row>
    <row r="307" spans="1:2" x14ac:dyDescent="0.25">
      <c r="A307" s="7">
        <v>93465</v>
      </c>
      <c r="B307" s="22">
        <v>1.4342058085335247E-3</v>
      </c>
    </row>
    <row r="308" spans="1:2" x14ac:dyDescent="0.25">
      <c r="A308" s="7">
        <v>90401</v>
      </c>
      <c r="B308" s="22">
        <v>1.4322543683758235E-3</v>
      </c>
    </row>
    <row r="309" spans="1:2" x14ac:dyDescent="0.25">
      <c r="A309" s="7">
        <v>90604</v>
      </c>
      <c r="B309" s="22">
        <v>1.4276791291157312E-3</v>
      </c>
    </row>
    <row r="310" spans="1:2" x14ac:dyDescent="0.25">
      <c r="A310" s="7">
        <v>92656</v>
      </c>
      <c r="B310" s="22">
        <v>1.4144271570014145E-3</v>
      </c>
    </row>
    <row r="311" spans="1:2" x14ac:dyDescent="0.25">
      <c r="A311" s="7">
        <v>90069</v>
      </c>
      <c r="B311" s="22">
        <v>1.4028272364303442E-3</v>
      </c>
    </row>
    <row r="312" spans="1:2" x14ac:dyDescent="0.25">
      <c r="A312" s="7">
        <v>92590</v>
      </c>
      <c r="B312" s="22">
        <v>1.3956734124214933E-3</v>
      </c>
    </row>
    <row r="313" spans="1:2" x14ac:dyDescent="0.25">
      <c r="A313" s="7">
        <v>92627</v>
      </c>
      <c r="B313" s="22">
        <v>1.3942834379045911E-3</v>
      </c>
    </row>
    <row r="314" spans="1:2" x14ac:dyDescent="0.25">
      <c r="A314" s="7">
        <v>90631</v>
      </c>
      <c r="B314" s="22">
        <v>1.3915373911250837E-3</v>
      </c>
    </row>
    <row r="315" spans="1:2" x14ac:dyDescent="0.25">
      <c r="A315" s="7">
        <v>91345</v>
      </c>
      <c r="B315" s="22">
        <v>1.3763271726307512E-3</v>
      </c>
    </row>
    <row r="316" spans="1:2" x14ac:dyDescent="0.25">
      <c r="A316" s="7">
        <v>93422</v>
      </c>
      <c r="B316" s="22">
        <v>1.3759889920880633E-3</v>
      </c>
    </row>
    <row r="317" spans="1:2" x14ac:dyDescent="0.25">
      <c r="A317" s="7">
        <v>92653</v>
      </c>
      <c r="B317" s="22">
        <v>1.3673655423883319E-3</v>
      </c>
    </row>
    <row r="318" spans="1:2" x14ac:dyDescent="0.25">
      <c r="A318" s="7">
        <v>92606</v>
      </c>
      <c r="B318" s="22">
        <v>1.3607125185551706E-3</v>
      </c>
    </row>
    <row r="319" spans="1:2" x14ac:dyDescent="0.25">
      <c r="A319" s="7">
        <v>92284</v>
      </c>
      <c r="B319" s="22">
        <v>1.358080579447714E-3</v>
      </c>
    </row>
    <row r="320" spans="1:2" x14ac:dyDescent="0.25">
      <c r="A320" s="7">
        <v>91390</v>
      </c>
      <c r="B320" s="22">
        <v>1.3422818791946308E-3</v>
      </c>
    </row>
    <row r="321" spans="1:2" x14ac:dyDescent="0.25">
      <c r="A321" s="7">
        <v>93455</v>
      </c>
      <c r="B321" s="22">
        <v>1.3357928884930985E-3</v>
      </c>
    </row>
    <row r="322" spans="1:2" x14ac:dyDescent="0.25">
      <c r="A322" s="7">
        <v>91702</v>
      </c>
      <c r="B322" s="22">
        <v>1.3264198721813579E-3</v>
      </c>
    </row>
    <row r="323" spans="1:2" x14ac:dyDescent="0.25">
      <c r="A323" s="7">
        <v>93543</v>
      </c>
      <c r="B323" s="22">
        <v>1.3029315960912053E-3</v>
      </c>
    </row>
    <row r="324" spans="1:2" x14ac:dyDescent="0.25">
      <c r="A324" s="7">
        <v>92596</v>
      </c>
      <c r="B324" s="22">
        <v>1.3007284079084287E-3</v>
      </c>
    </row>
    <row r="325" spans="1:2" x14ac:dyDescent="0.25">
      <c r="A325" s="7">
        <v>91403</v>
      </c>
      <c r="B325" s="22">
        <v>1.2985808366570819E-3</v>
      </c>
    </row>
    <row r="326" spans="1:2" x14ac:dyDescent="0.25">
      <c r="A326" s="7">
        <v>91423</v>
      </c>
      <c r="B326" s="22">
        <v>1.2972972972972972E-3</v>
      </c>
    </row>
    <row r="327" spans="1:2" x14ac:dyDescent="0.25">
      <c r="A327" s="7">
        <v>91506</v>
      </c>
      <c r="B327" s="22">
        <v>1.2965123816932453E-3</v>
      </c>
    </row>
    <row r="328" spans="1:2" x14ac:dyDescent="0.25">
      <c r="A328" s="7">
        <v>92804</v>
      </c>
      <c r="B328" s="22">
        <v>1.2961762799740765E-3</v>
      </c>
    </row>
    <row r="329" spans="1:2" x14ac:dyDescent="0.25">
      <c r="A329" s="7">
        <v>91501</v>
      </c>
      <c r="B329" s="22">
        <v>1.2928248222365869E-3</v>
      </c>
    </row>
    <row r="330" spans="1:2" x14ac:dyDescent="0.25">
      <c r="A330" s="7">
        <v>90248</v>
      </c>
      <c r="B330" s="22">
        <v>1.2896569512509672E-3</v>
      </c>
    </row>
    <row r="331" spans="1:2" x14ac:dyDescent="0.25">
      <c r="A331" s="7">
        <v>92262</v>
      </c>
      <c r="B331" s="22">
        <v>1.284564938138057E-3</v>
      </c>
    </row>
    <row r="332" spans="1:2" x14ac:dyDescent="0.25">
      <c r="A332" s="7">
        <v>90066</v>
      </c>
      <c r="B332" s="22">
        <v>1.2594458438287153E-3</v>
      </c>
    </row>
    <row r="333" spans="1:2" x14ac:dyDescent="0.25">
      <c r="A333" s="7">
        <v>92705</v>
      </c>
      <c r="B333" s="22">
        <v>1.2580726327266628E-3</v>
      </c>
    </row>
    <row r="334" spans="1:2" x14ac:dyDescent="0.25">
      <c r="A334" s="7">
        <v>91773</v>
      </c>
      <c r="B334" s="22">
        <v>1.256160015460431E-3</v>
      </c>
    </row>
    <row r="335" spans="1:2" x14ac:dyDescent="0.25">
      <c r="A335" s="7">
        <v>91103</v>
      </c>
      <c r="B335" s="22">
        <v>1.2503125781445361E-3</v>
      </c>
    </row>
    <row r="336" spans="1:2" x14ac:dyDescent="0.25">
      <c r="A336" s="7">
        <v>91206</v>
      </c>
      <c r="B336" s="22">
        <v>1.2461576804851707E-3</v>
      </c>
    </row>
    <row r="337" spans="1:2" x14ac:dyDescent="0.25">
      <c r="A337" s="7">
        <v>92649</v>
      </c>
      <c r="B337" s="22">
        <v>1.2428717648779062E-3</v>
      </c>
    </row>
    <row r="338" spans="1:2" x14ac:dyDescent="0.25">
      <c r="A338" s="7">
        <v>91010</v>
      </c>
      <c r="B338" s="22">
        <v>1.2417218543046358E-3</v>
      </c>
    </row>
    <row r="339" spans="1:2" x14ac:dyDescent="0.25">
      <c r="A339" s="7">
        <v>92234</v>
      </c>
      <c r="B339" s="22">
        <v>1.2390177968010813E-3</v>
      </c>
    </row>
    <row r="340" spans="1:2" x14ac:dyDescent="0.25">
      <c r="A340" s="7">
        <v>91765</v>
      </c>
      <c r="B340" s="22">
        <v>1.237543151175666E-3</v>
      </c>
    </row>
    <row r="341" spans="1:2" x14ac:dyDescent="0.25">
      <c r="A341" s="7">
        <v>91020</v>
      </c>
      <c r="B341" s="22">
        <v>1.2281240405280934E-3</v>
      </c>
    </row>
    <row r="342" spans="1:2" x14ac:dyDescent="0.25">
      <c r="A342" s="7">
        <v>93035</v>
      </c>
      <c r="B342" s="22">
        <v>1.2139322065552339E-3</v>
      </c>
    </row>
    <row r="343" spans="1:2" x14ac:dyDescent="0.25">
      <c r="A343" s="7">
        <v>92604</v>
      </c>
      <c r="B343" s="22">
        <v>1.1995637949836423E-3</v>
      </c>
    </row>
    <row r="344" spans="1:2" x14ac:dyDescent="0.25">
      <c r="A344" s="7">
        <v>91104</v>
      </c>
      <c r="B344" s="22">
        <v>1.1911379337727309E-3</v>
      </c>
    </row>
    <row r="345" spans="1:2" x14ac:dyDescent="0.25">
      <c r="A345" s="7">
        <v>90266</v>
      </c>
      <c r="B345" s="22">
        <v>1.1888943282747045E-3</v>
      </c>
    </row>
    <row r="346" spans="1:2" x14ac:dyDescent="0.25">
      <c r="A346" s="7">
        <v>90292</v>
      </c>
      <c r="B346" s="22">
        <v>1.1840547296408368E-3</v>
      </c>
    </row>
    <row r="347" spans="1:2" x14ac:dyDescent="0.25">
      <c r="A347" s="7">
        <v>90064</v>
      </c>
      <c r="B347" s="22">
        <v>1.1792452830188679E-3</v>
      </c>
    </row>
    <row r="348" spans="1:2" x14ac:dyDescent="0.25">
      <c r="A348" s="7">
        <v>92707</v>
      </c>
      <c r="B348" s="22">
        <v>1.1748580379870766E-3</v>
      </c>
    </row>
    <row r="349" spans="1:2" x14ac:dyDescent="0.25">
      <c r="A349" s="7">
        <v>92584</v>
      </c>
      <c r="B349" s="22">
        <v>1.1715250499620977E-3</v>
      </c>
    </row>
    <row r="350" spans="1:2" x14ac:dyDescent="0.25">
      <c r="A350" s="7">
        <v>92570</v>
      </c>
      <c r="B350" s="22">
        <v>1.1591962905718701E-3</v>
      </c>
    </row>
    <row r="351" spans="1:2" x14ac:dyDescent="0.25">
      <c r="A351" s="7">
        <v>91792</v>
      </c>
      <c r="B351" s="22">
        <v>1.1511895625479663E-3</v>
      </c>
    </row>
    <row r="352" spans="1:2" x14ac:dyDescent="0.25">
      <c r="A352" s="7">
        <v>92865</v>
      </c>
      <c r="B352" s="22">
        <v>1.1464133639043563E-3</v>
      </c>
    </row>
    <row r="353" spans="1:2" x14ac:dyDescent="0.25">
      <c r="A353" s="7">
        <v>91202</v>
      </c>
      <c r="B353" s="22">
        <v>1.143728555089592E-3</v>
      </c>
    </row>
    <row r="354" spans="1:2" x14ac:dyDescent="0.25">
      <c r="A354" s="7">
        <v>90504</v>
      </c>
      <c r="B354" s="22">
        <v>1.1375485828040573E-3</v>
      </c>
    </row>
    <row r="355" spans="1:2" x14ac:dyDescent="0.25">
      <c r="A355" s="7">
        <v>93004</v>
      </c>
      <c r="B355" s="22">
        <v>1.1304079745144385E-3</v>
      </c>
    </row>
    <row r="356" spans="1:2" x14ac:dyDescent="0.25">
      <c r="A356" s="7">
        <v>91732</v>
      </c>
      <c r="B356" s="22">
        <v>1.1295446523120368E-3</v>
      </c>
    </row>
    <row r="357" spans="1:2" x14ac:dyDescent="0.25">
      <c r="A357" s="7">
        <v>91801</v>
      </c>
      <c r="B357" s="22">
        <v>1.1275167785234899E-3</v>
      </c>
    </row>
    <row r="358" spans="1:2" x14ac:dyDescent="0.25">
      <c r="A358" s="7">
        <v>91377</v>
      </c>
      <c r="B358" s="22">
        <v>1.1271839188427579E-3</v>
      </c>
    </row>
    <row r="359" spans="1:2" x14ac:dyDescent="0.25">
      <c r="A359" s="7">
        <v>92277</v>
      </c>
      <c r="B359" s="22">
        <v>1.125703564727955E-3</v>
      </c>
    </row>
    <row r="360" spans="1:2" x14ac:dyDescent="0.25">
      <c r="A360" s="7">
        <v>93063</v>
      </c>
      <c r="B360" s="22">
        <v>1.1186874067760494E-3</v>
      </c>
    </row>
    <row r="361" spans="1:2" x14ac:dyDescent="0.25">
      <c r="A361" s="7">
        <v>91803</v>
      </c>
      <c r="B361" s="22">
        <v>1.1174319382364893E-3</v>
      </c>
    </row>
    <row r="362" spans="1:2" x14ac:dyDescent="0.25">
      <c r="A362" s="7">
        <v>92391</v>
      </c>
      <c r="B362" s="22">
        <v>1.0989010989010989E-3</v>
      </c>
    </row>
    <row r="363" spans="1:2" x14ac:dyDescent="0.25">
      <c r="A363" s="7">
        <v>92831</v>
      </c>
      <c r="B363" s="22">
        <v>1.0853835021707671E-3</v>
      </c>
    </row>
    <row r="364" spans="1:2" x14ac:dyDescent="0.25">
      <c r="A364" s="7">
        <v>92563</v>
      </c>
      <c r="B364" s="22">
        <v>1.0808778608017294E-3</v>
      </c>
    </row>
    <row r="365" spans="1:2" x14ac:dyDescent="0.25">
      <c r="A365" s="7">
        <v>92201</v>
      </c>
      <c r="B365" s="22">
        <v>1.0795805058605799E-3</v>
      </c>
    </row>
    <row r="366" spans="1:2" x14ac:dyDescent="0.25">
      <c r="A366" s="7">
        <v>92663</v>
      </c>
      <c r="B366" s="22">
        <v>1.0778443113772455E-3</v>
      </c>
    </row>
    <row r="367" spans="1:2" x14ac:dyDescent="0.25">
      <c r="A367" s="7">
        <v>93219</v>
      </c>
      <c r="B367" s="22">
        <v>1.0706638115631692E-3</v>
      </c>
    </row>
    <row r="368" spans="1:2" x14ac:dyDescent="0.25">
      <c r="A368" s="7">
        <v>91024</v>
      </c>
      <c r="B368" s="22">
        <v>1.0663254425250586E-3</v>
      </c>
    </row>
    <row r="369" spans="1:2" x14ac:dyDescent="0.25">
      <c r="A369" s="7">
        <v>93223</v>
      </c>
      <c r="B369" s="22">
        <v>1.0608203677510608E-3</v>
      </c>
    </row>
    <row r="370" spans="1:2" x14ac:dyDescent="0.25">
      <c r="A370" s="7">
        <v>92630</v>
      </c>
      <c r="B370" s="22">
        <v>1.059108331652209E-3</v>
      </c>
    </row>
    <row r="371" spans="1:2" x14ac:dyDescent="0.25">
      <c r="A371" s="7">
        <v>90058</v>
      </c>
      <c r="B371" s="22">
        <v>1.0570824524312897E-3</v>
      </c>
    </row>
    <row r="372" spans="1:2" x14ac:dyDescent="0.25">
      <c r="A372" s="7">
        <v>91746</v>
      </c>
      <c r="B372" s="22">
        <v>1.0562848951259998E-3</v>
      </c>
    </row>
    <row r="373" spans="1:2" x14ac:dyDescent="0.25">
      <c r="A373" s="7">
        <v>92688</v>
      </c>
      <c r="B373" s="22">
        <v>1.0508746986462262E-3</v>
      </c>
    </row>
    <row r="374" spans="1:2" x14ac:dyDescent="0.25">
      <c r="A374" s="7">
        <v>92835</v>
      </c>
      <c r="B374" s="22">
        <v>1.0456149522938179E-3</v>
      </c>
    </row>
    <row r="375" spans="1:2" x14ac:dyDescent="0.25">
      <c r="A375" s="7">
        <v>92603</v>
      </c>
      <c r="B375" s="22">
        <v>1.0362694300518134E-3</v>
      </c>
    </row>
    <row r="376" spans="1:2" x14ac:dyDescent="0.25">
      <c r="A376" s="7">
        <v>91201</v>
      </c>
      <c r="B376" s="22">
        <v>1.0342450011491611E-3</v>
      </c>
    </row>
    <row r="377" spans="1:2" x14ac:dyDescent="0.25">
      <c r="A377" s="7">
        <v>92704</v>
      </c>
      <c r="B377" s="22">
        <v>1.0331206320267395E-3</v>
      </c>
    </row>
    <row r="378" spans="1:2" x14ac:dyDescent="0.25">
      <c r="A378" s="7">
        <v>91775</v>
      </c>
      <c r="B378" s="22">
        <v>1.032657803020524E-3</v>
      </c>
    </row>
    <row r="379" spans="1:2" x14ac:dyDescent="0.25">
      <c r="A379" s="7">
        <v>90403</v>
      </c>
      <c r="B379" s="22">
        <v>1.027925304094569E-3</v>
      </c>
    </row>
    <row r="380" spans="1:2" x14ac:dyDescent="0.25">
      <c r="A380" s="7">
        <v>90034</v>
      </c>
      <c r="B380" s="22">
        <v>1.0198878123406426E-3</v>
      </c>
    </row>
    <row r="381" spans="1:2" x14ac:dyDescent="0.25">
      <c r="A381" s="7">
        <v>92260</v>
      </c>
      <c r="B381" s="22">
        <v>1.0105845433753524E-3</v>
      </c>
    </row>
    <row r="382" spans="1:2" x14ac:dyDescent="0.25">
      <c r="A382" s="7">
        <v>92341</v>
      </c>
      <c r="B382" s="22">
        <v>9.9206349206349201E-4</v>
      </c>
    </row>
    <row r="383" spans="1:2" x14ac:dyDescent="0.25">
      <c r="A383" s="7">
        <v>92648</v>
      </c>
      <c r="B383" s="22">
        <v>9.8302980132450334E-4</v>
      </c>
    </row>
    <row r="384" spans="1:2" x14ac:dyDescent="0.25">
      <c r="A384" s="7">
        <v>91745</v>
      </c>
      <c r="B384" s="22">
        <v>9.7879282218597059E-4</v>
      </c>
    </row>
    <row r="385" spans="1:2" x14ac:dyDescent="0.25">
      <c r="A385" s="7">
        <v>92602</v>
      </c>
      <c r="B385" s="22">
        <v>9.7723052868171597E-4</v>
      </c>
    </row>
    <row r="386" spans="1:2" x14ac:dyDescent="0.25">
      <c r="A386" s="7">
        <v>93225</v>
      </c>
      <c r="B386" s="22">
        <v>9.760858955588092E-4</v>
      </c>
    </row>
    <row r="387" spans="1:2" x14ac:dyDescent="0.25">
      <c r="A387" s="7">
        <v>90606</v>
      </c>
      <c r="B387" s="22">
        <v>9.7513408093612868E-4</v>
      </c>
    </row>
    <row r="388" spans="1:2" x14ac:dyDescent="0.25">
      <c r="A388" s="7">
        <v>90601</v>
      </c>
      <c r="B388" s="22">
        <v>9.7399435083276513E-4</v>
      </c>
    </row>
    <row r="389" spans="1:2" x14ac:dyDescent="0.25">
      <c r="A389" s="7">
        <v>93065</v>
      </c>
      <c r="B389" s="22">
        <v>9.6728067961981664E-4</v>
      </c>
    </row>
    <row r="390" spans="1:2" x14ac:dyDescent="0.25">
      <c r="A390" s="7">
        <v>90650</v>
      </c>
      <c r="B390" s="22">
        <v>9.6525096525096527E-4</v>
      </c>
    </row>
    <row r="391" spans="1:2" x14ac:dyDescent="0.25">
      <c r="A391" s="7">
        <v>93314</v>
      </c>
      <c r="B391" s="22">
        <v>9.5957778577425933E-4</v>
      </c>
    </row>
    <row r="392" spans="1:2" x14ac:dyDescent="0.25">
      <c r="A392" s="7">
        <v>91754</v>
      </c>
      <c r="B392" s="22">
        <v>9.5768761971095251E-4</v>
      </c>
    </row>
    <row r="393" spans="1:2" x14ac:dyDescent="0.25">
      <c r="A393" s="7">
        <v>92692</v>
      </c>
      <c r="B393" s="22">
        <v>9.4728630335450795E-4</v>
      </c>
    </row>
    <row r="394" spans="1:2" x14ac:dyDescent="0.25">
      <c r="A394" s="7">
        <v>92655</v>
      </c>
      <c r="B394" s="22">
        <v>9.4652153336488402E-4</v>
      </c>
    </row>
    <row r="395" spans="1:2" x14ac:dyDescent="0.25">
      <c r="A395" s="7">
        <v>93615</v>
      </c>
      <c r="B395" s="22">
        <v>9.3896713615023472E-4</v>
      </c>
    </row>
    <row r="396" spans="1:2" x14ac:dyDescent="0.25">
      <c r="A396" s="7">
        <v>92661</v>
      </c>
      <c r="B396" s="22">
        <v>9.3545369504209543E-4</v>
      </c>
    </row>
    <row r="397" spans="1:2" x14ac:dyDescent="0.25">
      <c r="A397" s="7">
        <v>90810</v>
      </c>
      <c r="B397" s="22">
        <v>9.3327111525898275E-4</v>
      </c>
    </row>
    <row r="398" spans="1:2" x14ac:dyDescent="0.25">
      <c r="A398" s="7">
        <v>91326</v>
      </c>
      <c r="B398" s="22">
        <v>9.225092250922509E-4</v>
      </c>
    </row>
    <row r="399" spans="1:2" x14ac:dyDescent="0.25">
      <c r="A399" s="7">
        <v>93012</v>
      </c>
      <c r="B399" s="22">
        <v>9.221998658618377E-4</v>
      </c>
    </row>
    <row r="400" spans="1:2" x14ac:dyDescent="0.25">
      <c r="A400" s="7">
        <v>91356</v>
      </c>
      <c r="B400" s="22">
        <v>9.1528526390725114E-4</v>
      </c>
    </row>
    <row r="401" spans="1:2" x14ac:dyDescent="0.25">
      <c r="A401" s="7">
        <v>92843</v>
      </c>
      <c r="B401" s="22">
        <v>9.1120785663663059E-4</v>
      </c>
    </row>
    <row r="402" spans="1:2" x14ac:dyDescent="0.25">
      <c r="A402" s="7">
        <v>90277</v>
      </c>
      <c r="B402" s="22">
        <v>9.0534979423868313E-4</v>
      </c>
    </row>
    <row r="403" spans="1:2" x14ac:dyDescent="0.25">
      <c r="A403" s="7">
        <v>92782</v>
      </c>
      <c r="B403" s="22">
        <v>8.9903802930863972E-4</v>
      </c>
    </row>
    <row r="404" spans="1:2" x14ac:dyDescent="0.25">
      <c r="A404" s="7">
        <v>90670</v>
      </c>
      <c r="B404" s="22">
        <v>8.735150244584207E-4</v>
      </c>
    </row>
    <row r="405" spans="1:2" x14ac:dyDescent="0.25">
      <c r="A405" s="7">
        <v>93003</v>
      </c>
      <c r="B405" s="22">
        <v>8.6755349913244649E-4</v>
      </c>
    </row>
    <row r="406" spans="1:2" x14ac:dyDescent="0.25">
      <c r="A406" s="7">
        <v>91108</v>
      </c>
      <c r="B406" s="22">
        <v>8.6523902227990488E-4</v>
      </c>
    </row>
    <row r="407" spans="1:2" x14ac:dyDescent="0.25">
      <c r="A407" s="7">
        <v>92840</v>
      </c>
      <c r="B407" s="22">
        <v>8.6416843428391862E-4</v>
      </c>
    </row>
    <row r="408" spans="1:2" x14ac:dyDescent="0.25">
      <c r="A408" s="7">
        <v>92869</v>
      </c>
      <c r="B408" s="22">
        <v>8.5623769158318344E-4</v>
      </c>
    </row>
    <row r="409" spans="1:2" x14ac:dyDescent="0.25">
      <c r="A409" s="7">
        <v>92620</v>
      </c>
      <c r="B409" s="22">
        <v>8.495775711521216E-4</v>
      </c>
    </row>
    <row r="410" spans="1:2" x14ac:dyDescent="0.25">
      <c r="A410" s="7">
        <v>93036</v>
      </c>
      <c r="B410" s="22">
        <v>8.4911267725227136E-4</v>
      </c>
    </row>
    <row r="411" spans="1:2" x14ac:dyDescent="0.25">
      <c r="A411" s="7">
        <v>90048</v>
      </c>
      <c r="B411" s="22">
        <v>8.390826030206974E-4</v>
      </c>
    </row>
    <row r="412" spans="1:2" x14ac:dyDescent="0.25">
      <c r="A412" s="7">
        <v>91502</v>
      </c>
      <c r="B412" s="22">
        <v>8.3577099874634355E-4</v>
      </c>
    </row>
    <row r="413" spans="1:2" x14ac:dyDescent="0.25">
      <c r="A413" s="7">
        <v>93446</v>
      </c>
      <c r="B413" s="22">
        <v>8.267568583239384E-4</v>
      </c>
    </row>
    <row r="414" spans="1:2" x14ac:dyDescent="0.25">
      <c r="A414" s="7">
        <v>92691</v>
      </c>
      <c r="B414" s="22">
        <v>8.1189108168873349E-4</v>
      </c>
    </row>
    <row r="415" spans="1:2" x14ac:dyDescent="0.25">
      <c r="A415" s="7">
        <v>93444</v>
      </c>
      <c r="B415" s="22">
        <v>8.0797199030433614E-4</v>
      </c>
    </row>
    <row r="416" spans="1:2" x14ac:dyDescent="0.25">
      <c r="A416" s="7">
        <v>91701</v>
      </c>
      <c r="B416" s="22">
        <v>8.0327737167643987E-4</v>
      </c>
    </row>
    <row r="417" spans="1:2" x14ac:dyDescent="0.25">
      <c r="A417" s="7">
        <v>92886</v>
      </c>
      <c r="B417" s="22">
        <v>7.8692493946731236E-4</v>
      </c>
    </row>
    <row r="418" spans="1:2" x14ac:dyDescent="0.25">
      <c r="A418" s="7">
        <v>93662</v>
      </c>
      <c r="B418" s="22">
        <v>7.776049766718507E-4</v>
      </c>
    </row>
    <row r="419" spans="1:2" x14ac:dyDescent="0.25">
      <c r="A419" s="7">
        <v>92683</v>
      </c>
      <c r="B419" s="22">
        <v>7.7080027204715486E-4</v>
      </c>
    </row>
    <row r="420" spans="1:2" x14ac:dyDescent="0.25">
      <c r="A420" s="7">
        <v>90732</v>
      </c>
      <c r="B420" s="22">
        <v>7.6677316293929714E-4</v>
      </c>
    </row>
    <row r="421" spans="1:2" x14ac:dyDescent="0.25">
      <c r="A421" s="7">
        <v>91722</v>
      </c>
      <c r="B421" s="22">
        <v>7.5390414647280557E-4</v>
      </c>
    </row>
    <row r="422" spans="1:2" x14ac:dyDescent="0.25">
      <c r="A422" s="7">
        <v>91750</v>
      </c>
      <c r="B422" s="22">
        <v>7.5365049458313705E-4</v>
      </c>
    </row>
    <row r="423" spans="1:2" x14ac:dyDescent="0.25">
      <c r="A423" s="7">
        <v>92647</v>
      </c>
      <c r="B423" s="22">
        <v>7.5309929324527867E-4</v>
      </c>
    </row>
    <row r="424" spans="1:2" x14ac:dyDescent="0.25">
      <c r="A424" s="7">
        <v>90230</v>
      </c>
      <c r="B424" s="22">
        <v>7.5112669003505261E-4</v>
      </c>
    </row>
    <row r="425" spans="1:2" x14ac:dyDescent="0.25">
      <c r="A425" s="7">
        <v>93001</v>
      </c>
      <c r="B425" s="22">
        <v>7.5075075075075074E-4</v>
      </c>
    </row>
    <row r="426" spans="1:2" x14ac:dyDescent="0.25">
      <c r="A426" s="7">
        <v>91784</v>
      </c>
      <c r="B426" s="22">
        <v>7.3267741260205153E-4</v>
      </c>
    </row>
    <row r="427" spans="1:2" x14ac:dyDescent="0.25">
      <c r="A427" s="7">
        <v>92253</v>
      </c>
      <c r="B427" s="22">
        <v>7.2772637488304392E-4</v>
      </c>
    </row>
    <row r="428" spans="1:2" x14ac:dyDescent="0.25">
      <c r="A428" s="7">
        <v>91106</v>
      </c>
      <c r="B428" s="22">
        <v>7.202387076859759E-4</v>
      </c>
    </row>
    <row r="429" spans="1:2" x14ac:dyDescent="0.25">
      <c r="A429" s="7">
        <v>91354</v>
      </c>
      <c r="B429" s="22">
        <v>7.1897187022557747E-4</v>
      </c>
    </row>
    <row r="430" spans="1:2" x14ac:dyDescent="0.25">
      <c r="A430" s="7">
        <v>93656</v>
      </c>
      <c r="B430" s="22">
        <v>7.1684587813620072E-4</v>
      </c>
    </row>
    <row r="431" spans="1:2" x14ac:dyDescent="0.25">
      <c r="A431" s="7">
        <v>91381</v>
      </c>
      <c r="B431" s="22">
        <v>7.1561471303850004E-4</v>
      </c>
    </row>
    <row r="432" spans="1:2" x14ac:dyDescent="0.25">
      <c r="A432" s="7">
        <v>92251</v>
      </c>
      <c r="B432" s="22">
        <v>7.1466857244952648E-4</v>
      </c>
    </row>
    <row r="433" spans="1:2" x14ac:dyDescent="0.25">
      <c r="A433" s="7">
        <v>93221</v>
      </c>
      <c r="B433" s="22">
        <v>7.0191857744501633E-4</v>
      </c>
    </row>
    <row r="434" spans="1:2" x14ac:dyDescent="0.25">
      <c r="A434" s="7">
        <v>93510</v>
      </c>
      <c r="B434" s="22">
        <v>7.0175438596491223E-4</v>
      </c>
    </row>
    <row r="435" spans="1:2" x14ac:dyDescent="0.25">
      <c r="A435" s="7">
        <v>90638</v>
      </c>
      <c r="B435" s="22">
        <v>6.9988801791713324E-4</v>
      </c>
    </row>
    <row r="436" spans="1:2" x14ac:dyDescent="0.25">
      <c r="A436" s="7">
        <v>91107</v>
      </c>
      <c r="B436" s="22">
        <v>6.911911527532448E-4</v>
      </c>
    </row>
    <row r="437" spans="1:2" x14ac:dyDescent="0.25">
      <c r="A437" s="7">
        <v>90210</v>
      </c>
      <c r="B437" s="22">
        <v>6.8500970430414429E-4</v>
      </c>
    </row>
    <row r="438" spans="1:2" x14ac:dyDescent="0.25">
      <c r="A438" s="7">
        <v>91790</v>
      </c>
      <c r="B438" s="22">
        <v>6.7430883344571813E-4</v>
      </c>
    </row>
    <row r="439" spans="1:2" x14ac:dyDescent="0.25">
      <c r="A439" s="7">
        <v>92844</v>
      </c>
      <c r="B439" s="22">
        <v>6.6867268472082912E-4</v>
      </c>
    </row>
    <row r="440" spans="1:2" x14ac:dyDescent="0.25">
      <c r="A440" s="7">
        <v>92870</v>
      </c>
      <c r="B440" s="22">
        <v>6.6454013822434877E-4</v>
      </c>
    </row>
    <row r="441" spans="1:2" x14ac:dyDescent="0.25">
      <c r="A441" s="7">
        <v>91748</v>
      </c>
      <c r="B441" s="22">
        <v>6.3638533131811308E-4</v>
      </c>
    </row>
    <row r="442" spans="1:2" x14ac:dyDescent="0.25">
      <c r="A442" s="7">
        <v>90293</v>
      </c>
      <c r="B442" s="22">
        <v>6.2774639045825491E-4</v>
      </c>
    </row>
    <row r="443" spans="1:2" x14ac:dyDescent="0.25">
      <c r="A443" s="7">
        <v>92617</v>
      </c>
      <c r="B443" s="22">
        <v>6.2578222778473093E-4</v>
      </c>
    </row>
    <row r="444" spans="1:2" x14ac:dyDescent="0.25">
      <c r="A444" s="7">
        <v>90254</v>
      </c>
      <c r="B444" s="22">
        <v>6.107243190423843E-4</v>
      </c>
    </row>
    <row r="445" spans="1:2" x14ac:dyDescent="0.25">
      <c r="A445" s="7">
        <v>91780</v>
      </c>
      <c r="B445" s="22">
        <v>6.0407317915084574E-4</v>
      </c>
    </row>
    <row r="446" spans="1:2" x14ac:dyDescent="0.25">
      <c r="A446" s="7">
        <v>91755</v>
      </c>
      <c r="B446" s="22">
        <v>6.014675808973896E-4</v>
      </c>
    </row>
    <row r="447" spans="1:2" x14ac:dyDescent="0.25">
      <c r="A447" s="7">
        <v>90049</v>
      </c>
      <c r="B447" s="22">
        <v>5.9249506254114551E-4</v>
      </c>
    </row>
    <row r="448" spans="1:2" x14ac:dyDescent="0.25">
      <c r="A448" s="7">
        <v>92673</v>
      </c>
      <c r="B448" s="22">
        <v>5.8933307140752382E-4</v>
      </c>
    </row>
    <row r="449" spans="1:2" x14ac:dyDescent="0.25">
      <c r="A449" s="7">
        <v>90502</v>
      </c>
      <c r="B449" s="22">
        <v>5.8309037900874635E-4</v>
      </c>
    </row>
    <row r="450" spans="1:2" x14ac:dyDescent="0.25">
      <c r="A450" s="7">
        <v>92382</v>
      </c>
      <c r="B450" s="22">
        <v>5.812263876780006E-4</v>
      </c>
    </row>
    <row r="451" spans="1:2" x14ac:dyDescent="0.25">
      <c r="A451" s="7">
        <v>92264</v>
      </c>
      <c r="B451" s="22">
        <v>5.69383439075972E-4</v>
      </c>
    </row>
    <row r="452" spans="1:2" x14ac:dyDescent="0.25">
      <c r="A452" s="7">
        <v>92807</v>
      </c>
      <c r="B452" s="22">
        <v>5.5485098287888393E-4</v>
      </c>
    </row>
    <row r="453" spans="1:2" x14ac:dyDescent="0.25">
      <c r="A453" s="7">
        <v>91040</v>
      </c>
      <c r="B453" s="22">
        <v>5.4929964295523208E-4</v>
      </c>
    </row>
    <row r="454" spans="1:2" x14ac:dyDescent="0.25">
      <c r="A454" s="7">
        <v>91001</v>
      </c>
      <c r="B454" s="22">
        <v>5.480310028967353E-4</v>
      </c>
    </row>
    <row r="455" spans="1:2" x14ac:dyDescent="0.25">
      <c r="A455" s="7">
        <v>93010</v>
      </c>
      <c r="B455" s="22">
        <v>5.3053916042177863E-4</v>
      </c>
    </row>
    <row r="456" spans="1:2" x14ac:dyDescent="0.25">
      <c r="A456" s="7">
        <v>91789</v>
      </c>
      <c r="B456" s="22">
        <v>5.2790346907993964E-4</v>
      </c>
    </row>
    <row r="457" spans="1:2" x14ac:dyDescent="0.25">
      <c r="A457" s="7">
        <v>92612</v>
      </c>
      <c r="B457" s="22">
        <v>5.164755707055056E-4</v>
      </c>
    </row>
    <row r="458" spans="1:2" x14ac:dyDescent="0.25">
      <c r="A458" s="7">
        <v>93021</v>
      </c>
      <c r="B458" s="22">
        <v>5.1116033395808491E-4</v>
      </c>
    </row>
    <row r="459" spans="1:2" x14ac:dyDescent="0.25">
      <c r="A459" s="7">
        <v>92203</v>
      </c>
      <c r="B459" s="22">
        <v>5.0985723997280764E-4</v>
      </c>
    </row>
    <row r="460" spans="1:2" x14ac:dyDescent="0.25">
      <c r="A460" s="7">
        <v>93428</v>
      </c>
      <c r="B460" s="22">
        <v>5.0929462694168572E-4</v>
      </c>
    </row>
    <row r="461" spans="1:2" x14ac:dyDescent="0.25">
      <c r="A461" s="7">
        <v>92508</v>
      </c>
      <c r="B461" s="22">
        <v>4.9275647974770869E-4</v>
      </c>
    </row>
    <row r="462" spans="1:2" x14ac:dyDescent="0.25">
      <c r="A462" s="7">
        <v>92586</v>
      </c>
      <c r="B462" s="22">
        <v>4.904966278356836E-4</v>
      </c>
    </row>
    <row r="463" spans="1:2" x14ac:dyDescent="0.25">
      <c r="A463" s="7">
        <v>90278</v>
      </c>
      <c r="B463" s="22">
        <v>4.7188890386948903E-4</v>
      </c>
    </row>
    <row r="464" spans="1:2" x14ac:dyDescent="0.25">
      <c r="A464" s="7">
        <v>92675</v>
      </c>
      <c r="B464" s="22">
        <v>4.6816479400749064E-4</v>
      </c>
    </row>
    <row r="465" spans="1:2" x14ac:dyDescent="0.25">
      <c r="A465" s="7">
        <v>91016</v>
      </c>
      <c r="B465" s="22">
        <v>4.6517809675704412E-4</v>
      </c>
    </row>
    <row r="466" spans="1:2" x14ac:dyDescent="0.25">
      <c r="A466" s="7">
        <v>90603</v>
      </c>
      <c r="B466" s="22">
        <v>4.6097111247695143E-4</v>
      </c>
    </row>
    <row r="467" spans="1:2" x14ac:dyDescent="0.25">
      <c r="A467" s="7">
        <v>90623</v>
      </c>
      <c r="B467" s="22">
        <v>4.4583147570218456E-4</v>
      </c>
    </row>
    <row r="468" spans="1:2" x14ac:dyDescent="0.25">
      <c r="A468" s="7">
        <v>92660</v>
      </c>
      <c r="B468" s="22">
        <v>4.3598314198517658E-4</v>
      </c>
    </row>
    <row r="469" spans="1:2" x14ac:dyDescent="0.25">
      <c r="A469" s="7">
        <v>90402</v>
      </c>
      <c r="B469" s="22">
        <v>4.3449923962633063E-4</v>
      </c>
    </row>
    <row r="470" spans="1:2" x14ac:dyDescent="0.25">
      <c r="A470" s="7">
        <v>92821</v>
      </c>
      <c r="B470" s="22">
        <v>4.2808219178082189E-4</v>
      </c>
    </row>
    <row r="471" spans="1:2" x14ac:dyDescent="0.25">
      <c r="A471" s="7">
        <v>91711</v>
      </c>
      <c r="B471" s="22">
        <v>4.2647560559535994E-4</v>
      </c>
    </row>
    <row r="472" spans="1:2" x14ac:dyDescent="0.25">
      <c r="A472" s="7">
        <v>93023</v>
      </c>
      <c r="B472" s="22">
        <v>4.2182227221597299E-4</v>
      </c>
    </row>
    <row r="473" spans="1:2" x14ac:dyDescent="0.25">
      <c r="A473" s="7">
        <v>93631</v>
      </c>
      <c r="B473" s="22">
        <v>4.0617384240454913E-4</v>
      </c>
    </row>
    <row r="474" spans="1:2" x14ac:dyDescent="0.25">
      <c r="A474" s="7">
        <v>92808</v>
      </c>
      <c r="B474" s="22">
        <v>3.9406278733744913E-4</v>
      </c>
    </row>
    <row r="475" spans="1:2" x14ac:dyDescent="0.25">
      <c r="A475" s="7">
        <v>92708</v>
      </c>
      <c r="B475" s="22">
        <v>3.7716872014080966E-4</v>
      </c>
    </row>
    <row r="476" spans="1:2" x14ac:dyDescent="0.25">
      <c r="A476" s="7">
        <v>91007</v>
      </c>
      <c r="B476" s="22">
        <v>3.7355248412401944E-4</v>
      </c>
    </row>
    <row r="477" spans="1:2" x14ac:dyDescent="0.25">
      <c r="A477" s="7">
        <v>92841</v>
      </c>
      <c r="B477" s="22">
        <v>3.707365299060801E-4</v>
      </c>
    </row>
    <row r="478" spans="1:2" x14ac:dyDescent="0.25">
      <c r="A478" s="7">
        <v>92397</v>
      </c>
      <c r="B478" s="22">
        <v>3.7023324694557573E-4</v>
      </c>
    </row>
    <row r="479" spans="1:2" x14ac:dyDescent="0.25">
      <c r="A479" s="7">
        <v>92694</v>
      </c>
      <c r="B479" s="22">
        <v>3.5109277626612831E-4</v>
      </c>
    </row>
    <row r="480" spans="1:2" x14ac:dyDescent="0.25">
      <c r="A480" s="7">
        <v>90272</v>
      </c>
      <c r="B480" s="22">
        <v>3.4297473419458101E-4</v>
      </c>
    </row>
    <row r="481" spans="1:2" x14ac:dyDescent="0.25">
      <c r="A481" s="7">
        <v>90680</v>
      </c>
      <c r="B481" s="22">
        <v>3.4019391052900151E-4</v>
      </c>
    </row>
    <row r="482" spans="1:2" x14ac:dyDescent="0.25">
      <c r="A482" s="7">
        <v>92325</v>
      </c>
      <c r="B482" s="22">
        <v>3.3327778703549411E-4</v>
      </c>
    </row>
    <row r="483" spans="1:2" x14ac:dyDescent="0.25">
      <c r="A483" s="7">
        <v>92211</v>
      </c>
      <c r="B483" s="22">
        <v>3.1642231832085222E-4</v>
      </c>
    </row>
    <row r="484" spans="1:2" x14ac:dyDescent="0.25">
      <c r="A484" s="7">
        <v>93420</v>
      </c>
      <c r="B484" s="22">
        <v>3.1397174254317112E-4</v>
      </c>
    </row>
    <row r="485" spans="1:2" x14ac:dyDescent="0.25">
      <c r="A485" s="7">
        <v>90630</v>
      </c>
      <c r="B485" s="22">
        <v>3.0757400999615535E-4</v>
      </c>
    </row>
    <row r="486" spans="1:2" x14ac:dyDescent="0.25">
      <c r="A486" s="7">
        <v>91042</v>
      </c>
      <c r="B486" s="22">
        <v>3.035208417644678E-4</v>
      </c>
    </row>
    <row r="487" spans="1:2" x14ac:dyDescent="0.25">
      <c r="A487" s="7">
        <v>91791</v>
      </c>
      <c r="B487" s="22">
        <v>3.013258336681398E-4</v>
      </c>
    </row>
    <row r="488" spans="1:2" x14ac:dyDescent="0.25">
      <c r="A488" s="7">
        <v>93405</v>
      </c>
      <c r="B488" s="22">
        <v>2.966918854769322E-4</v>
      </c>
    </row>
    <row r="489" spans="1:2" x14ac:dyDescent="0.25">
      <c r="A489" s="7">
        <v>92679</v>
      </c>
      <c r="B489" s="22">
        <v>2.8879476318829418E-4</v>
      </c>
    </row>
    <row r="490" spans="1:2" x14ac:dyDescent="0.25">
      <c r="A490" s="7">
        <v>90275</v>
      </c>
      <c r="B490" s="22">
        <v>2.8585721432144642E-4</v>
      </c>
    </row>
    <row r="491" spans="1:2" x14ac:dyDescent="0.25">
      <c r="A491" s="7">
        <v>90505</v>
      </c>
      <c r="B491" s="22">
        <v>2.7868091035764052E-4</v>
      </c>
    </row>
    <row r="492" spans="1:2" x14ac:dyDescent="0.25">
      <c r="A492" s="7">
        <v>91361</v>
      </c>
      <c r="B492" s="22">
        <v>2.6727248429774154E-4</v>
      </c>
    </row>
    <row r="493" spans="1:2" x14ac:dyDescent="0.25">
      <c r="A493" s="7">
        <v>90077</v>
      </c>
      <c r="B493" s="22">
        <v>2.651113467656416E-4</v>
      </c>
    </row>
    <row r="494" spans="1:2" x14ac:dyDescent="0.25">
      <c r="A494" s="7">
        <v>93401</v>
      </c>
      <c r="B494" s="22">
        <v>2.6352775825720307E-4</v>
      </c>
    </row>
    <row r="495" spans="1:2" x14ac:dyDescent="0.25">
      <c r="A495" s="7">
        <v>90746</v>
      </c>
      <c r="B495" s="22">
        <v>2.4773937817416079E-4</v>
      </c>
    </row>
    <row r="496" spans="1:2" x14ac:dyDescent="0.25">
      <c r="A496" s="7">
        <v>90405</v>
      </c>
      <c r="B496" s="22">
        <v>2.4197451201806743E-4</v>
      </c>
    </row>
    <row r="497" spans="1:2" x14ac:dyDescent="0.25">
      <c r="A497" s="7">
        <v>92867</v>
      </c>
      <c r="B497" s="22">
        <v>2.3281080242123234E-4</v>
      </c>
    </row>
    <row r="498" spans="1:2" x14ac:dyDescent="0.25">
      <c r="A498" s="7">
        <v>91360</v>
      </c>
      <c r="B498" s="22">
        <v>2.2568269013766644E-4</v>
      </c>
    </row>
    <row r="499" spans="1:2" x14ac:dyDescent="0.25">
      <c r="A499" s="7">
        <v>92352</v>
      </c>
      <c r="B499" s="22">
        <v>2.2504782266231574E-4</v>
      </c>
    </row>
    <row r="500" spans="1:2" x14ac:dyDescent="0.25">
      <c r="A500" s="7">
        <v>91362</v>
      </c>
      <c r="B500" s="22">
        <v>2.2154936858429953E-4</v>
      </c>
    </row>
    <row r="501" spans="1:2" x14ac:dyDescent="0.25">
      <c r="A501" s="7">
        <v>92657</v>
      </c>
      <c r="B501" s="22">
        <v>2.0903010033444816E-4</v>
      </c>
    </row>
    <row r="502" spans="1:2" x14ac:dyDescent="0.25">
      <c r="A502" s="7">
        <v>92210</v>
      </c>
      <c r="B502" s="22">
        <v>2.0206102242877348E-4</v>
      </c>
    </row>
    <row r="503" spans="1:2" x14ac:dyDescent="0.25">
      <c r="A503" s="7">
        <v>90094</v>
      </c>
      <c r="B503" s="22">
        <v>1.9864918553833929E-4</v>
      </c>
    </row>
    <row r="504" spans="1:2" x14ac:dyDescent="0.25">
      <c r="A504" s="7">
        <v>91030</v>
      </c>
      <c r="B504" s="22">
        <v>1.9531250000000001E-4</v>
      </c>
    </row>
    <row r="505" spans="1:2" x14ac:dyDescent="0.25">
      <c r="A505" s="7">
        <v>93433</v>
      </c>
      <c r="B505" s="22">
        <v>1.8422991893883567E-4</v>
      </c>
    </row>
    <row r="506" spans="1:2" x14ac:dyDescent="0.25">
      <c r="A506" s="7">
        <v>92651</v>
      </c>
      <c r="B506" s="22">
        <v>1.7614937466971993E-4</v>
      </c>
    </row>
    <row r="507" spans="1:2" x14ac:dyDescent="0.25">
      <c r="A507" s="7">
        <v>91105</v>
      </c>
      <c r="B507" s="22">
        <v>1.7503938386136881E-4</v>
      </c>
    </row>
    <row r="508" spans="1:2" x14ac:dyDescent="0.25">
      <c r="A508" s="7">
        <v>93111</v>
      </c>
      <c r="B508" s="22">
        <v>1.678133915086424E-4</v>
      </c>
    </row>
    <row r="509" spans="1:2" x14ac:dyDescent="0.25">
      <c r="A509" s="7">
        <v>90740</v>
      </c>
      <c r="B509" s="22">
        <v>1.6594756057085962E-4</v>
      </c>
    </row>
    <row r="510" spans="1:2" x14ac:dyDescent="0.25">
      <c r="A510" s="7">
        <v>90503</v>
      </c>
      <c r="B510" s="22">
        <v>1.6130333091378336E-4</v>
      </c>
    </row>
    <row r="511" spans="1:2" x14ac:dyDescent="0.25">
      <c r="A511" s="7">
        <v>90620</v>
      </c>
      <c r="B511" s="22">
        <v>1.5457145065306437E-4</v>
      </c>
    </row>
    <row r="512" spans="1:2" x14ac:dyDescent="0.25">
      <c r="A512" s="7">
        <v>92646</v>
      </c>
      <c r="B512" s="22">
        <v>1.5260186174271325E-4</v>
      </c>
    </row>
    <row r="513" spans="1:2" x14ac:dyDescent="0.25">
      <c r="A513" s="7">
        <v>92270</v>
      </c>
      <c r="B513" s="22">
        <v>1.520450053215752E-4</v>
      </c>
    </row>
    <row r="514" spans="1:2" x14ac:dyDescent="0.25">
      <c r="A514" s="7">
        <v>90232</v>
      </c>
      <c r="B514" s="22">
        <v>1.4843402107763098E-4</v>
      </c>
    </row>
    <row r="515" spans="1:2" x14ac:dyDescent="0.25">
      <c r="A515" s="7">
        <v>92860</v>
      </c>
      <c r="B515" s="22">
        <v>1.3908205841446454E-4</v>
      </c>
    </row>
    <row r="516" spans="1:2" x14ac:dyDescent="0.25">
      <c r="A516" s="7">
        <v>90720</v>
      </c>
      <c r="B516" s="22">
        <v>1.3442667025137788E-4</v>
      </c>
    </row>
    <row r="517" spans="1:2" x14ac:dyDescent="0.25">
      <c r="A517" s="7">
        <v>92881</v>
      </c>
      <c r="B517" s="22">
        <v>1.1065619121389841E-4</v>
      </c>
    </row>
    <row r="518" spans="1:2" x14ac:dyDescent="0.25">
      <c r="A518" s="7">
        <v>91214</v>
      </c>
      <c r="B518" s="22">
        <v>9.2199889360132769E-5</v>
      </c>
    </row>
    <row r="519" spans="1:2" x14ac:dyDescent="0.25">
      <c r="A519" s="7">
        <v>91320</v>
      </c>
      <c r="B519" s="22">
        <v>6.8329347454731805E-5</v>
      </c>
    </row>
    <row r="520" spans="1:2" x14ac:dyDescent="0.25">
      <c r="A520" s="7">
        <v>90703</v>
      </c>
      <c r="B520" s="22">
        <v>6.1885017637230023E-5</v>
      </c>
    </row>
  </sheetData>
  <sortState xmlns:xlrd2="http://schemas.microsoft.com/office/spreadsheetml/2017/richdata2" ref="A3:B520">
    <sortCondition descending="1" ref="B3:B520"/>
  </sortState>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FECA-FAB1-4A87-9E60-3FAF6F685C8E}">
  <dimension ref="A1:B520"/>
  <sheetViews>
    <sheetView workbookViewId="0">
      <selection activeCell="A520" sqref="A3:A520"/>
    </sheetView>
  </sheetViews>
  <sheetFormatPr defaultColWidth="9" defaultRowHeight="15" x14ac:dyDescent="0.25"/>
  <cols>
    <col min="1" max="1" width="13.5703125" style="2" customWidth="1"/>
    <col min="2" max="2" width="36.28515625" style="2" customWidth="1"/>
    <col min="3" max="16384" width="9" style="2"/>
  </cols>
  <sheetData>
    <row r="1" spans="1:2" x14ac:dyDescent="0.25">
      <c r="A1" s="21" t="s">
        <v>99</v>
      </c>
      <c r="B1" s="12"/>
    </row>
    <row r="2" spans="1:2" x14ac:dyDescent="0.25">
      <c r="A2" s="3" t="s">
        <v>95</v>
      </c>
      <c r="B2" s="3" t="s">
        <v>96</v>
      </c>
    </row>
    <row r="3" spans="1:2" x14ac:dyDescent="0.25">
      <c r="A3" s="7">
        <v>90044</v>
      </c>
      <c r="B3" s="7">
        <v>145</v>
      </c>
    </row>
    <row r="4" spans="1:2" x14ac:dyDescent="0.25">
      <c r="A4" s="7">
        <v>90003</v>
      </c>
      <c r="B4" s="7">
        <v>118</v>
      </c>
    </row>
    <row r="5" spans="1:2" x14ac:dyDescent="0.25">
      <c r="A5" s="7">
        <v>90250</v>
      </c>
      <c r="B5" s="7">
        <v>108</v>
      </c>
    </row>
    <row r="6" spans="1:2" x14ac:dyDescent="0.25">
      <c r="A6" s="7">
        <v>90011</v>
      </c>
      <c r="B6" s="7">
        <v>104</v>
      </c>
    </row>
    <row r="7" spans="1:2" x14ac:dyDescent="0.25">
      <c r="A7" s="7">
        <v>90731</v>
      </c>
      <c r="B7" s="7">
        <v>102</v>
      </c>
    </row>
    <row r="8" spans="1:2" x14ac:dyDescent="0.25">
      <c r="A8" s="7">
        <v>90043</v>
      </c>
      <c r="B8" s="7">
        <v>98</v>
      </c>
    </row>
    <row r="9" spans="1:2" x14ac:dyDescent="0.25">
      <c r="A9" s="7">
        <v>92336</v>
      </c>
      <c r="B9" s="7">
        <v>96</v>
      </c>
    </row>
    <row r="10" spans="1:2" x14ac:dyDescent="0.25">
      <c r="A10" s="7">
        <v>91402</v>
      </c>
      <c r="B10" s="7">
        <v>95</v>
      </c>
    </row>
    <row r="11" spans="1:2" x14ac:dyDescent="0.25">
      <c r="A11" s="7">
        <v>93550</v>
      </c>
      <c r="B11" s="7">
        <v>95</v>
      </c>
    </row>
    <row r="12" spans="1:2" x14ac:dyDescent="0.25">
      <c r="A12" s="7">
        <v>92335</v>
      </c>
      <c r="B12" s="7">
        <v>94</v>
      </c>
    </row>
    <row r="13" spans="1:2" x14ac:dyDescent="0.25">
      <c r="A13" s="7">
        <v>92376</v>
      </c>
      <c r="B13" s="7">
        <v>93</v>
      </c>
    </row>
    <row r="14" spans="1:2" x14ac:dyDescent="0.25">
      <c r="A14" s="7">
        <v>92407</v>
      </c>
      <c r="B14" s="7">
        <v>91</v>
      </c>
    </row>
    <row r="15" spans="1:2" x14ac:dyDescent="0.25">
      <c r="A15" s="7">
        <v>90037</v>
      </c>
      <c r="B15" s="7">
        <v>84</v>
      </c>
    </row>
    <row r="16" spans="1:2" x14ac:dyDescent="0.25">
      <c r="A16" s="7">
        <v>90201</v>
      </c>
      <c r="B16" s="7">
        <v>84</v>
      </c>
    </row>
    <row r="17" spans="1:2" x14ac:dyDescent="0.25">
      <c r="A17" s="7">
        <v>90016</v>
      </c>
      <c r="B17" s="7">
        <v>83</v>
      </c>
    </row>
    <row r="18" spans="1:2" x14ac:dyDescent="0.25">
      <c r="A18" s="7">
        <v>90047</v>
      </c>
      <c r="B18" s="7">
        <v>82</v>
      </c>
    </row>
    <row r="19" spans="1:2" x14ac:dyDescent="0.25">
      <c r="A19" s="7">
        <v>90001</v>
      </c>
      <c r="B19" s="7">
        <v>81</v>
      </c>
    </row>
    <row r="20" spans="1:2" x14ac:dyDescent="0.25">
      <c r="A20" s="7">
        <v>93535</v>
      </c>
      <c r="B20" s="7">
        <v>81</v>
      </c>
    </row>
    <row r="21" spans="1:2" x14ac:dyDescent="0.25">
      <c r="A21" s="7">
        <v>90301</v>
      </c>
      <c r="B21" s="7">
        <v>80</v>
      </c>
    </row>
    <row r="22" spans="1:2" x14ac:dyDescent="0.25">
      <c r="A22" s="7">
        <v>93436</v>
      </c>
      <c r="B22" s="7">
        <v>78</v>
      </c>
    </row>
    <row r="23" spans="1:2" x14ac:dyDescent="0.25">
      <c r="A23" s="7">
        <v>90302</v>
      </c>
      <c r="B23" s="7">
        <v>74</v>
      </c>
    </row>
    <row r="24" spans="1:2" x14ac:dyDescent="0.25">
      <c r="A24" s="7">
        <v>91764</v>
      </c>
      <c r="B24" s="7">
        <v>69</v>
      </c>
    </row>
    <row r="25" spans="1:2" x14ac:dyDescent="0.25">
      <c r="A25" s="7">
        <v>92404</v>
      </c>
      <c r="B25" s="7">
        <v>69</v>
      </c>
    </row>
    <row r="26" spans="1:2" x14ac:dyDescent="0.25">
      <c r="A26" s="7">
        <v>91605</v>
      </c>
      <c r="B26" s="7">
        <v>68</v>
      </c>
    </row>
    <row r="27" spans="1:2" x14ac:dyDescent="0.25">
      <c r="A27" s="7">
        <v>90280</v>
      </c>
      <c r="B27" s="7">
        <v>67</v>
      </c>
    </row>
    <row r="28" spans="1:2" x14ac:dyDescent="0.25">
      <c r="A28" s="7">
        <v>91342</v>
      </c>
      <c r="B28" s="7">
        <v>67</v>
      </c>
    </row>
    <row r="29" spans="1:2" x14ac:dyDescent="0.25">
      <c r="A29" s="7">
        <v>91303</v>
      </c>
      <c r="B29" s="7">
        <v>66</v>
      </c>
    </row>
    <row r="30" spans="1:2" x14ac:dyDescent="0.25">
      <c r="A30" s="7">
        <v>92553</v>
      </c>
      <c r="B30" s="7">
        <v>66</v>
      </c>
    </row>
    <row r="31" spans="1:2" x14ac:dyDescent="0.25">
      <c r="A31" s="7">
        <v>92507</v>
      </c>
      <c r="B31" s="7">
        <v>64</v>
      </c>
    </row>
    <row r="32" spans="1:2" x14ac:dyDescent="0.25">
      <c r="A32" s="7">
        <v>90247</v>
      </c>
      <c r="B32" s="7">
        <v>63</v>
      </c>
    </row>
    <row r="33" spans="1:2" x14ac:dyDescent="0.25">
      <c r="A33" s="7">
        <v>92410</v>
      </c>
      <c r="B33" s="7">
        <v>63</v>
      </c>
    </row>
    <row r="34" spans="1:2" x14ac:dyDescent="0.25">
      <c r="A34" s="7">
        <v>91730</v>
      </c>
      <c r="B34" s="7">
        <v>62</v>
      </c>
    </row>
    <row r="35" spans="1:2" x14ac:dyDescent="0.25">
      <c r="A35" s="7">
        <v>92503</v>
      </c>
      <c r="B35" s="7">
        <v>61</v>
      </c>
    </row>
    <row r="36" spans="1:2" x14ac:dyDescent="0.25">
      <c r="A36" s="7">
        <v>90008</v>
      </c>
      <c r="B36" s="7">
        <v>59</v>
      </c>
    </row>
    <row r="37" spans="1:2" x14ac:dyDescent="0.25">
      <c r="A37" s="7">
        <v>90042</v>
      </c>
      <c r="B37" s="7">
        <v>59</v>
      </c>
    </row>
    <row r="38" spans="1:2" x14ac:dyDescent="0.25">
      <c r="A38" s="7">
        <v>92324</v>
      </c>
      <c r="B38" s="7">
        <v>58</v>
      </c>
    </row>
    <row r="39" spans="1:2" x14ac:dyDescent="0.25">
      <c r="A39" s="7">
        <v>90002</v>
      </c>
      <c r="B39" s="7">
        <v>57</v>
      </c>
    </row>
    <row r="40" spans="1:2" x14ac:dyDescent="0.25">
      <c r="A40" s="7">
        <v>90022</v>
      </c>
      <c r="B40" s="7">
        <v>57</v>
      </c>
    </row>
    <row r="41" spans="1:2" x14ac:dyDescent="0.25">
      <c r="A41" s="7">
        <v>91786</v>
      </c>
      <c r="B41" s="7">
        <v>57</v>
      </c>
    </row>
    <row r="42" spans="1:2" x14ac:dyDescent="0.25">
      <c r="A42" s="7">
        <v>90255</v>
      </c>
      <c r="B42" s="7">
        <v>56</v>
      </c>
    </row>
    <row r="43" spans="1:2" x14ac:dyDescent="0.25">
      <c r="A43" s="7">
        <v>91601</v>
      </c>
      <c r="B43" s="7">
        <v>56</v>
      </c>
    </row>
    <row r="44" spans="1:2" x14ac:dyDescent="0.25">
      <c r="A44" s="7">
        <v>92231</v>
      </c>
      <c r="B44" s="7">
        <v>56</v>
      </c>
    </row>
    <row r="45" spans="1:2" x14ac:dyDescent="0.25">
      <c r="A45" s="7">
        <v>92551</v>
      </c>
      <c r="B45" s="7">
        <v>56</v>
      </c>
    </row>
    <row r="46" spans="1:2" x14ac:dyDescent="0.25">
      <c r="A46" s="7">
        <v>90026</v>
      </c>
      <c r="B46" s="7">
        <v>55</v>
      </c>
    </row>
    <row r="47" spans="1:2" x14ac:dyDescent="0.25">
      <c r="A47" s="7">
        <v>90046</v>
      </c>
      <c r="B47" s="7">
        <v>55</v>
      </c>
    </row>
    <row r="48" spans="1:2" x14ac:dyDescent="0.25">
      <c r="A48" s="7">
        <v>91335</v>
      </c>
      <c r="B48" s="7">
        <v>55</v>
      </c>
    </row>
    <row r="49" spans="1:2" x14ac:dyDescent="0.25">
      <c r="A49" s="7">
        <v>90262</v>
      </c>
      <c r="B49" s="7">
        <v>53</v>
      </c>
    </row>
    <row r="50" spans="1:2" x14ac:dyDescent="0.25">
      <c r="A50" s="7">
        <v>91343</v>
      </c>
      <c r="B50" s="7">
        <v>52</v>
      </c>
    </row>
    <row r="51" spans="1:2" x14ac:dyDescent="0.25">
      <c r="A51" s="7">
        <v>93230</v>
      </c>
      <c r="B51" s="7">
        <v>52</v>
      </c>
    </row>
    <row r="52" spans="1:2" x14ac:dyDescent="0.25">
      <c r="A52" s="7">
        <v>90744</v>
      </c>
      <c r="B52" s="7">
        <v>51</v>
      </c>
    </row>
    <row r="53" spans="1:2" x14ac:dyDescent="0.25">
      <c r="A53" s="7">
        <v>91406</v>
      </c>
      <c r="B53" s="7">
        <v>51</v>
      </c>
    </row>
    <row r="54" spans="1:2" x14ac:dyDescent="0.25">
      <c r="A54" s="7">
        <v>91767</v>
      </c>
      <c r="B54" s="7">
        <v>51</v>
      </c>
    </row>
    <row r="55" spans="1:2" x14ac:dyDescent="0.25">
      <c r="A55" s="7">
        <v>90062</v>
      </c>
      <c r="B55" s="7">
        <v>49</v>
      </c>
    </row>
    <row r="56" spans="1:2" x14ac:dyDescent="0.25">
      <c r="A56" s="7">
        <v>91304</v>
      </c>
      <c r="B56" s="7">
        <v>49</v>
      </c>
    </row>
    <row r="57" spans="1:2" x14ac:dyDescent="0.25">
      <c r="A57" s="7">
        <v>91709</v>
      </c>
      <c r="B57" s="7">
        <v>49</v>
      </c>
    </row>
    <row r="58" spans="1:2" x14ac:dyDescent="0.25">
      <c r="A58" s="7">
        <v>92530</v>
      </c>
      <c r="B58" s="7">
        <v>49</v>
      </c>
    </row>
    <row r="59" spans="1:2" x14ac:dyDescent="0.25">
      <c r="A59" s="7">
        <v>90027</v>
      </c>
      <c r="B59" s="7">
        <v>48</v>
      </c>
    </row>
    <row r="60" spans="1:2" x14ac:dyDescent="0.25">
      <c r="A60" s="7">
        <v>91405</v>
      </c>
      <c r="B60" s="7">
        <v>48</v>
      </c>
    </row>
    <row r="61" spans="1:2" x14ac:dyDescent="0.25">
      <c r="A61" s="7">
        <v>92240</v>
      </c>
      <c r="B61" s="7">
        <v>48</v>
      </c>
    </row>
    <row r="62" spans="1:2" x14ac:dyDescent="0.25">
      <c r="A62" s="7">
        <v>92880</v>
      </c>
      <c r="B62" s="7">
        <v>48</v>
      </c>
    </row>
    <row r="63" spans="1:2" x14ac:dyDescent="0.25">
      <c r="A63" s="7">
        <v>90018</v>
      </c>
      <c r="B63" s="7">
        <v>47</v>
      </c>
    </row>
    <row r="64" spans="1:2" x14ac:dyDescent="0.25">
      <c r="A64" s="7">
        <v>90059</v>
      </c>
      <c r="B64" s="7">
        <v>47</v>
      </c>
    </row>
    <row r="65" spans="1:2" x14ac:dyDescent="0.25">
      <c r="A65" s="7">
        <v>90706</v>
      </c>
      <c r="B65" s="7">
        <v>47</v>
      </c>
    </row>
    <row r="66" spans="1:2" x14ac:dyDescent="0.25">
      <c r="A66" s="7">
        <v>91387</v>
      </c>
      <c r="B66" s="7">
        <v>47</v>
      </c>
    </row>
    <row r="67" spans="1:2" x14ac:dyDescent="0.25">
      <c r="A67" s="7">
        <v>91762</v>
      </c>
      <c r="B67" s="7">
        <v>47</v>
      </c>
    </row>
    <row r="68" spans="1:2" x14ac:dyDescent="0.25">
      <c r="A68" s="7">
        <v>93309</v>
      </c>
      <c r="B68" s="7">
        <v>47</v>
      </c>
    </row>
    <row r="69" spans="1:2" x14ac:dyDescent="0.25">
      <c r="A69" s="7">
        <v>93536</v>
      </c>
      <c r="B69" s="7">
        <v>47</v>
      </c>
    </row>
    <row r="70" spans="1:2" x14ac:dyDescent="0.25">
      <c r="A70" s="7">
        <v>90033</v>
      </c>
      <c r="B70" s="7">
        <v>46</v>
      </c>
    </row>
    <row r="71" spans="1:2" x14ac:dyDescent="0.25">
      <c r="A71" s="7">
        <v>90045</v>
      </c>
      <c r="B71" s="7">
        <v>46</v>
      </c>
    </row>
    <row r="72" spans="1:2" x14ac:dyDescent="0.25">
      <c r="A72" s="7">
        <v>90640</v>
      </c>
      <c r="B72" s="7">
        <v>46</v>
      </c>
    </row>
    <row r="73" spans="1:2" x14ac:dyDescent="0.25">
      <c r="A73" s="7">
        <v>92583</v>
      </c>
      <c r="B73" s="7">
        <v>46</v>
      </c>
    </row>
    <row r="74" spans="1:2" x14ac:dyDescent="0.25">
      <c r="A74" s="7">
        <v>90019</v>
      </c>
      <c r="B74" s="7">
        <v>45</v>
      </c>
    </row>
    <row r="75" spans="1:2" x14ac:dyDescent="0.25">
      <c r="A75" s="7">
        <v>91321</v>
      </c>
      <c r="B75" s="7">
        <v>45</v>
      </c>
    </row>
    <row r="76" spans="1:2" x14ac:dyDescent="0.25">
      <c r="A76" s="7">
        <v>91607</v>
      </c>
      <c r="B76" s="7">
        <v>45</v>
      </c>
    </row>
    <row r="77" spans="1:2" x14ac:dyDescent="0.25">
      <c r="A77" s="7">
        <v>92618</v>
      </c>
      <c r="B77" s="7">
        <v>45</v>
      </c>
    </row>
    <row r="78" spans="1:2" x14ac:dyDescent="0.25">
      <c r="A78" s="7">
        <v>93215</v>
      </c>
      <c r="B78" s="7">
        <v>45</v>
      </c>
    </row>
    <row r="79" spans="1:2" x14ac:dyDescent="0.25">
      <c r="A79" s="7">
        <v>91710</v>
      </c>
      <c r="B79" s="7">
        <v>44</v>
      </c>
    </row>
    <row r="80" spans="1:2" x14ac:dyDescent="0.25">
      <c r="A80" s="7">
        <v>90004</v>
      </c>
      <c r="B80" s="7">
        <v>43</v>
      </c>
    </row>
    <row r="81" spans="1:2" x14ac:dyDescent="0.25">
      <c r="A81" s="7">
        <v>90303</v>
      </c>
      <c r="B81" s="7">
        <v>43</v>
      </c>
    </row>
    <row r="82" spans="1:2" x14ac:dyDescent="0.25">
      <c r="A82" s="7">
        <v>92879</v>
      </c>
      <c r="B82" s="7">
        <v>43</v>
      </c>
    </row>
    <row r="83" spans="1:2" x14ac:dyDescent="0.25">
      <c r="A83" s="7">
        <v>90221</v>
      </c>
      <c r="B83" s="7">
        <v>42</v>
      </c>
    </row>
    <row r="84" spans="1:2" x14ac:dyDescent="0.25">
      <c r="A84" s="7">
        <v>91344</v>
      </c>
      <c r="B84" s="7">
        <v>42</v>
      </c>
    </row>
    <row r="85" spans="1:2" x14ac:dyDescent="0.25">
      <c r="A85" s="7">
        <v>92374</v>
      </c>
      <c r="B85" s="7">
        <v>42</v>
      </c>
    </row>
    <row r="86" spans="1:2" x14ac:dyDescent="0.25">
      <c r="A86" s="7">
        <v>92557</v>
      </c>
      <c r="B86" s="7">
        <v>42</v>
      </c>
    </row>
    <row r="87" spans="1:2" x14ac:dyDescent="0.25">
      <c r="A87" s="7">
        <v>92562</v>
      </c>
      <c r="B87" s="7">
        <v>42</v>
      </c>
    </row>
    <row r="88" spans="1:2" x14ac:dyDescent="0.25">
      <c r="A88" s="7">
        <v>93274</v>
      </c>
      <c r="B88" s="7">
        <v>42</v>
      </c>
    </row>
    <row r="89" spans="1:2" x14ac:dyDescent="0.25">
      <c r="A89" s="7">
        <v>90012</v>
      </c>
      <c r="B89" s="7">
        <v>41</v>
      </c>
    </row>
    <row r="90" spans="1:2" x14ac:dyDescent="0.25">
      <c r="A90" s="7">
        <v>91505</v>
      </c>
      <c r="B90" s="7">
        <v>41</v>
      </c>
    </row>
    <row r="91" spans="1:2" x14ac:dyDescent="0.25">
      <c r="A91" s="7">
        <v>93454</v>
      </c>
      <c r="B91" s="7">
        <v>41</v>
      </c>
    </row>
    <row r="92" spans="1:2" x14ac:dyDescent="0.25">
      <c r="A92" s="7">
        <v>90023</v>
      </c>
      <c r="B92" s="7">
        <v>40</v>
      </c>
    </row>
    <row r="93" spans="1:2" x14ac:dyDescent="0.25">
      <c r="A93" s="7">
        <v>90220</v>
      </c>
      <c r="B93" s="7">
        <v>40</v>
      </c>
    </row>
    <row r="94" spans="1:2" x14ac:dyDescent="0.25">
      <c r="A94" s="7">
        <v>91739</v>
      </c>
      <c r="B94" s="7">
        <v>40</v>
      </c>
    </row>
    <row r="95" spans="1:2" x14ac:dyDescent="0.25">
      <c r="A95" s="7">
        <v>92227</v>
      </c>
      <c r="B95" s="7">
        <v>40</v>
      </c>
    </row>
    <row r="96" spans="1:2" x14ac:dyDescent="0.25">
      <c r="A96" s="7">
        <v>93245</v>
      </c>
      <c r="B96" s="7">
        <v>40</v>
      </c>
    </row>
    <row r="97" spans="1:2" x14ac:dyDescent="0.25">
      <c r="A97" s="7">
        <v>93308</v>
      </c>
      <c r="B97" s="7">
        <v>40</v>
      </c>
    </row>
    <row r="98" spans="1:2" x14ac:dyDescent="0.25">
      <c r="A98" s="7">
        <v>90063</v>
      </c>
      <c r="B98" s="7">
        <v>39</v>
      </c>
    </row>
    <row r="99" spans="1:2" x14ac:dyDescent="0.25">
      <c r="A99" s="7">
        <v>90065</v>
      </c>
      <c r="B99" s="7">
        <v>39</v>
      </c>
    </row>
    <row r="100" spans="1:2" x14ac:dyDescent="0.25">
      <c r="A100" s="7">
        <v>92677</v>
      </c>
      <c r="B100" s="7">
        <v>39</v>
      </c>
    </row>
    <row r="101" spans="1:2" x14ac:dyDescent="0.25">
      <c r="A101" s="7">
        <v>93534</v>
      </c>
      <c r="B101" s="7">
        <v>39</v>
      </c>
    </row>
    <row r="102" spans="1:2" x14ac:dyDescent="0.25">
      <c r="A102" s="7">
        <v>91311</v>
      </c>
      <c r="B102" s="7">
        <v>38</v>
      </c>
    </row>
    <row r="103" spans="1:2" x14ac:dyDescent="0.25">
      <c r="A103" s="7">
        <v>93292</v>
      </c>
      <c r="B103" s="7">
        <v>38</v>
      </c>
    </row>
    <row r="104" spans="1:2" x14ac:dyDescent="0.25">
      <c r="A104" s="7">
        <v>90038</v>
      </c>
      <c r="B104" s="7">
        <v>37</v>
      </c>
    </row>
    <row r="105" spans="1:2" x14ac:dyDescent="0.25">
      <c r="A105" s="7">
        <v>92243</v>
      </c>
      <c r="B105" s="7">
        <v>37</v>
      </c>
    </row>
    <row r="106" spans="1:2" x14ac:dyDescent="0.25">
      <c r="A106" s="7">
        <v>93312</v>
      </c>
      <c r="B106" s="7">
        <v>37</v>
      </c>
    </row>
    <row r="107" spans="1:2" x14ac:dyDescent="0.25">
      <c r="A107" s="7">
        <v>91331</v>
      </c>
      <c r="B107" s="7">
        <v>36</v>
      </c>
    </row>
    <row r="108" spans="1:2" x14ac:dyDescent="0.25">
      <c r="A108" s="7">
        <v>91606</v>
      </c>
      <c r="B108" s="7">
        <v>36</v>
      </c>
    </row>
    <row r="109" spans="1:2" x14ac:dyDescent="0.25">
      <c r="A109" s="7">
        <v>91706</v>
      </c>
      <c r="B109" s="7">
        <v>36</v>
      </c>
    </row>
    <row r="110" spans="1:2" x14ac:dyDescent="0.25">
      <c r="A110" s="7">
        <v>92592</v>
      </c>
      <c r="B110" s="7">
        <v>36</v>
      </c>
    </row>
    <row r="111" spans="1:2" x14ac:dyDescent="0.25">
      <c r="A111" s="7">
        <v>92882</v>
      </c>
      <c r="B111" s="7">
        <v>36</v>
      </c>
    </row>
    <row r="112" spans="1:2" x14ac:dyDescent="0.25">
      <c r="A112" s="7">
        <v>93257</v>
      </c>
      <c r="B112" s="7">
        <v>36</v>
      </c>
    </row>
    <row r="113" spans="1:2" x14ac:dyDescent="0.25">
      <c r="A113" s="7">
        <v>90036</v>
      </c>
      <c r="B113" s="7">
        <v>35</v>
      </c>
    </row>
    <row r="114" spans="1:2" x14ac:dyDescent="0.25">
      <c r="A114" s="7">
        <v>90710</v>
      </c>
      <c r="B114" s="7">
        <v>35</v>
      </c>
    </row>
    <row r="115" spans="1:2" x14ac:dyDescent="0.25">
      <c r="A115" s="7">
        <v>92544</v>
      </c>
      <c r="B115" s="7">
        <v>35</v>
      </c>
    </row>
    <row r="116" spans="1:2" x14ac:dyDescent="0.25">
      <c r="A116" s="7">
        <v>93654</v>
      </c>
      <c r="B116" s="7">
        <v>35</v>
      </c>
    </row>
    <row r="117" spans="1:2" x14ac:dyDescent="0.25">
      <c r="A117" s="7">
        <v>91744</v>
      </c>
      <c r="B117" s="7">
        <v>34</v>
      </c>
    </row>
    <row r="118" spans="1:2" x14ac:dyDescent="0.25">
      <c r="A118" s="7">
        <v>92346</v>
      </c>
      <c r="B118" s="7">
        <v>34</v>
      </c>
    </row>
    <row r="119" spans="1:2" x14ac:dyDescent="0.25">
      <c r="A119" s="7">
        <v>92509</v>
      </c>
      <c r="B119" s="7">
        <v>34</v>
      </c>
    </row>
    <row r="120" spans="1:2" x14ac:dyDescent="0.25">
      <c r="A120" s="7">
        <v>92543</v>
      </c>
      <c r="B120" s="7">
        <v>34</v>
      </c>
    </row>
    <row r="121" spans="1:2" x14ac:dyDescent="0.25">
      <c r="A121" s="7">
        <v>93277</v>
      </c>
      <c r="B121" s="7">
        <v>34</v>
      </c>
    </row>
    <row r="122" spans="1:2" x14ac:dyDescent="0.25">
      <c r="A122" s="7">
        <v>90025</v>
      </c>
      <c r="B122" s="7">
        <v>33</v>
      </c>
    </row>
    <row r="123" spans="1:2" x14ac:dyDescent="0.25">
      <c r="A123" s="7">
        <v>90029</v>
      </c>
      <c r="B123" s="7">
        <v>33</v>
      </c>
    </row>
    <row r="124" spans="1:2" x14ac:dyDescent="0.25">
      <c r="A124" s="7">
        <v>91401</v>
      </c>
      <c r="B124" s="7">
        <v>33</v>
      </c>
    </row>
    <row r="125" spans="1:2" x14ac:dyDescent="0.25">
      <c r="A125" s="7">
        <v>93458</v>
      </c>
      <c r="B125" s="7">
        <v>33</v>
      </c>
    </row>
    <row r="126" spans="1:2" x14ac:dyDescent="0.25">
      <c r="A126" s="7">
        <v>91352</v>
      </c>
      <c r="B126" s="7">
        <v>32</v>
      </c>
    </row>
    <row r="127" spans="1:2" x14ac:dyDescent="0.25">
      <c r="A127" s="7">
        <v>91602</v>
      </c>
      <c r="B127" s="7">
        <v>32</v>
      </c>
    </row>
    <row r="128" spans="1:2" x14ac:dyDescent="0.25">
      <c r="A128" s="7">
        <v>93618</v>
      </c>
      <c r="B128" s="7">
        <v>32</v>
      </c>
    </row>
    <row r="129" spans="1:2" x14ac:dyDescent="0.25">
      <c r="A129" s="7">
        <v>90035</v>
      </c>
      <c r="B129" s="7">
        <v>31</v>
      </c>
    </row>
    <row r="130" spans="1:2" x14ac:dyDescent="0.25">
      <c r="A130" s="7">
        <v>91364</v>
      </c>
      <c r="B130" s="7">
        <v>31</v>
      </c>
    </row>
    <row r="131" spans="1:2" x14ac:dyDescent="0.25">
      <c r="A131" s="7">
        <v>90242</v>
      </c>
      <c r="B131" s="7">
        <v>30</v>
      </c>
    </row>
    <row r="132" spans="1:2" x14ac:dyDescent="0.25">
      <c r="A132" s="7">
        <v>90501</v>
      </c>
      <c r="B132" s="7">
        <v>30</v>
      </c>
    </row>
    <row r="133" spans="1:2" x14ac:dyDescent="0.25">
      <c r="A133" s="7">
        <v>91306</v>
      </c>
      <c r="B133" s="7">
        <v>30</v>
      </c>
    </row>
    <row r="134" spans="1:2" x14ac:dyDescent="0.25">
      <c r="A134" s="7">
        <v>92504</v>
      </c>
      <c r="B134" s="7">
        <v>30</v>
      </c>
    </row>
    <row r="135" spans="1:2" x14ac:dyDescent="0.25">
      <c r="A135" s="7">
        <v>92805</v>
      </c>
      <c r="B135" s="7">
        <v>30</v>
      </c>
    </row>
    <row r="136" spans="1:2" x14ac:dyDescent="0.25">
      <c r="A136" s="7">
        <v>93060</v>
      </c>
      <c r="B136" s="7">
        <v>30</v>
      </c>
    </row>
    <row r="137" spans="1:2" x14ac:dyDescent="0.25">
      <c r="A137" s="7">
        <v>93551</v>
      </c>
      <c r="B137" s="7">
        <v>30</v>
      </c>
    </row>
    <row r="138" spans="1:2" x14ac:dyDescent="0.25">
      <c r="A138" s="7">
        <v>91205</v>
      </c>
      <c r="B138" s="7">
        <v>29</v>
      </c>
    </row>
    <row r="139" spans="1:2" x14ac:dyDescent="0.25">
      <c r="A139" s="7">
        <v>91367</v>
      </c>
      <c r="B139" s="7">
        <v>29</v>
      </c>
    </row>
    <row r="140" spans="1:2" x14ac:dyDescent="0.25">
      <c r="A140" s="7">
        <v>92313</v>
      </c>
      <c r="B140" s="7">
        <v>29</v>
      </c>
    </row>
    <row r="141" spans="1:2" x14ac:dyDescent="0.25">
      <c r="A141" s="7">
        <v>92405</v>
      </c>
      <c r="B141" s="7">
        <v>29</v>
      </c>
    </row>
    <row r="142" spans="1:2" x14ac:dyDescent="0.25">
      <c r="A142" s="7">
        <v>90066</v>
      </c>
      <c r="B142" s="7">
        <v>28</v>
      </c>
    </row>
    <row r="143" spans="1:2" x14ac:dyDescent="0.25">
      <c r="A143" s="7">
        <v>90260</v>
      </c>
      <c r="B143" s="7">
        <v>28</v>
      </c>
    </row>
    <row r="144" spans="1:2" x14ac:dyDescent="0.25">
      <c r="A144" s="7">
        <v>91761</v>
      </c>
      <c r="B144" s="7">
        <v>28</v>
      </c>
    </row>
    <row r="145" spans="1:2" x14ac:dyDescent="0.25">
      <c r="A145" s="7">
        <v>91766</v>
      </c>
      <c r="B145" s="7">
        <v>28</v>
      </c>
    </row>
    <row r="146" spans="1:2" x14ac:dyDescent="0.25">
      <c r="A146" s="7">
        <v>92223</v>
      </c>
      <c r="B146" s="7">
        <v>28</v>
      </c>
    </row>
    <row r="147" spans="1:2" x14ac:dyDescent="0.25">
      <c r="A147" s="7">
        <v>92373</v>
      </c>
      <c r="B147" s="7">
        <v>28</v>
      </c>
    </row>
    <row r="148" spans="1:2" x14ac:dyDescent="0.25">
      <c r="A148" s="7">
        <v>92506</v>
      </c>
      <c r="B148" s="7">
        <v>28</v>
      </c>
    </row>
    <row r="149" spans="1:2" x14ac:dyDescent="0.25">
      <c r="A149" s="7">
        <v>92627</v>
      </c>
      <c r="B149" s="7">
        <v>28</v>
      </c>
    </row>
    <row r="150" spans="1:2" x14ac:dyDescent="0.25">
      <c r="A150" s="7">
        <v>92656</v>
      </c>
      <c r="B150" s="7">
        <v>28</v>
      </c>
    </row>
    <row r="151" spans="1:2" x14ac:dyDescent="0.25">
      <c r="A151" s="7">
        <v>92833</v>
      </c>
      <c r="B151" s="7">
        <v>28</v>
      </c>
    </row>
    <row r="152" spans="1:2" x14ac:dyDescent="0.25">
      <c r="A152" s="7">
        <v>93033</v>
      </c>
      <c r="B152" s="7">
        <v>28</v>
      </c>
    </row>
    <row r="153" spans="1:2" x14ac:dyDescent="0.25">
      <c r="A153" s="7">
        <v>93291</v>
      </c>
      <c r="B153" s="7">
        <v>28</v>
      </c>
    </row>
    <row r="154" spans="1:2" x14ac:dyDescent="0.25">
      <c r="A154" s="7">
        <v>90017</v>
      </c>
      <c r="B154" s="7">
        <v>27</v>
      </c>
    </row>
    <row r="155" spans="1:2" x14ac:dyDescent="0.25">
      <c r="A155" s="7">
        <v>90602</v>
      </c>
      <c r="B155" s="7">
        <v>27</v>
      </c>
    </row>
    <row r="156" spans="1:2" x14ac:dyDescent="0.25">
      <c r="A156" s="7">
        <v>90621</v>
      </c>
      <c r="B156" s="7">
        <v>27</v>
      </c>
    </row>
    <row r="157" spans="1:2" x14ac:dyDescent="0.25">
      <c r="A157" s="7">
        <v>90631</v>
      </c>
      <c r="B157" s="7">
        <v>27</v>
      </c>
    </row>
    <row r="158" spans="1:2" x14ac:dyDescent="0.25">
      <c r="A158" s="7">
        <v>90745</v>
      </c>
      <c r="B158" s="7">
        <v>27</v>
      </c>
    </row>
    <row r="159" spans="1:2" x14ac:dyDescent="0.25">
      <c r="A159" s="7">
        <v>91325</v>
      </c>
      <c r="B159" s="7">
        <v>27</v>
      </c>
    </row>
    <row r="160" spans="1:2" x14ac:dyDescent="0.25">
      <c r="A160" s="7">
        <v>91770</v>
      </c>
      <c r="B160" s="7">
        <v>27</v>
      </c>
    </row>
    <row r="161" spans="1:2" x14ac:dyDescent="0.25">
      <c r="A161" s="7">
        <v>91776</v>
      </c>
      <c r="B161" s="7">
        <v>27</v>
      </c>
    </row>
    <row r="162" spans="1:2" x14ac:dyDescent="0.25">
      <c r="A162" s="7">
        <v>90020</v>
      </c>
      <c r="B162" s="7">
        <v>26</v>
      </c>
    </row>
    <row r="163" spans="1:2" x14ac:dyDescent="0.25">
      <c r="A163" s="7">
        <v>90032</v>
      </c>
      <c r="B163" s="7">
        <v>26</v>
      </c>
    </row>
    <row r="164" spans="1:2" x14ac:dyDescent="0.25">
      <c r="A164" s="7">
        <v>90061</v>
      </c>
      <c r="B164" s="7">
        <v>26</v>
      </c>
    </row>
    <row r="165" spans="1:2" x14ac:dyDescent="0.25">
      <c r="A165" s="7">
        <v>90605</v>
      </c>
      <c r="B165" s="7">
        <v>26</v>
      </c>
    </row>
    <row r="166" spans="1:2" x14ac:dyDescent="0.25">
      <c r="A166" s="7">
        <v>90660</v>
      </c>
      <c r="B166" s="7">
        <v>26</v>
      </c>
    </row>
    <row r="167" spans="1:2" x14ac:dyDescent="0.25">
      <c r="A167" s="7">
        <v>91504</v>
      </c>
      <c r="B167" s="7">
        <v>26</v>
      </c>
    </row>
    <row r="168" spans="1:2" x14ac:dyDescent="0.25">
      <c r="A168" s="7">
        <v>92399</v>
      </c>
      <c r="B168" s="7">
        <v>26</v>
      </c>
    </row>
    <row r="169" spans="1:2" x14ac:dyDescent="0.25">
      <c r="A169" s="7">
        <v>92411</v>
      </c>
      <c r="B169" s="7">
        <v>26</v>
      </c>
    </row>
    <row r="170" spans="1:2" x14ac:dyDescent="0.25">
      <c r="A170" s="7">
        <v>92545</v>
      </c>
      <c r="B170" s="7">
        <v>26</v>
      </c>
    </row>
    <row r="171" spans="1:2" x14ac:dyDescent="0.25">
      <c r="A171" s="7">
        <v>92571</v>
      </c>
      <c r="B171" s="7">
        <v>26</v>
      </c>
    </row>
    <row r="172" spans="1:2" x14ac:dyDescent="0.25">
      <c r="A172" s="7">
        <v>92780</v>
      </c>
      <c r="B172" s="7">
        <v>26</v>
      </c>
    </row>
    <row r="173" spans="1:2" x14ac:dyDescent="0.25">
      <c r="A173" s="7">
        <v>90015</v>
      </c>
      <c r="B173" s="7">
        <v>25</v>
      </c>
    </row>
    <row r="174" spans="1:2" x14ac:dyDescent="0.25">
      <c r="A174" s="7">
        <v>90241</v>
      </c>
      <c r="B174" s="7">
        <v>25</v>
      </c>
    </row>
    <row r="175" spans="1:2" x14ac:dyDescent="0.25">
      <c r="A175" s="7">
        <v>90650</v>
      </c>
      <c r="B175" s="7">
        <v>25</v>
      </c>
    </row>
    <row r="176" spans="1:2" x14ac:dyDescent="0.25">
      <c r="A176" s="7">
        <v>91355</v>
      </c>
      <c r="B176" s="7">
        <v>25</v>
      </c>
    </row>
    <row r="177" spans="1:2" x14ac:dyDescent="0.25">
      <c r="A177" s="7">
        <v>91411</v>
      </c>
      <c r="B177" s="7">
        <v>25</v>
      </c>
    </row>
    <row r="178" spans="1:2" x14ac:dyDescent="0.25">
      <c r="A178" s="7">
        <v>91604</v>
      </c>
      <c r="B178" s="7">
        <v>25</v>
      </c>
    </row>
    <row r="179" spans="1:2" x14ac:dyDescent="0.25">
      <c r="A179" s="7">
        <v>92706</v>
      </c>
      <c r="B179" s="7">
        <v>25</v>
      </c>
    </row>
    <row r="180" spans="1:2" x14ac:dyDescent="0.25">
      <c r="A180" s="7">
        <v>92868</v>
      </c>
      <c r="B180" s="7">
        <v>25</v>
      </c>
    </row>
    <row r="181" spans="1:2" x14ac:dyDescent="0.25">
      <c r="A181" s="7">
        <v>93280</v>
      </c>
      <c r="B181" s="7">
        <v>25</v>
      </c>
    </row>
    <row r="182" spans="1:2" x14ac:dyDescent="0.25">
      <c r="A182" s="7">
        <v>93311</v>
      </c>
      <c r="B182" s="7">
        <v>25</v>
      </c>
    </row>
    <row r="183" spans="1:2" x14ac:dyDescent="0.25">
      <c r="A183" s="7">
        <v>93501</v>
      </c>
      <c r="B183" s="7">
        <v>25</v>
      </c>
    </row>
    <row r="184" spans="1:2" x14ac:dyDescent="0.25">
      <c r="A184" s="7">
        <v>90006</v>
      </c>
      <c r="B184" s="7">
        <v>24</v>
      </c>
    </row>
    <row r="185" spans="1:2" x14ac:dyDescent="0.25">
      <c r="A185" s="7">
        <v>90034</v>
      </c>
      <c r="B185" s="7">
        <v>24</v>
      </c>
    </row>
    <row r="186" spans="1:2" x14ac:dyDescent="0.25">
      <c r="A186" s="7">
        <v>90068</v>
      </c>
      <c r="B186" s="7">
        <v>24</v>
      </c>
    </row>
    <row r="187" spans="1:2" x14ac:dyDescent="0.25">
      <c r="A187" s="7">
        <v>92595</v>
      </c>
      <c r="B187" s="7">
        <v>24</v>
      </c>
    </row>
    <row r="188" spans="1:2" x14ac:dyDescent="0.25">
      <c r="A188" s="7">
        <v>92672</v>
      </c>
      <c r="B188" s="7">
        <v>24</v>
      </c>
    </row>
    <row r="189" spans="1:2" x14ac:dyDescent="0.25">
      <c r="A189" s="7">
        <v>92801</v>
      </c>
      <c r="B189" s="7">
        <v>24</v>
      </c>
    </row>
    <row r="190" spans="1:2" x14ac:dyDescent="0.25">
      <c r="A190" s="7">
        <v>92804</v>
      </c>
      <c r="B190" s="7">
        <v>24</v>
      </c>
    </row>
    <row r="191" spans="1:2" x14ac:dyDescent="0.25">
      <c r="A191" s="7">
        <v>93263</v>
      </c>
      <c r="B191" s="7">
        <v>24</v>
      </c>
    </row>
    <row r="192" spans="1:2" x14ac:dyDescent="0.25">
      <c r="A192" s="7">
        <v>90039</v>
      </c>
      <c r="B192" s="7">
        <v>23</v>
      </c>
    </row>
    <row r="193" spans="1:2" x14ac:dyDescent="0.25">
      <c r="A193" s="7">
        <v>91733</v>
      </c>
      <c r="B193" s="7">
        <v>23</v>
      </c>
    </row>
    <row r="194" spans="1:2" x14ac:dyDescent="0.25">
      <c r="A194" s="7">
        <v>92555</v>
      </c>
      <c r="B194" s="7">
        <v>23</v>
      </c>
    </row>
    <row r="195" spans="1:2" x14ac:dyDescent="0.25">
      <c r="A195" s="7">
        <v>92563</v>
      </c>
      <c r="B195" s="7">
        <v>23</v>
      </c>
    </row>
    <row r="196" spans="1:2" x14ac:dyDescent="0.25">
      <c r="A196" s="7">
        <v>92591</v>
      </c>
      <c r="B196" s="7">
        <v>23</v>
      </c>
    </row>
    <row r="197" spans="1:2" x14ac:dyDescent="0.25">
      <c r="A197" s="7">
        <v>92626</v>
      </c>
      <c r="B197" s="7">
        <v>23</v>
      </c>
    </row>
    <row r="198" spans="1:2" x14ac:dyDescent="0.25">
      <c r="A198" s="7">
        <v>93065</v>
      </c>
      <c r="B198" s="7">
        <v>23</v>
      </c>
    </row>
    <row r="199" spans="1:2" x14ac:dyDescent="0.25">
      <c r="A199" s="7">
        <v>93203</v>
      </c>
      <c r="B199" s="7">
        <v>23</v>
      </c>
    </row>
    <row r="200" spans="1:2" x14ac:dyDescent="0.25">
      <c r="A200" s="7">
        <v>93505</v>
      </c>
      <c r="B200" s="7">
        <v>23</v>
      </c>
    </row>
    <row r="201" spans="1:2" x14ac:dyDescent="0.25">
      <c r="A201" s="7">
        <v>90005</v>
      </c>
      <c r="B201" s="7">
        <v>22</v>
      </c>
    </row>
    <row r="202" spans="1:2" x14ac:dyDescent="0.25">
      <c r="A202" s="7">
        <v>90031</v>
      </c>
      <c r="B202" s="7">
        <v>22</v>
      </c>
    </row>
    <row r="203" spans="1:2" x14ac:dyDescent="0.25">
      <c r="A203" s="7">
        <v>91702</v>
      </c>
      <c r="B203" s="7">
        <v>22</v>
      </c>
    </row>
    <row r="204" spans="1:2" x14ac:dyDescent="0.25">
      <c r="A204" s="7">
        <v>91752</v>
      </c>
      <c r="B204" s="7">
        <v>22</v>
      </c>
    </row>
    <row r="205" spans="1:2" x14ac:dyDescent="0.25">
      <c r="A205" s="7">
        <v>91763</v>
      </c>
      <c r="B205" s="7">
        <v>22</v>
      </c>
    </row>
    <row r="206" spans="1:2" x14ac:dyDescent="0.25">
      <c r="A206" s="7">
        <v>92234</v>
      </c>
      <c r="B206" s="7">
        <v>22</v>
      </c>
    </row>
    <row r="207" spans="1:2" x14ac:dyDescent="0.25">
      <c r="A207" s="7">
        <v>92532</v>
      </c>
      <c r="B207" s="7">
        <v>22</v>
      </c>
    </row>
    <row r="208" spans="1:2" x14ac:dyDescent="0.25">
      <c r="A208" s="7">
        <v>92802</v>
      </c>
      <c r="B208" s="7">
        <v>22</v>
      </c>
    </row>
    <row r="209" spans="1:2" x14ac:dyDescent="0.25">
      <c r="A209" s="7">
        <v>92832</v>
      </c>
      <c r="B209" s="7">
        <v>22</v>
      </c>
    </row>
    <row r="210" spans="1:2" x14ac:dyDescent="0.25">
      <c r="A210" s="7">
        <v>92887</v>
      </c>
      <c r="B210" s="7">
        <v>22</v>
      </c>
    </row>
    <row r="211" spans="1:2" x14ac:dyDescent="0.25">
      <c r="A211" s="7">
        <v>93030</v>
      </c>
      <c r="B211" s="7">
        <v>22</v>
      </c>
    </row>
    <row r="212" spans="1:2" x14ac:dyDescent="0.25">
      <c r="A212" s="7">
        <v>93552</v>
      </c>
      <c r="B212" s="7">
        <v>22</v>
      </c>
    </row>
    <row r="213" spans="1:2" x14ac:dyDescent="0.25">
      <c r="A213" s="7">
        <v>90028</v>
      </c>
      <c r="B213" s="7">
        <v>21</v>
      </c>
    </row>
    <row r="214" spans="1:2" x14ac:dyDescent="0.25">
      <c r="A214" s="7">
        <v>90222</v>
      </c>
      <c r="B214" s="7">
        <v>21</v>
      </c>
    </row>
    <row r="215" spans="1:2" x14ac:dyDescent="0.25">
      <c r="A215" s="7">
        <v>90304</v>
      </c>
      <c r="B215" s="7">
        <v>21</v>
      </c>
    </row>
    <row r="216" spans="1:2" x14ac:dyDescent="0.25">
      <c r="A216" s="7">
        <v>90717</v>
      </c>
      <c r="B216" s="7">
        <v>21</v>
      </c>
    </row>
    <row r="217" spans="1:2" x14ac:dyDescent="0.25">
      <c r="A217" s="7">
        <v>91006</v>
      </c>
      <c r="B217" s="7">
        <v>21</v>
      </c>
    </row>
    <row r="218" spans="1:2" x14ac:dyDescent="0.25">
      <c r="A218" s="7">
        <v>91801</v>
      </c>
      <c r="B218" s="7">
        <v>21</v>
      </c>
    </row>
    <row r="219" spans="1:2" x14ac:dyDescent="0.25">
      <c r="A219" s="7">
        <v>92201</v>
      </c>
      <c r="B219" s="7">
        <v>21</v>
      </c>
    </row>
    <row r="220" spans="1:2" x14ac:dyDescent="0.25">
      <c r="A220" s="7">
        <v>92505</v>
      </c>
      <c r="B220" s="7">
        <v>21</v>
      </c>
    </row>
    <row r="221" spans="1:2" x14ac:dyDescent="0.25">
      <c r="A221" s="7">
        <v>92630</v>
      </c>
      <c r="B221" s="7">
        <v>21</v>
      </c>
    </row>
    <row r="222" spans="1:2" x14ac:dyDescent="0.25">
      <c r="A222" s="7">
        <v>93063</v>
      </c>
      <c r="B222" s="7">
        <v>21</v>
      </c>
    </row>
    <row r="223" spans="1:2" x14ac:dyDescent="0.25">
      <c r="A223" s="7">
        <v>93455</v>
      </c>
      <c r="B223" s="7">
        <v>21</v>
      </c>
    </row>
    <row r="224" spans="1:2" x14ac:dyDescent="0.25">
      <c r="A224" s="7">
        <v>90007</v>
      </c>
      <c r="B224" s="7">
        <v>20</v>
      </c>
    </row>
    <row r="225" spans="1:2" x14ac:dyDescent="0.25">
      <c r="A225" s="7">
        <v>90057</v>
      </c>
      <c r="B225" s="7">
        <v>20</v>
      </c>
    </row>
    <row r="226" spans="1:2" x14ac:dyDescent="0.25">
      <c r="A226" s="7">
        <v>90249</v>
      </c>
      <c r="B226" s="7">
        <v>20</v>
      </c>
    </row>
    <row r="227" spans="1:2" x14ac:dyDescent="0.25">
      <c r="A227" s="7">
        <v>90291</v>
      </c>
      <c r="B227" s="7">
        <v>20</v>
      </c>
    </row>
    <row r="228" spans="1:2" x14ac:dyDescent="0.25">
      <c r="A228" s="7">
        <v>91316</v>
      </c>
      <c r="B228" s="7">
        <v>20</v>
      </c>
    </row>
    <row r="229" spans="1:2" x14ac:dyDescent="0.25">
      <c r="A229" s="7">
        <v>91350</v>
      </c>
      <c r="B229" s="7">
        <v>20</v>
      </c>
    </row>
    <row r="230" spans="1:2" x14ac:dyDescent="0.25">
      <c r="A230" s="7">
        <v>92883</v>
      </c>
      <c r="B230" s="7">
        <v>20</v>
      </c>
    </row>
    <row r="231" spans="1:2" x14ac:dyDescent="0.25">
      <c r="A231" s="7">
        <v>93212</v>
      </c>
      <c r="B231" s="7">
        <v>20</v>
      </c>
    </row>
    <row r="232" spans="1:2" x14ac:dyDescent="0.25">
      <c r="A232" s="7">
        <v>90041</v>
      </c>
      <c r="B232" s="7">
        <v>19</v>
      </c>
    </row>
    <row r="233" spans="1:2" x14ac:dyDescent="0.25">
      <c r="A233" s="7">
        <v>91765</v>
      </c>
      <c r="B233" s="7">
        <v>19</v>
      </c>
    </row>
    <row r="234" spans="1:2" x14ac:dyDescent="0.25">
      <c r="A234" s="7">
        <v>91768</v>
      </c>
      <c r="B234" s="7">
        <v>19</v>
      </c>
    </row>
    <row r="235" spans="1:2" x14ac:dyDescent="0.25">
      <c r="A235" s="7">
        <v>92260</v>
      </c>
      <c r="B235" s="7">
        <v>19</v>
      </c>
    </row>
    <row r="236" spans="1:2" x14ac:dyDescent="0.25">
      <c r="A236" s="7">
        <v>92262</v>
      </c>
      <c r="B236" s="7">
        <v>19</v>
      </c>
    </row>
    <row r="237" spans="1:2" x14ac:dyDescent="0.25">
      <c r="A237" s="7">
        <v>92648</v>
      </c>
      <c r="B237" s="7">
        <v>19</v>
      </c>
    </row>
    <row r="238" spans="1:2" x14ac:dyDescent="0.25">
      <c r="A238" s="7">
        <v>92703</v>
      </c>
      <c r="B238" s="7">
        <v>19</v>
      </c>
    </row>
    <row r="239" spans="1:2" x14ac:dyDescent="0.25">
      <c r="A239" s="7">
        <v>92806</v>
      </c>
      <c r="B239" s="7">
        <v>19</v>
      </c>
    </row>
    <row r="240" spans="1:2" x14ac:dyDescent="0.25">
      <c r="A240" s="7">
        <v>93041</v>
      </c>
      <c r="B240" s="7">
        <v>19</v>
      </c>
    </row>
    <row r="241" spans="1:2" x14ac:dyDescent="0.25">
      <c r="A241" s="7">
        <v>90024</v>
      </c>
      <c r="B241" s="7">
        <v>18</v>
      </c>
    </row>
    <row r="242" spans="1:2" x14ac:dyDescent="0.25">
      <c r="A242" s="7">
        <v>90723</v>
      </c>
      <c r="B242" s="7">
        <v>18</v>
      </c>
    </row>
    <row r="243" spans="1:2" x14ac:dyDescent="0.25">
      <c r="A243" s="7">
        <v>91301</v>
      </c>
      <c r="B243" s="7">
        <v>18</v>
      </c>
    </row>
    <row r="244" spans="1:2" x14ac:dyDescent="0.25">
      <c r="A244" s="7">
        <v>91302</v>
      </c>
      <c r="B244" s="7">
        <v>18</v>
      </c>
    </row>
    <row r="245" spans="1:2" x14ac:dyDescent="0.25">
      <c r="A245" s="7">
        <v>91423</v>
      </c>
      <c r="B245" s="7">
        <v>18</v>
      </c>
    </row>
    <row r="246" spans="1:2" x14ac:dyDescent="0.25">
      <c r="A246" s="7">
        <v>91723</v>
      </c>
      <c r="B246" s="7">
        <v>18</v>
      </c>
    </row>
    <row r="247" spans="1:2" x14ac:dyDescent="0.25">
      <c r="A247" s="7">
        <v>91740</v>
      </c>
      <c r="B247" s="7">
        <v>18</v>
      </c>
    </row>
    <row r="248" spans="1:2" x14ac:dyDescent="0.25">
      <c r="A248" s="7">
        <v>92582</v>
      </c>
      <c r="B248" s="7">
        <v>18</v>
      </c>
    </row>
    <row r="249" spans="1:2" x14ac:dyDescent="0.25">
      <c r="A249" s="7">
        <v>92620</v>
      </c>
      <c r="B249" s="7">
        <v>18</v>
      </c>
    </row>
    <row r="250" spans="1:2" x14ac:dyDescent="0.25">
      <c r="A250" s="7">
        <v>92701</v>
      </c>
      <c r="B250" s="7">
        <v>18</v>
      </c>
    </row>
    <row r="251" spans="1:2" x14ac:dyDescent="0.25">
      <c r="A251" s="7">
        <v>90266</v>
      </c>
      <c r="B251" s="7">
        <v>17</v>
      </c>
    </row>
    <row r="252" spans="1:2" x14ac:dyDescent="0.25">
      <c r="A252" s="7">
        <v>91340</v>
      </c>
      <c r="B252" s="7">
        <v>17</v>
      </c>
    </row>
    <row r="253" spans="1:2" x14ac:dyDescent="0.25">
      <c r="A253" s="7">
        <v>92220</v>
      </c>
      <c r="B253" s="7">
        <v>17</v>
      </c>
    </row>
    <row r="254" spans="1:2" x14ac:dyDescent="0.25">
      <c r="A254" s="7">
        <v>92337</v>
      </c>
      <c r="B254" s="7">
        <v>17</v>
      </c>
    </row>
    <row r="255" spans="1:2" x14ac:dyDescent="0.25">
      <c r="A255" s="7">
        <v>92584</v>
      </c>
      <c r="B255" s="7">
        <v>17</v>
      </c>
    </row>
    <row r="256" spans="1:2" x14ac:dyDescent="0.25">
      <c r="A256" s="7">
        <v>92649</v>
      </c>
      <c r="B256" s="7">
        <v>17</v>
      </c>
    </row>
    <row r="257" spans="1:2" x14ac:dyDescent="0.25">
      <c r="A257" s="7">
        <v>92683</v>
      </c>
      <c r="B257" s="7">
        <v>17</v>
      </c>
    </row>
    <row r="258" spans="1:2" x14ac:dyDescent="0.25">
      <c r="A258" s="7">
        <v>92688</v>
      </c>
      <c r="B258" s="7">
        <v>17</v>
      </c>
    </row>
    <row r="259" spans="1:2" x14ac:dyDescent="0.25">
      <c r="A259" s="7">
        <v>92692</v>
      </c>
      <c r="B259" s="7">
        <v>17</v>
      </c>
    </row>
    <row r="260" spans="1:2" x14ac:dyDescent="0.25">
      <c r="A260" s="7">
        <v>92704</v>
      </c>
      <c r="B260" s="7">
        <v>17</v>
      </c>
    </row>
    <row r="261" spans="1:2" x14ac:dyDescent="0.25">
      <c r="A261" s="7">
        <v>93648</v>
      </c>
      <c r="B261" s="7">
        <v>17</v>
      </c>
    </row>
    <row r="262" spans="1:2" x14ac:dyDescent="0.25">
      <c r="A262" s="7">
        <v>90270</v>
      </c>
      <c r="B262" s="7">
        <v>16</v>
      </c>
    </row>
    <row r="263" spans="1:2" x14ac:dyDescent="0.25">
      <c r="A263" s="7">
        <v>90604</v>
      </c>
      <c r="B263" s="7">
        <v>16</v>
      </c>
    </row>
    <row r="264" spans="1:2" x14ac:dyDescent="0.25">
      <c r="A264" s="7">
        <v>91324</v>
      </c>
      <c r="B264" s="7">
        <v>16</v>
      </c>
    </row>
    <row r="265" spans="1:2" x14ac:dyDescent="0.25">
      <c r="A265" s="7">
        <v>91351</v>
      </c>
      <c r="B265" s="7">
        <v>16</v>
      </c>
    </row>
    <row r="266" spans="1:2" x14ac:dyDescent="0.25">
      <c r="A266" s="7">
        <v>91732</v>
      </c>
      <c r="B266" s="7">
        <v>16</v>
      </c>
    </row>
    <row r="267" spans="1:2" x14ac:dyDescent="0.25">
      <c r="A267" s="7">
        <v>92501</v>
      </c>
      <c r="B267" s="7">
        <v>16</v>
      </c>
    </row>
    <row r="268" spans="1:2" x14ac:dyDescent="0.25">
      <c r="A268" s="7">
        <v>92585</v>
      </c>
      <c r="B268" s="7">
        <v>16</v>
      </c>
    </row>
    <row r="269" spans="1:2" x14ac:dyDescent="0.25">
      <c r="A269" s="7">
        <v>93422</v>
      </c>
      <c r="B269" s="7">
        <v>16</v>
      </c>
    </row>
    <row r="270" spans="1:2" x14ac:dyDescent="0.25">
      <c r="A270" s="7">
        <v>93560</v>
      </c>
      <c r="B270" s="7">
        <v>16</v>
      </c>
    </row>
    <row r="271" spans="1:2" x14ac:dyDescent="0.25">
      <c r="A271" s="7">
        <v>91104</v>
      </c>
      <c r="B271" s="7">
        <v>15</v>
      </c>
    </row>
    <row r="272" spans="1:2" x14ac:dyDescent="0.25">
      <c r="A272" s="7">
        <v>91206</v>
      </c>
      <c r="B272" s="7">
        <v>15</v>
      </c>
    </row>
    <row r="273" spans="1:2" x14ac:dyDescent="0.25">
      <c r="A273" s="7">
        <v>91745</v>
      </c>
      <c r="B273" s="7">
        <v>15</v>
      </c>
    </row>
    <row r="274" spans="1:2" x14ac:dyDescent="0.25">
      <c r="A274" s="7">
        <v>92236</v>
      </c>
      <c r="B274" s="7">
        <v>15</v>
      </c>
    </row>
    <row r="275" spans="1:2" x14ac:dyDescent="0.25">
      <c r="A275" s="7">
        <v>92316</v>
      </c>
      <c r="B275" s="7">
        <v>15</v>
      </c>
    </row>
    <row r="276" spans="1:2" x14ac:dyDescent="0.25">
      <c r="A276" s="7">
        <v>92614</v>
      </c>
      <c r="B276" s="7">
        <v>15</v>
      </c>
    </row>
    <row r="277" spans="1:2" x14ac:dyDescent="0.25">
      <c r="A277" s="7">
        <v>92705</v>
      </c>
      <c r="B277" s="7">
        <v>15</v>
      </c>
    </row>
    <row r="278" spans="1:2" x14ac:dyDescent="0.25">
      <c r="A278" s="7">
        <v>93003</v>
      </c>
      <c r="B278" s="7">
        <v>15</v>
      </c>
    </row>
    <row r="279" spans="1:2" x14ac:dyDescent="0.25">
      <c r="A279" s="7">
        <v>93647</v>
      </c>
      <c r="B279" s="7">
        <v>15</v>
      </c>
    </row>
    <row r="280" spans="1:2" x14ac:dyDescent="0.25">
      <c r="A280" s="7">
        <v>90240</v>
      </c>
      <c r="B280" s="7">
        <v>14</v>
      </c>
    </row>
    <row r="281" spans="1:2" x14ac:dyDescent="0.25">
      <c r="A281" s="7">
        <v>90404</v>
      </c>
      <c r="B281" s="7">
        <v>14</v>
      </c>
    </row>
    <row r="282" spans="1:2" x14ac:dyDescent="0.25">
      <c r="A282" s="7">
        <v>91101</v>
      </c>
      <c r="B282" s="7">
        <v>14</v>
      </c>
    </row>
    <row r="283" spans="1:2" x14ac:dyDescent="0.25">
      <c r="A283" s="7">
        <v>91403</v>
      </c>
      <c r="B283" s="7">
        <v>14</v>
      </c>
    </row>
    <row r="284" spans="1:2" x14ac:dyDescent="0.25">
      <c r="A284" s="7">
        <v>91724</v>
      </c>
      <c r="B284" s="7">
        <v>14</v>
      </c>
    </row>
    <row r="285" spans="1:2" x14ac:dyDescent="0.25">
      <c r="A285" s="7">
        <v>91731</v>
      </c>
      <c r="B285" s="7">
        <v>14</v>
      </c>
    </row>
    <row r="286" spans="1:2" x14ac:dyDescent="0.25">
      <c r="A286" s="7">
        <v>91737</v>
      </c>
      <c r="B286" s="7">
        <v>14</v>
      </c>
    </row>
    <row r="287" spans="1:2" x14ac:dyDescent="0.25">
      <c r="A287" s="7">
        <v>91741</v>
      </c>
      <c r="B287" s="7">
        <v>14</v>
      </c>
    </row>
    <row r="288" spans="1:2" x14ac:dyDescent="0.25">
      <c r="A288" s="7">
        <v>92253</v>
      </c>
      <c r="B288" s="7">
        <v>14</v>
      </c>
    </row>
    <row r="289" spans="1:2" x14ac:dyDescent="0.25">
      <c r="A289" s="7">
        <v>92408</v>
      </c>
      <c r="B289" s="7">
        <v>14</v>
      </c>
    </row>
    <row r="290" spans="1:2" x14ac:dyDescent="0.25">
      <c r="A290" s="7">
        <v>93561</v>
      </c>
      <c r="B290" s="7">
        <v>14</v>
      </c>
    </row>
    <row r="291" spans="1:2" x14ac:dyDescent="0.25">
      <c r="A291" s="7">
        <v>93646</v>
      </c>
      <c r="B291" s="7">
        <v>14</v>
      </c>
    </row>
    <row r="292" spans="1:2" x14ac:dyDescent="0.25">
      <c r="A292" s="7">
        <v>90064</v>
      </c>
      <c r="B292" s="7">
        <v>13</v>
      </c>
    </row>
    <row r="293" spans="1:2" x14ac:dyDescent="0.25">
      <c r="A293" s="7">
        <v>90069</v>
      </c>
      <c r="B293" s="7">
        <v>13</v>
      </c>
    </row>
    <row r="294" spans="1:2" x14ac:dyDescent="0.25">
      <c r="A294" s="7">
        <v>90305</v>
      </c>
      <c r="B294" s="7">
        <v>13</v>
      </c>
    </row>
    <row r="295" spans="1:2" x14ac:dyDescent="0.25">
      <c r="A295" s="7">
        <v>91307</v>
      </c>
      <c r="B295" s="7">
        <v>13</v>
      </c>
    </row>
    <row r="296" spans="1:2" x14ac:dyDescent="0.25">
      <c r="A296" s="7">
        <v>91773</v>
      </c>
      <c r="B296" s="7">
        <v>13</v>
      </c>
    </row>
    <row r="297" spans="1:2" x14ac:dyDescent="0.25">
      <c r="A297" s="7">
        <v>92225</v>
      </c>
      <c r="B297" s="7">
        <v>13</v>
      </c>
    </row>
    <row r="298" spans="1:2" x14ac:dyDescent="0.25">
      <c r="A298" s="7">
        <v>92647</v>
      </c>
      <c r="B298" s="7">
        <v>13</v>
      </c>
    </row>
    <row r="299" spans="1:2" x14ac:dyDescent="0.25">
      <c r="A299" s="7">
        <v>92691</v>
      </c>
      <c r="B299" s="7">
        <v>13</v>
      </c>
    </row>
    <row r="300" spans="1:2" x14ac:dyDescent="0.25">
      <c r="A300" s="7">
        <v>92886</v>
      </c>
      <c r="B300" s="7">
        <v>13</v>
      </c>
    </row>
    <row r="301" spans="1:2" x14ac:dyDescent="0.25">
      <c r="A301" s="7">
        <v>93035</v>
      </c>
      <c r="B301" s="7">
        <v>13</v>
      </c>
    </row>
    <row r="302" spans="1:2" x14ac:dyDescent="0.25">
      <c r="A302" s="7">
        <v>90403</v>
      </c>
      <c r="B302" s="7">
        <v>12</v>
      </c>
    </row>
    <row r="303" spans="1:2" x14ac:dyDescent="0.25">
      <c r="A303" s="7">
        <v>90504</v>
      </c>
      <c r="B303" s="7">
        <v>12</v>
      </c>
    </row>
    <row r="304" spans="1:2" x14ac:dyDescent="0.25">
      <c r="A304" s="7">
        <v>92354</v>
      </c>
      <c r="B304" s="7">
        <v>12</v>
      </c>
    </row>
    <row r="305" spans="1:2" x14ac:dyDescent="0.25">
      <c r="A305" s="7">
        <v>92570</v>
      </c>
      <c r="B305" s="7">
        <v>12</v>
      </c>
    </row>
    <row r="306" spans="1:2" x14ac:dyDescent="0.25">
      <c r="A306" s="7">
        <v>92653</v>
      </c>
      <c r="B306" s="7">
        <v>12</v>
      </c>
    </row>
    <row r="307" spans="1:2" x14ac:dyDescent="0.25">
      <c r="A307" s="7">
        <v>92707</v>
      </c>
      <c r="B307" s="7">
        <v>12</v>
      </c>
    </row>
    <row r="308" spans="1:2" x14ac:dyDescent="0.25">
      <c r="A308" s="7">
        <v>90212</v>
      </c>
      <c r="B308" s="7">
        <v>11</v>
      </c>
    </row>
    <row r="309" spans="1:2" x14ac:dyDescent="0.25">
      <c r="A309" s="7">
        <v>90277</v>
      </c>
      <c r="B309" s="7">
        <v>11</v>
      </c>
    </row>
    <row r="310" spans="1:2" x14ac:dyDescent="0.25">
      <c r="A310" s="7">
        <v>91326</v>
      </c>
      <c r="B310" s="7">
        <v>11</v>
      </c>
    </row>
    <row r="311" spans="1:2" x14ac:dyDescent="0.25">
      <c r="A311" s="7">
        <v>91754</v>
      </c>
      <c r="B311" s="7">
        <v>11</v>
      </c>
    </row>
    <row r="312" spans="1:2" x14ac:dyDescent="0.25">
      <c r="A312" s="7">
        <v>91803</v>
      </c>
      <c r="B312" s="7">
        <v>11</v>
      </c>
    </row>
    <row r="313" spans="1:2" x14ac:dyDescent="0.25">
      <c r="A313" s="7">
        <v>92249</v>
      </c>
      <c r="B313" s="7">
        <v>11</v>
      </c>
    </row>
    <row r="314" spans="1:2" x14ac:dyDescent="0.25">
      <c r="A314" s="7">
        <v>92377</v>
      </c>
      <c r="B314" s="7">
        <v>11</v>
      </c>
    </row>
    <row r="315" spans="1:2" x14ac:dyDescent="0.25">
      <c r="A315" s="7">
        <v>92604</v>
      </c>
      <c r="B315" s="7">
        <v>11</v>
      </c>
    </row>
    <row r="316" spans="1:2" x14ac:dyDescent="0.25">
      <c r="A316" s="7">
        <v>92606</v>
      </c>
      <c r="B316" s="7">
        <v>11</v>
      </c>
    </row>
    <row r="317" spans="1:2" x14ac:dyDescent="0.25">
      <c r="A317" s="7">
        <v>92840</v>
      </c>
      <c r="B317" s="7">
        <v>11</v>
      </c>
    </row>
    <row r="318" spans="1:2" x14ac:dyDescent="0.25">
      <c r="A318" s="7">
        <v>93004</v>
      </c>
      <c r="B318" s="7">
        <v>11</v>
      </c>
    </row>
    <row r="319" spans="1:2" x14ac:dyDescent="0.25">
      <c r="A319" s="7">
        <v>93012</v>
      </c>
      <c r="B319" s="7">
        <v>11</v>
      </c>
    </row>
    <row r="320" spans="1:2" x14ac:dyDescent="0.25">
      <c r="A320" s="7">
        <v>93247</v>
      </c>
      <c r="B320" s="7">
        <v>11</v>
      </c>
    </row>
    <row r="321" spans="1:2" x14ac:dyDescent="0.25">
      <c r="A321" s="7">
        <v>93446</v>
      </c>
      <c r="B321" s="7">
        <v>11</v>
      </c>
    </row>
    <row r="322" spans="1:2" x14ac:dyDescent="0.25">
      <c r="A322" s="7">
        <v>90601</v>
      </c>
      <c r="B322" s="7">
        <v>10</v>
      </c>
    </row>
    <row r="323" spans="1:2" x14ac:dyDescent="0.25">
      <c r="A323" s="7">
        <v>90638</v>
      </c>
      <c r="B323" s="7">
        <v>10</v>
      </c>
    </row>
    <row r="324" spans="1:2" x14ac:dyDescent="0.25">
      <c r="A324" s="7">
        <v>91103</v>
      </c>
      <c r="B324" s="7">
        <v>10</v>
      </c>
    </row>
    <row r="325" spans="1:2" x14ac:dyDescent="0.25">
      <c r="A325" s="7">
        <v>91204</v>
      </c>
      <c r="B325" s="7">
        <v>10</v>
      </c>
    </row>
    <row r="326" spans="1:2" x14ac:dyDescent="0.25">
      <c r="A326" s="7">
        <v>91501</v>
      </c>
      <c r="B326" s="7">
        <v>10</v>
      </c>
    </row>
    <row r="327" spans="1:2" x14ac:dyDescent="0.25">
      <c r="A327" s="7">
        <v>91506</v>
      </c>
      <c r="B327" s="7">
        <v>10</v>
      </c>
    </row>
    <row r="328" spans="1:2" x14ac:dyDescent="0.25">
      <c r="A328" s="7">
        <v>91701</v>
      </c>
      <c r="B328" s="7">
        <v>10</v>
      </c>
    </row>
    <row r="329" spans="1:2" x14ac:dyDescent="0.25">
      <c r="A329" s="7">
        <v>92596</v>
      </c>
      <c r="B329" s="7">
        <v>10</v>
      </c>
    </row>
    <row r="330" spans="1:2" x14ac:dyDescent="0.25">
      <c r="A330" s="7">
        <v>92602</v>
      </c>
      <c r="B330" s="7">
        <v>10</v>
      </c>
    </row>
    <row r="331" spans="1:2" x14ac:dyDescent="0.25">
      <c r="A331" s="7">
        <v>92782</v>
      </c>
      <c r="B331" s="7">
        <v>10</v>
      </c>
    </row>
    <row r="332" spans="1:2" x14ac:dyDescent="0.25">
      <c r="A332" s="7">
        <v>92866</v>
      </c>
      <c r="B332" s="7">
        <v>10</v>
      </c>
    </row>
    <row r="333" spans="1:2" x14ac:dyDescent="0.25">
      <c r="A333" s="7">
        <v>92869</v>
      </c>
      <c r="B333" s="7">
        <v>10</v>
      </c>
    </row>
    <row r="334" spans="1:2" x14ac:dyDescent="0.25">
      <c r="A334" s="7">
        <v>92870</v>
      </c>
      <c r="B334" s="7">
        <v>10</v>
      </c>
    </row>
    <row r="335" spans="1:2" x14ac:dyDescent="0.25">
      <c r="A335" s="7">
        <v>93036</v>
      </c>
      <c r="B335" s="7">
        <v>10</v>
      </c>
    </row>
    <row r="336" spans="1:2" x14ac:dyDescent="0.25">
      <c r="A336" s="7">
        <v>93103</v>
      </c>
      <c r="B336" s="7">
        <v>10</v>
      </c>
    </row>
    <row r="337" spans="1:2" x14ac:dyDescent="0.25">
      <c r="A337" s="7">
        <v>93250</v>
      </c>
      <c r="B337" s="7">
        <v>10</v>
      </c>
    </row>
    <row r="338" spans="1:2" x14ac:dyDescent="0.25">
      <c r="A338" s="7">
        <v>90048</v>
      </c>
      <c r="B338" s="7">
        <v>9</v>
      </c>
    </row>
    <row r="339" spans="1:2" x14ac:dyDescent="0.25">
      <c r="A339" s="7">
        <v>90049</v>
      </c>
      <c r="B339" s="7">
        <v>9</v>
      </c>
    </row>
    <row r="340" spans="1:2" x14ac:dyDescent="0.25">
      <c r="A340" s="7">
        <v>90292</v>
      </c>
      <c r="B340" s="7">
        <v>9</v>
      </c>
    </row>
    <row r="341" spans="1:2" x14ac:dyDescent="0.25">
      <c r="A341" s="7">
        <v>91010</v>
      </c>
      <c r="B341" s="7">
        <v>9</v>
      </c>
    </row>
    <row r="342" spans="1:2" x14ac:dyDescent="0.25">
      <c r="A342" s="7">
        <v>91107</v>
      </c>
      <c r="B342" s="7">
        <v>9</v>
      </c>
    </row>
    <row r="343" spans="1:2" x14ac:dyDescent="0.25">
      <c r="A343" s="7">
        <v>91201</v>
      </c>
      <c r="B343" s="7">
        <v>9</v>
      </c>
    </row>
    <row r="344" spans="1:2" x14ac:dyDescent="0.25">
      <c r="A344" s="7">
        <v>91202</v>
      </c>
      <c r="B344" s="7">
        <v>9</v>
      </c>
    </row>
    <row r="345" spans="1:2" x14ac:dyDescent="0.25">
      <c r="A345" s="7">
        <v>91203</v>
      </c>
      <c r="B345" s="7">
        <v>9</v>
      </c>
    </row>
    <row r="346" spans="1:2" x14ac:dyDescent="0.25">
      <c r="A346" s="7">
        <v>91356</v>
      </c>
      <c r="B346" s="7">
        <v>9</v>
      </c>
    </row>
    <row r="347" spans="1:2" x14ac:dyDescent="0.25">
      <c r="A347" s="7">
        <v>91436</v>
      </c>
      <c r="B347" s="7">
        <v>9</v>
      </c>
    </row>
    <row r="348" spans="1:2" x14ac:dyDescent="0.25">
      <c r="A348" s="7">
        <v>91708</v>
      </c>
      <c r="B348" s="7">
        <v>9</v>
      </c>
    </row>
    <row r="349" spans="1:2" x14ac:dyDescent="0.25">
      <c r="A349" s="7">
        <v>91792</v>
      </c>
      <c r="B349" s="7">
        <v>9</v>
      </c>
    </row>
    <row r="350" spans="1:2" x14ac:dyDescent="0.25">
      <c r="A350" s="7">
        <v>92241</v>
      </c>
      <c r="B350" s="7">
        <v>9</v>
      </c>
    </row>
    <row r="351" spans="1:2" x14ac:dyDescent="0.25">
      <c r="A351" s="7">
        <v>92284</v>
      </c>
      <c r="B351" s="7">
        <v>9</v>
      </c>
    </row>
    <row r="352" spans="1:2" x14ac:dyDescent="0.25">
      <c r="A352" s="7">
        <v>92663</v>
      </c>
      <c r="B352" s="7">
        <v>9</v>
      </c>
    </row>
    <row r="353" spans="1:2" x14ac:dyDescent="0.25">
      <c r="A353" s="7">
        <v>92831</v>
      </c>
      <c r="B353" s="7">
        <v>9</v>
      </c>
    </row>
    <row r="354" spans="1:2" x14ac:dyDescent="0.25">
      <c r="A354" s="7">
        <v>92843</v>
      </c>
      <c r="B354" s="7">
        <v>9</v>
      </c>
    </row>
    <row r="355" spans="1:2" x14ac:dyDescent="0.25">
      <c r="A355" s="7">
        <v>93001</v>
      </c>
      <c r="B355" s="7">
        <v>9</v>
      </c>
    </row>
    <row r="356" spans="1:2" x14ac:dyDescent="0.25">
      <c r="A356" s="7">
        <v>90606</v>
      </c>
      <c r="B356" s="7">
        <v>8</v>
      </c>
    </row>
    <row r="357" spans="1:2" x14ac:dyDescent="0.25">
      <c r="A357" s="7">
        <v>91354</v>
      </c>
      <c r="B357" s="7">
        <v>8</v>
      </c>
    </row>
    <row r="358" spans="1:2" x14ac:dyDescent="0.25">
      <c r="A358" s="7">
        <v>91748</v>
      </c>
      <c r="B358" s="7">
        <v>8</v>
      </c>
    </row>
    <row r="359" spans="1:2" x14ac:dyDescent="0.25">
      <c r="A359" s="7">
        <v>91750</v>
      </c>
      <c r="B359" s="7">
        <v>8</v>
      </c>
    </row>
    <row r="360" spans="1:2" x14ac:dyDescent="0.25">
      <c r="A360" s="7">
        <v>91775</v>
      </c>
      <c r="B360" s="7">
        <v>8</v>
      </c>
    </row>
    <row r="361" spans="1:2" x14ac:dyDescent="0.25">
      <c r="A361" s="7">
        <v>91790</v>
      </c>
      <c r="B361" s="7">
        <v>8</v>
      </c>
    </row>
    <row r="362" spans="1:2" x14ac:dyDescent="0.25">
      <c r="A362" s="7">
        <v>92233</v>
      </c>
      <c r="B362" s="7">
        <v>8</v>
      </c>
    </row>
    <row r="363" spans="1:2" x14ac:dyDescent="0.25">
      <c r="A363" s="7">
        <v>92603</v>
      </c>
      <c r="B363" s="7">
        <v>8</v>
      </c>
    </row>
    <row r="364" spans="1:2" x14ac:dyDescent="0.25">
      <c r="A364" s="7">
        <v>92835</v>
      </c>
      <c r="B364" s="7">
        <v>8</v>
      </c>
    </row>
    <row r="365" spans="1:2" x14ac:dyDescent="0.25">
      <c r="A365" s="7">
        <v>93010</v>
      </c>
      <c r="B365" s="7">
        <v>8</v>
      </c>
    </row>
    <row r="366" spans="1:2" x14ac:dyDescent="0.25">
      <c r="A366" s="7">
        <v>93241</v>
      </c>
      <c r="B366" s="7">
        <v>8</v>
      </c>
    </row>
    <row r="367" spans="1:2" x14ac:dyDescent="0.25">
      <c r="A367" s="7">
        <v>93314</v>
      </c>
      <c r="B367" s="7">
        <v>8</v>
      </c>
    </row>
    <row r="368" spans="1:2" x14ac:dyDescent="0.25">
      <c r="A368" s="7">
        <v>90056</v>
      </c>
      <c r="B368" s="7">
        <v>7</v>
      </c>
    </row>
    <row r="369" spans="1:2" x14ac:dyDescent="0.25">
      <c r="A369" s="7">
        <v>90278</v>
      </c>
      <c r="B369" s="7">
        <v>7</v>
      </c>
    </row>
    <row r="370" spans="1:2" x14ac:dyDescent="0.25">
      <c r="A370" s="7">
        <v>91001</v>
      </c>
      <c r="B370" s="7">
        <v>7</v>
      </c>
    </row>
    <row r="371" spans="1:2" x14ac:dyDescent="0.25">
      <c r="A371" s="7">
        <v>91016</v>
      </c>
      <c r="B371" s="7">
        <v>7</v>
      </c>
    </row>
    <row r="372" spans="1:2" x14ac:dyDescent="0.25">
      <c r="A372" s="7">
        <v>91106</v>
      </c>
      <c r="B372" s="7">
        <v>7</v>
      </c>
    </row>
    <row r="373" spans="1:2" x14ac:dyDescent="0.25">
      <c r="A373" s="7">
        <v>91345</v>
      </c>
      <c r="B373" s="7">
        <v>7</v>
      </c>
    </row>
    <row r="374" spans="1:2" x14ac:dyDescent="0.25">
      <c r="A374" s="7">
        <v>91722</v>
      </c>
      <c r="B374" s="7">
        <v>7</v>
      </c>
    </row>
    <row r="375" spans="1:2" x14ac:dyDescent="0.25">
      <c r="A375" s="7">
        <v>91746</v>
      </c>
      <c r="B375" s="7">
        <v>7</v>
      </c>
    </row>
    <row r="376" spans="1:2" x14ac:dyDescent="0.25">
      <c r="A376" s="7">
        <v>91780</v>
      </c>
      <c r="B376" s="7">
        <v>7</v>
      </c>
    </row>
    <row r="377" spans="1:2" x14ac:dyDescent="0.25">
      <c r="A377" s="7">
        <v>91784</v>
      </c>
      <c r="B377" s="7">
        <v>7</v>
      </c>
    </row>
    <row r="378" spans="1:2" x14ac:dyDescent="0.25">
      <c r="A378" s="7">
        <v>91789</v>
      </c>
      <c r="B378" s="7">
        <v>7</v>
      </c>
    </row>
    <row r="379" spans="1:2" x14ac:dyDescent="0.25">
      <c r="A379" s="7">
        <v>92250</v>
      </c>
      <c r="B379" s="7">
        <v>7</v>
      </c>
    </row>
    <row r="380" spans="1:2" x14ac:dyDescent="0.25">
      <c r="A380" s="7">
        <v>92264</v>
      </c>
      <c r="B380" s="7">
        <v>7</v>
      </c>
    </row>
    <row r="381" spans="1:2" x14ac:dyDescent="0.25">
      <c r="A381" s="7">
        <v>92359</v>
      </c>
      <c r="B381" s="7">
        <v>7</v>
      </c>
    </row>
    <row r="382" spans="1:2" x14ac:dyDescent="0.25">
      <c r="A382" s="7">
        <v>92807</v>
      </c>
      <c r="B382" s="7">
        <v>7</v>
      </c>
    </row>
    <row r="383" spans="1:2" x14ac:dyDescent="0.25">
      <c r="A383" s="7">
        <v>92865</v>
      </c>
      <c r="B383" s="7">
        <v>7</v>
      </c>
    </row>
    <row r="384" spans="1:2" x14ac:dyDescent="0.25">
      <c r="A384" s="7">
        <v>90210</v>
      </c>
      <c r="B384" s="7">
        <v>6</v>
      </c>
    </row>
    <row r="385" spans="1:2" x14ac:dyDescent="0.25">
      <c r="A385" s="7">
        <v>90230</v>
      </c>
      <c r="B385" s="7">
        <v>6</v>
      </c>
    </row>
    <row r="386" spans="1:2" x14ac:dyDescent="0.25">
      <c r="A386" s="7">
        <v>90732</v>
      </c>
      <c r="B386" s="7">
        <v>6</v>
      </c>
    </row>
    <row r="387" spans="1:2" x14ac:dyDescent="0.25">
      <c r="A387" s="7">
        <v>91377</v>
      </c>
      <c r="B387" s="7">
        <v>6</v>
      </c>
    </row>
    <row r="388" spans="1:2" x14ac:dyDescent="0.25">
      <c r="A388" s="7">
        <v>91390</v>
      </c>
      <c r="B388" s="7">
        <v>6</v>
      </c>
    </row>
    <row r="389" spans="1:2" x14ac:dyDescent="0.25">
      <c r="A389" s="7">
        <v>92203</v>
      </c>
      <c r="B389" s="7">
        <v>6</v>
      </c>
    </row>
    <row r="390" spans="1:2" x14ac:dyDescent="0.25">
      <c r="A390" s="7">
        <v>92211</v>
      </c>
      <c r="B390" s="7">
        <v>6</v>
      </c>
    </row>
    <row r="391" spans="1:2" x14ac:dyDescent="0.25">
      <c r="A391" s="7">
        <v>92277</v>
      </c>
      <c r="B391" s="7">
        <v>6</v>
      </c>
    </row>
    <row r="392" spans="1:2" x14ac:dyDescent="0.25">
      <c r="A392" s="7">
        <v>92548</v>
      </c>
      <c r="B392" s="7">
        <v>6</v>
      </c>
    </row>
    <row r="393" spans="1:2" x14ac:dyDescent="0.25">
      <c r="A393" s="7">
        <v>92660</v>
      </c>
      <c r="B393" s="7">
        <v>6</v>
      </c>
    </row>
    <row r="394" spans="1:2" x14ac:dyDescent="0.25">
      <c r="A394" s="7">
        <v>92673</v>
      </c>
      <c r="B394" s="7">
        <v>6</v>
      </c>
    </row>
    <row r="395" spans="1:2" x14ac:dyDescent="0.25">
      <c r="A395" s="7">
        <v>92708</v>
      </c>
      <c r="B395" s="7">
        <v>6</v>
      </c>
    </row>
    <row r="396" spans="1:2" x14ac:dyDescent="0.25">
      <c r="A396" s="7">
        <v>93021</v>
      </c>
      <c r="B396" s="7">
        <v>6</v>
      </c>
    </row>
    <row r="397" spans="1:2" x14ac:dyDescent="0.25">
      <c r="A397" s="7">
        <v>93202</v>
      </c>
      <c r="B397" s="7">
        <v>6</v>
      </c>
    </row>
    <row r="398" spans="1:2" x14ac:dyDescent="0.25">
      <c r="A398" s="7">
        <v>93444</v>
      </c>
      <c r="B398" s="7">
        <v>6</v>
      </c>
    </row>
    <row r="399" spans="1:2" x14ac:dyDescent="0.25">
      <c r="A399" s="7">
        <v>93591</v>
      </c>
      <c r="B399" s="7">
        <v>6</v>
      </c>
    </row>
    <row r="400" spans="1:2" x14ac:dyDescent="0.25">
      <c r="A400" s="7">
        <v>90211</v>
      </c>
      <c r="B400" s="7">
        <v>5</v>
      </c>
    </row>
    <row r="401" spans="1:2" x14ac:dyDescent="0.25">
      <c r="A401" s="7">
        <v>90248</v>
      </c>
      <c r="B401" s="7">
        <v>5</v>
      </c>
    </row>
    <row r="402" spans="1:2" x14ac:dyDescent="0.25">
      <c r="A402" s="7">
        <v>90254</v>
      </c>
      <c r="B402" s="7">
        <v>5</v>
      </c>
    </row>
    <row r="403" spans="1:2" x14ac:dyDescent="0.25">
      <c r="A403" s="7">
        <v>90401</v>
      </c>
      <c r="B403" s="7">
        <v>5</v>
      </c>
    </row>
    <row r="404" spans="1:2" x14ac:dyDescent="0.25">
      <c r="A404" s="7">
        <v>90670</v>
      </c>
      <c r="B404" s="7">
        <v>5</v>
      </c>
    </row>
    <row r="405" spans="1:2" x14ac:dyDescent="0.25">
      <c r="A405" s="7">
        <v>91024</v>
      </c>
      <c r="B405" s="7">
        <v>5</v>
      </c>
    </row>
    <row r="406" spans="1:2" x14ac:dyDescent="0.25">
      <c r="A406" s="7">
        <v>91381</v>
      </c>
      <c r="B406" s="7">
        <v>5</v>
      </c>
    </row>
    <row r="407" spans="1:2" x14ac:dyDescent="0.25">
      <c r="A407" s="7">
        <v>91711</v>
      </c>
      <c r="B407" s="7">
        <v>5</v>
      </c>
    </row>
    <row r="408" spans="1:2" x14ac:dyDescent="0.25">
      <c r="A408" s="7">
        <v>91755</v>
      </c>
      <c r="B408" s="7">
        <v>5</v>
      </c>
    </row>
    <row r="409" spans="1:2" x14ac:dyDescent="0.25">
      <c r="A409" s="7">
        <v>92273</v>
      </c>
      <c r="B409" s="7">
        <v>5</v>
      </c>
    </row>
    <row r="410" spans="1:2" x14ac:dyDescent="0.25">
      <c r="A410" s="7">
        <v>92320</v>
      </c>
      <c r="B410" s="7">
        <v>5</v>
      </c>
    </row>
    <row r="411" spans="1:2" x14ac:dyDescent="0.25">
      <c r="A411" s="7">
        <v>92508</v>
      </c>
      <c r="B411" s="7">
        <v>5</v>
      </c>
    </row>
    <row r="412" spans="1:2" x14ac:dyDescent="0.25">
      <c r="A412" s="7">
        <v>92612</v>
      </c>
      <c r="B412" s="7">
        <v>5</v>
      </c>
    </row>
    <row r="413" spans="1:2" x14ac:dyDescent="0.25">
      <c r="A413" s="7">
        <v>92675</v>
      </c>
      <c r="B413" s="7">
        <v>5</v>
      </c>
    </row>
    <row r="414" spans="1:2" x14ac:dyDescent="0.25">
      <c r="A414" s="7">
        <v>92821</v>
      </c>
      <c r="B414" s="7">
        <v>5</v>
      </c>
    </row>
    <row r="415" spans="1:2" x14ac:dyDescent="0.25">
      <c r="A415" s="7">
        <v>93022</v>
      </c>
      <c r="B415" s="7">
        <v>5</v>
      </c>
    </row>
    <row r="416" spans="1:2" x14ac:dyDescent="0.25">
      <c r="A416" s="7">
        <v>93206</v>
      </c>
      <c r="B416" s="7">
        <v>5</v>
      </c>
    </row>
    <row r="417" spans="1:2" x14ac:dyDescent="0.25">
      <c r="A417" s="7">
        <v>90275</v>
      </c>
      <c r="B417" s="7">
        <v>4</v>
      </c>
    </row>
    <row r="418" spans="1:2" x14ac:dyDescent="0.25">
      <c r="A418" s="7">
        <v>90630</v>
      </c>
      <c r="B418" s="7">
        <v>4</v>
      </c>
    </row>
    <row r="419" spans="1:2" x14ac:dyDescent="0.25">
      <c r="A419" s="7">
        <v>91007</v>
      </c>
      <c r="B419" s="7">
        <v>4</v>
      </c>
    </row>
    <row r="420" spans="1:2" x14ac:dyDescent="0.25">
      <c r="A420" s="7">
        <v>91020</v>
      </c>
      <c r="B420" s="7">
        <v>4</v>
      </c>
    </row>
    <row r="421" spans="1:2" x14ac:dyDescent="0.25">
      <c r="A421" s="7">
        <v>91040</v>
      </c>
      <c r="B421" s="7">
        <v>4</v>
      </c>
    </row>
    <row r="422" spans="1:2" x14ac:dyDescent="0.25">
      <c r="A422" s="7">
        <v>91108</v>
      </c>
      <c r="B422" s="7">
        <v>4</v>
      </c>
    </row>
    <row r="423" spans="1:2" x14ac:dyDescent="0.25">
      <c r="A423" s="7">
        <v>91502</v>
      </c>
      <c r="B423" s="7">
        <v>4</v>
      </c>
    </row>
    <row r="424" spans="1:2" x14ac:dyDescent="0.25">
      <c r="A424" s="7">
        <v>92251</v>
      </c>
      <c r="B424" s="7">
        <v>4</v>
      </c>
    </row>
    <row r="425" spans="1:2" x14ac:dyDescent="0.25">
      <c r="A425" s="7">
        <v>92586</v>
      </c>
      <c r="B425" s="7">
        <v>4</v>
      </c>
    </row>
    <row r="426" spans="1:2" x14ac:dyDescent="0.25">
      <c r="A426" s="7">
        <v>92694</v>
      </c>
      <c r="B426" s="7">
        <v>4</v>
      </c>
    </row>
    <row r="427" spans="1:2" x14ac:dyDescent="0.25">
      <c r="A427" s="7">
        <v>92844</v>
      </c>
      <c r="B427" s="7">
        <v>4</v>
      </c>
    </row>
    <row r="428" spans="1:2" x14ac:dyDescent="0.25">
      <c r="A428" s="7">
        <v>93427</v>
      </c>
      <c r="B428" s="7">
        <v>4</v>
      </c>
    </row>
    <row r="429" spans="1:2" x14ac:dyDescent="0.25">
      <c r="A429" s="7">
        <v>93465</v>
      </c>
      <c r="B429" s="7">
        <v>4</v>
      </c>
    </row>
    <row r="430" spans="1:2" x14ac:dyDescent="0.25">
      <c r="A430" s="7">
        <v>93543</v>
      </c>
      <c r="B430" s="7">
        <v>4</v>
      </c>
    </row>
    <row r="431" spans="1:2" x14ac:dyDescent="0.25">
      <c r="A431" s="7">
        <v>90021</v>
      </c>
      <c r="B431" s="7">
        <v>3</v>
      </c>
    </row>
    <row r="432" spans="1:2" x14ac:dyDescent="0.25">
      <c r="A432" s="7">
        <v>90272</v>
      </c>
      <c r="B432" s="7">
        <v>3</v>
      </c>
    </row>
    <row r="433" spans="1:2" x14ac:dyDescent="0.25">
      <c r="A433" s="7">
        <v>90293</v>
      </c>
      <c r="B433" s="7">
        <v>3</v>
      </c>
    </row>
    <row r="434" spans="1:2" x14ac:dyDescent="0.25">
      <c r="A434" s="7">
        <v>90405</v>
      </c>
      <c r="B434" s="7">
        <v>3</v>
      </c>
    </row>
    <row r="435" spans="1:2" x14ac:dyDescent="0.25">
      <c r="A435" s="7">
        <v>90502</v>
      </c>
      <c r="B435" s="7">
        <v>3</v>
      </c>
    </row>
    <row r="436" spans="1:2" x14ac:dyDescent="0.25">
      <c r="A436" s="7">
        <v>90505</v>
      </c>
      <c r="B436" s="7">
        <v>3</v>
      </c>
    </row>
    <row r="437" spans="1:2" x14ac:dyDescent="0.25">
      <c r="A437" s="7">
        <v>90603</v>
      </c>
      <c r="B437" s="7">
        <v>3</v>
      </c>
    </row>
    <row r="438" spans="1:2" x14ac:dyDescent="0.25">
      <c r="A438" s="7">
        <v>91042</v>
      </c>
      <c r="B438" s="7">
        <v>3</v>
      </c>
    </row>
    <row r="439" spans="1:2" x14ac:dyDescent="0.25">
      <c r="A439" s="7">
        <v>91360</v>
      </c>
      <c r="B439" s="7">
        <v>3</v>
      </c>
    </row>
    <row r="440" spans="1:2" x14ac:dyDescent="0.25">
      <c r="A440" s="7">
        <v>91362</v>
      </c>
      <c r="B440" s="7">
        <v>3</v>
      </c>
    </row>
    <row r="441" spans="1:2" x14ac:dyDescent="0.25">
      <c r="A441" s="7">
        <v>91791</v>
      </c>
      <c r="B441" s="7">
        <v>3</v>
      </c>
    </row>
    <row r="442" spans="1:2" x14ac:dyDescent="0.25">
      <c r="A442" s="7">
        <v>92274</v>
      </c>
      <c r="B442" s="7">
        <v>3</v>
      </c>
    </row>
    <row r="443" spans="1:2" x14ac:dyDescent="0.25">
      <c r="A443" s="7">
        <v>92646</v>
      </c>
      <c r="B443" s="7">
        <v>3</v>
      </c>
    </row>
    <row r="444" spans="1:2" x14ac:dyDescent="0.25">
      <c r="A444" s="7">
        <v>92679</v>
      </c>
      <c r="B444" s="7">
        <v>3</v>
      </c>
    </row>
    <row r="445" spans="1:2" x14ac:dyDescent="0.25">
      <c r="A445" s="7">
        <v>92808</v>
      </c>
      <c r="B445" s="7">
        <v>3</v>
      </c>
    </row>
    <row r="446" spans="1:2" x14ac:dyDescent="0.25">
      <c r="A446" s="7">
        <v>92841</v>
      </c>
      <c r="B446" s="7">
        <v>3</v>
      </c>
    </row>
    <row r="447" spans="1:2" x14ac:dyDescent="0.25">
      <c r="A447" s="7">
        <v>92867</v>
      </c>
      <c r="B447" s="7">
        <v>3</v>
      </c>
    </row>
    <row r="448" spans="1:2" x14ac:dyDescent="0.25">
      <c r="A448" s="7">
        <v>93023</v>
      </c>
      <c r="B448" s="7">
        <v>3</v>
      </c>
    </row>
    <row r="449" spans="1:2" x14ac:dyDescent="0.25">
      <c r="A449" s="7">
        <v>93221</v>
      </c>
      <c r="B449" s="7">
        <v>3</v>
      </c>
    </row>
    <row r="450" spans="1:2" x14ac:dyDescent="0.25">
      <c r="A450" s="7">
        <v>93223</v>
      </c>
      <c r="B450" s="7">
        <v>3</v>
      </c>
    </row>
    <row r="451" spans="1:2" x14ac:dyDescent="0.25">
      <c r="A451" s="7">
        <v>93227</v>
      </c>
      <c r="B451" s="7">
        <v>3</v>
      </c>
    </row>
    <row r="452" spans="1:2" x14ac:dyDescent="0.25">
      <c r="A452" s="7">
        <v>93266</v>
      </c>
      <c r="B452" s="7">
        <v>3</v>
      </c>
    </row>
    <row r="453" spans="1:2" x14ac:dyDescent="0.25">
      <c r="A453" s="7">
        <v>93401</v>
      </c>
      <c r="B453" s="7">
        <v>3</v>
      </c>
    </row>
    <row r="454" spans="1:2" x14ac:dyDescent="0.25">
      <c r="A454" s="7">
        <v>93420</v>
      </c>
      <c r="B454" s="7">
        <v>3</v>
      </c>
    </row>
    <row r="455" spans="1:2" x14ac:dyDescent="0.25">
      <c r="A455" s="7">
        <v>93434</v>
      </c>
      <c r="B455" s="7">
        <v>3</v>
      </c>
    </row>
    <row r="456" spans="1:2" x14ac:dyDescent="0.25">
      <c r="A456" s="7">
        <v>93453</v>
      </c>
      <c r="B456" s="7">
        <v>3</v>
      </c>
    </row>
    <row r="457" spans="1:2" x14ac:dyDescent="0.25">
      <c r="A457" s="7">
        <v>93725</v>
      </c>
      <c r="B457" s="7">
        <v>3</v>
      </c>
    </row>
    <row r="458" spans="1:2" x14ac:dyDescent="0.25">
      <c r="A458" s="7">
        <v>90013</v>
      </c>
      <c r="B458" s="7">
        <v>2</v>
      </c>
    </row>
    <row r="459" spans="1:2" x14ac:dyDescent="0.25">
      <c r="A459" s="7">
        <v>90402</v>
      </c>
      <c r="B459" s="7">
        <v>2</v>
      </c>
    </row>
    <row r="460" spans="1:2" x14ac:dyDescent="0.25">
      <c r="A460" s="7">
        <v>90503</v>
      </c>
      <c r="B460" s="7">
        <v>2</v>
      </c>
    </row>
    <row r="461" spans="1:2" x14ac:dyDescent="0.25">
      <c r="A461" s="7">
        <v>90620</v>
      </c>
      <c r="B461" s="7">
        <v>2</v>
      </c>
    </row>
    <row r="462" spans="1:2" x14ac:dyDescent="0.25">
      <c r="A462" s="7">
        <v>90623</v>
      </c>
      <c r="B462" s="7">
        <v>2</v>
      </c>
    </row>
    <row r="463" spans="1:2" x14ac:dyDescent="0.25">
      <c r="A463" s="7">
        <v>90680</v>
      </c>
      <c r="B463" s="7">
        <v>2</v>
      </c>
    </row>
    <row r="464" spans="1:2" x14ac:dyDescent="0.25">
      <c r="A464" s="7">
        <v>90742</v>
      </c>
      <c r="B464" s="7">
        <v>2</v>
      </c>
    </row>
    <row r="465" spans="1:2" x14ac:dyDescent="0.25">
      <c r="A465" s="7">
        <v>90746</v>
      </c>
      <c r="B465" s="7">
        <v>2</v>
      </c>
    </row>
    <row r="466" spans="1:2" x14ac:dyDescent="0.25">
      <c r="A466" s="7">
        <v>90810</v>
      </c>
      <c r="B466" s="7">
        <v>2</v>
      </c>
    </row>
    <row r="467" spans="1:2" x14ac:dyDescent="0.25">
      <c r="A467" s="7">
        <v>91030</v>
      </c>
      <c r="B467" s="7">
        <v>2</v>
      </c>
    </row>
    <row r="468" spans="1:2" x14ac:dyDescent="0.25">
      <c r="A468" s="7">
        <v>91361</v>
      </c>
      <c r="B468" s="7">
        <v>2</v>
      </c>
    </row>
    <row r="469" spans="1:2" x14ac:dyDescent="0.25">
      <c r="A469" s="7">
        <v>92230</v>
      </c>
      <c r="B469" s="7">
        <v>2</v>
      </c>
    </row>
    <row r="470" spans="1:2" x14ac:dyDescent="0.25">
      <c r="A470" s="7">
        <v>92270</v>
      </c>
      <c r="B470" s="7">
        <v>2</v>
      </c>
    </row>
    <row r="471" spans="1:2" x14ac:dyDescent="0.25">
      <c r="A471" s="7">
        <v>92325</v>
      </c>
      <c r="B471" s="7">
        <v>2</v>
      </c>
    </row>
    <row r="472" spans="1:2" x14ac:dyDescent="0.25">
      <c r="A472" s="7">
        <v>92352</v>
      </c>
      <c r="B472" s="7">
        <v>2</v>
      </c>
    </row>
    <row r="473" spans="1:2" x14ac:dyDescent="0.25">
      <c r="A473" s="7">
        <v>92382</v>
      </c>
      <c r="B473" s="7">
        <v>2</v>
      </c>
    </row>
    <row r="474" spans="1:2" x14ac:dyDescent="0.25">
      <c r="A474" s="7">
        <v>92391</v>
      </c>
      <c r="B474" s="7">
        <v>2</v>
      </c>
    </row>
    <row r="475" spans="1:2" x14ac:dyDescent="0.25">
      <c r="A475" s="7">
        <v>92590</v>
      </c>
      <c r="B475" s="7">
        <v>2</v>
      </c>
    </row>
    <row r="476" spans="1:2" x14ac:dyDescent="0.25">
      <c r="A476" s="7">
        <v>92651</v>
      </c>
      <c r="B476" s="7">
        <v>2</v>
      </c>
    </row>
    <row r="477" spans="1:2" x14ac:dyDescent="0.25">
      <c r="A477" s="7">
        <v>92655</v>
      </c>
      <c r="B477" s="7">
        <v>2</v>
      </c>
    </row>
    <row r="478" spans="1:2" x14ac:dyDescent="0.25">
      <c r="A478" s="7">
        <v>92661</v>
      </c>
      <c r="B478" s="7">
        <v>2</v>
      </c>
    </row>
    <row r="479" spans="1:2" x14ac:dyDescent="0.25">
      <c r="A479" s="7">
        <v>93219</v>
      </c>
      <c r="B479" s="7">
        <v>2</v>
      </c>
    </row>
    <row r="480" spans="1:2" x14ac:dyDescent="0.25">
      <c r="A480" s="7">
        <v>93224</v>
      </c>
      <c r="B480" s="7">
        <v>2</v>
      </c>
    </row>
    <row r="481" spans="1:2" x14ac:dyDescent="0.25">
      <c r="A481" s="7">
        <v>93225</v>
      </c>
      <c r="B481" s="7">
        <v>2</v>
      </c>
    </row>
    <row r="482" spans="1:2" x14ac:dyDescent="0.25">
      <c r="A482" s="7">
        <v>93235</v>
      </c>
      <c r="B482" s="7">
        <v>2</v>
      </c>
    </row>
    <row r="483" spans="1:2" x14ac:dyDescent="0.25">
      <c r="A483" s="7">
        <v>93267</v>
      </c>
      <c r="B483" s="7">
        <v>2</v>
      </c>
    </row>
    <row r="484" spans="1:2" x14ac:dyDescent="0.25">
      <c r="A484" s="7">
        <v>93268</v>
      </c>
      <c r="B484" s="7">
        <v>2</v>
      </c>
    </row>
    <row r="485" spans="1:2" x14ac:dyDescent="0.25">
      <c r="A485" s="7">
        <v>93405</v>
      </c>
      <c r="B485" s="7">
        <v>2</v>
      </c>
    </row>
    <row r="486" spans="1:2" x14ac:dyDescent="0.25">
      <c r="A486" s="7">
        <v>93428</v>
      </c>
      <c r="B486" s="7">
        <v>2</v>
      </c>
    </row>
    <row r="487" spans="1:2" x14ac:dyDescent="0.25">
      <c r="A487" s="7">
        <v>93631</v>
      </c>
      <c r="B487" s="7">
        <v>2</v>
      </c>
    </row>
    <row r="488" spans="1:2" x14ac:dyDescent="0.25">
      <c r="A488" s="7">
        <v>93673</v>
      </c>
      <c r="B488" s="7">
        <v>2</v>
      </c>
    </row>
    <row r="489" spans="1:2" x14ac:dyDescent="0.25">
      <c r="A489" s="7">
        <v>90014</v>
      </c>
      <c r="B489" s="7">
        <v>1</v>
      </c>
    </row>
    <row r="490" spans="1:2" x14ac:dyDescent="0.25">
      <c r="A490" s="7">
        <v>90058</v>
      </c>
      <c r="B490" s="7">
        <v>1</v>
      </c>
    </row>
    <row r="491" spans="1:2" x14ac:dyDescent="0.25">
      <c r="A491" s="7">
        <v>90077</v>
      </c>
      <c r="B491" s="7">
        <v>1</v>
      </c>
    </row>
    <row r="492" spans="1:2" x14ac:dyDescent="0.25">
      <c r="A492" s="7">
        <v>90094</v>
      </c>
      <c r="B492" s="7">
        <v>1</v>
      </c>
    </row>
    <row r="493" spans="1:2" x14ac:dyDescent="0.25">
      <c r="A493" s="7">
        <v>90232</v>
      </c>
      <c r="B493" s="7">
        <v>1</v>
      </c>
    </row>
    <row r="494" spans="1:2" x14ac:dyDescent="0.25">
      <c r="A494" s="7">
        <v>90703</v>
      </c>
      <c r="B494" s="7">
        <v>1</v>
      </c>
    </row>
    <row r="495" spans="1:2" x14ac:dyDescent="0.25">
      <c r="A495" s="7">
        <v>90720</v>
      </c>
      <c r="B495" s="7">
        <v>1</v>
      </c>
    </row>
    <row r="496" spans="1:2" x14ac:dyDescent="0.25">
      <c r="A496" s="7">
        <v>90740</v>
      </c>
      <c r="B496" s="7">
        <v>1</v>
      </c>
    </row>
    <row r="497" spans="1:2" x14ac:dyDescent="0.25">
      <c r="A497" s="7">
        <v>91105</v>
      </c>
      <c r="B497" s="7">
        <v>1</v>
      </c>
    </row>
    <row r="498" spans="1:2" x14ac:dyDescent="0.25">
      <c r="A498" s="7">
        <v>91214</v>
      </c>
      <c r="B498" s="7">
        <v>1</v>
      </c>
    </row>
    <row r="499" spans="1:2" x14ac:dyDescent="0.25">
      <c r="A499" s="7">
        <v>91320</v>
      </c>
      <c r="B499" s="7">
        <v>1</v>
      </c>
    </row>
    <row r="500" spans="1:2" x14ac:dyDescent="0.25">
      <c r="A500" s="7">
        <v>92210</v>
      </c>
      <c r="B500" s="7">
        <v>1</v>
      </c>
    </row>
    <row r="501" spans="1:2" x14ac:dyDescent="0.25">
      <c r="A501" s="7">
        <v>92341</v>
      </c>
      <c r="B501" s="7">
        <v>1</v>
      </c>
    </row>
    <row r="502" spans="1:2" x14ac:dyDescent="0.25">
      <c r="A502" s="7">
        <v>92397</v>
      </c>
      <c r="B502" s="7">
        <v>1</v>
      </c>
    </row>
    <row r="503" spans="1:2" x14ac:dyDescent="0.25">
      <c r="A503" s="7">
        <v>92401</v>
      </c>
      <c r="B503" s="7">
        <v>1</v>
      </c>
    </row>
    <row r="504" spans="1:2" x14ac:dyDescent="0.25">
      <c r="A504" s="7">
        <v>92587</v>
      </c>
      <c r="B504" s="7">
        <v>1</v>
      </c>
    </row>
    <row r="505" spans="1:2" x14ac:dyDescent="0.25">
      <c r="A505" s="7">
        <v>92617</v>
      </c>
      <c r="B505" s="7">
        <v>1</v>
      </c>
    </row>
    <row r="506" spans="1:2" x14ac:dyDescent="0.25">
      <c r="A506" s="7">
        <v>92657</v>
      </c>
      <c r="B506" s="7">
        <v>1</v>
      </c>
    </row>
    <row r="507" spans="1:2" x14ac:dyDescent="0.25">
      <c r="A507" s="7">
        <v>92676</v>
      </c>
      <c r="B507" s="7">
        <v>1</v>
      </c>
    </row>
    <row r="508" spans="1:2" x14ac:dyDescent="0.25">
      <c r="A508" s="7">
        <v>92860</v>
      </c>
      <c r="B508" s="7">
        <v>1</v>
      </c>
    </row>
    <row r="509" spans="1:2" x14ac:dyDescent="0.25">
      <c r="A509" s="7">
        <v>92881</v>
      </c>
      <c r="B509" s="7">
        <v>1</v>
      </c>
    </row>
    <row r="510" spans="1:2" x14ac:dyDescent="0.25">
      <c r="A510" s="7">
        <v>93111</v>
      </c>
      <c r="B510" s="7">
        <v>1</v>
      </c>
    </row>
    <row r="511" spans="1:2" x14ac:dyDescent="0.25">
      <c r="A511" s="7">
        <v>93204</v>
      </c>
      <c r="B511" s="7">
        <v>1</v>
      </c>
    </row>
    <row r="512" spans="1:2" x14ac:dyDescent="0.25">
      <c r="A512" s="7">
        <v>93242</v>
      </c>
      <c r="B512" s="7">
        <v>1</v>
      </c>
    </row>
    <row r="513" spans="1:2" x14ac:dyDescent="0.25">
      <c r="A513" s="7">
        <v>93243</v>
      </c>
      <c r="B513" s="7">
        <v>1</v>
      </c>
    </row>
    <row r="514" spans="1:2" x14ac:dyDescent="0.25">
      <c r="A514" s="7">
        <v>93276</v>
      </c>
      <c r="B514" s="7">
        <v>1</v>
      </c>
    </row>
    <row r="515" spans="1:2" x14ac:dyDescent="0.25">
      <c r="A515" s="7">
        <v>93433</v>
      </c>
      <c r="B515" s="7">
        <v>1</v>
      </c>
    </row>
    <row r="516" spans="1:2" x14ac:dyDescent="0.25">
      <c r="A516" s="7">
        <v>93440</v>
      </c>
      <c r="B516" s="7">
        <v>1</v>
      </c>
    </row>
    <row r="517" spans="1:2" x14ac:dyDescent="0.25">
      <c r="A517" s="7">
        <v>93510</v>
      </c>
      <c r="B517" s="7">
        <v>1</v>
      </c>
    </row>
    <row r="518" spans="1:2" x14ac:dyDescent="0.25">
      <c r="A518" s="7">
        <v>93615</v>
      </c>
      <c r="B518" s="7">
        <v>1</v>
      </c>
    </row>
    <row r="519" spans="1:2" x14ac:dyDescent="0.25">
      <c r="A519" s="7">
        <v>93656</v>
      </c>
      <c r="B519" s="7">
        <v>1</v>
      </c>
    </row>
    <row r="520" spans="1:2" x14ac:dyDescent="0.25">
      <c r="A520" s="7">
        <v>93662</v>
      </c>
      <c r="B520" s="7">
        <v>1</v>
      </c>
    </row>
  </sheetData>
  <sortState xmlns:xlrd2="http://schemas.microsoft.com/office/spreadsheetml/2017/richdata2" ref="A3:B520">
    <sortCondition descending="1" ref="B3:B520"/>
  </sortState>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46DF6-F00C-4FAB-B19A-B1603A2A51DA}">
  <dimension ref="A1:B454"/>
  <sheetViews>
    <sheetView workbookViewId="0">
      <selection activeCell="A3" sqref="A3:A454"/>
    </sheetView>
  </sheetViews>
  <sheetFormatPr defaultColWidth="9" defaultRowHeight="15" x14ac:dyDescent="0.25"/>
  <cols>
    <col min="1" max="1" width="13.140625" style="2" customWidth="1"/>
    <col min="2" max="2" width="28" style="2" customWidth="1"/>
    <col min="3" max="16384" width="9" style="2"/>
  </cols>
  <sheetData>
    <row r="1" spans="1:2" x14ac:dyDescent="0.25">
      <c r="A1" s="21" t="s">
        <v>100</v>
      </c>
      <c r="B1" s="7"/>
    </row>
    <row r="2" spans="1:2" x14ac:dyDescent="0.25">
      <c r="A2" s="3" t="s">
        <v>95</v>
      </c>
      <c r="B2" s="3" t="s">
        <v>97</v>
      </c>
    </row>
    <row r="3" spans="1:2" x14ac:dyDescent="0.25">
      <c r="A3" s="7">
        <v>92401</v>
      </c>
      <c r="B3" s="22">
        <v>2.3547880690737835E-2</v>
      </c>
    </row>
    <row r="4" spans="1:2" x14ac:dyDescent="0.25">
      <c r="A4" s="7">
        <v>92273</v>
      </c>
      <c r="B4" s="22">
        <v>1.0940919037199124E-2</v>
      </c>
    </row>
    <row r="5" spans="1:2" x14ac:dyDescent="0.25">
      <c r="A5" s="7">
        <v>92257</v>
      </c>
      <c r="B5" s="22">
        <v>1.0526315789473684E-2</v>
      </c>
    </row>
    <row r="6" spans="1:2" x14ac:dyDescent="0.25">
      <c r="A6" s="7">
        <v>93648</v>
      </c>
      <c r="B6" s="22">
        <v>7.3014018691588784E-3</v>
      </c>
    </row>
    <row r="7" spans="1:2" x14ac:dyDescent="0.25">
      <c r="A7" s="7">
        <v>93307</v>
      </c>
      <c r="B7" s="22">
        <v>6.3157894736842104E-3</v>
      </c>
    </row>
    <row r="8" spans="1:2" x14ac:dyDescent="0.25">
      <c r="A8" s="7">
        <v>90008</v>
      </c>
      <c r="B8" s="22">
        <v>6.2028617748643121E-3</v>
      </c>
    </row>
    <row r="9" spans="1:2" x14ac:dyDescent="0.25">
      <c r="A9" s="7">
        <v>93505</v>
      </c>
      <c r="B9" s="22">
        <v>6.1274509803921568E-3</v>
      </c>
    </row>
    <row r="10" spans="1:2" x14ac:dyDescent="0.25">
      <c r="A10" s="7">
        <v>91303</v>
      </c>
      <c r="B10" s="22">
        <v>5.9633027522935783E-3</v>
      </c>
    </row>
    <row r="11" spans="1:2" x14ac:dyDescent="0.25">
      <c r="A11" s="7">
        <v>93646</v>
      </c>
      <c r="B11" s="22">
        <v>5.8357649020425173E-3</v>
      </c>
    </row>
    <row r="12" spans="1:2" x14ac:dyDescent="0.25">
      <c r="A12" s="7">
        <v>90028</v>
      </c>
      <c r="B12" s="22">
        <v>5.7492931196983978E-3</v>
      </c>
    </row>
    <row r="13" spans="1:2" x14ac:dyDescent="0.25">
      <c r="A13" s="7">
        <v>92410</v>
      </c>
      <c r="B13" s="22">
        <v>5.4171180931744311E-3</v>
      </c>
    </row>
    <row r="14" spans="1:2" x14ac:dyDescent="0.25">
      <c r="A14" s="7">
        <v>90744</v>
      </c>
      <c r="B14" s="22">
        <v>5.3317962389221128E-3</v>
      </c>
    </row>
    <row r="15" spans="1:2" x14ac:dyDescent="0.25">
      <c r="A15" s="7">
        <v>90044</v>
      </c>
      <c r="B15" s="22">
        <v>5.2584427219257582E-3</v>
      </c>
    </row>
    <row r="16" spans="1:2" x14ac:dyDescent="0.25">
      <c r="A16" s="7">
        <v>92227</v>
      </c>
      <c r="B16" s="22">
        <v>5.1607195517546448E-3</v>
      </c>
    </row>
    <row r="17" spans="1:2" x14ac:dyDescent="0.25">
      <c r="A17" s="7">
        <v>90006</v>
      </c>
      <c r="B17" s="22">
        <v>5.1313628899835794E-3</v>
      </c>
    </row>
    <row r="18" spans="1:2" x14ac:dyDescent="0.25">
      <c r="A18" s="7">
        <v>93250</v>
      </c>
      <c r="B18" s="22">
        <v>5.0015629884338853E-3</v>
      </c>
    </row>
    <row r="19" spans="1:2" x14ac:dyDescent="0.25">
      <c r="A19" s="7">
        <v>90003</v>
      </c>
      <c r="B19" s="22">
        <v>4.9556298259767198E-3</v>
      </c>
    </row>
    <row r="20" spans="1:2" x14ac:dyDescent="0.25">
      <c r="A20" s="7">
        <v>91306</v>
      </c>
      <c r="B20" s="22">
        <v>4.8776650145543228E-3</v>
      </c>
    </row>
    <row r="21" spans="1:2" x14ac:dyDescent="0.25">
      <c r="A21" s="7">
        <v>93286</v>
      </c>
      <c r="B21" s="22">
        <v>4.8732943469785572E-3</v>
      </c>
    </row>
    <row r="22" spans="1:2" x14ac:dyDescent="0.25">
      <c r="A22" s="7">
        <v>90303</v>
      </c>
      <c r="B22" s="22">
        <v>4.8476454293628806E-3</v>
      </c>
    </row>
    <row r="23" spans="1:2" x14ac:dyDescent="0.25">
      <c r="A23" s="7">
        <v>92251</v>
      </c>
      <c r="B23" s="22">
        <v>4.4595076703531928E-3</v>
      </c>
    </row>
    <row r="24" spans="1:2" x14ac:dyDescent="0.25">
      <c r="A24" s="7">
        <v>92404</v>
      </c>
      <c r="B24" s="22">
        <v>4.443621551564525E-3</v>
      </c>
    </row>
    <row r="25" spans="1:2" x14ac:dyDescent="0.25">
      <c r="A25" s="7">
        <v>90019</v>
      </c>
      <c r="B25" s="22">
        <v>4.4103378318779219E-3</v>
      </c>
    </row>
    <row r="26" spans="1:2" x14ac:dyDescent="0.25">
      <c r="A26" s="7">
        <v>93591</v>
      </c>
      <c r="B26" s="22">
        <v>4.2780748663101605E-3</v>
      </c>
    </row>
    <row r="27" spans="1:2" x14ac:dyDescent="0.25">
      <c r="A27" s="7">
        <v>90220</v>
      </c>
      <c r="B27" s="22">
        <v>4.2715484363081615E-3</v>
      </c>
    </row>
    <row r="28" spans="1:2" x14ac:dyDescent="0.25">
      <c r="A28" s="7">
        <v>92225</v>
      </c>
      <c r="B28" s="22">
        <v>4.2310133276919825E-3</v>
      </c>
    </row>
    <row r="29" spans="1:2" x14ac:dyDescent="0.25">
      <c r="A29" s="7">
        <v>90007</v>
      </c>
      <c r="B29" s="22">
        <v>4.1372825575928538E-3</v>
      </c>
    </row>
    <row r="30" spans="1:2" x14ac:dyDescent="0.25">
      <c r="A30" s="7">
        <v>91367</v>
      </c>
      <c r="B30" s="22">
        <v>4.07439048432674E-3</v>
      </c>
    </row>
    <row r="31" spans="1:2" x14ac:dyDescent="0.25">
      <c r="A31" s="7">
        <v>91402</v>
      </c>
      <c r="B31" s="22">
        <v>4.0605865291653241E-3</v>
      </c>
    </row>
    <row r="32" spans="1:2" x14ac:dyDescent="0.25">
      <c r="A32" s="7">
        <v>93241</v>
      </c>
      <c r="B32" s="22">
        <v>4.0345821325648411E-3</v>
      </c>
    </row>
    <row r="33" spans="1:2" x14ac:dyDescent="0.25">
      <c r="A33" s="7">
        <v>90015</v>
      </c>
      <c r="B33" s="22">
        <v>4.0247678018575849E-3</v>
      </c>
    </row>
    <row r="34" spans="1:2" x14ac:dyDescent="0.25">
      <c r="A34" s="7">
        <v>91325</v>
      </c>
      <c r="B34" s="22">
        <v>4.0220746422224302E-3</v>
      </c>
    </row>
    <row r="35" spans="1:2" x14ac:dyDescent="0.25">
      <c r="A35" s="7">
        <v>93274</v>
      </c>
      <c r="B35" s="22">
        <v>4.00017978336105E-3</v>
      </c>
    </row>
    <row r="36" spans="1:2" x14ac:dyDescent="0.25">
      <c r="A36" s="7">
        <v>90255</v>
      </c>
      <c r="B36" s="22">
        <v>3.998145787460888E-3</v>
      </c>
    </row>
    <row r="37" spans="1:2" x14ac:dyDescent="0.25">
      <c r="A37" s="7">
        <v>90201</v>
      </c>
      <c r="B37" s="22">
        <v>3.9817723311064901E-3</v>
      </c>
    </row>
    <row r="38" spans="1:2" x14ac:dyDescent="0.25">
      <c r="A38" s="7">
        <v>91343</v>
      </c>
      <c r="B38" s="22">
        <v>3.964009312275845E-3</v>
      </c>
    </row>
    <row r="39" spans="1:2" x14ac:dyDescent="0.25">
      <c r="A39" s="7">
        <v>90047</v>
      </c>
      <c r="B39" s="22">
        <v>3.9288052860289302E-3</v>
      </c>
    </row>
    <row r="40" spans="1:2" x14ac:dyDescent="0.25">
      <c r="A40" s="7">
        <v>92868</v>
      </c>
      <c r="B40" s="22">
        <v>3.8921724088222575E-3</v>
      </c>
    </row>
    <row r="41" spans="1:2" x14ac:dyDescent="0.25">
      <c r="A41" s="7">
        <v>92252</v>
      </c>
      <c r="B41" s="22">
        <v>3.856749311294766E-3</v>
      </c>
    </row>
    <row r="42" spans="1:2" x14ac:dyDescent="0.25">
      <c r="A42" s="7">
        <v>90018</v>
      </c>
      <c r="B42" s="22">
        <v>3.7891602950131946E-3</v>
      </c>
    </row>
    <row r="43" spans="1:2" x14ac:dyDescent="0.25">
      <c r="A43" s="7">
        <v>91763</v>
      </c>
      <c r="B43" s="22">
        <v>3.7867463876432488E-3</v>
      </c>
    </row>
    <row r="44" spans="1:2" x14ac:dyDescent="0.25">
      <c r="A44" s="7">
        <v>90043</v>
      </c>
      <c r="B44" s="22">
        <v>3.7320281431630466E-3</v>
      </c>
    </row>
    <row r="45" spans="1:2" x14ac:dyDescent="0.25">
      <c r="A45" s="7">
        <v>92243</v>
      </c>
      <c r="B45" s="22">
        <v>3.6235432376848496E-3</v>
      </c>
    </row>
    <row r="46" spans="1:2" x14ac:dyDescent="0.25">
      <c r="A46" s="7">
        <v>93656</v>
      </c>
      <c r="B46" s="22">
        <v>3.5842293906810036E-3</v>
      </c>
    </row>
    <row r="47" spans="1:2" x14ac:dyDescent="0.25">
      <c r="A47" s="7">
        <v>90061</v>
      </c>
      <c r="B47" s="22">
        <v>3.5330887348824567E-3</v>
      </c>
    </row>
    <row r="48" spans="1:2" x14ac:dyDescent="0.25">
      <c r="A48" s="7">
        <v>93249</v>
      </c>
      <c r="B48" s="22">
        <v>3.5149384885764497E-3</v>
      </c>
    </row>
    <row r="49" spans="1:2" x14ac:dyDescent="0.25">
      <c r="A49" s="7">
        <v>91708</v>
      </c>
      <c r="B49" s="22">
        <v>3.4256351698544107E-3</v>
      </c>
    </row>
    <row r="50" spans="1:2" x14ac:dyDescent="0.25">
      <c r="A50" s="7">
        <v>90280</v>
      </c>
      <c r="B50" s="22">
        <v>3.4234851078397809E-3</v>
      </c>
    </row>
    <row r="51" spans="1:2" x14ac:dyDescent="0.25">
      <c r="A51" s="7">
        <v>90016</v>
      </c>
      <c r="B51" s="22">
        <v>3.4015671505800886E-3</v>
      </c>
    </row>
    <row r="52" spans="1:2" x14ac:dyDescent="0.25">
      <c r="A52" s="7">
        <v>91605</v>
      </c>
      <c r="B52" s="22">
        <v>3.395020636399947E-3</v>
      </c>
    </row>
    <row r="53" spans="1:2" x14ac:dyDescent="0.25">
      <c r="A53" s="7">
        <v>92233</v>
      </c>
      <c r="B53" s="22">
        <v>3.3745781777277839E-3</v>
      </c>
    </row>
    <row r="54" spans="1:2" x14ac:dyDescent="0.25">
      <c r="A54" s="7">
        <v>92250</v>
      </c>
      <c r="B54" s="22">
        <v>3.2441200324412004E-3</v>
      </c>
    </row>
    <row r="55" spans="1:2" x14ac:dyDescent="0.25">
      <c r="A55" s="7">
        <v>91331</v>
      </c>
      <c r="B55" s="22">
        <v>3.1994312122289371E-3</v>
      </c>
    </row>
    <row r="56" spans="1:2" x14ac:dyDescent="0.25">
      <c r="A56" s="7">
        <v>90305</v>
      </c>
      <c r="B56" s="22">
        <v>3.1678986272439284E-3</v>
      </c>
    </row>
    <row r="57" spans="1:2" x14ac:dyDescent="0.25">
      <c r="A57" s="7">
        <v>91786</v>
      </c>
      <c r="B57" s="22">
        <v>3.151086295538725E-3</v>
      </c>
    </row>
    <row r="58" spans="1:2" x14ac:dyDescent="0.25">
      <c r="A58" s="7">
        <v>92405</v>
      </c>
      <c r="B58" s="22">
        <v>3.0913670712159379E-3</v>
      </c>
    </row>
    <row r="59" spans="1:2" x14ac:dyDescent="0.25">
      <c r="A59" s="7">
        <v>92706</v>
      </c>
      <c r="B59" s="22">
        <v>3.0773347605030773E-3</v>
      </c>
    </row>
    <row r="60" spans="1:2" x14ac:dyDescent="0.25">
      <c r="A60" s="7">
        <v>92591</v>
      </c>
      <c r="B60" s="22">
        <v>3.0184123151222458E-3</v>
      </c>
    </row>
    <row r="61" spans="1:2" x14ac:dyDescent="0.25">
      <c r="A61" s="7">
        <v>91321</v>
      </c>
      <c r="B61" s="22">
        <v>3.0021305442572148E-3</v>
      </c>
    </row>
    <row r="62" spans="1:2" x14ac:dyDescent="0.25">
      <c r="A62" s="7">
        <v>90037</v>
      </c>
      <c r="B62" s="22">
        <v>2.9645515327362182E-3</v>
      </c>
    </row>
    <row r="63" spans="1:2" x14ac:dyDescent="0.25">
      <c r="A63" s="7">
        <v>93543</v>
      </c>
      <c r="B63" s="22">
        <v>2.9354207436399216E-3</v>
      </c>
    </row>
    <row r="64" spans="1:2" x14ac:dyDescent="0.25">
      <c r="A64" s="7">
        <v>91304</v>
      </c>
      <c r="B64" s="22">
        <v>2.9241958461423108E-3</v>
      </c>
    </row>
    <row r="65" spans="1:2" x14ac:dyDescent="0.25">
      <c r="A65" s="7">
        <v>92701</v>
      </c>
      <c r="B65" s="22">
        <v>2.9157667386609069E-3</v>
      </c>
    </row>
    <row r="66" spans="1:2" x14ac:dyDescent="0.25">
      <c r="A66" s="7">
        <v>93263</v>
      </c>
      <c r="B66" s="22">
        <v>2.9039972668261018E-3</v>
      </c>
    </row>
    <row r="67" spans="1:2" x14ac:dyDescent="0.25">
      <c r="A67" s="7">
        <v>93227</v>
      </c>
      <c r="B67" s="22">
        <v>2.8985507246376812E-3</v>
      </c>
    </row>
    <row r="68" spans="1:2" x14ac:dyDescent="0.25">
      <c r="A68" s="7">
        <v>92411</v>
      </c>
      <c r="B68" s="22">
        <v>2.889294403892944E-3</v>
      </c>
    </row>
    <row r="69" spans="1:2" x14ac:dyDescent="0.25">
      <c r="A69" s="7">
        <v>93631</v>
      </c>
      <c r="B69" s="22">
        <v>2.8345818991698723E-3</v>
      </c>
    </row>
    <row r="70" spans="1:2" x14ac:dyDescent="0.25">
      <c r="A70" s="7">
        <v>90011</v>
      </c>
      <c r="B70" s="22">
        <v>2.8269195695786978E-3</v>
      </c>
    </row>
    <row r="71" spans="1:2" x14ac:dyDescent="0.25">
      <c r="A71" s="7">
        <v>90033</v>
      </c>
      <c r="B71" s="22">
        <v>2.8208744710860366E-3</v>
      </c>
    </row>
    <row r="72" spans="1:2" x14ac:dyDescent="0.25">
      <c r="A72" s="7">
        <v>91103</v>
      </c>
      <c r="B72" s="22">
        <v>2.7503437929741218E-3</v>
      </c>
    </row>
    <row r="73" spans="1:2" x14ac:dyDescent="0.25">
      <c r="A73" s="7">
        <v>91405</v>
      </c>
      <c r="B73" s="22">
        <v>2.7501586629997883E-3</v>
      </c>
    </row>
    <row r="74" spans="1:2" x14ac:dyDescent="0.25">
      <c r="A74" s="7">
        <v>90056</v>
      </c>
      <c r="B74" s="22">
        <v>2.7405602923264312E-3</v>
      </c>
    </row>
    <row r="75" spans="1:2" x14ac:dyDescent="0.25">
      <c r="A75" s="7">
        <v>93291</v>
      </c>
      <c r="B75" s="22">
        <v>2.7136320102160265E-3</v>
      </c>
    </row>
    <row r="76" spans="1:2" x14ac:dyDescent="0.25">
      <c r="A76" s="7">
        <v>90247</v>
      </c>
      <c r="B76" s="22">
        <v>2.7109454422229754E-3</v>
      </c>
    </row>
    <row r="77" spans="1:2" x14ac:dyDescent="0.25">
      <c r="A77" s="7">
        <v>90057</v>
      </c>
      <c r="B77" s="22">
        <v>2.704791344667697E-3</v>
      </c>
    </row>
    <row r="78" spans="1:2" x14ac:dyDescent="0.25">
      <c r="A78" s="7">
        <v>90241</v>
      </c>
      <c r="B78" s="22">
        <v>2.6947951955651373E-3</v>
      </c>
    </row>
    <row r="79" spans="1:2" x14ac:dyDescent="0.25">
      <c r="A79" s="7">
        <v>91352</v>
      </c>
      <c r="B79" s="22">
        <v>2.6556016597510373E-3</v>
      </c>
    </row>
    <row r="80" spans="1:2" x14ac:dyDescent="0.25">
      <c r="A80" s="7">
        <v>90017</v>
      </c>
      <c r="B80" s="22">
        <v>2.6151679742506539E-3</v>
      </c>
    </row>
    <row r="81" spans="1:2" x14ac:dyDescent="0.25">
      <c r="A81" s="7">
        <v>92507</v>
      </c>
      <c r="B81" s="22">
        <v>2.5912838633686689E-3</v>
      </c>
    </row>
    <row r="82" spans="1:2" x14ac:dyDescent="0.25">
      <c r="A82" s="7">
        <v>91723</v>
      </c>
      <c r="B82" s="22">
        <v>2.5867315885575166E-3</v>
      </c>
    </row>
    <row r="83" spans="1:2" x14ac:dyDescent="0.25">
      <c r="A83" s="7">
        <v>90301</v>
      </c>
      <c r="B83" s="22">
        <v>2.5796941219826792E-3</v>
      </c>
    </row>
    <row r="84" spans="1:2" x14ac:dyDescent="0.25">
      <c r="A84" s="7">
        <v>93221</v>
      </c>
      <c r="B84" s="22">
        <v>2.5737014506317267E-3</v>
      </c>
    </row>
    <row r="85" spans="1:2" x14ac:dyDescent="0.25">
      <c r="A85" s="7">
        <v>91761</v>
      </c>
      <c r="B85" s="22">
        <v>2.5641025641025641E-3</v>
      </c>
    </row>
    <row r="86" spans="1:2" x14ac:dyDescent="0.25">
      <c r="A86" s="7">
        <v>91324</v>
      </c>
      <c r="B86" s="22">
        <v>2.534562211981567E-3</v>
      </c>
    </row>
    <row r="87" spans="1:2" x14ac:dyDescent="0.25">
      <c r="A87" s="7">
        <v>90640</v>
      </c>
      <c r="B87" s="22">
        <v>2.5142857142857141E-3</v>
      </c>
    </row>
    <row r="88" spans="1:2" x14ac:dyDescent="0.25">
      <c r="A88" s="7">
        <v>92703</v>
      </c>
      <c r="B88" s="22">
        <v>2.4946543121881683E-3</v>
      </c>
    </row>
    <row r="89" spans="1:2" x14ac:dyDescent="0.25">
      <c r="A89" s="7">
        <v>90004</v>
      </c>
      <c r="B89" s="22">
        <v>2.4811097327168152E-3</v>
      </c>
    </row>
    <row r="90" spans="1:2" x14ac:dyDescent="0.25">
      <c r="A90" s="7">
        <v>90059</v>
      </c>
      <c r="B90" s="22">
        <v>2.4764150943396225E-3</v>
      </c>
    </row>
    <row r="91" spans="1:2" x14ac:dyDescent="0.25">
      <c r="A91" s="7">
        <v>92231</v>
      </c>
      <c r="B91" s="22">
        <v>2.4730215827338128E-3</v>
      </c>
    </row>
    <row r="92" spans="1:2" x14ac:dyDescent="0.25">
      <c r="A92" s="7">
        <v>91364</v>
      </c>
      <c r="B92" s="22">
        <v>2.4649222601441033E-3</v>
      </c>
    </row>
    <row r="93" spans="1:2" x14ac:dyDescent="0.25">
      <c r="A93" s="7">
        <v>92220</v>
      </c>
      <c r="B93" s="22">
        <v>2.4407882842162358E-3</v>
      </c>
    </row>
    <row r="94" spans="1:2" x14ac:dyDescent="0.25">
      <c r="A94" s="7">
        <v>90035</v>
      </c>
      <c r="B94" s="22">
        <v>2.4401763224181361E-3</v>
      </c>
    </row>
    <row r="95" spans="1:2" x14ac:dyDescent="0.25">
      <c r="A95" s="7">
        <v>90046</v>
      </c>
      <c r="B95" s="22">
        <v>2.4262643111683979E-3</v>
      </c>
    </row>
    <row r="96" spans="1:2" x14ac:dyDescent="0.25">
      <c r="A96" s="7">
        <v>90260</v>
      </c>
      <c r="B96" s="22">
        <v>2.425222312045271E-3</v>
      </c>
    </row>
    <row r="97" spans="1:2" x14ac:dyDescent="0.25">
      <c r="A97" s="7">
        <v>93552</v>
      </c>
      <c r="B97" s="22">
        <v>2.4125452352231603E-3</v>
      </c>
    </row>
    <row r="98" spans="1:2" x14ac:dyDescent="0.25">
      <c r="A98" s="7">
        <v>93202</v>
      </c>
      <c r="B98" s="22">
        <v>2.4057738572574178E-3</v>
      </c>
    </row>
    <row r="99" spans="1:2" x14ac:dyDescent="0.25">
      <c r="A99" s="7">
        <v>93441</v>
      </c>
      <c r="B99" s="22">
        <v>2.3640661938534278E-3</v>
      </c>
    </row>
    <row r="100" spans="1:2" x14ac:dyDescent="0.25">
      <c r="A100" s="7">
        <v>92655</v>
      </c>
      <c r="B100" s="22">
        <v>2.3618327822390174E-3</v>
      </c>
    </row>
    <row r="101" spans="1:2" x14ac:dyDescent="0.25">
      <c r="A101" s="7">
        <v>91345</v>
      </c>
      <c r="B101" s="22">
        <v>2.3584905660377358E-3</v>
      </c>
    </row>
    <row r="102" spans="1:2" x14ac:dyDescent="0.25">
      <c r="A102" s="7">
        <v>90304</v>
      </c>
      <c r="B102" s="22">
        <v>2.3509655751469353E-3</v>
      </c>
    </row>
    <row r="103" spans="1:2" x14ac:dyDescent="0.25">
      <c r="A103" s="7">
        <v>93534</v>
      </c>
      <c r="B103" s="22">
        <v>2.3178130751925828E-3</v>
      </c>
    </row>
    <row r="104" spans="1:2" x14ac:dyDescent="0.25">
      <c r="A104" s="7">
        <v>90290</v>
      </c>
      <c r="B104" s="22">
        <v>2.3094688221709007E-3</v>
      </c>
    </row>
    <row r="105" spans="1:2" x14ac:dyDescent="0.25">
      <c r="A105" s="7">
        <v>91502</v>
      </c>
      <c r="B105" s="22">
        <v>2.2978901190724879E-3</v>
      </c>
    </row>
    <row r="106" spans="1:2" x14ac:dyDescent="0.25">
      <c r="A106" s="7">
        <v>91762</v>
      </c>
      <c r="B106" s="22">
        <v>2.2807617744326604E-3</v>
      </c>
    </row>
    <row r="107" spans="1:2" x14ac:dyDescent="0.25">
      <c r="A107" s="7">
        <v>90005</v>
      </c>
      <c r="B107" s="22">
        <v>2.2637238256932655E-3</v>
      </c>
    </row>
    <row r="108" spans="1:2" x14ac:dyDescent="0.25">
      <c r="A108" s="7">
        <v>91732</v>
      </c>
      <c r="B108" s="22">
        <v>2.2592487997740753E-3</v>
      </c>
    </row>
    <row r="109" spans="1:2" x14ac:dyDescent="0.25">
      <c r="A109" s="7">
        <v>91606</v>
      </c>
      <c r="B109" s="22">
        <v>2.2478224220286599E-3</v>
      </c>
    </row>
    <row r="110" spans="1:2" x14ac:dyDescent="0.25">
      <c r="A110" s="7">
        <v>90048</v>
      </c>
      <c r="B110" s="22">
        <v>2.2434099831744251E-3</v>
      </c>
    </row>
    <row r="111" spans="1:2" x14ac:dyDescent="0.25">
      <c r="A111" s="7">
        <v>92880</v>
      </c>
      <c r="B111" s="22">
        <v>2.2365546655570582E-3</v>
      </c>
    </row>
    <row r="112" spans="1:2" x14ac:dyDescent="0.25">
      <c r="A112" s="7">
        <v>92808</v>
      </c>
      <c r="B112" s="22">
        <v>2.2333158171308461E-3</v>
      </c>
    </row>
    <row r="113" spans="1:2" x14ac:dyDescent="0.25">
      <c r="A113" s="7">
        <v>90731</v>
      </c>
      <c r="B113" s="22">
        <v>2.2292221952992489E-3</v>
      </c>
    </row>
    <row r="114" spans="1:2" x14ac:dyDescent="0.25">
      <c r="A114" s="7">
        <v>92802</v>
      </c>
      <c r="B114" s="22">
        <v>2.2262699858328272E-3</v>
      </c>
    </row>
    <row r="115" spans="1:2" x14ac:dyDescent="0.25">
      <c r="A115" s="7">
        <v>93030</v>
      </c>
      <c r="B115" s="22">
        <v>2.2053069645016719E-3</v>
      </c>
    </row>
    <row r="116" spans="1:2" x14ac:dyDescent="0.25">
      <c r="A116" s="7">
        <v>92234</v>
      </c>
      <c r="B116" s="22">
        <v>2.1956986825807903E-3</v>
      </c>
    </row>
    <row r="117" spans="1:2" x14ac:dyDescent="0.25">
      <c r="A117" s="7">
        <v>92592</v>
      </c>
      <c r="B117" s="22">
        <v>2.1795213948936926E-3</v>
      </c>
    </row>
    <row r="118" spans="1:2" x14ac:dyDescent="0.25">
      <c r="A118" s="7">
        <v>92407</v>
      </c>
      <c r="B118" s="22">
        <v>2.1752468068492385E-3</v>
      </c>
    </row>
    <row r="119" spans="1:2" x14ac:dyDescent="0.25">
      <c r="A119" s="7">
        <v>91355</v>
      </c>
      <c r="B119" s="22">
        <v>2.1559735335662778E-3</v>
      </c>
    </row>
    <row r="120" spans="1:2" x14ac:dyDescent="0.25">
      <c r="A120" s="7">
        <v>93436</v>
      </c>
      <c r="B120" s="22">
        <v>2.1482868789247547E-3</v>
      </c>
    </row>
    <row r="121" spans="1:2" x14ac:dyDescent="0.25">
      <c r="A121" s="7">
        <v>92374</v>
      </c>
      <c r="B121" s="22">
        <v>2.1425932766900627E-3</v>
      </c>
    </row>
    <row r="122" spans="1:2" x14ac:dyDescent="0.25">
      <c r="A122" s="7">
        <v>91356</v>
      </c>
      <c r="B122" s="22">
        <v>2.1369695736236896E-3</v>
      </c>
    </row>
    <row r="123" spans="1:2" x14ac:dyDescent="0.25">
      <c r="A123" s="7">
        <v>92337</v>
      </c>
      <c r="B123" s="22">
        <v>2.1337885415555319E-3</v>
      </c>
    </row>
    <row r="124" spans="1:2" x14ac:dyDescent="0.25">
      <c r="A124" s="7">
        <v>90270</v>
      </c>
      <c r="B124" s="22">
        <v>2.1162298551196486E-3</v>
      </c>
    </row>
    <row r="125" spans="1:2" x14ac:dyDescent="0.25">
      <c r="A125" s="7">
        <v>92562</v>
      </c>
      <c r="B125" s="22">
        <v>2.1052631578947368E-3</v>
      </c>
    </row>
    <row r="126" spans="1:2" x14ac:dyDescent="0.25">
      <c r="A126" s="7">
        <v>90022</v>
      </c>
      <c r="B126" s="22">
        <v>2.0986988067398212E-3</v>
      </c>
    </row>
    <row r="127" spans="1:2" x14ac:dyDescent="0.25">
      <c r="A127" s="7">
        <v>90221</v>
      </c>
      <c r="B127" s="22">
        <v>2.0895002611875328E-3</v>
      </c>
    </row>
    <row r="128" spans="1:2" x14ac:dyDescent="0.25">
      <c r="A128" s="7">
        <v>90063</v>
      </c>
      <c r="B128" s="22">
        <v>2.0890245862124376E-3</v>
      </c>
    </row>
    <row r="129" spans="1:2" x14ac:dyDescent="0.25">
      <c r="A129" s="7">
        <v>90222</v>
      </c>
      <c r="B129" s="22">
        <v>2.0695364238410598E-3</v>
      </c>
    </row>
    <row r="130" spans="1:2" x14ac:dyDescent="0.25">
      <c r="A130" s="7">
        <v>90404</v>
      </c>
      <c r="B130" s="22">
        <v>2.0688941760628942E-3</v>
      </c>
    </row>
    <row r="131" spans="1:2" x14ac:dyDescent="0.25">
      <c r="A131" s="7">
        <v>90211</v>
      </c>
      <c r="B131" s="22">
        <v>2.0642878207018578E-3</v>
      </c>
    </row>
    <row r="132" spans="1:2" x14ac:dyDescent="0.25">
      <c r="A132" s="7">
        <v>91040</v>
      </c>
      <c r="B132" s="22">
        <v>2.0587427944002198E-3</v>
      </c>
    </row>
    <row r="133" spans="1:2" x14ac:dyDescent="0.25">
      <c r="A133" s="7">
        <v>93454</v>
      </c>
      <c r="B133" s="22">
        <v>2.0334187958624349E-3</v>
      </c>
    </row>
    <row r="134" spans="1:2" x14ac:dyDescent="0.25">
      <c r="A134" s="7">
        <v>91316</v>
      </c>
      <c r="B134" s="22">
        <v>2.0306859205776171E-3</v>
      </c>
    </row>
    <row r="135" spans="1:2" x14ac:dyDescent="0.25">
      <c r="A135" s="7">
        <v>91042</v>
      </c>
      <c r="B135" s="22">
        <v>2.0220402386007482E-3</v>
      </c>
    </row>
    <row r="136" spans="1:2" x14ac:dyDescent="0.25">
      <c r="A136" s="7">
        <v>91764</v>
      </c>
      <c r="B136" s="22">
        <v>1.99693802835652E-3</v>
      </c>
    </row>
    <row r="137" spans="1:2" x14ac:dyDescent="0.25">
      <c r="A137" s="7">
        <v>91411</v>
      </c>
      <c r="B137" s="22">
        <v>1.9856043683296105E-3</v>
      </c>
    </row>
    <row r="138" spans="1:2" x14ac:dyDescent="0.25">
      <c r="A138" s="7">
        <v>92376</v>
      </c>
      <c r="B138" s="22">
        <v>1.9825132167547782E-3</v>
      </c>
    </row>
    <row r="139" spans="1:2" x14ac:dyDescent="0.25">
      <c r="A139" s="7">
        <v>90031</v>
      </c>
      <c r="B139" s="22">
        <v>1.9742408573846008E-3</v>
      </c>
    </row>
    <row r="140" spans="1:2" x14ac:dyDescent="0.25">
      <c r="A140" s="7">
        <v>90039</v>
      </c>
      <c r="B140" s="22">
        <v>1.9667441444662973E-3</v>
      </c>
    </row>
    <row r="141" spans="1:2" x14ac:dyDescent="0.25">
      <c r="A141" s="7">
        <v>90249</v>
      </c>
      <c r="B141" s="22">
        <v>1.9555964569193604E-3</v>
      </c>
    </row>
    <row r="142" spans="1:2" x14ac:dyDescent="0.25">
      <c r="A142" s="7">
        <v>93535</v>
      </c>
      <c r="B142" s="22">
        <v>1.950743721043648E-3</v>
      </c>
    </row>
    <row r="143" spans="1:2" x14ac:dyDescent="0.25">
      <c r="A143" s="7">
        <v>90242</v>
      </c>
      <c r="B143" s="22">
        <v>1.9507004788082993E-3</v>
      </c>
    </row>
    <row r="144" spans="1:2" x14ac:dyDescent="0.25">
      <c r="A144" s="7">
        <v>90040</v>
      </c>
      <c r="B144" s="22">
        <v>1.946607341490545E-3</v>
      </c>
    </row>
    <row r="145" spans="1:2" x14ac:dyDescent="0.25">
      <c r="A145" s="7">
        <v>93212</v>
      </c>
      <c r="B145" s="22">
        <v>1.9277108433734939E-3</v>
      </c>
    </row>
    <row r="146" spans="1:2" x14ac:dyDescent="0.25">
      <c r="A146" s="7">
        <v>92408</v>
      </c>
      <c r="B146" s="22">
        <v>1.9178082191780822E-3</v>
      </c>
    </row>
    <row r="147" spans="1:2" x14ac:dyDescent="0.25">
      <c r="A147" s="7">
        <v>92277</v>
      </c>
      <c r="B147" s="22">
        <v>1.869508319312021E-3</v>
      </c>
    </row>
    <row r="148" spans="1:2" x14ac:dyDescent="0.25">
      <c r="A148" s="7">
        <v>92879</v>
      </c>
      <c r="B148" s="22">
        <v>1.8684312962242117E-3</v>
      </c>
    </row>
    <row r="149" spans="1:2" x14ac:dyDescent="0.25">
      <c r="A149" s="7">
        <v>90066</v>
      </c>
      <c r="B149" s="22">
        <v>1.8481788676523621E-3</v>
      </c>
    </row>
    <row r="150" spans="1:2" x14ac:dyDescent="0.25">
      <c r="A150" s="7">
        <v>91302</v>
      </c>
      <c r="B150" s="22">
        <v>1.8404243802100249E-3</v>
      </c>
    </row>
    <row r="151" spans="1:2" x14ac:dyDescent="0.25">
      <c r="A151" s="7">
        <v>92583</v>
      </c>
      <c r="B151" s="22">
        <v>1.8185951352580132E-3</v>
      </c>
    </row>
    <row r="152" spans="1:2" x14ac:dyDescent="0.25">
      <c r="A152" s="7">
        <v>90029</v>
      </c>
      <c r="B152" s="22">
        <v>1.8167661562418895E-3</v>
      </c>
    </row>
    <row r="153" spans="1:2" x14ac:dyDescent="0.25">
      <c r="A153" s="7">
        <v>90012</v>
      </c>
      <c r="B153" s="22">
        <v>1.8138691223664016E-3</v>
      </c>
    </row>
    <row r="154" spans="1:2" x14ac:dyDescent="0.25">
      <c r="A154" s="7">
        <v>90023</v>
      </c>
      <c r="B154" s="22">
        <v>1.8078020932445289E-3</v>
      </c>
    </row>
    <row r="155" spans="1:2" x14ac:dyDescent="0.25">
      <c r="A155" s="7">
        <v>90042</v>
      </c>
      <c r="B155" s="22">
        <v>1.801703428696222E-3</v>
      </c>
    </row>
    <row r="156" spans="1:2" x14ac:dyDescent="0.25">
      <c r="A156" s="7">
        <v>90094</v>
      </c>
      <c r="B156" s="22">
        <v>1.7889087656529517E-3</v>
      </c>
    </row>
    <row r="157" spans="1:2" x14ac:dyDescent="0.25">
      <c r="A157" s="7">
        <v>91766</v>
      </c>
      <c r="B157" s="22">
        <v>1.7501508750754375E-3</v>
      </c>
    </row>
    <row r="158" spans="1:2" x14ac:dyDescent="0.25">
      <c r="A158" s="7">
        <v>92563</v>
      </c>
      <c r="B158" s="22">
        <v>1.7355410666541583E-3</v>
      </c>
    </row>
    <row r="159" spans="1:2" x14ac:dyDescent="0.25">
      <c r="A159" s="7">
        <v>91204</v>
      </c>
      <c r="B159" s="22">
        <v>1.7310022503029255E-3</v>
      </c>
    </row>
    <row r="160" spans="1:2" x14ac:dyDescent="0.25">
      <c r="A160" s="7">
        <v>90027</v>
      </c>
      <c r="B160" s="22">
        <v>1.718397594243368E-3</v>
      </c>
    </row>
    <row r="161" spans="1:2" x14ac:dyDescent="0.25">
      <c r="A161" s="7">
        <v>90292</v>
      </c>
      <c r="B161" s="22">
        <v>1.7109765727823111E-3</v>
      </c>
    </row>
    <row r="162" spans="1:2" x14ac:dyDescent="0.25">
      <c r="A162" s="7">
        <v>91340</v>
      </c>
      <c r="B162" s="22">
        <v>1.7085672443251159E-3</v>
      </c>
    </row>
    <row r="163" spans="1:2" x14ac:dyDescent="0.25">
      <c r="A163" s="7">
        <v>92505</v>
      </c>
      <c r="B163" s="22">
        <v>1.7063580384301506E-3</v>
      </c>
    </row>
    <row r="164" spans="1:2" x14ac:dyDescent="0.25">
      <c r="A164" s="7">
        <v>90262</v>
      </c>
      <c r="B164" s="22">
        <v>1.7061352624036033E-3</v>
      </c>
    </row>
    <row r="165" spans="1:2" x14ac:dyDescent="0.25">
      <c r="A165" s="7">
        <v>91335</v>
      </c>
      <c r="B165" s="22">
        <v>1.6988957177834407E-3</v>
      </c>
    </row>
    <row r="166" spans="1:2" x14ac:dyDescent="0.25">
      <c r="A166" s="7">
        <v>90604</v>
      </c>
      <c r="B166" s="22">
        <v>1.6971862438588657E-3</v>
      </c>
    </row>
    <row r="167" spans="1:2" x14ac:dyDescent="0.25">
      <c r="A167" s="7">
        <v>92831</v>
      </c>
      <c r="B167" s="22">
        <v>1.6887816646562123E-3</v>
      </c>
    </row>
    <row r="168" spans="1:2" x14ac:dyDescent="0.25">
      <c r="A168" s="7">
        <v>90068</v>
      </c>
      <c r="B168" s="22">
        <v>1.6759776536312849E-3</v>
      </c>
    </row>
    <row r="169" spans="1:2" x14ac:dyDescent="0.25">
      <c r="A169" s="7">
        <v>93458</v>
      </c>
      <c r="B169" s="22">
        <v>1.6688918558077437E-3</v>
      </c>
    </row>
    <row r="170" spans="1:2" x14ac:dyDescent="0.25">
      <c r="A170" s="7">
        <v>93536</v>
      </c>
      <c r="B170" s="22">
        <v>1.6602627958825483E-3</v>
      </c>
    </row>
    <row r="171" spans="1:2" x14ac:dyDescent="0.25">
      <c r="A171" s="7">
        <v>92553</v>
      </c>
      <c r="B171" s="22">
        <v>1.6575418152594305E-3</v>
      </c>
    </row>
    <row r="172" spans="1:2" x14ac:dyDescent="0.25">
      <c r="A172" s="7">
        <v>93033</v>
      </c>
      <c r="B172" s="22">
        <v>1.6442861057824061E-3</v>
      </c>
    </row>
    <row r="173" spans="1:2" x14ac:dyDescent="0.25">
      <c r="A173" s="7">
        <v>91733</v>
      </c>
      <c r="B173" s="22">
        <v>1.6442595995744269E-3</v>
      </c>
    </row>
    <row r="174" spans="1:2" x14ac:dyDescent="0.25">
      <c r="A174" s="7">
        <v>93444</v>
      </c>
      <c r="B174" s="22">
        <v>1.6146393972012918E-3</v>
      </c>
    </row>
    <row r="175" spans="1:2" x14ac:dyDescent="0.25">
      <c r="A175" s="7">
        <v>92544</v>
      </c>
      <c r="B175" s="22">
        <v>1.5914351851851851E-3</v>
      </c>
    </row>
    <row r="176" spans="1:2" x14ac:dyDescent="0.25">
      <c r="A176" s="7">
        <v>92832</v>
      </c>
      <c r="B176" s="22">
        <v>1.5866719555731853E-3</v>
      </c>
    </row>
    <row r="177" spans="1:2" x14ac:dyDescent="0.25">
      <c r="A177" s="7">
        <v>91767</v>
      </c>
      <c r="B177" s="22">
        <v>1.5844273426889996E-3</v>
      </c>
    </row>
    <row r="178" spans="1:2" x14ac:dyDescent="0.25">
      <c r="A178" s="7">
        <v>91730</v>
      </c>
      <c r="B178" s="22">
        <v>1.5804723856352621E-3</v>
      </c>
    </row>
    <row r="179" spans="1:2" x14ac:dyDescent="0.25">
      <c r="A179" s="7">
        <v>91406</v>
      </c>
      <c r="B179" s="22">
        <v>1.5697639316548935E-3</v>
      </c>
    </row>
    <row r="180" spans="1:2" x14ac:dyDescent="0.25">
      <c r="A180" s="7">
        <v>91702</v>
      </c>
      <c r="B180" s="22">
        <v>1.5648510382184773E-3</v>
      </c>
    </row>
    <row r="181" spans="1:2" x14ac:dyDescent="0.25">
      <c r="A181" s="7">
        <v>92336</v>
      </c>
      <c r="B181" s="22">
        <v>1.5567836849069822E-3</v>
      </c>
    </row>
    <row r="182" spans="1:2" x14ac:dyDescent="0.25">
      <c r="A182" s="7">
        <v>92596</v>
      </c>
      <c r="B182" s="22">
        <v>1.5495867768595042E-3</v>
      </c>
    </row>
    <row r="183" spans="1:2" x14ac:dyDescent="0.25">
      <c r="A183" s="7">
        <v>92627</v>
      </c>
      <c r="B183" s="22">
        <v>1.542211830257201E-3</v>
      </c>
    </row>
    <row r="184" spans="1:2" x14ac:dyDescent="0.25">
      <c r="A184" s="7">
        <v>91601</v>
      </c>
      <c r="B184" s="22">
        <v>1.5360983102918587E-3</v>
      </c>
    </row>
    <row r="185" spans="1:2" x14ac:dyDescent="0.25">
      <c r="A185" s="7">
        <v>92860</v>
      </c>
      <c r="B185" s="22">
        <v>1.5316067947646894E-3</v>
      </c>
    </row>
    <row r="186" spans="1:2" x14ac:dyDescent="0.25">
      <c r="A186" s="7">
        <v>90025</v>
      </c>
      <c r="B186" s="22">
        <v>1.5207260240372824E-3</v>
      </c>
    </row>
    <row r="187" spans="1:2" x14ac:dyDescent="0.25">
      <c r="A187" s="7">
        <v>92883</v>
      </c>
      <c r="B187" s="22">
        <v>1.5125732652675364E-3</v>
      </c>
    </row>
    <row r="188" spans="1:2" x14ac:dyDescent="0.25">
      <c r="A188" s="7">
        <v>90069</v>
      </c>
      <c r="B188" s="22">
        <v>1.5079707022834985E-3</v>
      </c>
    </row>
    <row r="189" spans="1:2" x14ac:dyDescent="0.25">
      <c r="A189" s="7">
        <v>91752</v>
      </c>
      <c r="B189" s="22">
        <v>1.5007503751875938E-3</v>
      </c>
    </row>
    <row r="190" spans="1:2" x14ac:dyDescent="0.25">
      <c r="A190" s="7">
        <v>92503</v>
      </c>
      <c r="B190" s="22">
        <v>1.4900591766358721E-3</v>
      </c>
    </row>
    <row r="191" spans="1:2" x14ac:dyDescent="0.25">
      <c r="A191" s="7">
        <v>91403</v>
      </c>
      <c r="B191" s="22">
        <v>1.4854702441741714E-3</v>
      </c>
    </row>
    <row r="192" spans="1:2" x14ac:dyDescent="0.25">
      <c r="A192" s="7">
        <v>91344</v>
      </c>
      <c r="B192" s="22">
        <v>1.4739298655038998E-3</v>
      </c>
    </row>
    <row r="193" spans="1:2" x14ac:dyDescent="0.25">
      <c r="A193" s="7">
        <v>91401</v>
      </c>
      <c r="B193" s="22">
        <v>1.4667057788207685E-3</v>
      </c>
    </row>
    <row r="194" spans="1:2" x14ac:dyDescent="0.25">
      <c r="A194" s="7">
        <v>91710</v>
      </c>
      <c r="B194" s="22">
        <v>1.4502944537224225E-3</v>
      </c>
    </row>
    <row r="195" spans="1:2" x14ac:dyDescent="0.25">
      <c r="A195" s="7">
        <v>91351</v>
      </c>
      <c r="B195" s="22">
        <v>1.449575481466142E-3</v>
      </c>
    </row>
    <row r="196" spans="1:2" x14ac:dyDescent="0.25">
      <c r="A196" s="7">
        <v>92612</v>
      </c>
      <c r="B196" s="22">
        <v>1.4425553838227718E-3</v>
      </c>
    </row>
    <row r="197" spans="1:2" x14ac:dyDescent="0.25">
      <c r="A197" s="7">
        <v>90401</v>
      </c>
      <c r="B197" s="22">
        <v>1.4367816091954023E-3</v>
      </c>
    </row>
    <row r="198" spans="1:2" x14ac:dyDescent="0.25">
      <c r="A198" s="7">
        <v>93004</v>
      </c>
      <c r="B198" s="22">
        <v>1.4333981775366028E-3</v>
      </c>
    </row>
    <row r="199" spans="1:2" x14ac:dyDescent="0.25">
      <c r="A199" s="7">
        <v>90062</v>
      </c>
      <c r="B199" s="22">
        <v>1.4165849406124005E-3</v>
      </c>
    </row>
    <row r="200" spans="1:2" x14ac:dyDescent="0.25">
      <c r="A200" s="7">
        <v>92582</v>
      </c>
      <c r="B200" s="22">
        <v>1.4014014014014013E-3</v>
      </c>
    </row>
    <row r="201" spans="1:2" x14ac:dyDescent="0.25">
      <c r="A201" s="7">
        <v>91307</v>
      </c>
      <c r="B201" s="22">
        <v>1.4008872285780996E-3</v>
      </c>
    </row>
    <row r="202" spans="1:2" x14ac:dyDescent="0.25">
      <c r="A202" s="7">
        <v>90250</v>
      </c>
      <c r="B202" s="22">
        <v>1.3902608568397176E-3</v>
      </c>
    </row>
    <row r="203" spans="1:2" x14ac:dyDescent="0.25">
      <c r="A203" s="7">
        <v>90602</v>
      </c>
      <c r="B203" s="22">
        <v>1.3888888888888889E-3</v>
      </c>
    </row>
    <row r="204" spans="1:2" x14ac:dyDescent="0.25">
      <c r="A204" s="7">
        <v>91505</v>
      </c>
      <c r="B204" s="22">
        <v>1.3707524709616911E-3</v>
      </c>
    </row>
    <row r="205" spans="1:2" x14ac:dyDescent="0.25">
      <c r="A205" s="7">
        <v>93560</v>
      </c>
      <c r="B205" s="22">
        <v>1.3689253935660506E-3</v>
      </c>
    </row>
    <row r="206" spans="1:2" x14ac:dyDescent="0.25">
      <c r="A206" s="7">
        <v>90650</v>
      </c>
      <c r="B206" s="22">
        <v>1.352604730251971E-3</v>
      </c>
    </row>
    <row r="207" spans="1:2" x14ac:dyDescent="0.25">
      <c r="A207" s="7">
        <v>91311</v>
      </c>
      <c r="B207" s="22">
        <v>1.3471415340574218E-3</v>
      </c>
    </row>
    <row r="208" spans="1:2" x14ac:dyDescent="0.25">
      <c r="A208" s="7">
        <v>90032</v>
      </c>
      <c r="B208" s="22">
        <v>1.3440860215053765E-3</v>
      </c>
    </row>
    <row r="209" spans="1:2" x14ac:dyDescent="0.25">
      <c r="A209" s="7">
        <v>90001</v>
      </c>
      <c r="B209" s="22">
        <v>1.3434487118697644E-3</v>
      </c>
    </row>
    <row r="210" spans="1:2" x14ac:dyDescent="0.25">
      <c r="A210" s="7">
        <v>92806</v>
      </c>
      <c r="B210" s="22">
        <v>1.3270722743977134E-3</v>
      </c>
    </row>
    <row r="211" spans="1:2" x14ac:dyDescent="0.25">
      <c r="A211" s="7">
        <v>90065</v>
      </c>
      <c r="B211" s="22">
        <v>1.3160628939530373E-3</v>
      </c>
    </row>
    <row r="212" spans="1:2" x14ac:dyDescent="0.25">
      <c r="A212" s="7">
        <v>92316</v>
      </c>
      <c r="B212" s="22">
        <v>1.3098530053849513E-3</v>
      </c>
    </row>
    <row r="213" spans="1:2" x14ac:dyDescent="0.25">
      <c r="A213" s="7">
        <v>92504</v>
      </c>
      <c r="B213" s="22">
        <v>1.3020833333333333E-3</v>
      </c>
    </row>
    <row r="214" spans="1:2" x14ac:dyDescent="0.25">
      <c r="A214" s="7">
        <v>93277</v>
      </c>
      <c r="B214" s="22">
        <v>1.2644889357218123E-3</v>
      </c>
    </row>
    <row r="215" spans="1:2" x14ac:dyDescent="0.25">
      <c r="A215" s="7">
        <v>91342</v>
      </c>
      <c r="B215" s="22">
        <v>1.2553569109562356E-3</v>
      </c>
    </row>
    <row r="216" spans="1:2" x14ac:dyDescent="0.25">
      <c r="A216" s="7">
        <v>92346</v>
      </c>
      <c r="B216" s="22">
        <v>1.2471049349723855E-3</v>
      </c>
    </row>
    <row r="217" spans="1:2" x14ac:dyDescent="0.25">
      <c r="A217" s="7">
        <v>90036</v>
      </c>
      <c r="B217" s="22">
        <v>1.2441451990632319E-3</v>
      </c>
    </row>
    <row r="218" spans="1:2" x14ac:dyDescent="0.25">
      <c r="A218" s="7">
        <v>90034</v>
      </c>
      <c r="B218" s="22">
        <v>1.2293865784899741E-3</v>
      </c>
    </row>
    <row r="219" spans="1:2" x14ac:dyDescent="0.25">
      <c r="A219" s="7">
        <v>91789</v>
      </c>
      <c r="B219" s="22">
        <v>1.2065455093884323E-3</v>
      </c>
    </row>
    <row r="220" spans="1:2" x14ac:dyDescent="0.25">
      <c r="A220" s="7">
        <v>92595</v>
      </c>
      <c r="B220" s="22">
        <v>1.2037315678603672E-3</v>
      </c>
    </row>
    <row r="221" spans="1:2" x14ac:dyDescent="0.25">
      <c r="A221" s="7">
        <v>92324</v>
      </c>
      <c r="B221" s="22">
        <v>1.1982425775529223E-3</v>
      </c>
    </row>
    <row r="222" spans="1:2" x14ac:dyDescent="0.25">
      <c r="A222" s="7">
        <v>91731</v>
      </c>
      <c r="B222" s="22">
        <v>1.1542345981820806E-3</v>
      </c>
    </row>
    <row r="223" spans="1:2" x14ac:dyDescent="0.25">
      <c r="A223" s="7">
        <v>90701</v>
      </c>
      <c r="B223" s="22">
        <v>1.1488970588235295E-3</v>
      </c>
    </row>
    <row r="224" spans="1:2" x14ac:dyDescent="0.25">
      <c r="A224" s="7">
        <v>93551</v>
      </c>
      <c r="B224" s="22">
        <v>1.1439580950087303E-3</v>
      </c>
    </row>
    <row r="225" spans="1:2" x14ac:dyDescent="0.25">
      <c r="A225" s="7">
        <v>90706</v>
      </c>
      <c r="B225" s="22">
        <v>1.1431411530815109E-3</v>
      </c>
    </row>
    <row r="226" spans="1:2" x14ac:dyDescent="0.25">
      <c r="A226" s="7">
        <v>90715</v>
      </c>
      <c r="B226" s="22">
        <v>1.129305477131564E-3</v>
      </c>
    </row>
    <row r="227" spans="1:2" x14ac:dyDescent="0.25">
      <c r="A227" s="7">
        <v>93312</v>
      </c>
      <c r="B227" s="22">
        <v>1.1223917147084332E-3</v>
      </c>
    </row>
    <row r="228" spans="1:2" x14ac:dyDescent="0.25">
      <c r="A228" s="7">
        <v>93257</v>
      </c>
      <c r="B228" s="22">
        <v>1.1192463741081006E-3</v>
      </c>
    </row>
    <row r="229" spans="1:2" x14ac:dyDescent="0.25">
      <c r="A229" s="7">
        <v>92662</v>
      </c>
      <c r="B229" s="22">
        <v>1.0940919037199124E-3</v>
      </c>
    </row>
    <row r="230" spans="1:2" x14ac:dyDescent="0.25">
      <c r="A230" s="7">
        <v>92551</v>
      </c>
      <c r="B230" s="22">
        <v>1.0890609874152953E-3</v>
      </c>
    </row>
    <row r="231" spans="1:2" x14ac:dyDescent="0.25">
      <c r="A231" s="7">
        <v>91423</v>
      </c>
      <c r="B231" s="22">
        <v>1.0831889081455806E-3</v>
      </c>
    </row>
    <row r="232" spans="1:2" x14ac:dyDescent="0.25">
      <c r="A232" s="7">
        <v>93455</v>
      </c>
      <c r="B232" s="22">
        <v>1.0800508259212198E-3</v>
      </c>
    </row>
    <row r="233" spans="1:2" x14ac:dyDescent="0.25">
      <c r="A233" s="7">
        <v>90278</v>
      </c>
      <c r="B233" s="22">
        <v>1.0786032088445463E-3</v>
      </c>
    </row>
    <row r="234" spans="1:2" x14ac:dyDescent="0.25">
      <c r="A234" s="7">
        <v>93314</v>
      </c>
      <c r="B234" s="22">
        <v>1.0773282259995212E-3</v>
      </c>
    </row>
    <row r="235" spans="1:2" x14ac:dyDescent="0.25">
      <c r="A235" s="7">
        <v>91722</v>
      </c>
      <c r="B235" s="22">
        <v>1.0771219302024989E-3</v>
      </c>
    </row>
    <row r="236" spans="1:2" x14ac:dyDescent="0.25">
      <c r="A236" s="7">
        <v>92506</v>
      </c>
      <c r="B236" s="22">
        <v>1.076426264800861E-3</v>
      </c>
    </row>
    <row r="237" spans="1:2" x14ac:dyDescent="0.25">
      <c r="A237" s="7">
        <v>91801</v>
      </c>
      <c r="B237" s="22">
        <v>1.0733068584308253E-3</v>
      </c>
    </row>
    <row r="238" spans="1:2" x14ac:dyDescent="0.25">
      <c r="A238" s="7">
        <v>93292</v>
      </c>
      <c r="B238" s="22">
        <v>1.0668292311209328E-3</v>
      </c>
    </row>
    <row r="239" spans="1:2" x14ac:dyDescent="0.25">
      <c r="A239" s="7">
        <v>92833</v>
      </c>
      <c r="B239" s="22">
        <v>1.0645375914836992E-3</v>
      </c>
    </row>
    <row r="240" spans="1:2" x14ac:dyDescent="0.25">
      <c r="A240" s="7">
        <v>90058</v>
      </c>
      <c r="B240" s="22">
        <v>1.0638297872340426E-3</v>
      </c>
    </row>
    <row r="241" spans="1:2" x14ac:dyDescent="0.25">
      <c r="A241" s="7">
        <v>90621</v>
      </c>
      <c r="B241" s="22">
        <v>1.0543580131208998E-3</v>
      </c>
    </row>
    <row r="242" spans="1:2" x14ac:dyDescent="0.25">
      <c r="A242" s="7">
        <v>92532</v>
      </c>
      <c r="B242" s="22">
        <v>1.0536020018438036E-3</v>
      </c>
    </row>
    <row r="243" spans="1:2" x14ac:dyDescent="0.25">
      <c r="A243" s="7">
        <v>92805</v>
      </c>
      <c r="B243" s="22">
        <v>1.0476689366160294E-3</v>
      </c>
    </row>
    <row r="244" spans="1:2" x14ac:dyDescent="0.25">
      <c r="A244" s="7">
        <v>90232</v>
      </c>
      <c r="B244" s="22">
        <v>1.0421319041238649E-3</v>
      </c>
    </row>
    <row r="245" spans="1:2" x14ac:dyDescent="0.25">
      <c r="A245" s="7">
        <v>90716</v>
      </c>
      <c r="B245" s="22">
        <v>1.0420284821118443E-3</v>
      </c>
    </row>
    <row r="246" spans="1:2" x14ac:dyDescent="0.25">
      <c r="A246" s="7">
        <v>93003</v>
      </c>
      <c r="B246" s="22">
        <v>1.0413653456754412E-3</v>
      </c>
    </row>
    <row r="247" spans="1:2" x14ac:dyDescent="0.25">
      <c r="A247" s="7">
        <v>91203</v>
      </c>
      <c r="B247" s="22">
        <v>1.038241910365115E-3</v>
      </c>
    </row>
    <row r="248" spans="1:2" x14ac:dyDescent="0.25">
      <c r="A248" s="7">
        <v>90710</v>
      </c>
      <c r="B248" s="22">
        <v>1.0297335564422706E-3</v>
      </c>
    </row>
    <row r="249" spans="1:2" x14ac:dyDescent="0.25">
      <c r="A249" s="7">
        <v>90403</v>
      </c>
      <c r="B249" s="22">
        <v>1.0283657554203446E-3</v>
      </c>
    </row>
    <row r="250" spans="1:2" x14ac:dyDescent="0.25">
      <c r="A250" s="7">
        <v>90026</v>
      </c>
      <c r="B250" s="22">
        <v>1.0165296561477945E-3</v>
      </c>
    </row>
    <row r="251" spans="1:2" x14ac:dyDescent="0.25">
      <c r="A251" s="7">
        <v>92843</v>
      </c>
      <c r="B251" s="22">
        <v>1.0141987829614604E-3</v>
      </c>
    </row>
    <row r="252" spans="1:2" x14ac:dyDescent="0.25">
      <c r="A252" s="7">
        <v>93103</v>
      </c>
      <c r="B252" s="22">
        <v>1.0093727469358328E-3</v>
      </c>
    </row>
    <row r="253" spans="1:2" x14ac:dyDescent="0.25">
      <c r="A253" s="7">
        <v>92236</v>
      </c>
      <c r="B253" s="22">
        <v>1.0077258985555929E-3</v>
      </c>
    </row>
    <row r="254" spans="1:2" x14ac:dyDescent="0.25">
      <c r="A254" s="7">
        <v>90712</v>
      </c>
      <c r="B254" s="22">
        <v>1.0017302613605319E-3</v>
      </c>
    </row>
    <row r="255" spans="1:2" x14ac:dyDescent="0.25">
      <c r="A255" s="7">
        <v>90038</v>
      </c>
      <c r="B255" s="22">
        <v>1.001274349171673E-3</v>
      </c>
    </row>
    <row r="256" spans="1:2" x14ac:dyDescent="0.25">
      <c r="A256" s="7">
        <v>90230</v>
      </c>
      <c r="B256" s="22">
        <v>1.0011262670504317E-3</v>
      </c>
    </row>
    <row r="257" spans="1:2" x14ac:dyDescent="0.25">
      <c r="A257" s="7">
        <v>91107</v>
      </c>
      <c r="B257" s="22">
        <v>9.9854059451570773E-4</v>
      </c>
    </row>
    <row r="258" spans="1:2" x14ac:dyDescent="0.25">
      <c r="A258" s="7">
        <v>90746</v>
      </c>
      <c r="B258" s="22">
        <v>9.9034414459024515E-4</v>
      </c>
    </row>
    <row r="259" spans="1:2" x14ac:dyDescent="0.25">
      <c r="A259" s="7">
        <v>92320</v>
      </c>
      <c r="B259" s="22">
        <v>9.9009900990099011E-4</v>
      </c>
    </row>
    <row r="260" spans="1:2" x14ac:dyDescent="0.25">
      <c r="A260" s="7">
        <v>91739</v>
      </c>
      <c r="B260" s="22">
        <v>9.8007187193727531E-4</v>
      </c>
    </row>
    <row r="261" spans="1:2" x14ac:dyDescent="0.25">
      <c r="A261" s="7">
        <v>92530</v>
      </c>
      <c r="B261" s="22">
        <v>9.7931203329660915E-4</v>
      </c>
    </row>
    <row r="262" spans="1:2" x14ac:dyDescent="0.25">
      <c r="A262" s="7">
        <v>91744</v>
      </c>
      <c r="B262" s="22">
        <v>9.6932375413388068E-4</v>
      </c>
    </row>
    <row r="263" spans="1:2" x14ac:dyDescent="0.25">
      <c r="A263" s="7">
        <v>92625</v>
      </c>
      <c r="B263" s="22">
        <v>9.6525096525096527E-4</v>
      </c>
    </row>
    <row r="264" spans="1:2" x14ac:dyDescent="0.25">
      <c r="A264" s="7">
        <v>92677</v>
      </c>
      <c r="B264" s="22">
        <v>9.572564198609897E-4</v>
      </c>
    </row>
    <row r="265" spans="1:2" x14ac:dyDescent="0.25">
      <c r="A265" s="7">
        <v>91724</v>
      </c>
      <c r="B265" s="22">
        <v>9.4206311822892137E-4</v>
      </c>
    </row>
    <row r="266" spans="1:2" x14ac:dyDescent="0.25">
      <c r="A266" s="7">
        <v>92804</v>
      </c>
      <c r="B266" s="22">
        <v>9.1728268494037661E-4</v>
      </c>
    </row>
    <row r="267" spans="1:2" x14ac:dyDescent="0.25">
      <c r="A267" s="7">
        <v>92835</v>
      </c>
      <c r="B267" s="22">
        <v>9.1563113145846963E-4</v>
      </c>
    </row>
    <row r="268" spans="1:2" x14ac:dyDescent="0.25">
      <c r="A268" s="7">
        <v>92377</v>
      </c>
      <c r="B268" s="22">
        <v>9.1541559868180155E-4</v>
      </c>
    </row>
    <row r="269" spans="1:2" x14ac:dyDescent="0.25">
      <c r="A269" s="7">
        <v>91765</v>
      </c>
      <c r="B269" s="22">
        <v>9.1086532205595316E-4</v>
      </c>
    </row>
    <row r="270" spans="1:2" x14ac:dyDescent="0.25">
      <c r="A270" s="7">
        <v>93654</v>
      </c>
      <c r="B270" s="22">
        <v>9.049773755656109E-4</v>
      </c>
    </row>
    <row r="271" spans="1:2" x14ac:dyDescent="0.25">
      <c r="A271" s="7">
        <v>92284</v>
      </c>
      <c r="B271" s="22">
        <v>9.0361445783132533E-4</v>
      </c>
    </row>
    <row r="272" spans="1:2" x14ac:dyDescent="0.25">
      <c r="A272" s="7">
        <v>91360</v>
      </c>
      <c r="B272" s="22">
        <v>9.0164550304305357E-4</v>
      </c>
    </row>
    <row r="273" spans="1:2" x14ac:dyDescent="0.25">
      <c r="A273" s="7">
        <v>92399</v>
      </c>
      <c r="B273" s="22">
        <v>9.0160485664482774E-4</v>
      </c>
    </row>
    <row r="274" spans="1:2" x14ac:dyDescent="0.25">
      <c r="A274" s="7">
        <v>91792</v>
      </c>
      <c r="B274" s="22">
        <v>8.980115458627325E-4</v>
      </c>
    </row>
    <row r="275" spans="1:2" x14ac:dyDescent="0.25">
      <c r="A275" s="7">
        <v>93015</v>
      </c>
      <c r="B275" s="22">
        <v>8.8358736470068482E-4</v>
      </c>
    </row>
    <row r="276" spans="1:2" x14ac:dyDescent="0.25">
      <c r="A276" s="7">
        <v>91737</v>
      </c>
      <c r="B276" s="22">
        <v>8.8261253309797002E-4</v>
      </c>
    </row>
    <row r="277" spans="1:2" x14ac:dyDescent="0.25">
      <c r="A277" s="7">
        <v>92840</v>
      </c>
      <c r="B277" s="22">
        <v>8.6444007858546166E-4</v>
      </c>
    </row>
    <row r="278" spans="1:2" x14ac:dyDescent="0.25">
      <c r="A278" s="7">
        <v>90605</v>
      </c>
      <c r="B278" s="22">
        <v>8.5746951219512195E-4</v>
      </c>
    </row>
    <row r="279" spans="1:2" x14ac:dyDescent="0.25">
      <c r="A279" s="7">
        <v>90041</v>
      </c>
      <c r="B279" s="22">
        <v>8.5708163702592668E-4</v>
      </c>
    </row>
    <row r="280" spans="1:2" x14ac:dyDescent="0.25">
      <c r="A280" s="7">
        <v>92223</v>
      </c>
      <c r="B280" s="22">
        <v>8.470538408597596E-4</v>
      </c>
    </row>
    <row r="281" spans="1:2" x14ac:dyDescent="0.25">
      <c r="A281" s="7">
        <v>92626</v>
      </c>
      <c r="B281" s="22">
        <v>8.421325387057071E-4</v>
      </c>
    </row>
    <row r="282" spans="1:2" x14ac:dyDescent="0.25">
      <c r="A282" s="7">
        <v>92354</v>
      </c>
      <c r="B282" s="22">
        <v>8.4127874369040938E-4</v>
      </c>
    </row>
    <row r="283" spans="1:2" x14ac:dyDescent="0.25">
      <c r="A283" s="7">
        <v>90501</v>
      </c>
      <c r="B283" s="22">
        <v>8.4116080190663114E-4</v>
      </c>
    </row>
    <row r="284" spans="1:2" x14ac:dyDescent="0.25">
      <c r="A284" s="7">
        <v>92663</v>
      </c>
      <c r="B284" s="22">
        <v>8.3932853717026375E-4</v>
      </c>
    </row>
    <row r="285" spans="1:2" x14ac:dyDescent="0.25">
      <c r="A285" s="7">
        <v>90002</v>
      </c>
      <c r="B285" s="22">
        <v>8.3325617998333487E-4</v>
      </c>
    </row>
    <row r="286" spans="1:2" x14ac:dyDescent="0.25">
      <c r="A286" s="7">
        <v>92557</v>
      </c>
      <c r="B286" s="22">
        <v>8.2338410868670235E-4</v>
      </c>
    </row>
    <row r="287" spans="1:2" x14ac:dyDescent="0.25">
      <c r="A287" s="7">
        <v>90240</v>
      </c>
      <c r="B287" s="22">
        <v>8.1877729257641917E-4</v>
      </c>
    </row>
    <row r="288" spans="1:2" x14ac:dyDescent="0.25">
      <c r="A288" s="7">
        <v>91208</v>
      </c>
      <c r="B288" s="22">
        <v>8.1486310299869625E-4</v>
      </c>
    </row>
    <row r="289" spans="1:2" x14ac:dyDescent="0.25">
      <c r="A289" s="7">
        <v>92264</v>
      </c>
      <c r="B289" s="22">
        <v>8.1162243324405491E-4</v>
      </c>
    </row>
    <row r="290" spans="1:2" x14ac:dyDescent="0.25">
      <c r="A290" s="7">
        <v>92782</v>
      </c>
      <c r="B290" s="22">
        <v>8.0935251798561149E-4</v>
      </c>
    </row>
    <row r="291" spans="1:2" x14ac:dyDescent="0.25">
      <c r="A291" s="7">
        <v>92210</v>
      </c>
      <c r="B291" s="22">
        <v>8.0759135877246115E-4</v>
      </c>
    </row>
    <row r="292" spans="1:2" x14ac:dyDescent="0.25">
      <c r="A292" s="7">
        <v>92260</v>
      </c>
      <c r="B292" s="22">
        <v>7.9698209446894428E-4</v>
      </c>
    </row>
    <row r="293" spans="1:2" x14ac:dyDescent="0.25">
      <c r="A293" s="7">
        <v>91748</v>
      </c>
      <c r="B293" s="22">
        <v>7.9478620251152439E-4</v>
      </c>
    </row>
    <row r="294" spans="1:2" x14ac:dyDescent="0.25">
      <c r="A294" s="7">
        <v>92866</v>
      </c>
      <c r="B294" s="22">
        <v>7.8957757599684166E-4</v>
      </c>
    </row>
    <row r="295" spans="1:2" x14ac:dyDescent="0.25">
      <c r="A295" s="7">
        <v>92508</v>
      </c>
      <c r="B295" s="22">
        <v>7.8949965459390115E-4</v>
      </c>
    </row>
    <row r="296" spans="1:2" x14ac:dyDescent="0.25">
      <c r="A296" s="7">
        <v>93280</v>
      </c>
      <c r="B296" s="22">
        <v>7.7808901338313101E-4</v>
      </c>
    </row>
    <row r="297" spans="1:2" x14ac:dyDescent="0.25">
      <c r="A297" s="7">
        <v>93662</v>
      </c>
      <c r="B297" s="22">
        <v>7.77000777000777E-4</v>
      </c>
    </row>
    <row r="298" spans="1:2" x14ac:dyDescent="0.25">
      <c r="A298" s="7">
        <v>92867</v>
      </c>
      <c r="B298" s="22">
        <v>7.7603600807077443E-4</v>
      </c>
    </row>
    <row r="299" spans="1:2" x14ac:dyDescent="0.25">
      <c r="A299" s="7">
        <v>91768</v>
      </c>
      <c r="B299" s="22">
        <v>7.7369439071566729E-4</v>
      </c>
    </row>
    <row r="300" spans="1:2" x14ac:dyDescent="0.25">
      <c r="A300" s="7">
        <v>90631</v>
      </c>
      <c r="B300" s="22">
        <v>7.7339520494972935E-4</v>
      </c>
    </row>
    <row r="301" spans="1:2" x14ac:dyDescent="0.25">
      <c r="A301" s="7">
        <v>92359</v>
      </c>
      <c r="B301" s="22">
        <v>7.6745970836531081E-4</v>
      </c>
    </row>
    <row r="302" spans="1:2" x14ac:dyDescent="0.25">
      <c r="A302" s="7">
        <v>91202</v>
      </c>
      <c r="B302" s="22">
        <v>7.6306753147653572E-4</v>
      </c>
    </row>
    <row r="303" spans="1:2" x14ac:dyDescent="0.25">
      <c r="A303" s="7">
        <v>92675</v>
      </c>
      <c r="B303" s="22">
        <v>7.4927414067621988E-4</v>
      </c>
    </row>
    <row r="304" spans="1:2" x14ac:dyDescent="0.25">
      <c r="A304" s="7">
        <v>92335</v>
      </c>
      <c r="B304" s="22">
        <v>7.4850299401197609E-4</v>
      </c>
    </row>
    <row r="305" spans="1:2" x14ac:dyDescent="0.25">
      <c r="A305" s="7">
        <v>93230</v>
      </c>
      <c r="B305" s="22">
        <v>7.4696545284780574E-4</v>
      </c>
    </row>
    <row r="306" spans="1:2" x14ac:dyDescent="0.25">
      <c r="A306" s="7">
        <v>90045</v>
      </c>
      <c r="B306" s="22">
        <v>7.3504844637487475E-4</v>
      </c>
    </row>
    <row r="307" spans="1:2" x14ac:dyDescent="0.25">
      <c r="A307" s="7">
        <v>92870</v>
      </c>
      <c r="B307" s="22">
        <v>7.3128573328014887E-4</v>
      </c>
    </row>
    <row r="308" spans="1:2" x14ac:dyDescent="0.25">
      <c r="A308" s="7">
        <v>92610</v>
      </c>
      <c r="B308" s="22">
        <v>7.2586498911202514E-4</v>
      </c>
    </row>
    <row r="309" spans="1:2" x14ac:dyDescent="0.25">
      <c r="A309" s="7">
        <v>91701</v>
      </c>
      <c r="B309" s="22">
        <v>7.2289156626506026E-4</v>
      </c>
    </row>
    <row r="310" spans="1:2" x14ac:dyDescent="0.25">
      <c r="A310" s="7">
        <v>91106</v>
      </c>
      <c r="B310" s="22">
        <v>7.2068361989086787E-4</v>
      </c>
    </row>
    <row r="311" spans="1:2" x14ac:dyDescent="0.25">
      <c r="A311" s="7">
        <v>91104</v>
      </c>
      <c r="B311" s="22">
        <v>7.1599045346062051E-4</v>
      </c>
    </row>
    <row r="312" spans="1:2" x14ac:dyDescent="0.25">
      <c r="A312" s="7">
        <v>91803</v>
      </c>
      <c r="B312" s="22">
        <v>7.1188853859452861E-4</v>
      </c>
    </row>
    <row r="313" spans="1:2" x14ac:dyDescent="0.25">
      <c r="A313" s="7">
        <v>91791</v>
      </c>
      <c r="B313" s="22">
        <v>7.0337620578778137E-4</v>
      </c>
    </row>
    <row r="314" spans="1:2" x14ac:dyDescent="0.25">
      <c r="A314" s="7">
        <v>92590</v>
      </c>
      <c r="B314" s="22">
        <v>6.9832402234636874E-4</v>
      </c>
    </row>
    <row r="315" spans="1:2" x14ac:dyDescent="0.25">
      <c r="A315" s="7">
        <v>91754</v>
      </c>
      <c r="B315" s="22">
        <v>6.9613644274277764E-4</v>
      </c>
    </row>
    <row r="316" spans="1:2" x14ac:dyDescent="0.25">
      <c r="A316" s="7">
        <v>91201</v>
      </c>
      <c r="B316" s="22">
        <v>6.8965517241379305E-4</v>
      </c>
    </row>
    <row r="317" spans="1:2" x14ac:dyDescent="0.25">
      <c r="A317" s="7">
        <v>92691</v>
      </c>
      <c r="B317" s="22">
        <v>6.8715642178910545E-4</v>
      </c>
    </row>
    <row r="318" spans="1:2" x14ac:dyDescent="0.25">
      <c r="A318" s="7">
        <v>92211</v>
      </c>
      <c r="B318" s="22">
        <v>6.8572634244118576E-4</v>
      </c>
    </row>
    <row r="319" spans="1:2" x14ac:dyDescent="0.25">
      <c r="A319" s="7">
        <v>92653</v>
      </c>
      <c r="B319" s="22">
        <v>6.8422853232979813E-4</v>
      </c>
    </row>
    <row r="320" spans="1:2" x14ac:dyDescent="0.25">
      <c r="A320" s="7">
        <v>92270</v>
      </c>
      <c r="B320" s="22">
        <v>6.8363083934675276E-4</v>
      </c>
    </row>
    <row r="321" spans="1:2" x14ac:dyDescent="0.25">
      <c r="A321" s="7">
        <v>92352</v>
      </c>
      <c r="B321" s="22">
        <v>6.7521944632005406E-4</v>
      </c>
    </row>
    <row r="322" spans="1:2" x14ac:dyDescent="0.25">
      <c r="A322" s="7">
        <v>93117</v>
      </c>
      <c r="B322" s="22">
        <v>6.7142257658413761E-4</v>
      </c>
    </row>
    <row r="323" spans="1:2" x14ac:dyDescent="0.25">
      <c r="A323" s="7">
        <v>92325</v>
      </c>
      <c r="B323" s="22">
        <v>6.6577896138482028E-4</v>
      </c>
    </row>
    <row r="324" spans="1:2" x14ac:dyDescent="0.25">
      <c r="A324" s="7">
        <v>93041</v>
      </c>
      <c r="B324" s="22">
        <v>6.6082934082273249E-4</v>
      </c>
    </row>
    <row r="325" spans="1:2" x14ac:dyDescent="0.25">
      <c r="A325" s="7">
        <v>93550</v>
      </c>
      <c r="B325" s="22">
        <v>6.5891655292511884E-4</v>
      </c>
    </row>
    <row r="326" spans="1:2" x14ac:dyDescent="0.25">
      <c r="A326" s="7">
        <v>91745</v>
      </c>
      <c r="B326" s="22">
        <v>6.5231572080887146E-4</v>
      </c>
    </row>
    <row r="327" spans="1:2" x14ac:dyDescent="0.25">
      <c r="A327" s="7">
        <v>93501</v>
      </c>
      <c r="B327" s="22">
        <v>6.485084306095979E-4</v>
      </c>
    </row>
    <row r="328" spans="1:2" x14ac:dyDescent="0.25">
      <c r="A328" s="7">
        <v>90064</v>
      </c>
      <c r="B328" s="22">
        <v>6.3567017798764986E-4</v>
      </c>
    </row>
    <row r="329" spans="1:2" x14ac:dyDescent="0.25">
      <c r="A329" s="7">
        <v>92648</v>
      </c>
      <c r="B329" s="22">
        <v>6.2140748796022988E-4</v>
      </c>
    </row>
    <row r="330" spans="1:2" x14ac:dyDescent="0.25">
      <c r="A330" s="7">
        <v>90703</v>
      </c>
      <c r="B330" s="22">
        <v>6.1923338906433832E-4</v>
      </c>
    </row>
    <row r="331" spans="1:2" x14ac:dyDescent="0.25">
      <c r="A331" s="7">
        <v>93101</v>
      </c>
      <c r="B331" s="22">
        <v>6.179924075218504E-4</v>
      </c>
    </row>
    <row r="332" spans="1:2" x14ac:dyDescent="0.25">
      <c r="A332" s="7">
        <v>92201</v>
      </c>
      <c r="B332" s="22">
        <v>6.1630116583637207E-4</v>
      </c>
    </row>
    <row r="333" spans="1:2" x14ac:dyDescent="0.25">
      <c r="A333" s="7">
        <v>91706</v>
      </c>
      <c r="B333" s="22">
        <v>6.1569461547072654E-4</v>
      </c>
    </row>
    <row r="334" spans="1:2" x14ac:dyDescent="0.25">
      <c r="A334" s="7">
        <v>92620</v>
      </c>
      <c r="B334" s="22">
        <v>6.1262959472196043E-4</v>
      </c>
    </row>
    <row r="335" spans="1:2" x14ac:dyDescent="0.25">
      <c r="A335" s="7">
        <v>91746</v>
      </c>
      <c r="B335" s="22">
        <v>6.0340926233217677E-4</v>
      </c>
    </row>
    <row r="336" spans="1:2" x14ac:dyDescent="0.25">
      <c r="A336" s="7">
        <v>91030</v>
      </c>
      <c r="B336" s="22">
        <v>5.8679706601466998E-4</v>
      </c>
    </row>
    <row r="337" spans="1:2" x14ac:dyDescent="0.25">
      <c r="A337" s="7">
        <v>91776</v>
      </c>
      <c r="B337" s="22">
        <v>5.8464879311784853E-4</v>
      </c>
    </row>
    <row r="338" spans="1:2" x14ac:dyDescent="0.25">
      <c r="A338" s="7">
        <v>91387</v>
      </c>
      <c r="B338" s="22">
        <v>5.8338802596076718E-4</v>
      </c>
    </row>
    <row r="339" spans="1:2" x14ac:dyDescent="0.25">
      <c r="A339" s="7">
        <v>91381</v>
      </c>
      <c r="B339" s="22">
        <v>5.7249177043080005E-4</v>
      </c>
    </row>
    <row r="340" spans="1:2" x14ac:dyDescent="0.25">
      <c r="A340" s="7">
        <v>90272</v>
      </c>
      <c r="B340" s="22">
        <v>5.7084142025345356E-4</v>
      </c>
    </row>
    <row r="341" spans="1:2" x14ac:dyDescent="0.25">
      <c r="A341" s="7">
        <v>91607</v>
      </c>
      <c r="B341" s="22">
        <v>5.7003257328990225E-4</v>
      </c>
    </row>
    <row r="342" spans="1:2" x14ac:dyDescent="0.25">
      <c r="A342" s="7">
        <v>91604</v>
      </c>
      <c r="B342" s="22">
        <v>5.6988174953697106E-4</v>
      </c>
    </row>
    <row r="343" spans="1:2" x14ac:dyDescent="0.25">
      <c r="A343" s="7">
        <v>90405</v>
      </c>
      <c r="B343" s="22">
        <v>5.6510858157746027E-4</v>
      </c>
    </row>
    <row r="344" spans="1:2" x14ac:dyDescent="0.25">
      <c r="A344" s="7">
        <v>90660</v>
      </c>
      <c r="B344" s="22">
        <v>5.634861006761833E-4</v>
      </c>
    </row>
    <row r="345" spans="1:2" x14ac:dyDescent="0.25">
      <c r="A345" s="7">
        <v>92692</v>
      </c>
      <c r="B345" s="22">
        <v>5.5722723726735765E-4</v>
      </c>
    </row>
    <row r="346" spans="1:2" x14ac:dyDescent="0.25">
      <c r="A346" s="7">
        <v>92886</v>
      </c>
      <c r="B346" s="22">
        <v>5.4466230936819177E-4</v>
      </c>
    </row>
    <row r="347" spans="1:2" x14ac:dyDescent="0.25">
      <c r="A347" s="7">
        <v>91006</v>
      </c>
      <c r="B347" s="22">
        <v>5.4136966525309034E-4</v>
      </c>
    </row>
    <row r="348" spans="1:2" x14ac:dyDescent="0.25">
      <c r="A348" s="7">
        <v>90291</v>
      </c>
      <c r="B348" s="22">
        <v>5.2635536506504248E-4</v>
      </c>
    </row>
    <row r="349" spans="1:2" x14ac:dyDescent="0.25">
      <c r="A349" s="7">
        <v>91105</v>
      </c>
      <c r="B349" s="22">
        <v>5.2493438320209973E-4</v>
      </c>
    </row>
    <row r="350" spans="1:2" x14ac:dyDescent="0.25">
      <c r="A350" s="7">
        <v>91506</v>
      </c>
      <c r="B350" s="22">
        <v>5.1847051198963064E-4</v>
      </c>
    </row>
    <row r="351" spans="1:2" x14ac:dyDescent="0.25">
      <c r="A351" s="7">
        <v>92543</v>
      </c>
      <c r="B351" s="22">
        <v>5.1715221513532145E-4</v>
      </c>
    </row>
    <row r="352" spans="1:2" x14ac:dyDescent="0.25">
      <c r="A352" s="7">
        <v>90248</v>
      </c>
      <c r="B352" s="22">
        <v>5.1572975760701394E-4</v>
      </c>
    </row>
    <row r="353" spans="1:2" x14ac:dyDescent="0.25">
      <c r="A353" s="7">
        <v>90680</v>
      </c>
      <c r="B353" s="22">
        <v>5.1029086579350226E-4</v>
      </c>
    </row>
    <row r="354" spans="1:2" x14ac:dyDescent="0.25">
      <c r="A354" s="7">
        <v>92203</v>
      </c>
      <c r="B354" s="22">
        <v>5.0864699898270599E-4</v>
      </c>
    </row>
    <row r="355" spans="1:2" x14ac:dyDescent="0.25">
      <c r="A355" s="7">
        <v>92844</v>
      </c>
      <c r="B355" s="22">
        <v>5.0226017076845811E-4</v>
      </c>
    </row>
    <row r="356" spans="1:2" x14ac:dyDescent="0.25">
      <c r="A356" s="7">
        <v>92841</v>
      </c>
      <c r="B356" s="22">
        <v>4.9431537320810673E-4</v>
      </c>
    </row>
    <row r="357" spans="1:2" x14ac:dyDescent="0.25">
      <c r="A357" s="7">
        <v>92707</v>
      </c>
      <c r="B357" s="22">
        <v>4.8947626040137058E-4</v>
      </c>
    </row>
    <row r="358" spans="1:2" x14ac:dyDescent="0.25">
      <c r="A358" s="7">
        <v>90723</v>
      </c>
      <c r="B358" s="22">
        <v>4.8661800486618007E-4</v>
      </c>
    </row>
    <row r="359" spans="1:2" x14ac:dyDescent="0.25">
      <c r="A359" s="7">
        <v>92704</v>
      </c>
      <c r="B359" s="22">
        <v>4.8641089560406151E-4</v>
      </c>
    </row>
    <row r="360" spans="1:2" x14ac:dyDescent="0.25">
      <c r="A360" s="7">
        <v>92679</v>
      </c>
      <c r="B360" s="22">
        <v>4.8095421315890726E-4</v>
      </c>
    </row>
    <row r="361" spans="1:2" x14ac:dyDescent="0.25">
      <c r="A361" s="7">
        <v>92313</v>
      </c>
      <c r="B361" s="22">
        <v>4.7596382674916705E-4</v>
      </c>
    </row>
    <row r="362" spans="1:2" x14ac:dyDescent="0.25">
      <c r="A362" s="7">
        <v>92661</v>
      </c>
      <c r="B362" s="22">
        <v>4.6904315196998124E-4</v>
      </c>
    </row>
    <row r="363" spans="1:2" x14ac:dyDescent="0.25">
      <c r="A363" s="7">
        <v>92647</v>
      </c>
      <c r="B363" s="22">
        <v>4.6371435195919313E-4</v>
      </c>
    </row>
    <row r="364" spans="1:2" x14ac:dyDescent="0.25">
      <c r="A364" s="7">
        <v>92683</v>
      </c>
      <c r="B364" s="22">
        <v>4.5347360783602395E-4</v>
      </c>
    </row>
    <row r="365" spans="1:2" x14ac:dyDescent="0.25">
      <c r="A365" s="7">
        <v>90020</v>
      </c>
      <c r="B365" s="22">
        <v>4.4247787610619468E-4</v>
      </c>
    </row>
    <row r="366" spans="1:2" x14ac:dyDescent="0.25">
      <c r="A366" s="7">
        <v>92649</v>
      </c>
      <c r="B366" s="22">
        <v>4.3933513948890676E-4</v>
      </c>
    </row>
    <row r="367" spans="1:2" x14ac:dyDescent="0.25">
      <c r="A367" s="7">
        <v>92501</v>
      </c>
      <c r="B367" s="22">
        <v>4.3923865300146415E-4</v>
      </c>
    </row>
    <row r="368" spans="1:2" x14ac:dyDescent="0.25">
      <c r="A368" s="7">
        <v>92694</v>
      </c>
      <c r="B368" s="22">
        <v>4.3618598970601063E-4</v>
      </c>
    </row>
    <row r="369" spans="1:2" x14ac:dyDescent="0.25">
      <c r="A369" s="7">
        <v>92585</v>
      </c>
      <c r="B369" s="22">
        <v>4.3478260869565219E-4</v>
      </c>
    </row>
    <row r="370" spans="1:2" x14ac:dyDescent="0.25">
      <c r="A370" s="7">
        <v>92373</v>
      </c>
      <c r="B370" s="22">
        <v>4.3462513582035497E-4</v>
      </c>
    </row>
    <row r="371" spans="1:2" x14ac:dyDescent="0.25">
      <c r="A371" s="7">
        <v>92688</v>
      </c>
      <c r="B371" s="22">
        <v>4.3252595155709344E-4</v>
      </c>
    </row>
    <row r="372" spans="1:2" x14ac:dyDescent="0.25">
      <c r="A372" s="7">
        <v>92545</v>
      </c>
      <c r="B372" s="22">
        <v>4.2686397268070576E-4</v>
      </c>
    </row>
    <row r="373" spans="1:2" x14ac:dyDescent="0.25">
      <c r="A373" s="7">
        <v>92882</v>
      </c>
      <c r="B373" s="22">
        <v>4.2249801954053341E-4</v>
      </c>
    </row>
    <row r="374" spans="1:2" x14ac:dyDescent="0.25">
      <c r="A374" s="7">
        <v>93245</v>
      </c>
      <c r="B374" s="22">
        <v>4.206541171521716E-4</v>
      </c>
    </row>
    <row r="375" spans="1:2" x14ac:dyDescent="0.25">
      <c r="A375" s="7">
        <v>91784</v>
      </c>
      <c r="B375" s="22">
        <v>4.1849759363883659E-4</v>
      </c>
    </row>
    <row r="376" spans="1:2" x14ac:dyDescent="0.25">
      <c r="A376" s="7">
        <v>91101</v>
      </c>
      <c r="B376" s="22">
        <v>4.1470832181365771E-4</v>
      </c>
    </row>
    <row r="377" spans="1:2" x14ac:dyDescent="0.25">
      <c r="A377" s="7">
        <v>90713</v>
      </c>
      <c r="B377" s="22">
        <v>4.0675208460443362E-4</v>
      </c>
    </row>
    <row r="378" spans="1:2" x14ac:dyDescent="0.25">
      <c r="A378" s="7">
        <v>91773</v>
      </c>
      <c r="B378" s="22">
        <v>3.8658548371508649E-4</v>
      </c>
    </row>
    <row r="379" spans="1:2" x14ac:dyDescent="0.25">
      <c r="A379" s="7">
        <v>93035</v>
      </c>
      <c r="B379" s="22">
        <v>3.7327360955580441E-4</v>
      </c>
    </row>
    <row r="380" spans="1:2" x14ac:dyDescent="0.25">
      <c r="A380" s="7">
        <v>93063</v>
      </c>
      <c r="B380" s="22">
        <v>3.7273695420660276E-4</v>
      </c>
    </row>
    <row r="381" spans="1:2" x14ac:dyDescent="0.25">
      <c r="A381" s="7">
        <v>93308</v>
      </c>
      <c r="B381" s="22">
        <v>3.7020583444395081E-4</v>
      </c>
    </row>
    <row r="382" spans="1:2" x14ac:dyDescent="0.25">
      <c r="A382" s="7">
        <v>92397</v>
      </c>
      <c r="B382" s="22">
        <v>3.6941263391207979E-4</v>
      </c>
    </row>
    <row r="383" spans="1:2" x14ac:dyDescent="0.25">
      <c r="A383" s="7">
        <v>91205</v>
      </c>
      <c r="B383" s="22">
        <v>3.6643459142543056E-4</v>
      </c>
    </row>
    <row r="384" spans="1:2" x14ac:dyDescent="0.25">
      <c r="A384" s="7">
        <v>92660</v>
      </c>
      <c r="B384" s="22">
        <v>3.6363636363636361E-4</v>
      </c>
    </row>
    <row r="385" spans="1:2" x14ac:dyDescent="0.25">
      <c r="A385" s="7">
        <v>93215</v>
      </c>
      <c r="B385" s="22">
        <v>3.6304229442730079E-4</v>
      </c>
    </row>
    <row r="386" spans="1:2" x14ac:dyDescent="0.25">
      <c r="A386" s="7">
        <v>93223</v>
      </c>
      <c r="B386" s="22">
        <v>3.5448422545196739E-4</v>
      </c>
    </row>
    <row r="387" spans="1:2" x14ac:dyDescent="0.25">
      <c r="A387" s="7">
        <v>92630</v>
      </c>
      <c r="B387" s="22">
        <v>3.5305391637665808E-4</v>
      </c>
    </row>
    <row r="388" spans="1:2" x14ac:dyDescent="0.25">
      <c r="A388" s="7">
        <v>90745</v>
      </c>
      <c r="B388" s="22">
        <v>3.4904013961605586E-4</v>
      </c>
    </row>
    <row r="389" spans="1:2" x14ac:dyDescent="0.25">
      <c r="A389" s="7">
        <v>92240</v>
      </c>
      <c r="B389" s="22">
        <v>3.4208500812451896E-4</v>
      </c>
    </row>
    <row r="390" spans="1:2" x14ac:dyDescent="0.25">
      <c r="A390" s="7">
        <v>93036</v>
      </c>
      <c r="B390" s="22">
        <v>3.3976046886944705E-4</v>
      </c>
    </row>
    <row r="391" spans="1:2" x14ac:dyDescent="0.25">
      <c r="A391" s="7">
        <v>91790</v>
      </c>
      <c r="B391" s="22">
        <v>3.3681374200067362E-4</v>
      </c>
    </row>
    <row r="392" spans="1:2" x14ac:dyDescent="0.25">
      <c r="A392" s="7">
        <v>92705</v>
      </c>
      <c r="B392" s="22">
        <v>3.3528918692372173E-4</v>
      </c>
    </row>
    <row r="393" spans="1:2" x14ac:dyDescent="0.25">
      <c r="A393" s="7">
        <v>91326</v>
      </c>
      <c r="B393" s="22">
        <v>3.3503643521232932E-4</v>
      </c>
    </row>
    <row r="394" spans="1:2" x14ac:dyDescent="0.25">
      <c r="A394" s="7">
        <v>92629</v>
      </c>
      <c r="B394" s="22">
        <v>3.3313900224868825E-4</v>
      </c>
    </row>
    <row r="395" spans="1:2" x14ac:dyDescent="0.25">
      <c r="A395" s="7">
        <v>91016</v>
      </c>
      <c r="B395" s="22">
        <v>3.3227006911217439E-4</v>
      </c>
    </row>
    <row r="396" spans="1:2" x14ac:dyDescent="0.25">
      <c r="A396" s="7">
        <v>90620</v>
      </c>
      <c r="B396" s="22">
        <v>3.089996137504828E-4</v>
      </c>
    </row>
    <row r="397" spans="1:2" x14ac:dyDescent="0.25">
      <c r="A397" s="7">
        <v>90630</v>
      </c>
      <c r="B397" s="22">
        <v>3.0755036137167463E-4</v>
      </c>
    </row>
    <row r="398" spans="1:2" x14ac:dyDescent="0.25">
      <c r="A398" s="7">
        <v>91020</v>
      </c>
      <c r="B398" s="22">
        <v>3.0646644192460924E-4</v>
      </c>
    </row>
    <row r="399" spans="1:2" x14ac:dyDescent="0.25">
      <c r="A399" s="7">
        <v>91770</v>
      </c>
      <c r="B399" s="22">
        <v>3.0566083873334148E-4</v>
      </c>
    </row>
    <row r="400" spans="1:2" x14ac:dyDescent="0.25">
      <c r="A400" s="7">
        <v>90302</v>
      </c>
      <c r="B400" s="22">
        <v>3.0490903547108447E-4</v>
      </c>
    </row>
    <row r="401" spans="1:2" x14ac:dyDescent="0.25">
      <c r="A401" s="7">
        <v>93446</v>
      </c>
      <c r="B401" s="22">
        <v>2.9987255416448011E-4</v>
      </c>
    </row>
    <row r="402" spans="1:2" x14ac:dyDescent="0.25">
      <c r="A402" s="7">
        <v>92570</v>
      </c>
      <c r="B402" s="22">
        <v>2.8974309445624878E-4</v>
      </c>
    </row>
    <row r="403" spans="1:2" x14ac:dyDescent="0.25">
      <c r="A403" s="7">
        <v>91214</v>
      </c>
      <c r="B403" s="22">
        <v>2.7647221454243849E-4</v>
      </c>
    </row>
    <row r="404" spans="1:2" x14ac:dyDescent="0.25">
      <c r="A404" s="7">
        <v>90717</v>
      </c>
      <c r="B404" s="22">
        <v>2.7266530334014999E-4</v>
      </c>
    </row>
    <row r="405" spans="1:2" x14ac:dyDescent="0.25">
      <c r="A405" s="7">
        <v>91780</v>
      </c>
      <c r="B405" s="22">
        <v>2.5891084836454647E-4</v>
      </c>
    </row>
    <row r="406" spans="1:2" x14ac:dyDescent="0.25">
      <c r="A406" s="7">
        <v>91501</v>
      </c>
      <c r="B406" s="22">
        <v>2.5863183757920602E-4</v>
      </c>
    </row>
    <row r="407" spans="1:2" x14ac:dyDescent="0.25">
      <c r="A407" s="7">
        <v>92821</v>
      </c>
      <c r="B407" s="22">
        <v>2.5687130747495504E-4</v>
      </c>
    </row>
    <row r="408" spans="1:2" x14ac:dyDescent="0.25">
      <c r="A408" s="7">
        <v>93065</v>
      </c>
      <c r="B408" s="22">
        <v>2.5187859451744258E-4</v>
      </c>
    </row>
    <row r="409" spans="1:2" x14ac:dyDescent="0.25">
      <c r="A409" s="7">
        <v>91740</v>
      </c>
      <c r="B409" s="22">
        <v>2.5176233635448137E-4</v>
      </c>
    </row>
    <row r="410" spans="1:2" x14ac:dyDescent="0.25">
      <c r="A410" s="7">
        <v>91755</v>
      </c>
      <c r="B410" s="22">
        <v>2.4067388688327315E-4</v>
      </c>
    </row>
    <row r="411" spans="1:2" x14ac:dyDescent="0.25">
      <c r="A411" s="7">
        <v>92807</v>
      </c>
      <c r="B411" s="22">
        <v>2.3781212841854935E-4</v>
      </c>
    </row>
    <row r="412" spans="1:2" x14ac:dyDescent="0.25">
      <c r="A412" s="7">
        <v>91362</v>
      </c>
      <c r="B412" s="22">
        <v>2.2199200828770165E-4</v>
      </c>
    </row>
    <row r="413" spans="1:2" x14ac:dyDescent="0.25">
      <c r="A413" s="7">
        <v>93309</v>
      </c>
      <c r="B413" s="22">
        <v>2.1774632553075667E-4</v>
      </c>
    </row>
    <row r="414" spans="1:2" x14ac:dyDescent="0.25">
      <c r="A414" s="7">
        <v>92509</v>
      </c>
      <c r="B414" s="22">
        <v>2.1519259737465033E-4</v>
      </c>
    </row>
    <row r="415" spans="1:2" x14ac:dyDescent="0.25">
      <c r="A415" s="7">
        <v>91024</v>
      </c>
      <c r="B415" s="22">
        <v>2.1299254526091586E-4</v>
      </c>
    </row>
    <row r="416" spans="1:2" x14ac:dyDescent="0.25">
      <c r="A416" s="7">
        <v>91602</v>
      </c>
      <c r="B416" s="22">
        <v>2.1292451825827744E-4</v>
      </c>
    </row>
    <row r="417" spans="1:2" x14ac:dyDescent="0.25">
      <c r="A417" s="7">
        <v>90638</v>
      </c>
      <c r="B417" s="22">
        <v>2.0995171110644551E-4</v>
      </c>
    </row>
    <row r="418" spans="1:2" x14ac:dyDescent="0.25">
      <c r="A418" s="7">
        <v>91320</v>
      </c>
      <c r="B418" s="22">
        <v>2.0501605959133466E-4</v>
      </c>
    </row>
    <row r="419" spans="1:2" x14ac:dyDescent="0.25">
      <c r="A419" s="7">
        <v>92262</v>
      </c>
      <c r="B419" s="22">
        <v>2.0282604286390372E-4</v>
      </c>
    </row>
    <row r="420" spans="1:2" x14ac:dyDescent="0.25">
      <c r="A420" s="7">
        <v>90049</v>
      </c>
      <c r="B420" s="22">
        <v>1.9757639620653319E-4</v>
      </c>
    </row>
    <row r="421" spans="1:2" x14ac:dyDescent="0.25">
      <c r="A421" s="7">
        <v>90502</v>
      </c>
      <c r="B421" s="22">
        <v>1.9432568985619899E-4</v>
      </c>
    </row>
    <row r="422" spans="1:2" x14ac:dyDescent="0.25">
      <c r="A422" s="7">
        <v>90504</v>
      </c>
      <c r="B422" s="22">
        <v>1.8942981625307822E-4</v>
      </c>
    </row>
    <row r="423" spans="1:2" x14ac:dyDescent="0.25">
      <c r="A423" s="7">
        <v>90212</v>
      </c>
      <c r="B423" s="22">
        <v>1.8642803877703205E-4</v>
      </c>
    </row>
    <row r="424" spans="1:2" x14ac:dyDescent="0.25">
      <c r="A424" s="7">
        <v>92845</v>
      </c>
      <c r="B424" s="22">
        <v>1.8521948508983145E-4</v>
      </c>
    </row>
    <row r="425" spans="1:2" x14ac:dyDescent="0.25">
      <c r="A425" s="7">
        <v>93433</v>
      </c>
      <c r="B425" s="22">
        <v>1.8429782528566163E-4</v>
      </c>
    </row>
    <row r="426" spans="1:2" x14ac:dyDescent="0.25">
      <c r="A426" s="7">
        <v>92555</v>
      </c>
      <c r="B426" s="22">
        <v>1.7866714311238162E-4</v>
      </c>
    </row>
    <row r="427" spans="1:2" x14ac:dyDescent="0.25">
      <c r="A427" s="7">
        <v>93401</v>
      </c>
      <c r="B427" s="22">
        <v>1.753463089601964E-4</v>
      </c>
    </row>
    <row r="428" spans="1:2" x14ac:dyDescent="0.25">
      <c r="A428" s="7">
        <v>92869</v>
      </c>
      <c r="B428" s="22">
        <v>1.7123287671232877E-4</v>
      </c>
    </row>
    <row r="429" spans="1:2" x14ac:dyDescent="0.25">
      <c r="A429" s="7">
        <v>93021</v>
      </c>
      <c r="B429" s="22">
        <v>1.7047391749062393E-4</v>
      </c>
    </row>
    <row r="430" spans="1:2" x14ac:dyDescent="0.25">
      <c r="A430" s="7">
        <v>92865</v>
      </c>
      <c r="B430" s="22">
        <v>1.6350555918901244E-4</v>
      </c>
    </row>
    <row r="431" spans="1:2" x14ac:dyDescent="0.25">
      <c r="A431" s="7">
        <v>90503</v>
      </c>
      <c r="B431" s="22">
        <v>1.6127731634545602E-4</v>
      </c>
    </row>
    <row r="432" spans="1:2" x14ac:dyDescent="0.25">
      <c r="A432" s="7">
        <v>92253</v>
      </c>
      <c r="B432" s="22">
        <v>1.5564202334630351E-4</v>
      </c>
    </row>
    <row r="433" spans="1:2" x14ac:dyDescent="0.25">
      <c r="A433" s="7">
        <v>90603</v>
      </c>
      <c r="B433" s="22">
        <v>1.5356265356265356E-4</v>
      </c>
    </row>
    <row r="434" spans="1:2" x14ac:dyDescent="0.25">
      <c r="A434" s="7">
        <v>92571</v>
      </c>
      <c r="B434" s="22">
        <v>1.5183723048891589E-4</v>
      </c>
    </row>
    <row r="435" spans="1:2" x14ac:dyDescent="0.25">
      <c r="A435" s="7">
        <v>91350</v>
      </c>
      <c r="B435" s="22">
        <v>1.5086369465188202E-4</v>
      </c>
    </row>
    <row r="436" spans="1:2" x14ac:dyDescent="0.25">
      <c r="A436" s="7">
        <v>92887</v>
      </c>
      <c r="B436" s="22">
        <v>1.381406271584473E-4</v>
      </c>
    </row>
    <row r="437" spans="1:2" x14ac:dyDescent="0.25">
      <c r="A437" s="7">
        <v>91010</v>
      </c>
      <c r="B437" s="22">
        <v>1.3783597518952445E-4</v>
      </c>
    </row>
    <row r="438" spans="1:2" x14ac:dyDescent="0.25">
      <c r="A438" s="7">
        <v>92584</v>
      </c>
      <c r="B438" s="22">
        <v>1.3647219379051519E-4</v>
      </c>
    </row>
    <row r="439" spans="1:2" x14ac:dyDescent="0.25">
      <c r="A439" s="7">
        <v>93618</v>
      </c>
      <c r="B439" s="22">
        <v>1.331026221216558E-4</v>
      </c>
    </row>
    <row r="440" spans="1:2" x14ac:dyDescent="0.25">
      <c r="A440" s="7">
        <v>93561</v>
      </c>
      <c r="B440" s="22">
        <v>1.3094146916328402E-4</v>
      </c>
    </row>
    <row r="441" spans="1:2" x14ac:dyDescent="0.25">
      <c r="A441" s="7">
        <v>90732</v>
      </c>
      <c r="B441" s="22">
        <v>1.2784454103809768E-4</v>
      </c>
    </row>
    <row r="442" spans="1:2" x14ac:dyDescent="0.25">
      <c r="A442" s="7">
        <v>90210</v>
      </c>
      <c r="B442" s="22">
        <v>1.1393414606357525E-4</v>
      </c>
    </row>
    <row r="443" spans="1:2" x14ac:dyDescent="0.25">
      <c r="A443" s="7">
        <v>92881</v>
      </c>
      <c r="B443" s="22">
        <v>1.1065619121389841E-4</v>
      </c>
    </row>
    <row r="444" spans="1:2" x14ac:dyDescent="0.25">
      <c r="A444" s="7">
        <v>92673</v>
      </c>
      <c r="B444" s="22">
        <v>9.8183603338242517E-5</v>
      </c>
    </row>
    <row r="445" spans="1:2" x14ac:dyDescent="0.25">
      <c r="A445" s="7">
        <v>90601</v>
      </c>
      <c r="B445" s="22">
        <v>9.7446891444162928E-5</v>
      </c>
    </row>
    <row r="446" spans="1:2" x14ac:dyDescent="0.25">
      <c r="A446" s="7">
        <v>93422</v>
      </c>
      <c r="B446" s="22">
        <v>8.5954959601168991E-5</v>
      </c>
    </row>
    <row r="447" spans="1:2" x14ac:dyDescent="0.25">
      <c r="A447" s="7">
        <v>91711</v>
      </c>
      <c r="B447" s="22">
        <v>8.5258760337624692E-5</v>
      </c>
    </row>
    <row r="448" spans="1:2" x14ac:dyDescent="0.25">
      <c r="A448" s="7">
        <v>90277</v>
      </c>
      <c r="B448" s="22">
        <v>8.2290980908492425E-5</v>
      </c>
    </row>
    <row r="449" spans="1:2" x14ac:dyDescent="0.25">
      <c r="A449" s="7">
        <v>92780</v>
      </c>
      <c r="B449" s="22">
        <v>7.9151495963273707E-5</v>
      </c>
    </row>
    <row r="450" spans="1:2" x14ac:dyDescent="0.25">
      <c r="A450" s="7">
        <v>92801</v>
      </c>
      <c r="B450" s="22">
        <v>7.7459333849728886E-5</v>
      </c>
    </row>
    <row r="451" spans="1:2" x14ac:dyDescent="0.25">
      <c r="A451" s="7">
        <v>90266</v>
      </c>
      <c r="B451" s="22">
        <v>6.9974109579455608E-5</v>
      </c>
    </row>
    <row r="452" spans="1:2" x14ac:dyDescent="0.25">
      <c r="A452" s="7">
        <v>92656</v>
      </c>
      <c r="B452" s="22">
        <v>5.0522912140655787E-5</v>
      </c>
    </row>
    <row r="453" spans="1:2" x14ac:dyDescent="0.25">
      <c r="A453" s="7">
        <v>92618</v>
      </c>
      <c r="B453" s="22">
        <v>4.9392472587177715E-5</v>
      </c>
    </row>
    <row r="454" spans="1:2" x14ac:dyDescent="0.25">
      <c r="A454" s="7">
        <v>91709</v>
      </c>
      <c r="B454" s="22">
        <v>4.0081766804280735E-5</v>
      </c>
    </row>
  </sheetData>
  <sortState xmlns:xlrd2="http://schemas.microsoft.com/office/spreadsheetml/2017/richdata2" ref="A3:B454">
    <sortCondition descending="1" ref="B3:B454"/>
  </sortState>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920B-F047-43B1-AE22-33597D685D48}">
  <dimension ref="A1:B454"/>
  <sheetViews>
    <sheetView workbookViewId="0">
      <selection activeCell="A3" sqref="A3:A454"/>
    </sheetView>
  </sheetViews>
  <sheetFormatPr defaultColWidth="9" defaultRowHeight="15" x14ac:dyDescent="0.25"/>
  <cols>
    <col min="1" max="1" width="16.7109375" style="7" customWidth="1"/>
    <col min="2" max="2" width="34.5703125" style="7" customWidth="1"/>
    <col min="3" max="16384" width="9" style="2"/>
  </cols>
  <sheetData>
    <row r="1" spans="1:2" x14ac:dyDescent="0.25">
      <c r="A1" s="21" t="s">
        <v>101</v>
      </c>
    </row>
    <row r="2" spans="1:2" x14ac:dyDescent="0.25">
      <c r="A2" s="3" t="s">
        <v>95</v>
      </c>
      <c r="B2" s="3" t="s">
        <v>96</v>
      </c>
    </row>
    <row r="3" spans="1:2" x14ac:dyDescent="0.25">
      <c r="A3" s="7">
        <v>90044</v>
      </c>
      <c r="B3" s="7">
        <v>135</v>
      </c>
    </row>
    <row r="4" spans="1:2" x14ac:dyDescent="0.25">
      <c r="A4" s="7">
        <v>90019</v>
      </c>
      <c r="B4" s="7">
        <v>100</v>
      </c>
    </row>
    <row r="5" spans="1:2" x14ac:dyDescent="0.25">
      <c r="A5" s="7">
        <v>90201</v>
      </c>
      <c r="B5" s="7">
        <v>90</v>
      </c>
    </row>
    <row r="6" spans="1:2" x14ac:dyDescent="0.25">
      <c r="A6" s="7">
        <v>93274</v>
      </c>
      <c r="B6" s="7">
        <v>89</v>
      </c>
    </row>
    <row r="7" spans="1:2" x14ac:dyDescent="0.25">
      <c r="A7" s="7">
        <v>90008</v>
      </c>
      <c r="B7" s="7">
        <v>88</v>
      </c>
    </row>
    <row r="8" spans="1:2" x14ac:dyDescent="0.25">
      <c r="A8" s="7">
        <v>90003</v>
      </c>
      <c r="B8" s="7">
        <v>86</v>
      </c>
    </row>
    <row r="9" spans="1:2" x14ac:dyDescent="0.25">
      <c r="A9" s="7">
        <v>90280</v>
      </c>
      <c r="B9" s="7">
        <v>80</v>
      </c>
    </row>
    <row r="10" spans="1:2" x14ac:dyDescent="0.25">
      <c r="A10" s="7">
        <v>90006</v>
      </c>
      <c r="B10" s="7">
        <v>75</v>
      </c>
    </row>
    <row r="11" spans="1:2" x14ac:dyDescent="0.25">
      <c r="A11" s="7">
        <v>90744</v>
      </c>
      <c r="B11" s="7">
        <v>74</v>
      </c>
    </row>
    <row r="12" spans="1:2" x14ac:dyDescent="0.25">
      <c r="A12" s="7">
        <v>92404</v>
      </c>
      <c r="B12" s="7">
        <v>72</v>
      </c>
    </row>
    <row r="13" spans="1:2" x14ac:dyDescent="0.25">
      <c r="A13" s="7">
        <v>90255</v>
      </c>
      <c r="B13" s="7">
        <v>69</v>
      </c>
    </row>
    <row r="14" spans="1:2" x14ac:dyDescent="0.25">
      <c r="A14" s="7">
        <v>90047</v>
      </c>
      <c r="B14" s="7">
        <v>66</v>
      </c>
    </row>
    <row r="15" spans="1:2" x14ac:dyDescent="0.25">
      <c r="A15" s="7">
        <v>92410</v>
      </c>
      <c r="B15" s="7">
        <v>65</v>
      </c>
    </row>
    <row r="16" spans="1:2" x14ac:dyDescent="0.25">
      <c r="A16" s="7">
        <v>90046</v>
      </c>
      <c r="B16" s="7">
        <v>64</v>
      </c>
    </row>
    <row r="17" spans="1:2" x14ac:dyDescent="0.25">
      <c r="A17" s="7">
        <v>91331</v>
      </c>
      <c r="B17" s="7">
        <v>63</v>
      </c>
    </row>
    <row r="18" spans="1:2" x14ac:dyDescent="0.25">
      <c r="A18" s="7">
        <v>91343</v>
      </c>
      <c r="B18" s="7">
        <v>63</v>
      </c>
    </row>
    <row r="19" spans="1:2" x14ac:dyDescent="0.25">
      <c r="A19" s="7">
        <v>91402</v>
      </c>
      <c r="B19" s="7">
        <v>63</v>
      </c>
    </row>
    <row r="20" spans="1:2" x14ac:dyDescent="0.25">
      <c r="A20" s="7">
        <v>90011</v>
      </c>
      <c r="B20" s="7">
        <v>62</v>
      </c>
    </row>
    <row r="21" spans="1:2" x14ac:dyDescent="0.25">
      <c r="A21" s="7">
        <v>91306</v>
      </c>
      <c r="B21" s="7">
        <v>62</v>
      </c>
    </row>
    <row r="22" spans="1:2" x14ac:dyDescent="0.25">
      <c r="A22" s="7">
        <v>91367</v>
      </c>
      <c r="B22" s="7">
        <v>62</v>
      </c>
    </row>
    <row r="23" spans="1:2" x14ac:dyDescent="0.25">
      <c r="A23" s="7">
        <v>90028</v>
      </c>
      <c r="B23" s="7">
        <v>61</v>
      </c>
    </row>
    <row r="24" spans="1:2" x14ac:dyDescent="0.25">
      <c r="A24" s="7">
        <v>90043</v>
      </c>
      <c r="B24" s="7">
        <v>61</v>
      </c>
    </row>
    <row r="25" spans="1:2" x14ac:dyDescent="0.25">
      <c r="A25" s="7">
        <v>91786</v>
      </c>
      <c r="B25" s="7">
        <v>57</v>
      </c>
    </row>
    <row r="26" spans="1:2" x14ac:dyDescent="0.25">
      <c r="A26" s="7">
        <v>90016</v>
      </c>
      <c r="B26" s="7">
        <v>56</v>
      </c>
    </row>
    <row r="27" spans="1:2" x14ac:dyDescent="0.25">
      <c r="A27" s="7">
        <v>90018</v>
      </c>
      <c r="B27" s="7">
        <v>56</v>
      </c>
    </row>
    <row r="28" spans="1:2" x14ac:dyDescent="0.25">
      <c r="A28" s="7">
        <v>90220</v>
      </c>
      <c r="B28" s="7">
        <v>56</v>
      </c>
    </row>
    <row r="29" spans="1:2" x14ac:dyDescent="0.25">
      <c r="A29" s="7">
        <v>91303</v>
      </c>
      <c r="B29" s="7">
        <v>52</v>
      </c>
    </row>
    <row r="30" spans="1:2" x14ac:dyDescent="0.25">
      <c r="A30" s="7">
        <v>91605</v>
      </c>
      <c r="B30" s="7">
        <v>51</v>
      </c>
    </row>
    <row r="31" spans="1:2" x14ac:dyDescent="0.25">
      <c r="A31" s="7">
        <v>93291</v>
      </c>
      <c r="B31" s="7">
        <v>51</v>
      </c>
    </row>
    <row r="32" spans="1:2" x14ac:dyDescent="0.25">
      <c r="A32" s="7">
        <v>92592</v>
      </c>
      <c r="B32" s="7">
        <v>49</v>
      </c>
    </row>
    <row r="33" spans="1:2" x14ac:dyDescent="0.25">
      <c r="A33" s="7">
        <v>90037</v>
      </c>
      <c r="B33" s="7">
        <v>47</v>
      </c>
    </row>
    <row r="34" spans="1:2" x14ac:dyDescent="0.25">
      <c r="A34" s="7">
        <v>90731</v>
      </c>
      <c r="B34" s="7">
        <v>46</v>
      </c>
    </row>
    <row r="35" spans="1:2" x14ac:dyDescent="0.25">
      <c r="A35" s="7">
        <v>90004</v>
      </c>
      <c r="B35" s="7">
        <v>44</v>
      </c>
    </row>
    <row r="36" spans="1:2" x14ac:dyDescent="0.25">
      <c r="A36" s="7">
        <v>90007</v>
      </c>
      <c r="B36" s="7">
        <v>44</v>
      </c>
    </row>
    <row r="37" spans="1:2" x14ac:dyDescent="0.25">
      <c r="A37" s="7">
        <v>90640</v>
      </c>
      <c r="B37" s="7">
        <v>44</v>
      </c>
    </row>
    <row r="38" spans="1:2" x14ac:dyDescent="0.25">
      <c r="A38" s="7">
        <v>92507</v>
      </c>
      <c r="B38" s="7">
        <v>44</v>
      </c>
    </row>
    <row r="39" spans="1:2" x14ac:dyDescent="0.25">
      <c r="A39" s="7">
        <v>91325</v>
      </c>
      <c r="B39" s="7">
        <v>43</v>
      </c>
    </row>
    <row r="40" spans="1:2" x14ac:dyDescent="0.25">
      <c r="A40" s="7">
        <v>91761</v>
      </c>
      <c r="B40" s="7">
        <v>43</v>
      </c>
    </row>
    <row r="41" spans="1:2" x14ac:dyDescent="0.25">
      <c r="A41" s="7">
        <v>92880</v>
      </c>
      <c r="B41" s="7">
        <v>43</v>
      </c>
    </row>
    <row r="42" spans="1:2" x14ac:dyDescent="0.25">
      <c r="A42" s="7">
        <v>90066</v>
      </c>
      <c r="B42" s="7">
        <v>41</v>
      </c>
    </row>
    <row r="43" spans="1:2" x14ac:dyDescent="0.25">
      <c r="A43" s="7">
        <v>90247</v>
      </c>
      <c r="B43" s="7">
        <v>40</v>
      </c>
    </row>
    <row r="44" spans="1:2" x14ac:dyDescent="0.25">
      <c r="A44" s="7">
        <v>91762</v>
      </c>
      <c r="B44" s="7">
        <v>40</v>
      </c>
    </row>
    <row r="45" spans="1:2" x14ac:dyDescent="0.25">
      <c r="A45" s="7">
        <v>92336</v>
      </c>
      <c r="B45" s="7">
        <v>40</v>
      </c>
    </row>
    <row r="46" spans="1:2" x14ac:dyDescent="0.25">
      <c r="A46" s="7">
        <v>92591</v>
      </c>
      <c r="B46" s="7">
        <v>40</v>
      </c>
    </row>
    <row r="47" spans="1:2" x14ac:dyDescent="0.25">
      <c r="A47" s="7">
        <v>93535</v>
      </c>
      <c r="B47" s="7">
        <v>40</v>
      </c>
    </row>
    <row r="48" spans="1:2" x14ac:dyDescent="0.25">
      <c r="A48" s="7">
        <v>91304</v>
      </c>
      <c r="B48" s="7">
        <v>39</v>
      </c>
    </row>
    <row r="49" spans="1:2" x14ac:dyDescent="0.25">
      <c r="A49" s="7">
        <v>91405</v>
      </c>
      <c r="B49" s="7">
        <v>39</v>
      </c>
    </row>
    <row r="50" spans="1:2" x14ac:dyDescent="0.25">
      <c r="A50" s="7">
        <v>92234</v>
      </c>
      <c r="B50" s="7">
        <v>39</v>
      </c>
    </row>
    <row r="51" spans="1:2" x14ac:dyDescent="0.25">
      <c r="A51" s="7">
        <v>92376</v>
      </c>
      <c r="B51" s="7">
        <v>39</v>
      </c>
    </row>
    <row r="52" spans="1:2" x14ac:dyDescent="0.25">
      <c r="A52" s="7">
        <v>92407</v>
      </c>
      <c r="B52" s="7">
        <v>39</v>
      </c>
    </row>
    <row r="53" spans="1:2" x14ac:dyDescent="0.25">
      <c r="A53" s="7">
        <v>92562</v>
      </c>
      <c r="B53" s="7">
        <v>39</v>
      </c>
    </row>
    <row r="54" spans="1:2" x14ac:dyDescent="0.25">
      <c r="A54" s="7">
        <v>93436</v>
      </c>
      <c r="B54" s="7">
        <v>39</v>
      </c>
    </row>
    <row r="55" spans="1:2" x14ac:dyDescent="0.25">
      <c r="A55" s="7">
        <v>90250</v>
      </c>
      <c r="B55" s="7">
        <v>38</v>
      </c>
    </row>
    <row r="56" spans="1:2" x14ac:dyDescent="0.25">
      <c r="A56" s="7">
        <v>91763</v>
      </c>
      <c r="B56" s="7">
        <v>38</v>
      </c>
    </row>
    <row r="57" spans="1:2" x14ac:dyDescent="0.25">
      <c r="A57" s="7">
        <v>92243</v>
      </c>
      <c r="B57" s="7">
        <v>37</v>
      </c>
    </row>
    <row r="58" spans="1:2" x14ac:dyDescent="0.25">
      <c r="A58" s="7">
        <v>92563</v>
      </c>
      <c r="B58" s="7">
        <v>37</v>
      </c>
    </row>
    <row r="59" spans="1:2" x14ac:dyDescent="0.25">
      <c r="A59" s="7">
        <v>91730</v>
      </c>
      <c r="B59" s="7">
        <v>36</v>
      </c>
    </row>
    <row r="60" spans="1:2" x14ac:dyDescent="0.25">
      <c r="A60" s="7">
        <v>90022</v>
      </c>
      <c r="B60" s="7">
        <v>35</v>
      </c>
    </row>
    <row r="61" spans="1:2" x14ac:dyDescent="0.25">
      <c r="A61" s="7">
        <v>90241</v>
      </c>
      <c r="B61" s="7">
        <v>35</v>
      </c>
    </row>
    <row r="62" spans="1:2" x14ac:dyDescent="0.25">
      <c r="A62" s="7">
        <v>90303</v>
      </c>
      <c r="B62" s="7">
        <v>35</v>
      </c>
    </row>
    <row r="63" spans="1:2" x14ac:dyDescent="0.25">
      <c r="A63" s="7">
        <v>90650</v>
      </c>
      <c r="B63" s="7">
        <v>35</v>
      </c>
    </row>
    <row r="64" spans="1:2" x14ac:dyDescent="0.25">
      <c r="A64" s="7">
        <v>92227</v>
      </c>
      <c r="B64" s="7">
        <v>35</v>
      </c>
    </row>
    <row r="65" spans="1:2" x14ac:dyDescent="0.25">
      <c r="A65" s="7">
        <v>92503</v>
      </c>
      <c r="B65" s="7">
        <v>35</v>
      </c>
    </row>
    <row r="66" spans="1:2" x14ac:dyDescent="0.25">
      <c r="A66" s="7">
        <v>93536</v>
      </c>
      <c r="B66" s="7">
        <v>35</v>
      </c>
    </row>
    <row r="67" spans="1:2" x14ac:dyDescent="0.25">
      <c r="A67" s="7">
        <v>91335</v>
      </c>
      <c r="B67" s="7">
        <v>34</v>
      </c>
    </row>
    <row r="68" spans="1:2" x14ac:dyDescent="0.25">
      <c r="A68" s="7">
        <v>93534</v>
      </c>
      <c r="B68" s="7">
        <v>34</v>
      </c>
    </row>
    <row r="69" spans="1:2" x14ac:dyDescent="0.25">
      <c r="A69" s="7">
        <v>90042</v>
      </c>
      <c r="B69" s="7">
        <v>33</v>
      </c>
    </row>
    <row r="70" spans="1:2" x14ac:dyDescent="0.25">
      <c r="A70" s="7">
        <v>91710</v>
      </c>
      <c r="B70" s="7">
        <v>33</v>
      </c>
    </row>
    <row r="71" spans="1:2" x14ac:dyDescent="0.25">
      <c r="A71" s="7">
        <v>92553</v>
      </c>
      <c r="B71" s="7">
        <v>33</v>
      </c>
    </row>
    <row r="72" spans="1:2" x14ac:dyDescent="0.25">
      <c r="A72" s="7">
        <v>90027</v>
      </c>
      <c r="B72" s="7">
        <v>32</v>
      </c>
    </row>
    <row r="73" spans="1:2" x14ac:dyDescent="0.25">
      <c r="A73" s="7">
        <v>90033</v>
      </c>
      <c r="B73" s="7">
        <v>32</v>
      </c>
    </row>
    <row r="74" spans="1:2" x14ac:dyDescent="0.25">
      <c r="A74" s="7">
        <v>91352</v>
      </c>
      <c r="B74" s="7">
        <v>32</v>
      </c>
    </row>
    <row r="75" spans="1:2" x14ac:dyDescent="0.25">
      <c r="A75" s="7">
        <v>91606</v>
      </c>
      <c r="B75" s="7">
        <v>32</v>
      </c>
    </row>
    <row r="76" spans="1:2" x14ac:dyDescent="0.25">
      <c r="A76" s="7">
        <v>91732</v>
      </c>
      <c r="B76" s="7">
        <v>32</v>
      </c>
    </row>
    <row r="77" spans="1:2" x14ac:dyDescent="0.25">
      <c r="A77" s="7">
        <v>90025</v>
      </c>
      <c r="B77" s="7">
        <v>31</v>
      </c>
    </row>
    <row r="78" spans="1:2" x14ac:dyDescent="0.25">
      <c r="A78" s="7">
        <v>90035</v>
      </c>
      <c r="B78" s="7">
        <v>31</v>
      </c>
    </row>
    <row r="79" spans="1:2" x14ac:dyDescent="0.25">
      <c r="A79" s="7">
        <v>91321</v>
      </c>
      <c r="B79" s="7">
        <v>31</v>
      </c>
    </row>
    <row r="80" spans="1:2" x14ac:dyDescent="0.25">
      <c r="A80" s="7">
        <v>92627</v>
      </c>
      <c r="B80" s="7">
        <v>31</v>
      </c>
    </row>
    <row r="81" spans="1:2" x14ac:dyDescent="0.25">
      <c r="A81" s="7">
        <v>93030</v>
      </c>
      <c r="B81" s="7">
        <v>31</v>
      </c>
    </row>
    <row r="82" spans="1:2" x14ac:dyDescent="0.25">
      <c r="A82" s="7">
        <v>91764</v>
      </c>
      <c r="B82" s="7">
        <v>30</v>
      </c>
    </row>
    <row r="83" spans="1:2" x14ac:dyDescent="0.25">
      <c r="A83" s="7">
        <v>90034</v>
      </c>
      <c r="B83" s="7">
        <v>29</v>
      </c>
    </row>
    <row r="84" spans="1:2" x14ac:dyDescent="0.25">
      <c r="A84" s="7">
        <v>91342</v>
      </c>
      <c r="B84" s="7">
        <v>29</v>
      </c>
    </row>
    <row r="85" spans="1:2" x14ac:dyDescent="0.25">
      <c r="A85" s="7">
        <v>91355</v>
      </c>
      <c r="B85" s="7">
        <v>29</v>
      </c>
    </row>
    <row r="86" spans="1:2" x14ac:dyDescent="0.25">
      <c r="A86" s="7">
        <v>91766</v>
      </c>
      <c r="B86" s="7">
        <v>29</v>
      </c>
    </row>
    <row r="87" spans="1:2" x14ac:dyDescent="0.25">
      <c r="A87" s="7">
        <v>92374</v>
      </c>
      <c r="B87" s="7">
        <v>29</v>
      </c>
    </row>
    <row r="88" spans="1:2" x14ac:dyDescent="0.25">
      <c r="A88" s="7">
        <v>90301</v>
      </c>
      <c r="B88" s="7">
        <v>28</v>
      </c>
    </row>
    <row r="89" spans="1:2" x14ac:dyDescent="0.25">
      <c r="A89" s="7">
        <v>92703</v>
      </c>
      <c r="B89" s="7">
        <v>28</v>
      </c>
    </row>
    <row r="90" spans="1:2" x14ac:dyDescent="0.25">
      <c r="A90" s="7">
        <v>92220</v>
      </c>
      <c r="B90" s="7">
        <v>27</v>
      </c>
    </row>
    <row r="91" spans="1:2" x14ac:dyDescent="0.25">
      <c r="A91" s="7">
        <v>92405</v>
      </c>
      <c r="B91" s="7">
        <v>27</v>
      </c>
    </row>
    <row r="92" spans="1:2" x14ac:dyDescent="0.25">
      <c r="A92" s="7">
        <v>92701</v>
      </c>
      <c r="B92" s="7">
        <v>27</v>
      </c>
    </row>
    <row r="93" spans="1:2" x14ac:dyDescent="0.25">
      <c r="A93" s="7">
        <v>92868</v>
      </c>
      <c r="B93" s="7">
        <v>27</v>
      </c>
    </row>
    <row r="94" spans="1:2" x14ac:dyDescent="0.25">
      <c r="A94" s="7">
        <v>90061</v>
      </c>
      <c r="B94" s="7">
        <v>26</v>
      </c>
    </row>
    <row r="95" spans="1:2" x14ac:dyDescent="0.25">
      <c r="A95" s="7">
        <v>90063</v>
      </c>
      <c r="B95" s="7">
        <v>26</v>
      </c>
    </row>
    <row r="96" spans="1:2" x14ac:dyDescent="0.25">
      <c r="A96" s="7">
        <v>91364</v>
      </c>
      <c r="B96" s="7">
        <v>26</v>
      </c>
    </row>
    <row r="97" spans="1:2" x14ac:dyDescent="0.25">
      <c r="A97" s="7">
        <v>91406</v>
      </c>
      <c r="B97" s="7">
        <v>26</v>
      </c>
    </row>
    <row r="98" spans="1:2" x14ac:dyDescent="0.25">
      <c r="A98" s="7">
        <v>91601</v>
      </c>
      <c r="B98" s="7">
        <v>26</v>
      </c>
    </row>
    <row r="99" spans="1:2" x14ac:dyDescent="0.25">
      <c r="A99" s="7">
        <v>91702</v>
      </c>
      <c r="B99" s="7">
        <v>26</v>
      </c>
    </row>
    <row r="100" spans="1:2" x14ac:dyDescent="0.25">
      <c r="A100" s="7">
        <v>90262</v>
      </c>
      <c r="B100" s="7">
        <v>25</v>
      </c>
    </row>
    <row r="101" spans="1:2" x14ac:dyDescent="0.25">
      <c r="A101" s="7">
        <v>92251</v>
      </c>
      <c r="B101" s="7">
        <v>25</v>
      </c>
    </row>
    <row r="102" spans="1:2" x14ac:dyDescent="0.25">
      <c r="A102" s="7">
        <v>93648</v>
      </c>
      <c r="B102" s="7">
        <v>25</v>
      </c>
    </row>
    <row r="103" spans="1:2" x14ac:dyDescent="0.25">
      <c r="A103" s="7">
        <v>90048</v>
      </c>
      <c r="B103" s="7">
        <v>24</v>
      </c>
    </row>
    <row r="104" spans="1:2" x14ac:dyDescent="0.25">
      <c r="A104" s="7">
        <v>90221</v>
      </c>
      <c r="B104" s="7">
        <v>24</v>
      </c>
    </row>
    <row r="105" spans="1:2" x14ac:dyDescent="0.25">
      <c r="A105" s="7">
        <v>90260</v>
      </c>
      <c r="B105" s="7">
        <v>24</v>
      </c>
    </row>
    <row r="106" spans="1:2" x14ac:dyDescent="0.25">
      <c r="A106" s="7">
        <v>91344</v>
      </c>
      <c r="B106" s="7">
        <v>24</v>
      </c>
    </row>
    <row r="107" spans="1:2" x14ac:dyDescent="0.25">
      <c r="A107" s="7">
        <v>92879</v>
      </c>
      <c r="B107" s="7">
        <v>24</v>
      </c>
    </row>
    <row r="108" spans="1:2" x14ac:dyDescent="0.25">
      <c r="A108" s="7">
        <v>93033</v>
      </c>
      <c r="B108" s="7">
        <v>24</v>
      </c>
    </row>
    <row r="109" spans="1:2" x14ac:dyDescent="0.25">
      <c r="A109" s="7">
        <v>93257</v>
      </c>
      <c r="B109" s="7">
        <v>24</v>
      </c>
    </row>
    <row r="110" spans="1:2" x14ac:dyDescent="0.25">
      <c r="A110" s="7">
        <v>93277</v>
      </c>
      <c r="B110" s="7">
        <v>24</v>
      </c>
    </row>
    <row r="111" spans="1:2" x14ac:dyDescent="0.25">
      <c r="A111" s="7">
        <v>93552</v>
      </c>
      <c r="B111" s="7">
        <v>24</v>
      </c>
    </row>
    <row r="112" spans="1:2" x14ac:dyDescent="0.25">
      <c r="A112" s="7">
        <v>90026</v>
      </c>
      <c r="B112" s="7">
        <v>23</v>
      </c>
    </row>
    <row r="113" spans="1:2" x14ac:dyDescent="0.25">
      <c r="A113" s="7">
        <v>90706</v>
      </c>
      <c r="B113" s="7">
        <v>23</v>
      </c>
    </row>
    <row r="114" spans="1:2" x14ac:dyDescent="0.25">
      <c r="A114" s="7">
        <v>92505</v>
      </c>
      <c r="B114" s="7">
        <v>23</v>
      </c>
    </row>
    <row r="115" spans="1:2" x14ac:dyDescent="0.25">
      <c r="A115" s="7">
        <v>92677</v>
      </c>
      <c r="B115" s="7">
        <v>23</v>
      </c>
    </row>
    <row r="116" spans="1:2" x14ac:dyDescent="0.25">
      <c r="A116" s="7">
        <v>92706</v>
      </c>
      <c r="B116" s="7">
        <v>23</v>
      </c>
    </row>
    <row r="117" spans="1:2" x14ac:dyDescent="0.25">
      <c r="A117" s="7">
        <v>93454</v>
      </c>
      <c r="B117" s="7">
        <v>23</v>
      </c>
    </row>
    <row r="118" spans="1:2" x14ac:dyDescent="0.25">
      <c r="A118" s="7">
        <v>90039</v>
      </c>
      <c r="B118" s="7">
        <v>22</v>
      </c>
    </row>
    <row r="119" spans="1:2" x14ac:dyDescent="0.25">
      <c r="A119" s="7">
        <v>90242</v>
      </c>
      <c r="B119" s="7">
        <v>22</v>
      </c>
    </row>
    <row r="120" spans="1:2" x14ac:dyDescent="0.25">
      <c r="A120" s="7">
        <v>91103</v>
      </c>
      <c r="B120" s="7">
        <v>22</v>
      </c>
    </row>
    <row r="121" spans="1:2" x14ac:dyDescent="0.25">
      <c r="A121" s="7">
        <v>91324</v>
      </c>
      <c r="B121" s="7">
        <v>22</v>
      </c>
    </row>
    <row r="122" spans="1:2" x14ac:dyDescent="0.25">
      <c r="A122" s="7">
        <v>92231</v>
      </c>
      <c r="B122" s="7">
        <v>22</v>
      </c>
    </row>
    <row r="123" spans="1:2" x14ac:dyDescent="0.25">
      <c r="A123" s="7">
        <v>92544</v>
      </c>
      <c r="B123" s="7">
        <v>22</v>
      </c>
    </row>
    <row r="124" spans="1:2" x14ac:dyDescent="0.25">
      <c r="A124" s="7">
        <v>92802</v>
      </c>
      <c r="B124" s="7">
        <v>22</v>
      </c>
    </row>
    <row r="125" spans="1:2" x14ac:dyDescent="0.25">
      <c r="A125" s="7">
        <v>93312</v>
      </c>
      <c r="B125" s="7">
        <v>22</v>
      </c>
    </row>
    <row r="126" spans="1:2" x14ac:dyDescent="0.25">
      <c r="A126" s="7">
        <v>90029</v>
      </c>
      <c r="B126" s="7">
        <v>21</v>
      </c>
    </row>
    <row r="127" spans="1:2" x14ac:dyDescent="0.25">
      <c r="A127" s="7">
        <v>90031</v>
      </c>
      <c r="B127" s="7">
        <v>21</v>
      </c>
    </row>
    <row r="128" spans="1:2" x14ac:dyDescent="0.25">
      <c r="A128" s="7">
        <v>90057</v>
      </c>
      <c r="B128" s="7">
        <v>21</v>
      </c>
    </row>
    <row r="129" spans="1:2" x14ac:dyDescent="0.25">
      <c r="A129" s="7">
        <v>90059</v>
      </c>
      <c r="B129" s="7">
        <v>21</v>
      </c>
    </row>
    <row r="130" spans="1:2" x14ac:dyDescent="0.25">
      <c r="A130" s="7">
        <v>91356</v>
      </c>
      <c r="B130" s="7">
        <v>21</v>
      </c>
    </row>
    <row r="131" spans="1:2" x14ac:dyDescent="0.25">
      <c r="A131" s="7">
        <v>91767</v>
      </c>
      <c r="B131" s="7">
        <v>21</v>
      </c>
    </row>
    <row r="132" spans="1:2" x14ac:dyDescent="0.25">
      <c r="A132" s="7">
        <v>92346</v>
      </c>
      <c r="B132" s="7">
        <v>21</v>
      </c>
    </row>
    <row r="133" spans="1:2" x14ac:dyDescent="0.25">
      <c r="A133" s="7">
        <v>90005</v>
      </c>
      <c r="B133" s="7">
        <v>20</v>
      </c>
    </row>
    <row r="134" spans="1:2" x14ac:dyDescent="0.25">
      <c r="A134" s="7">
        <v>90404</v>
      </c>
      <c r="B134" s="7">
        <v>20</v>
      </c>
    </row>
    <row r="135" spans="1:2" x14ac:dyDescent="0.25">
      <c r="A135" s="7">
        <v>91042</v>
      </c>
      <c r="B135" s="7">
        <v>20</v>
      </c>
    </row>
    <row r="136" spans="1:2" x14ac:dyDescent="0.25">
      <c r="A136" s="7">
        <v>91401</v>
      </c>
      <c r="B136" s="7">
        <v>20</v>
      </c>
    </row>
    <row r="137" spans="1:2" x14ac:dyDescent="0.25">
      <c r="A137" s="7">
        <v>91801</v>
      </c>
      <c r="B137" s="7">
        <v>20</v>
      </c>
    </row>
    <row r="138" spans="1:2" x14ac:dyDescent="0.25">
      <c r="A138" s="7">
        <v>92225</v>
      </c>
      <c r="B138" s="7">
        <v>20</v>
      </c>
    </row>
    <row r="139" spans="1:2" x14ac:dyDescent="0.25">
      <c r="A139" s="7">
        <v>92337</v>
      </c>
      <c r="B139" s="7">
        <v>20</v>
      </c>
    </row>
    <row r="140" spans="1:2" x14ac:dyDescent="0.25">
      <c r="A140" s="7">
        <v>92504</v>
      </c>
      <c r="B140" s="7">
        <v>20</v>
      </c>
    </row>
    <row r="141" spans="1:2" x14ac:dyDescent="0.25">
      <c r="A141" s="7">
        <v>93458</v>
      </c>
      <c r="B141" s="7">
        <v>20</v>
      </c>
    </row>
    <row r="142" spans="1:2" x14ac:dyDescent="0.25">
      <c r="A142" s="7">
        <v>93505</v>
      </c>
      <c r="B142" s="7">
        <v>20</v>
      </c>
    </row>
    <row r="143" spans="1:2" x14ac:dyDescent="0.25">
      <c r="A143" s="7">
        <v>90023</v>
      </c>
      <c r="B143" s="7">
        <v>19</v>
      </c>
    </row>
    <row r="144" spans="1:2" x14ac:dyDescent="0.25">
      <c r="A144" s="7">
        <v>90065</v>
      </c>
      <c r="B144" s="7">
        <v>19</v>
      </c>
    </row>
    <row r="145" spans="1:2" x14ac:dyDescent="0.25">
      <c r="A145" s="7">
        <v>90604</v>
      </c>
      <c r="B145" s="7">
        <v>19</v>
      </c>
    </row>
    <row r="146" spans="1:2" x14ac:dyDescent="0.25">
      <c r="A146" s="7">
        <v>91505</v>
      </c>
      <c r="B146" s="7">
        <v>19</v>
      </c>
    </row>
    <row r="147" spans="1:2" x14ac:dyDescent="0.25">
      <c r="A147" s="7">
        <v>92411</v>
      </c>
      <c r="B147" s="7">
        <v>19</v>
      </c>
    </row>
    <row r="148" spans="1:2" x14ac:dyDescent="0.25">
      <c r="A148" s="7">
        <v>93551</v>
      </c>
      <c r="B148" s="7">
        <v>19</v>
      </c>
    </row>
    <row r="149" spans="1:2" x14ac:dyDescent="0.25">
      <c r="A149" s="7">
        <v>90068</v>
      </c>
      <c r="B149" s="7">
        <v>18</v>
      </c>
    </row>
    <row r="150" spans="1:2" x14ac:dyDescent="0.25">
      <c r="A150" s="7">
        <v>90305</v>
      </c>
      <c r="B150" s="7">
        <v>18</v>
      </c>
    </row>
    <row r="151" spans="1:2" x14ac:dyDescent="0.25">
      <c r="A151" s="7">
        <v>91316</v>
      </c>
      <c r="B151" s="7">
        <v>18</v>
      </c>
    </row>
    <row r="152" spans="1:2" x14ac:dyDescent="0.25">
      <c r="A152" s="7">
        <v>92324</v>
      </c>
      <c r="B152" s="7">
        <v>18</v>
      </c>
    </row>
    <row r="153" spans="1:2" x14ac:dyDescent="0.25">
      <c r="A153" s="7">
        <v>92805</v>
      </c>
      <c r="B153" s="7">
        <v>18</v>
      </c>
    </row>
    <row r="154" spans="1:2" x14ac:dyDescent="0.25">
      <c r="A154" s="7">
        <v>93003</v>
      </c>
      <c r="B154" s="7">
        <v>18</v>
      </c>
    </row>
    <row r="155" spans="1:2" x14ac:dyDescent="0.25">
      <c r="A155" s="7">
        <v>90001</v>
      </c>
      <c r="B155" s="7">
        <v>17</v>
      </c>
    </row>
    <row r="156" spans="1:2" x14ac:dyDescent="0.25">
      <c r="A156" s="7">
        <v>90032</v>
      </c>
      <c r="B156" s="7">
        <v>17</v>
      </c>
    </row>
    <row r="157" spans="1:2" x14ac:dyDescent="0.25">
      <c r="A157" s="7">
        <v>90036</v>
      </c>
      <c r="B157" s="7">
        <v>17</v>
      </c>
    </row>
    <row r="158" spans="1:2" x14ac:dyDescent="0.25">
      <c r="A158" s="7">
        <v>90249</v>
      </c>
      <c r="B158" s="7">
        <v>17</v>
      </c>
    </row>
    <row r="159" spans="1:2" x14ac:dyDescent="0.25">
      <c r="A159" s="7">
        <v>91302</v>
      </c>
      <c r="B159" s="7">
        <v>17</v>
      </c>
    </row>
    <row r="160" spans="1:2" x14ac:dyDescent="0.25">
      <c r="A160" s="7">
        <v>91723</v>
      </c>
      <c r="B160" s="7">
        <v>17</v>
      </c>
    </row>
    <row r="161" spans="1:2" x14ac:dyDescent="0.25">
      <c r="A161" s="7">
        <v>91733</v>
      </c>
      <c r="B161" s="7">
        <v>17</v>
      </c>
    </row>
    <row r="162" spans="1:2" x14ac:dyDescent="0.25">
      <c r="A162" s="7">
        <v>91744</v>
      </c>
      <c r="B162" s="7">
        <v>17</v>
      </c>
    </row>
    <row r="163" spans="1:2" x14ac:dyDescent="0.25">
      <c r="A163" s="7">
        <v>92506</v>
      </c>
      <c r="B163" s="7">
        <v>17</v>
      </c>
    </row>
    <row r="164" spans="1:2" x14ac:dyDescent="0.25">
      <c r="A164" s="7">
        <v>92804</v>
      </c>
      <c r="B164" s="7">
        <v>17</v>
      </c>
    </row>
    <row r="165" spans="1:2" x14ac:dyDescent="0.25">
      <c r="A165" s="7">
        <v>92808</v>
      </c>
      <c r="B165" s="7">
        <v>17</v>
      </c>
    </row>
    <row r="166" spans="1:2" x14ac:dyDescent="0.25">
      <c r="A166" s="7">
        <v>93263</v>
      </c>
      <c r="B166" s="7">
        <v>17</v>
      </c>
    </row>
    <row r="167" spans="1:2" x14ac:dyDescent="0.25">
      <c r="A167" s="7">
        <v>93455</v>
      </c>
      <c r="B167" s="7">
        <v>17</v>
      </c>
    </row>
    <row r="168" spans="1:2" x14ac:dyDescent="0.25">
      <c r="A168" s="7">
        <v>90278</v>
      </c>
      <c r="B168" s="7">
        <v>16</v>
      </c>
    </row>
    <row r="169" spans="1:2" x14ac:dyDescent="0.25">
      <c r="A169" s="7">
        <v>91311</v>
      </c>
      <c r="B169" s="7">
        <v>16</v>
      </c>
    </row>
    <row r="170" spans="1:2" x14ac:dyDescent="0.25">
      <c r="A170" s="7">
        <v>91403</v>
      </c>
      <c r="B170" s="7">
        <v>16</v>
      </c>
    </row>
    <row r="171" spans="1:2" x14ac:dyDescent="0.25">
      <c r="A171" s="7">
        <v>91411</v>
      </c>
      <c r="B171" s="7">
        <v>16</v>
      </c>
    </row>
    <row r="172" spans="1:2" x14ac:dyDescent="0.25">
      <c r="A172" s="7">
        <v>91789</v>
      </c>
      <c r="B172" s="7">
        <v>16</v>
      </c>
    </row>
    <row r="173" spans="1:2" x14ac:dyDescent="0.25">
      <c r="A173" s="7">
        <v>92223</v>
      </c>
      <c r="B173" s="7">
        <v>16</v>
      </c>
    </row>
    <row r="174" spans="1:2" x14ac:dyDescent="0.25">
      <c r="A174" s="7">
        <v>92335</v>
      </c>
      <c r="B174" s="7">
        <v>16</v>
      </c>
    </row>
    <row r="175" spans="1:2" x14ac:dyDescent="0.25">
      <c r="A175" s="7">
        <v>92530</v>
      </c>
      <c r="B175" s="7">
        <v>16</v>
      </c>
    </row>
    <row r="176" spans="1:2" x14ac:dyDescent="0.25">
      <c r="A176" s="7">
        <v>92583</v>
      </c>
      <c r="B176" s="7">
        <v>16</v>
      </c>
    </row>
    <row r="177" spans="1:2" x14ac:dyDescent="0.25">
      <c r="A177" s="7">
        <v>92833</v>
      </c>
      <c r="B177" s="7">
        <v>16</v>
      </c>
    </row>
    <row r="178" spans="1:2" x14ac:dyDescent="0.25">
      <c r="A178" s="7">
        <v>92883</v>
      </c>
      <c r="B178" s="7">
        <v>16</v>
      </c>
    </row>
    <row r="179" spans="1:2" x14ac:dyDescent="0.25">
      <c r="A179" s="7">
        <v>93230</v>
      </c>
      <c r="B179" s="7">
        <v>16</v>
      </c>
    </row>
    <row r="180" spans="1:2" x14ac:dyDescent="0.25">
      <c r="A180" s="7">
        <v>93250</v>
      </c>
      <c r="B180" s="7">
        <v>16</v>
      </c>
    </row>
    <row r="181" spans="1:2" x14ac:dyDescent="0.25">
      <c r="A181" s="7">
        <v>90222</v>
      </c>
      <c r="B181" s="7">
        <v>15</v>
      </c>
    </row>
    <row r="182" spans="1:2" x14ac:dyDescent="0.25">
      <c r="A182" s="7">
        <v>90631</v>
      </c>
      <c r="B182" s="7">
        <v>15</v>
      </c>
    </row>
    <row r="183" spans="1:2" x14ac:dyDescent="0.25">
      <c r="A183" s="7">
        <v>91040</v>
      </c>
      <c r="B183" s="7">
        <v>15</v>
      </c>
    </row>
    <row r="184" spans="1:2" x14ac:dyDescent="0.25">
      <c r="A184" s="7">
        <v>91423</v>
      </c>
      <c r="B184" s="7">
        <v>15</v>
      </c>
    </row>
    <row r="185" spans="1:2" x14ac:dyDescent="0.25">
      <c r="A185" s="7">
        <v>91752</v>
      </c>
      <c r="B185" s="7">
        <v>15</v>
      </c>
    </row>
    <row r="186" spans="1:2" x14ac:dyDescent="0.25">
      <c r="A186" s="7">
        <v>92260</v>
      </c>
      <c r="B186" s="7">
        <v>15</v>
      </c>
    </row>
    <row r="187" spans="1:2" x14ac:dyDescent="0.25">
      <c r="A187" s="7">
        <v>92399</v>
      </c>
      <c r="B187" s="7">
        <v>15</v>
      </c>
    </row>
    <row r="188" spans="1:2" x14ac:dyDescent="0.25">
      <c r="A188" s="7">
        <v>92401</v>
      </c>
      <c r="B188" s="7">
        <v>15</v>
      </c>
    </row>
    <row r="189" spans="1:2" x14ac:dyDescent="0.25">
      <c r="A189" s="7">
        <v>90069</v>
      </c>
      <c r="B189" s="7">
        <v>14</v>
      </c>
    </row>
    <row r="190" spans="1:2" x14ac:dyDescent="0.25">
      <c r="A190" s="7">
        <v>90304</v>
      </c>
      <c r="B190" s="7">
        <v>14</v>
      </c>
    </row>
    <row r="191" spans="1:2" x14ac:dyDescent="0.25">
      <c r="A191" s="7">
        <v>91340</v>
      </c>
      <c r="B191" s="7">
        <v>14</v>
      </c>
    </row>
    <row r="192" spans="1:2" x14ac:dyDescent="0.25">
      <c r="A192" s="7">
        <v>91351</v>
      </c>
      <c r="B192" s="7">
        <v>14</v>
      </c>
    </row>
    <row r="193" spans="1:2" x14ac:dyDescent="0.25">
      <c r="A193" s="7">
        <v>91765</v>
      </c>
      <c r="B193" s="7">
        <v>14</v>
      </c>
    </row>
    <row r="194" spans="1:2" x14ac:dyDescent="0.25">
      <c r="A194" s="7">
        <v>92612</v>
      </c>
      <c r="B194" s="7">
        <v>14</v>
      </c>
    </row>
    <row r="195" spans="1:2" x14ac:dyDescent="0.25">
      <c r="A195" s="7">
        <v>92831</v>
      </c>
      <c r="B195" s="7">
        <v>14</v>
      </c>
    </row>
    <row r="196" spans="1:2" x14ac:dyDescent="0.25">
      <c r="A196" s="7">
        <v>93004</v>
      </c>
      <c r="B196" s="7">
        <v>14</v>
      </c>
    </row>
    <row r="197" spans="1:2" x14ac:dyDescent="0.25">
      <c r="A197" s="7">
        <v>93241</v>
      </c>
      <c r="B197" s="7">
        <v>14</v>
      </c>
    </row>
    <row r="198" spans="1:2" x14ac:dyDescent="0.25">
      <c r="A198" s="7">
        <v>93292</v>
      </c>
      <c r="B198" s="7">
        <v>14</v>
      </c>
    </row>
    <row r="199" spans="1:2" x14ac:dyDescent="0.25">
      <c r="A199" s="7">
        <v>93550</v>
      </c>
      <c r="B199" s="7">
        <v>14</v>
      </c>
    </row>
    <row r="200" spans="1:2" x14ac:dyDescent="0.25">
      <c r="A200" s="7">
        <v>93631</v>
      </c>
      <c r="B200" s="7">
        <v>14</v>
      </c>
    </row>
    <row r="201" spans="1:2" x14ac:dyDescent="0.25">
      <c r="A201" s="7">
        <v>93646</v>
      </c>
      <c r="B201" s="7">
        <v>14</v>
      </c>
    </row>
    <row r="202" spans="1:2" x14ac:dyDescent="0.25">
      <c r="A202" s="7">
        <v>90012</v>
      </c>
      <c r="B202" s="7">
        <v>13</v>
      </c>
    </row>
    <row r="203" spans="1:2" x14ac:dyDescent="0.25">
      <c r="A203" s="7">
        <v>90015</v>
      </c>
      <c r="B203" s="7">
        <v>13</v>
      </c>
    </row>
    <row r="204" spans="1:2" x14ac:dyDescent="0.25">
      <c r="A204" s="7">
        <v>90017</v>
      </c>
      <c r="B204" s="7">
        <v>13</v>
      </c>
    </row>
    <row r="205" spans="1:2" x14ac:dyDescent="0.25">
      <c r="A205" s="7">
        <v>90062</v>
      </c>
      <c r="B205" s="7">
        <v>13</v>
      </c>
    </row>
    <row r="206" spans="1:2" x14ac:dyDescent="0.25">
      <c r="A206" s="7">
        <v>90270</v>
      </c>
      <c r="B206" s="7">
        <v>13</v>
      </c>
    </row>
    <row r="207" spans="1:2" x14ac:dyDescent="0.25">
      <c r="A207" s="7">
        <v>90292</v>
      </c>
      <c r="B207" s="7">
        <v>13</v>
      </c>
    </row>
    <row r="208" spans="1:2" x14ac:dyDescent="0.25">
      <c r="A208" s="7">
        <v>91107</v>
      </c>
      <c r="B208" s="7">
        <v>13</v>
      </c>
    </row>
    <row r="209" spans="1:2" x14ac:dyDescent="0.25">
      <c r="A209" s="7">
        <v>92211</v>
      </c>
      <c r="B209" s="7">
        <v>13</v>
      </c>
    </row>
    <row r="210" spans="1:2" x14ac:dyDescent="0.25">
      <c r="A210" s="7">
        <v>92620</v>
      </c>
      <c r="B210" s="7">
        <v>13</v>
      </c>
    </row>
    <row r="211" spans="1:2" x14ac:dyDescent="0.25">
      <c r="A211" s="7">
        <v>92626</v>
      </c>
      <c r="B211" s="7">
        <v>13</v>
      </c>
    </row>
    <row r="212" spans="1:2" x14ac:dyDescent="0.25">
      <c r="A212" s="7">
        <v>92806</v>
      </c>
      <c r="B212" s="7">
        <v>13</v>
      </c>
    </row>
    <row r="213" spans="1:2" x14ac:dyDescent="0.25">
      <c r="A213" s="7">
        <v>90403</v>
      </c>
      <c r="B213" s="7">
        <v>12</v>
      </c>
    </row>
    <row r="214" spans="1:2" x14ac:dyDescent="0.25">
      <c r="A214" s="7">
        <v>90501</v>
      </c>
      <c r="B214" s="7">
        <v>12</v>
      </c>
    </row>
    <row r="215" spans="1:2" x14ac:dyDescent="0.25">
      <c r="A215" s="7">
        <v>91307</v>
      </c>
      <c r="B215" s="7">
        <v>12</v>
      </c>
    </row>
    <row r="216" spans="1:2" x14ac:dyDescent="0.25">
      <c r="A216" s="7">
        <v>91345</v>
      </c>
      <c r="B216" s="7">
        <v>12</v>
      </c>
    </row>
    <row r="217" spans="1:2" x14ac:dyDescent="0.25">
      <c r="A217" s="7">
        <v>91360</v>
      </c>
      <c r="B217" s="7">
        <v>12</v>
      </c>
    </row>
    <row r="218" spans="1:2" x14ac:dyDescent="0.25">
      <c r="A218" s="7">
        <v>91708</v>
      </c>
      <c r="B218" s="7">
        <v>12</v>
      </c>
    </row>
    <row r="219" spans="1:2" x14ac:dyDescent="0.25">
      <c r="A219" s="7">
        <v>91739</v>
      </c>
      <c r="B219" s="7">
        <v>12</v>
      </c>
    </row>
    <row r="220" spans="1:2" x14ac:dyDescent="0.25">
      <c r="A220" s="7">
        <v>92201</v>
      </c>
      <c r="B220" s="7">
        <v>12</v>
      </c>
    </row>
    <row r="221" spans="1:2" x14ac:dyDescent="0.25">
      <c r="A221" s="7">
        <v>92557</v>
      </c>
      <c r="B221" s="7">
        <v>12</v>
      </c>
    </row>
    <row r="222" spans="1:2" x14ac:dyDescent="0.25">
      <c r="A222" s="7">
        <v>92595</v>
      </c>
      <c r="B222" s="7">
        <v>12</v>
      </c>
    </row>
    <row r="223" spans="1:2" x14ac:dyDescent="0.25">
      <c r="A223" s="7">
        <v>92596</v>
      </c>
      <c r="B223" s="7">
        <v>12</v>
      </c>
    </row>
    <row r="224" spans="1:2" x14ac:dyDescent="0.25">
      <c r="A224" s="7">
        <v>92648</v>
      </c>
      <c r="B224" s="7">
        <v>12</v>
      </c>
    </row>
    <row r="225" spans="1:2" x14ac:dyDescent="0.25">
      <c r="A225" s="7">
        <v>92832</v>
      </c>
      <c r="B225" s="7">
        <v>12</v>
      </c>
    </row>
    <row r="226" spans="1:2" x14ac:dyDescent="0.25">
      <c r="A226" s="7">
        <v>93444</v>
      </c>
      <c r="B226" s="7">
        <v>12</v>
      </c>
    </row>
    <row r="227" spans="1:2" x14ac:dyDescent="0.25">
      <c r="A227" s="7">
        <v>90038</v>
      </c>
      <c r="B227" s="7">
        <v>11</v>
      </c>
    </row>
    <row r="228" spans="1:2" x14ac:dyDescent="0.25">
      <c r="A228" s="7">
        <v>90045</v>
      </c>
      <c r="B228" s="7">
        <v>11</v>
      </c>
    </row>
    <row r="229" spans="1:2" x14ac:dyDescent="0.25">
      <c r="A229" s="7">
        <v>90712</v>
      </c>
      <c r="B229" s="7">
        <v>11</v>
      </c>
    </row>
    <row r="230" spans="1:2" x14ac:dyDescent="0.25">
      <c r="A230" s="7">
        <v>91502</v>
      </c>
      <c r="B230" s="7">
        <v>11</v>
      </c>
    </row>
    <row r="231" spans="1:2" x14ac:dyDescent="0.25">
      <c r="A231" s="7">
        <v>91706</v>
      </c>
      <c r="B231" s="7">
        <v>11</v>
      </c>
    </row>
    <row r="232" spans="1:2" x14ac:dyDescent="0.25">
      <c r="A232" s="7">
        <v>92691</v>
      </c>
      <c r="B232" s="7">
        <v>11</v>
      </c>
    </row>
    <row r="233" spans="1:2" x14ac:dyDescent="0.25">
      <c r="A233" s="7">
        <v>92840</v>
      </c>
      <c r="B233" s="7">
        <v>11</v>
      </c>
    </row>
    <row r="234" spans="1:2" x14ac:dyDescent="0.25">
      <c r="A234" s="7">
        <v>92860</v>
      </c>
      <c r="B234" s="7">
        <v>11</v>
      </c>
    </row>
    <row r="235" spans="1:2" x14ac:dyDescent="0.25">
      <c r="A235" s="7">
        <v>92870</v>
      </c>
      <c r="B235" s="7">
        <v>11</v>
      </c>
    </row>
    <row r="236" spans="1:2" x14ac:dyDescent="0.25">
      <c r="A236" s="7">
        <v>93221</v>
      </c>
      <c r="B236" s="7">
        <v>11</v>
      </c>
    </row>
    <row r="237" spans="1:2" x14ac:dyDescent="0.25">
      <c r="A237" s="7">
        <v>90602</v>
      </c>
      <c r="B237" s="7">
        <v>10</v>
      </c>
    </row>
    <row r="238" spans="1:2" x14ac:dyDescent="0.25">
      <c r="A238" s="7">
        <v>90703</v>
      </c>
      <c r="B238" s="7">
        <v>10</v>
      </c>
    </row>
    <row r="239" spans="1:2" x14ac:dyDescent="0.25">
      <c r="A239" s="7">
        <v>91204</v>
      </c>
      <c r="B239" s="7">
        <v>10</v>
      </c>
    </row>
    <row r="240" spans="1:2" x14ac:dyDescent="0.25">
      <c r="A240" s="7">
        <v>91722</v>
      </c>
      <c r="B240" s="7">
        <v>10</v>
      </c>
    </row>
    <row r="241" spans="1:2" x14ac:dyDescent="0.25">
      <c r="A241" s="7">
        <v>91745</v>
      </c>
      <c r="B241" s="7">
        <v>10</v>
      </c>
    </row>
    <row r="242" spans="1:2" x14ac:dyDescent="0.25">
      <c r="A242" s="7">
        <v>91748</v>
      </c>
      <c r="B242" s="7">
        <v>10</v>
      </c>
    </row>
    <row r="243" spans="1:2" x14ac:dyDescent="0.25">
      <c r="A243" s="7">
        <v>92264</v>
      </c>
      <c r="B243" s="7">
        <v>10</v>
      </c>
    </row>
    <row r="244" spans="1:2" x14ac:dyDescent="0.25">
      <c r="A244" s="7">
        <v>92277</v>
      </c>
      <c r="B244" s="7">
        <v>10</v>
      </c>
    </row>
    <row r="245" spans="1:2" x14ac:dyDescent="0.25">
      <c r="A245" s="7">
        <v>92683</v>
      </c>
      <c r="B245" s="7">
        <v>10</v>
      </c>
    </row>
    <row r="246" spans="1:2" x14ac:dyDescent="0.25">
      <c r="A246" s="7">
        <v>92692</v>
      </c>
      <c r="B246" s="7">
        <v>10</v>
      </c>
    </row>
    <row r="247" spans="1:2" x14ac:dyDescent="0.25">
      <c r="A247" s="7">
        <v>92843</v>
      </c>
      <c r="B247" s="7">
        <v>10</v>
      </c>
    </row>
    <row r="248" spans="1:2" x14ac:dyDescent="0.25">
      <c r="A248" s="7">
        <v>92867</v>
      </c>
      <c r="B248" s="7">
        <v>10</v>
      </c>
    </row>
    <row r="249" spans="1:2" x14ac:dyDescent="0.25">
      <c r="A249" s="7">
        <v>93286</v>
      </c>
      <c r="B249" s="7">
        <v>10</v>
      </c>
    </row>
    <row r="250" spans="1:2" x14ac:dyDescent="0.25">
      <c r="A250" s="7">
        <v>90002</v>
      </c>
      <c r="B250" s="7">
        <v>9</v>
      </c>
    </row>
    <row r="251" spans="1:2" x14ac:dyDescent="0.25">
      <c r="A251" s="7">
        <v>90056</v>
      </c>
      <c r="B251" s="7">
        <v>9</v>
      </c>
    </row>
    <row r="252" spans="1:2" x14ac:dyDescent="0.25">
      <c r="A252" s="7">
        <v>90094</v>
      </c>
      <c r="B252" s="7">
        <v>9</v>
      </c>
    </row>
    <row r="253" spans="1:2" x14ac:dyDescent="0.25">
      <c r="A253" s="7">
        <v>90605</v>
      </c>
      <c r="B253" s="7">
        <v>9</v>
      </c>
    </row>
    <row r="254" spans="1:2" x14ac:dyDescent="0.25">
      <c r="A254" s="7">
        <v>90621</v>
      </c>
      <c r="B254" s="7">
        <v>9</v>
      </c>
    </row>
    <row r="255" spans="1:2" x14ac:dyDescent="0.25">
      <c r="A255" s="7">
        <v>90660</v>
      </c>
      <c r="B255" s="7">
        <v>9</v>
      </c>
    </row>
    <row r="256" spans="1:2" x14ac:dyDescent="0.25">
      <c r="A256" s="7">
        <v>91104</v>
      </c>
      <c r="B256" s="7">
        <v>9</v>
      </c>
    </row>
    <row r="257" spans="1:2" x14ac:dyDescent="0.25">
      <c r="A257" s="7">
        <v>91701</v>
      </c>
      <c r="B257" s="7">
        <v>9</v>
      </c>
    </row>
    <row r="258" spans="1:2" x14ac:dyDescent="0.25">
      <c r="A258" s="7">
        <v>92236</v>
      </c>
      <c r="B258" s="7">
        <v>9</v>
      </c>
    </row>
    <row r="259" spans="1:2" x14ac:dyDescent="0.25">
      <c r="A259" s="7">
        <v>92270</v>
      </c>
      <c r="B259" s="7">
        <v>9</v>
      </c>
    </row>
    <row r="260" spans="1:2" x14ac:dyDescent="0.25">
      <c r="A260" s="7">
        <v>92316</v>
      </c>
      <c r="B260" s="7">
        <v>9</v>
      </c>
    </row>
    <row r="261" spans="1:2" x14ac:dyDescent="0.25">
      <c r="A261" s="7">
        <v>92551</v>
      </c>
      <c r="B261" s="7">
        <v>9</v>
      </c>
    </row>
    <row r="262" spans="1:2" x14ac:dyDescent="0.25">
      <c r="A262" s="7">
        <v>92782</v>
      </c>
      <c r="B262" s="7">
        <v>9</v>
      </c>
    </row>
    <row r="263" spans="1:2" x14ac:dyDescent="0.25">
      <c r="A263" s="7">
        <v>92886</v>
      </c>
      <c r="B263" s="7">
        <v>9</v>
      </c>
    </row>
    <row r="264" spans="1:2" x14ac:dyDescent="0.25">
      <c r="A264" s="7">
        <v>93314</v>
      </c>
      <c r="B264" s="7">
        <v>9</v>
      </c>
    </row>
    <row r="265" spans="1:2" x14ac:dyDescent="0.25">
      <c r="A265" s="7">
        <v>93543</v>
      </c>
      <c r="B265" s="7">
        <v>9</v>
      </c>
    </row>
    <row r="266" spans="1:2" x14ac:dyDescent="0.25">
      <c r="A266" s="7">
        <v>90041</v>
      </c>
      <c r="B266" s="7">
        <v>8</v>
      </c>
    </row>
    <row r="267" spans="1:2" x14ac:dyDescent="0.25">
      <c r="A267" s="7">
        <v>90230</v>
      </c>
      <c r="B267" s="7">
        <v>8</v>
      </c>
    </row>
    <row r="268" spans="1:2" x14ac:dyDescent="0.25">
      <c r="A268" s="7">
        <v>90710</v>
      </c>
      <c r="B268" s="7">
        <v>8</v>
      </c>
    </row>
    <row r="269" spans="1:2" x14ac:dyDescent="0.25">
      <c r="A269" s="7">
        <v>90746</v>
      </c>
      <c r="B269" s="7">
        <v>8</v>
      </c>
    </row>
    <row r="270" spans="1:2" x14ac:dyDescent="0.25">
      <c r="A270" s="7">
        <v>91387</v>
      </c>
      <c r="B270" s="7">
        <v>8</v>
      </c>
    </row>
    <row r="271" spans="1:2" x14ac:dyDescent="0.25">
      <c r="A271" s="7">
        <v>91604</v>
      </c>
      <c r="B271" s="7">
        <v>8</v>
      </c>
    </row>
    <row r="272" spans="1:2" x14ac:dyDescent="0.25">
      <c r="A272" s="7">
        <v>91724</v>
      </c>
      <c r="B272" s="7">
        <v>8</v>
      </c>
    </row>
    <row r="273" spans="1:2" x14ac:dyDescent="0.25">
      <c r="A273" s="7">
        <v>91731</v>
      </c>
      <c r="B273" s="7">
        <v>8</v>
      </c>
    </row>
    <row r="274" spans="1:2" x14ac:dyDescent="0.25">
      <c r="A274" s="7">
        <v>91754</v>
      </c>
      <c r="B274" s="7">
        <v>8</v>
      </c>
    </row>
    <row r="275" spans="1:2" x14ac:dyDescent="0.25">
      <c r="A275" s="7">
        <v>92508</v>
      </c>
      <c r="B275" s="7">
        <v>8</v>
      </c>
    </row>
    <row r="276" spans="1:2" x14ac:dyDescent="0.25">
      <c r="A276" s="7">
        <v>92532</v>
      </c>
      <c r="B276" s="7">
        <v>8</v>
      </c>
    </row>
    <row r="277" spans="1:2" x14ac:dyDescent="0.25">
      <c r="A277" s="7">
        <v>92647</v>
      </c>
      <c r="B277" s="7">
        <v>8</v>
      </c>
    </row>
    <row r="278" spans="1:2" x14ac:dyDescent="0.25">
      <c r="A278" s="7">
        <v>92675</v>
      </c>
      <c r="B278" s="7">
        <v>8</v>
      </c>
    </row>
    <row r="279" spans="1:2" x14ac:dyDescent="0.25">
      <c r="A279" s="7">
        <v>92704</v>
      </c>
      <c r="B279" s="7">
        <v>8</v>
      </c>
    </row>
    <row r="280" spans="1:2" x14ac:dyDescent="0.25">
      <c r="A280" s="7">
        <v>92882</v>
      </c>
      <c r="B280" s="7">
        <v>8</v>
      </c>
    </row>
    <row r="281" spans="1:2" x14ac:dyDescent="0.25">
      <c r="A281" s="7">
        <v>93117</v>
      </c>
      <c r="B281" s="7">
        <v>8</v>
      </c>
    </row>
    <row r="282" spans="1:2" x14ac:dyDescent="0.25">
      <c r="A282" s="7">
        <v>93212</v>
      </c>
      <c r="B282" s="7">
        <v>8</v>
      </c>
    </row>
    <row r="283" spans="1:2" x14ac:dyDescent="0.25">
      <c r="A283" s="7">
        <v>93560</v>
      </c>
      <c r="B283" s="7">
        <v>8</v>
      </c>
    </row>
    <row r="284" spans="1:2" x14ac:dyDescent="0.25">
      <c r="A284" s="7">
        <v>93591</v>
      </c>
      <c r="B284" s="7">
        <v>8</v>
      </c>
    </row>
    <row r="285" spans="1:2" x14ac:dyDescent="0.25">
      <c r="A285" s="7">
        <v>90040</v>
      </c>
      <c r="B285" s="7">
        <v>7</v>
      </c>
    </row>
    <row r="286" spans="1:2" x14ac:dyDescent="0.25">
      <c r="A286" s="7">
        <v>90064</v>
      </c>
      <c r="B286" s="7">
        <v>7</v>
      </c>
    </row>
    <row r="287" spans="1:2" x14ac:dyDescent="0.25">
      <c r="A287" s="7">
        <v>90211</v>
      </c>
      <c r="B287" s="7">
        <v>7</v>
      </c>
    </row>
    <row r="288" spans="1:2" x14ac:dyDescent="0.25">
      <c r="A288" s="7">
        <v>90232</v>
      </c>
      <c r="B288" s="7">
        <v>7</v>
      </c>
    </row>
    <row r="289" spans="1:2" x14ac:dyDescent="0.25">
      <c r="A289" s="7">
        <v>90291</v>
      </c>
      <c r="B289" s="7">
        <v>7</v>
      </c>
    </row>
    <row r="290" spans="1:2" x14ac:dyDescent="0.25">
      <c r="A290" s="7">
        <v>90405</v>
      </c>
      <c r="B290" s="7">
        <v>7</v>
      </c>
    </row>
    <row r="291" spans="1:2" x14ac:dyDescent="0.25">
      <c r="A291" s="7">
        <v>91106</v>
      </c>
      <c r="B291" s="7">
        <v>7</v>
      </c>
    </row>
    <row r="292" spans="1:2" x14ac:dyDescent="0.25">
      <c r="A292" s="7">
        <v>91607</v>
      </c>
      <c r="B292" s="7">
        <v>7</v>
      </c>
    </row>
    <row r="293" spans="1:2" x14ac:dyDescent="0.25">
      <c r="A293" s="7">
        <v>91737</v>
      </c>
      <c r="B293" s="7">
        <v>7</v>
      </c>
    </row>
    <row r="294" spans="1:2" x14ac:dyDescent="0.25">
      <c r="A294" s="7">
        <v>91776</v>
      </c>
      <c r="B294" s="7">
        <v>7</v>
      </c>
    </row>
    <row r="295" spans="1:2" x14ac:dyDescent="0.25">
      <c r="A295" s="7">
        <v>91791</v>
      </c>
      <c r="B295" s="7">
        <v>7</v>
      </c>
    </row>
    <row r="296" spans="1:2" x14ac:dyDescent="0.25">
      <c r="A296" s="7">
        <v>91792</v>
      </c>
      <c r="B296" s="7">
        <v>7</v>
      </c>
    </row>
    <row r="297" spans="1:2" x14ac:dyDescent="0.25">
      <c r="A297" s="7">
        <v>91803</v>
      </c>
      <c r="B297" s="7">
        <v>7</v>
      </c>
    </row>
    <row r="298" spans="1:2" x14ac:dyDescent="0.25">
      <c r="A298" s="7">
        <v>92252</v>
      </c>
      <c r="B298" s="7">
        <v>7</v>
      </c>
    </row>
    <row r="299" spans="1:2" x14ac:dyDescent="0.25">
      <c r="A299" s="7">
        <v>92408</v>
      </c>
      <c r="B299" s="7">
        <v>7</v>
      </c>
    </row>
    <row r="300" spans="1:2" x14ac:dyDescent="0.25">
      <c r="A300" s="7">
        <v>92582</v>
      </c>
      <c r="B300" s="7">
        <v>7</v>
      </c>
    </row>
    <row r="301" spans="1:2" x14ac:dyDescent="0.25">
      <c r="A301" s="7">
        <v>92630</v>
      </c>
      <c r="B301" s="7">
        <v>7</v>
      </c>
    </row>
    <row r="302" spans="1:2" x14ac:dyDescent="0.25">
      <c r="A302" s="7">
        <v>92663</v>
      </c>
      <c r="B302" s="7">
        <v>7</v>
      </c>
    </row>
    <row r="303" spans="1:2" x14ac:dyDescent="0.25">
      <c r="A303" s="7">
        <v>92688</v>
      </c>
      <c r="B303" s="7">
        <v>7</v>
      </c>
    </row>
    <row r="304" spans="1:2" x14ac:dyDescent="0.25">
      <c r="A304" s="7">
        <v>92835</v>
      </c>
      <c r="B304" s="7">
        <v>7</v>
      </c>
    </row>
    <row r="305" spans="1:2" x14ac:dyDescent="0.25">
      <c r="A305" s="7">
        <v>93063</v>
      </c>
      <c r="B305" s="7">
        <v>7</v>
      </c>
    </row>
    <row r="306" spans="1:2" x14ac:dyDescent="0.25">
      <c r="A306" s="7">
        <v>93101</v>
      </c>
      <c r="B306" s="7">
        <v>7</v>
      </c>
    </row>
    <row r="307" spans="1:2" x14ac:dyDescent="0.25">
      <c r="A307" s="7">
        <v>93103</v>
      </c>
      <c r="B307" s="7">
        <v>7</v>
      </c>
    </row>
    <row r="308" spans="1:2" x14ac:dyDescent="0.25">
      <c r="A308" s="7">
        <v>93654</v>
      </c>
      <c r="B308" s="7">
        <v>7</v>
      </c>
    </row>
    <row r="309" spans="1:2" x14ac:dyDescent="0.25">
      <c r="A309" s="7">
        <v>90240</v>
      </c>
      <c r="B309" s="7">
        <v>6</v>
      </c>
    </row>
    <row r="310" spans="1:2" x14ac:dyDescent="0.25">
      <c r="A310" s="7">
        <v>90715</v>
      </c>
      <c r="B310" s="7">
        <v>6</v>
      </c>
    </row>
    <row r="311" spans="1:2" x14ac:dyDescent="0.25">
      <c r="A311" s="7">
        <v>90723</v>
      </c>
      <c r="B311" s="7">
        <v>6</v>
      </c>
    </row>
    <row r="312" spans="1:2" x14ac:dyDescent="0.25">
      <c r="A312" s="7">
        <v>91006</v>
      </c>
      <c r="B312" s="7">
        <v>6</v>
      </c>
    </row>
    <row r="313" spans="1:2" x14ac:dyDescent="0.25">
      <c r="A313" s="7">
        <v>91030</v>
      </c>
      <c r="B313" s="7">
        <v>6</v>
      </c>
    </row>
    <row r="314" spans="1:2" x14ac:dyDescent="0.25">
      <c r="A314" s="7">
        <v>91201</v>
      </c>
      <c r="B314" s="7">
        <v>6</v>
      </c>
    </row>
    <row r="315" spans="1:2" x14ac:dyDescent="0.25">
      <c r="A315" s="7">
        <v>91202</v>
      </c>
      <c r="B315" s="7">
        <v>6</v>
      </c>
    </row>
    <row r="316" spans="1:2" x14ac:dyDescent="0.25">
      <c r="A316" s="7">
        <v>91203</v>
      </c>
      <c r="B316" s="7">
        <v>6</v>
      </c>
    </row>
    <row r="317" spans="1:2" x14ac:dyDescent="0.25">
      <c r="A317" s="7">
        <v>91768</v>
      </c>
      <c r="B317" s="7">
        <v>6</v>
      </c>
    </row>
    <row r="318" spans="1:2" x14ac:dyDescent="0.25">
      <c r="A318" s="7">
        <v>92203</v>
      </c>
      <c r="B318" s="7">
        <v>6</v>
      </c>
    </row>
    <row r="319" spans="1:2" x14ac:dyDescent="0.25">
      <c r="A319" s="7">
        <v>92284</v>
      </c>
      <c r="B319" s="7">
        <v>6</v>
      </c>
    </row>
    <row r="320" spans="1:2" x14ac:dyDescent="0.25">
      <c r="A320" s="7">
        <v>92352</v>
      </c>
      <c r="B320" s="7">
        <v>6</v>
      </c>
    </row>
    <row r="321" spans="1:2" x14ac:dyDescent="0.25">
      <c r="A321" s="7">
        <v>92354</v>
      </c>
      <c r="B321" s="7">
        <v>6</v>
      </c>
    </row>
    <row r="322" spans="1:2" x14ac:dyDescent="0.25">
      <c r="A322" s="7">
        <v>92373</v>
      </c>
      <c r="B322" s="7">
        <v>6</v>
      </c>
    </row>
    <row r="323" spans="1:2" x14ac:dyDescent="0.25">
      <c r="A323" s="7">
        <v>92543</v>
      </c>
      <c r="B323" s="7">
        <v>6</v>
      </c>
    </row>
    <row r="324" spans="1:2" x14ac:dyDescent="0.25">
      <c r="A324" s="7">
        <v>92545</v>
      </c>
      <c r="B324" s="7">
        <v>6</v>
      </c>
    </row>
    <row r="325" spans="1:2" x14ac:dyDescent="0.25">
      <c r="A325" s="7">
        <v>92625</v>
      </c>
      <c r="B325" s="7">
        <v>6</v>
      </c>
    </row>
    <row r="326" spans="1:2" x14ac:dyDescent="0.25">
      <c r="A326" s="7">
        <v>92649</v>
      </c>
      <c r="B326" s="7">
        <v>6</v>
      </c>
    </row>
    <row r="327" spans="1:2" x14ac:dyDescent="0.25">
      <c r="A327" s="7">
        <v>92653</v>
      </c>
      <c r="B327" s="7">
        <v>6</v>
      </c>
    </row>
    <row r="328" spans="1:2" x14ac:dyDescent="0.25">
      <c r="A328" s="7">
        <v>93065</v>
      </c>
      <c r="B328" s="7">
        <v>6</v>
      </c>
    </row>
    <row r="329" spans="1:2" x14ac:dyDescent="0.25">
      <c r="A329" s="7">
        <v>90272</v>
      </c>
      <c r="B329" s="7">
        <v>5</v>
      </c>
    </row>
    <row r="330" spans="1:2" x14ac:dyDescent="0.25">
      <c r="A330" s="7">
        <v>90401</v>
      </c>
      <c r="B330" s="7">
        <v>5</v>
      </c>
    </row>
    <row r="331" spans="1:2" x14ac:dyDescent="0.25">
      <c r="A331" s="7">
        <v>90701</v>
      </c>
      <c r="B331" s="7">
        <v>5</v>
      </c>
    </row>
    <row r="332" spans="1:2" x14ac:dyDescent="0.25">
      <c r="A332" s="7">
        <v>90745</v>
      </c>
      <c r="B332" s="7">
        <v>5</v>
      </c>
    </row>
    <row r="333" spans="1:2" x14ac:dyDescent="0.25">
      <c r="A333" s="7">
        <v>91016</v>
      </c>
      <c r="B333" s="7">
        <v>5</v>
      </c>
    </row>
    <row r="334" spans="1:2" x14ac:dyDescent="0.25">
      <c r="A334" s="7">
        <v>91205</v>
      </c>
      <c r="B334" s="7">
        <v>5</v>
      </c>
    </row>
    <row r="335" spans="1:2" x14ac:dyDescent="0.25">
      <c r="A335" s="7">
        <v>91208</v>
      </c>
      <c r="B335" s="7">
        <v>5</v>
      </c>
    </row>
    <row r="336" spans="1:2" x14ac:dyDescent="0.25">
      <c r="A336" s="7">
        <v>91770</v>
      </c>
      <c r="B336" s="7">
        <v>5</v>
      </c>
    </row>
    <row r="337" spans="1:2" x14ac:dyDescent="0.25">
      <c r="A337" s="7">
        <v>92273</v>
      </c>
      <c r="B337" s="7">
        <v>5</v>
      </c>
    </row>
    <row r="338" spans="1:2" x14ac:dyDescent="0.25">
      <c r="A338" s="7">
        <v>92377</v>
      </c>
      <c r="B338" s="7">
        <v>5</v>
      </c>
    </row>
    <row r="339" spans="1:2" x14ac:dyDescent="0.25">
      <c r="A339" s="7">
        <v>92655</v>
      </c>
      <c r="B339" s="7">
        <v>5</v>
      </c>
    </row>
    <row r="340" spans="1:2" x14ac:dyDescent="0.25">
      <c r="A340" s="7">
        <v>92660</v>
      </c>
      <c r="B340" s="7">
        <v>5</v>
      </c>
    </row>
    <row r="341" spans="1:2" x14ac:dyDescent="0.25">
      <c r="A341" s="7">
        <v>92679</v>
      </c>
      <c r="B341" s="7">
        <v>5</v>
      </c>
    </row>
    <row r="342" spans="1:2" x14ac:dyDescent="0.25">
      <c r="A342" s="7">
        <v>92694</v>
      </c>
      <c r="B342" s="7">
        <v>5</v>
      </c>
    </row>
    <row r="343" spans="1:2" x14ac:dyDescent="0.25">
      <c r="A343" s="7">
        <v>92707</v>
      </c>
      <c r="B343" s="7">
        <v>5</v>
      </c>
    </row>
    <row r="344" spans="1:2" x14ac:dyDescent="0.25">
      <c r="A344" s="7">
        <v>93280</v>
      </c>
      <c r="B344" s="7">
        <v>5</v>
      </c>
    </row>
    <row r="345" spans="1:2" x14ac:dyDescent="0.25">
      <c r="A345" s="7">
        <v>93308</v>
      </c>
      <c r="B345" s="7">
        <v>5</v>
      </c>
    </row>
    <row r="346" spans="1:2" x14ac:dyDescent="0.25">
      <c r="A346" s="7">
        <v>93656</v>
      </c>
      <c r="B346" s="7">
        <v>5</v>
      </c>
    </row>
    <row r="347" spans="1:2" x14ac:dyDescent="0.25">
      <c r="A347" s="7">
        <v>90020</v>
      </c>
      <c r="B347" s="7">
        <v>4</v>
      </c>
    </row>
    <row r="348" spans="1:2" x14ac:dyDescent="0.25">
      <c r="A348" s="7">
        <v>90620</v>
      </c>
      <c r="B348" s="7">
        <v>4</v>
      </c>
    </row>
    <row r="349" spans="1:2" x14ac:dyDescent="0.25">
      <c r="A349" s="7">
        <v>90630</v>
      </c>
      <c r="B349" s="7">
        <v>4</v>
      </c>
    </row>
    <row r="350" spans="1:2" x14ac:dyDescent="0.25">
      <c r="A350" s="7">
        <v>90713</v>
      </c>
      <c r="B350" s="7">
        <v>4</v>
      </c>
    </row>
    <row r="351" spans="1:2" x14ac:dyDescent="0.25">
      <c r="A351" s="7">
        <v>91326</v>
      </c>
      <c r="B351" s="7">
        <v>4</v>
      </c>
    </row>
    <row r="352" spans="1:2" x14ac:dyDescent="0.25">
      <c r="A352" s="7">
        <v>91381</v>
      </c>
      <c r="B352" s="7">
        <v>4</v>
      </c>
    </row>
    <row r="353" spans="1:2" x14ac:dyDescent="0.25">
      <c r="A353" s="7">
        <v>91506</v>
      </c>
      <c r="B353" s="7">
        <v>4</v>
      </c>
    </row>
    <row r="354" spans="1:2" x14ac:dyDescent="0.25">
      <c r="A354" s="7">
        <v>91746</v>
      </c>
      <c r="B354" s="7">
        <v>4</v>
      </c>
    </row>
    <row r="355" spans="1:2" x14ac:dyDescent="0.25">
      <c r="A355" s="7">
        <v>91773</v>
      </c>
      <c r="B355" s="7">
        <v>4</v>
      </c>
    </row>
    <row r="356" spans="1:2" x14ac:dyDescent="0.25">
      <c r="A356" s="7">
        <v>91784</v>
      </c>
      <c r="B356" s="7">
        <v>4</v>
      </c>
    </row>
    <row r="357" spans="1:2" x14ac:dyDescent="0.25">
      <c r="A357" s="7">
        <v>91790</v>
      </c>
      <c r="B357" s="7">
        <v>4</v>
      </c>
    </row>
    <row r="358" spans="1:2" x14ac:dyDescent="0.25">
      <c r="A358" s="7">
        <v>92210</v>
      </c>
      <c r="B358" s="7">
        <v>4</v>
      </c>
    </row>
    <row r="359" spans="1:2" x14ac:dyDescent="0.25">
      <c r="A359" s="7">
        <v>92240</v>
      </c>
      <c r="B359" s="7">
        <v>4</v>
      </c>
    </row>
    <row r="360" spans="1:2" x14ac:dyDescent="0.25">
      <c r="A360" s="7">
        <v>92250</v>
      </c>
      <c r="B360" s="7">
        <v>4</v>
      </c>
    </row>
    <row r="361" spans="1:2" x14ac:dyDescent="0.25">
      <c r="A361" s="7">
        <v>92325</v>
      </c>
      <c r="B361" s="7">
        <v>4</v>
      </c>
    </row>
    <row r="362" spans="1:2" x14ac:dyDescent="0.25">
      <c r="A362" s="7">
        <v>92509</v>
      </c>
      <c r="B362" s="7">
        <v>4</v>
      </c>
    </row>
    <row r="363" spans="1:2" x14ac:dyDescent="0.25">
      <c r="A363" s="7">
        <v>92629</v>
      </c>
      <c r="B363" s="7">
        <v>4</v>
      </c>
    </row>
    <row r="364" spans="1:2" x14ac:dyDescent="0.25">
      <c r="A364" s="7">
        <v>92705</v>
      </c>
      <c r="B364" s="7">
        <v>4</v>
      </c>
    </row>
    <row r="365" spans="1:2" x14ac:dyDescent="0.25">
      <c r="A365" s="7">
        <v>92841</v>
      </c>
      <c r="B365" s="7">
        <v>4</v>
      </c>
    </row>
    <row r="366" spans="1:2" x14ac:dyDescent="0.25">
      <c r="A366" s="7">
        <v>92866</v>
      </c>
      <c r="B366" s="7">
        <v>4</v>
      </c>
    </row>
    <row r="367" spans="1:2" x14ac:dyDescent="0.25">
      <c r="A367" s="7">
        <v>93015</v>
      </c>
      <c r="B367" s="7">
        <v>4</v>
      </c>
    </row>
    <row r="368" spans="1:2" x14ac:dyDescent="0.25">
      <c r="A368" s="7">
        <v>93035</v>
      </c>
      <c r="B368" s="7">
        <v>4</v>
      </c>
    </row>
    <row r="369" spans="1:2" x14ac:dyDescent="0.25">
      <c r="A369" s="7">
        <v>93036</v>
      </c>
      <c r="B369" s="7">
        <v>4</v>
      </c>
    </row>
    <row r="370" spans="1:2" x14ac:dyDescent="0.25">
      <c r="A370" s="7">
        <v>93041</v>
      </c>
      <c r="B370" s="7">
        <v>4</v>
      </c>
    </row>
    <row r="371" spans="1:2" x14ac:dyDescent="0.25">
      <c r="A371" s="7">
        <v>93215</v>
      </c>
      <c r="B371" s="7">
        <v>4</v>
      </c>
    </row>
    <row r="372" spans="1:2" x14ac:dyDescent="0.25">
      <c r="A372" s="7">
        <v>93245</v>
      </c>
      <c r="B372" s="7">
        <v>4</v>
      </c>
    </row>
    <row r="373" spans="1:2" x14ac:dyDescent="0.25">
      <c r="A373" s="7">
        <v>93446</v>
      </c>
      <c r="B373" s="7">
        <v>4</v>
      </c>
    </row>
    <row r="374" spans="1:2" x14ac:dyDescent="0.25">
      <c r="A374" s="7">
        <v>90049</v>
      </c>
      <c r="B374" s="7">
        <v>3</v>
      </c>
    </row>
    <row r="375" spans="1:2" x14ac:dyDescent="0.25">
      <c r="A375" s="7">
        <v>90302</v>
      </c>
      <c r="B375" s="7">
        <v>3</v>
      </c>
    </row>
    <row r="376" spans="1:2" x14ac:dyDescent="0.25">
      <c r="A376" s="7">
        <v>90638</v>
      </c>
      <c r="B376" s="7">
        <v>3</v>
      </c>
    </row>
    <row r="377" spans="1:2" x14ac:dyDescent="0.25">
      <c r="A377" s="7">
        <v>90680</v>
      </c>
      <c r="B377" s="7">
        <v>3</v>
      </c>
    </row>
    <row r="378" spans="1:2" x14ac:dyDescent="0.25">
      <c r="A378" s="7">
        <v>90716</v>
      </c>
      <c r="B378" s="7">
        <v>3</v>
      </c>
    </row>
    <row r="379" spans="1:2" x14ac:dyDescent="0.25">
      <c r="A379" s="7">
        <v>91101</v>
      </c>
      <c r="B379" s="7">
        <v>3</v>
      </c>
    </row>
    <row r="380" spans="1:2" x14ac:dyDescent="0.25">
      <c r="A380" s="7">
        <v>91105</v>
      </c>
      <c r="B380" s="7">
        <v>3</v>
      </c>
    </row>
    <row r="381" spans="1:2" x14ac:dyDescent="0.25">
      <c r="A381" s="7">
        <v>91214</v>
      </c>
      <c r="B381" s="7">
        <v>3</v>
      </c>
    </row>
    <row r="382" spans="1:2" x14ac:dyDescent="0.25">
      <c r="A382" s="7">
        <v>91320</v>
      </c>
      <c r="B382" s="7">
        <v>3</v>
      </c>
    </row>
    <row r="383" spans="1:2" x14ac:dyDescent="0.25">
      <c r="A383" s="7">
        <v>91362</v>
      </c>
      <c r="B383" s="7">
        <v>3</v>
      </c>
    </row>
    <row r="384" spans="1:2" x14ac:dyDescent="0.25">
      <c r="A384" s="7">
        <v>91780</v>
      </c>
      <c r="B384" s="7">
        <v>3</v>
      </c>
    </row>
    <row r="385" spans="1:2" x14ac:dyDescent="0.25">
      <c r="A385" s="7">
        <v>92233</v>
      </c>
      <c r="B385" s="7">
        <v>3</v>
      </c>
    </row>
    <row r="386" spans="1:2" x14ac:dyDescent="0.25">
      <c r="A386" s="7">
        <v>92253</v>
      </c>
      <c r="B386" s="7">
        <v>3</v>
      </c>
    </row>
    <row r="387" spans="1:2" x14ac:dyDescent="0.25">
      <c r="A387" s="7">
        <v>92257</v>
      </c>
      <c r="B387" s="7">
        <v>3</v>
      </c>
    </row>
    <row r="388" spans="1:2" x14ac:dyDescent="0.25">
      <c r="A388" s="7">
        <v>92262</v>
      </c>
      <c r="B388" s="7">
        <v>3</v>
      </c>
    </row>
    <row r="389" spans="1:2" x14ac:dyDescent="0.25">
      <c r="A389" s="7">
        <v>92320</v>
      </c>
      <c r="B389" s="7">
        <v>3</v>
      </c>
    </row>
    <row r="390" spans="1:2" x14ac:dyDescent="0.25">
      <c r="A390" s="7">
        <v>92501</v>
      </c>
      <c r="B390" s="7">
        <v>3</v>
      </c>
    </row>
    <row r="391" spans="1:2" x14ac:dyDescent="0.25">
      <c r="A391" s="7">
        <v>92570</v>
      </c>
      <c r="B391" s="7">
        <v>3</v>
      </c>
    </row>
    <row r="392" spans="1:2" x14ac:dyDescent="0.25">
      <c r="A392" s="7">
        <v>92585</v>
      </c>
      <c r="B392" s="7">
        <v>3</v>
      </c>
    </row>
    <row r="393" spans="1:2" x14ac:dyDescent="0.25">
      <c r="A393" s="7">
        <v>92610</v>
      </c>
      <c r="B393" s="7">
        <v>3</v>
      </c>
    </row>
    <row r="394" spans="1:2" x14ac:dyDescent="0.25">
      <c r="A394" s="7">
        <v>92807</v>
      </c>
      <c r="B394" s="7">
        <v>3</v>
      </c>
    </row>
    <row r="395" spans="1:2" x14ac:dyDescent="0.25">
      <c r="A395" s="7">
        <v>92821</v>
      </c>
      <c r="B395" s="7">
        <v>3</v>
      </c>
    </row>
    <row r="396" spans="1:2" x14ac:dyDescent="0.25">
      <c r="A396" s="7">
        <v>92844</v>
      </c>
      <c r="B396" s="7">
        <v>3</v>
      </c>
    </row>
    <row r="397" spans="1:2" x14ac:dyDescent="0.25">
      <c r="A397" s="7">
        <v>93202</v>
      </c>
      <c r="B397" s="7">
        <v>3</v>
      </c>
    </row>
    <row r="398" spans="1:2" x14ac:dyDescent="0.25">
      <c r="A398" s="7">
        <v>93307</v>
      </c>
      <c r="B398" s="7">
        <v>3</v>
      </c>
    </row>
    <row r="399" spans="1:2" x14ac:dyDescent="0.25">
      <c r="A399" s="7">
        <v>90248</v>
      </c>
      <c r="B399" s="7">
        <v>2</v>
      </c>
    </row>
    <row r="400" spans="1:2" x14ac:dyDescent="0.25">
      <c r="A400" s="7">
        <v>90503</v>
      </c>
      <c r="B400" s="7">
        <v>2</v>
      </c>
    </row>
    <row r="401" spans="1:2" x14ac:dyDescent="0.25">
      <c r="A401" s="7">
        <v>90504</v>
      </c>
      <c r="B401" s="7">
        <v>2</v>
      </c>
    </row>
    <row r="402" spans="1:2" x14ac:dyDescent="0.25">
      <c r="A402" s="7">
        <v>90717</v>
      </c>
      <c r="B402" s="7">
        <v>2</v>
      </c>
    </row>
    <row r="403" spans="1:2" x14ac:dyDescent="0.25">
      <c r="A403" s="7">
        <v>91350</v>
      </c>
      <c r="B403" s="7">
        <v>2</v>
      </c>
    </row>
    <row r="404" spans="1:2" x14ac:dyDescent="0.25">
      <c r="A404" s="7">
        <v>91501</v>
      </c>
      <c r="B404" s="7">
        <v>2</v>
      </c>
    </row>
    <row r="405" spans="1:2" x14ac:dyDescent="0.25">
      <c r="A405" s="7">
        <v>91602</v>
      </c>
      <c r="B405" s="7">
        <v>2</v>
      </c>
    </row>
    <row r="406" spans="1:2" x14ac:dyDescent="0.25">
      <c r="A406" s="7">
        <v>91740</v>
      </c>
      <c r="B406" s="7">
        <v>2</v>
      </c>
    </row>
    <row r="407" spans="1:2" x14ac:dyDescent="0.25">
      <c r="A407" s="7">
        <v>91755</v>
      </c>
      <c r="B407" s="7">
        <v>2</v>
      </c>
    </row>
    <row r="408" spans="1:2" x14ac:dyDescent="0.25">
      <c r="A408" s="7">
        <v>92313</v>
      </c>
      <c r="B408" s="7">
        <v>2</v>
      </c>
    </row>
    <row r="409" spans="1:2" x14ac:dyDescent="0.25">
      <c r="A409" s="7">
        <v>92359</v>
      </c>
      <c r="B409" s="7">
        <v>2</v>
      </c>
    </row>
    <row r="410" spans="1:2" x14ac:dyDescent="0.25">
      <c r="A410" s="7">
        <v>92555</v>
      </c>
      <c r="B410" s="7">
        <v>2</v>
      </c>
    </row>
    <row r="411" spans="1:2" x14ac:dyDescent="0.25">
      <c r="A411" s="7">
        <v>92571</v>
      </c>
      <c r="B411" s="7">
        <v>2</v>
      </c>
    </row>
    <row r="412" spans="1:2" x14ac:dyDescent="0.25">
      <c r="A412" s="7">
        <v>92584</v>
      </c>
      <c r="B412" s="7">
        <v>2</v>
      </c>
    </row>
    <row r="413" spans="1:2" x14ac:dyDescent="0.25">
      <c r="A413" s="7">
        <v>92662</v>
      </c>
      <c r="B413" s="7">
        <v>2</v>
      </c>
    </row>
    <row r="414" spans="1:2" x14ac:dyDescent="0.25">
      <c r="A414" s="7">
        <v>92869</v>
      </c>
      <c r="B414" s="7">
        <v>2</v>
      </c>
    </row>
    <row r="415" spans="1:2" x14ac:dyDescent="0.25">
      <c r="A415" s="7">
        <v>93021</v>
      </c>
      <c r="B415" s="7">
        <v>2</v>
      </c>
    </row>
    <row r="416" spans="1:2" x14ac:dyDescent="0.25">
      <c r="A416" s="7">
        <v>93249</v>
      </c>
      <c r="B416" s="7">
        <v>2</v>
      </c>
    </row>
    <row r="417" spans="1:2" x14ac:dyDescent="0.25">
      <c r="A417" s="7">
        <v>93309</v>
      </c>
      <c r="B417" s="7">
        <v>2</v>
      </c>
    </row>
    <row r="418" spans="1:2" x14ac:dyDescent="0.25">
      <c r="A418" s="7">
        <v>93401</v>
      </c>
      <c r="B418" s="7">
        <v>2</v>
      </c>
    </row>
    <row r="419" spans="1:2" x14ac:dyDescent="0.25">
      <c r="A419" s="7">
        <v>90058</v>
      </c>
      <c r="B419" s="7">
        <v>1</v>
      </c>
    </row>
    <row r="420" spans="1:2" x14ac:dyDescent="0.25">
      <c r="A420" s="7">
        <v>90210</v>
      </c>
      <c r="B420" s="7">
        <v>1</v>
      </c>
    </row>
    <row r="421" spans="1:2" x14ac:dyDescent="0.25">
      <c r="A421" s="7">
        <v>90212</v>
      </c>
      <c r="B421" s="7">
        <v>1</v>
      </c>
    </row>
    <row r="422" spans="1:2" x14ac:dyDescent="0.25">
      <c r="A422" s="7">
        <v>90266</v>
      </c>
      <c r="B422" s="7">
        <v>1</v>
      </c>
    </row>
    <row r="423" spans="1:2" x14ac:dyDescent="0.25">
      <c r="A423" s="7">
        <v>90277</v>
      </c>
      <c r="B423" s="7">
        <v>1</v>
      </c>
    </row>
    <row r="424" spans="1:2" x14ac:dyDescent="0.25">
      <c r="A424" s="7">
        <v>90290</v>
      </c>
      <c r="B424" s="7">
        <v>1</v>
      </c>
    </row>
    <row r="425" spans="1:2" x14ac:dyDescent="0.25">
      <c r="A425" s="7">
        <v>90502</v>
      </c>
      <c r="B425" s="7">
        <v>1</v>
      </c>
    </row>
    <row r="426" spans="1:2" x14ac:dyDescent="0.25">
      <c r="A426" s="7">
        <v>90601</v>
      </c>
      <c r="B426" s="7">
        <v>1</v>
      </c>
    </row>
    <row r="427" spans="1:2" x14ac:dyDescent="0.25">
      <c r="A427" s="7">
        <v>90603</v>
      </c>
      <c r="B427" s="7">
        <v>1</v>
      </c>
    </row>
    <row r="428" spans="1:2" x14ac:dyDescent="0.25">
      <c r="A428" s="7">
        <v>90732</v>
      </c>
      <c r="B428" s="7">
        <v>1</v>
      </c>
    </row>
    <row r="429" spans="1:2" x14ac:dyDescent="0.25">
      <c r="A429" s="7">
        <v>91010</v>
      </c>
      <c r="B429" s="7">
        <v>1</v>
      </c>
    </row>
    <row r="430" spans="1:2" x14ac:dyDescent="0.25">
      <c r="A430" s="7">
        <v>91020</v>
      </c>
      <c r="B430" s="7">
        <v>1</v>
      </c>
    </row>
    <row r="431" spans="1:2" x14ac:dyDescent="0.25">
      <c r="A431" s="7">
        <v>91024</v>
      </c>
      <c r="B431" s="7">
        <v>1</v>
      </c>
    </row>
    <row r="432" spans="1:2" x14ac:dyDescent="0.25">
      <c r="A432" s="7">
        <v>91709</v>
      </c>
      <c r="B432" s="7">
        <v>1</v>
      </c>
    </row>
    <row r="433" spans="1:2" x14ac:dyDescent="0.25">
      <c r="A433" s="7">
        <v>91711</v>
      </c>
      <c r="B433" s="7">
        <v>1</v>
      </c>
    </row>
    <row r="434" spans="1:2" x14ac:dyDescent="0.25">
      <c r="A434" s="7">
        <v>92397</v>
      </c>
      <c r="B434" s="7">
        <v>1</v>
      </c>
    </row>
    <row r="435" spans="1:2" x14ac:dyDescent="0.25">
      <c r="A435" s="7">
        <v>92590</v>
      </c>
      <c r="B435" s="7">
        <v>1</v>
      </c>
    </row>
    <row r="436" spans="1:2" x14ac:dyDescent="0.25">
      <c r="A436" s="7">
        <v>92618</v>
      </c>
      <c r="B436" s="7">
        <v>1</v>
      </c>
    </row>
    <row r="437" spans="1:2" x14ac:dyDescent="0.25">
      <c r="A437" s="7">
        <v>92656</v>
      </c>
      <c r="B437" s="7">
        <v>1</v>
      </c>
    </row>
    <row r="438" spans="1:2" x14ac:dyDescent="0.25">
      <c r="A438" s="7">
        <v>92661</v>
      </c>
      <c r="B438" s="7">
        <v>1</v>
      </c>
    </row>
    <row r="439" spans="1:2" x14ac:dyDescent="0.25">
      <c r="A439" s="7">
        <v>92673</v>
      </c>
      <c r="B439" s="7">
        <v>1</v>
      </c>
    </row>
    <row r="440" spans="1:2" x14ac:dyDescent="0.25">
      <c r="A440" s="7">
        <v>92780</v>
      </c>
      <c r="B440" s="7">
        <v>1</v>
      </c>
    </row>
    <row r="441" spans="1:2" x14ac:dyDescent="0.25">
      <c r="A441" s="7">
        <v>92801</v>
      </c>
      <c r="B441" s="7">
        <v>1</v>
      </c>
    </row>
    <row r="442" spans="1:2" x14ac:dyDescent="0.25">
      <c r="A442" s="7">
        <v>92845</v>
      </c>
      <c r="B442" s="7">
        <v>1</v>
      </c>
    </row>
    <row r="443" spans="1:2" x14ac:dyDescent="0.25">
      <c r="A443" s="7">
        <v>92865</v>
      </c>
      <c r="B443" s="7">
        <v>1</v>
      </c>
    </row>
    <row r="444" spans="1:2" x14ac:dyDescent="0.25">
      <c r="A444" s="7">
        <v>92881</v>
      </c>
      <c r="B444" s="7">
        <v>1</v>
      </c>
    </row>
    <row r="445" spans="1:2" x14ac:dyDescent="0.25">
      <c r="A445" s="7">
        <v>92887</v>
      </c>
      <c r="B445" s="7">
        <v>1</v>
      </c>
    </row>
    <row r="446" spans="1:2" x14ac:dyDescent="0.25">
      <c r="A446" s="7">
        <v>93223</v>
      </c>
      <c r="B446" s="7">
        <v>1</v>
      </c>
    </row>
    <row r="447" spans="1:2" x14ac:dyDescent="0.25">
      <c r="A447" s="7">
        <v>93227</v>
      </c>
      <c r="B447" s="7">
        <v>1</v>
      </c>
    </row>
    <row r="448" spans="1:2" x14ac:dyDescent="0.25">
      <c r="A448" s="7">
        <v>93422</v>
      </c>
      <c r="B448" s="7">
        <v>1</v>
      </c>
    </row>
    <row r="449" spans="1:2" x14ac:dyDescent="0.25">
      <c r="A449" s="7">
        <v>93433</v>
      </c>
      <c r="B449" s="7">
        <v>1</v>
      </c>
    </row>
    <row r="450" spans="1:2" x14ac:dyDescent="0.25">
      <c r="A450" s="7">
        <v>93441</v>
      </c>
      <c r="B450" s="7">
        <v>1</v>
      </c>
    </row>
    <row r="451" spans="1:2" x14ac:dyDescent="0.25">
      <c r="A451" s="7">
        <v>93501</v>
      </c>
      <c r="B451" s="7">
        <v>1</v>
      </c>
    </row>
    <row r="452" spans="1:2" x14ac:dyDescent="0.25">
      <c r="A452" s="7">
        <v>93561</v>
      </c>
      <c r="B452" s="7">
        <v>1</v>
      </c>
    </row>
    <row r="453" spans="1:2" x14ac:dyDescent="0.25">
      <c r="A453" s="7">
        <v>93618</v>
      </c>
      <c r="B453" s="7">
        <v>1</v>
      </c>
    </row>
    <row r="454" spans="1:2" x14ac:dyDescent="0.25">
      <c r="A454" s="7">
        <v>93662</v>
      </c>
      <c r="B454" s="7">
        <v>1</v>
      </c>
    </row>
  </sheetData>
  <sortState xmlns:xlrd2="http://schemas.microsoft.com/office/spreadsheetml/2017/richdata2" ref="A3:B454">
    <sortCondition descending="1" ref="B3:B454"/>
  </sortState>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55649-12E3-4D05-8684-A728B265B4EE}">
  <dimension ref="A1:B401"/>
  <sheetViews>
    <sheetView workbookViewId="0">
      <selection activeCell="B24" sqref="B24"/>
    </sheetView>
  </sheetViews>
  <sheetFormatPr defaultColWidth="9" defaultRowHeight="15" x14ac:dyDescent="0.25"/>
  <cols>
    <col min="1" max="1" width="14.42578125" style="2" customWidth="1"/>
    <col min="2" max="2" width="26.85546875" style="2" customWidth="1"/>
    <col min="3" max="16384" width="9" style="2"/>
  </cols>
  <sheetData>
    <row r="1" spans="1:2" x14ac:dyDescent="0.25">
      <c r="A1" s="21" t="s">
        <v>103</v>
      </c>
      <c r="B1" s="7"/>
    </row>
    <row r="2" spans="1:2" x14ac:dyDescent="0.25">
      <c r="A2" s="3" t="s">
        <v>95</v>
      </c>
      <c r="B2" s="3" t="s">
        <v>97</v>
      </c>
    </row>
    <row r="3" spans="1:2" x14ac:dyDescent="0.25">
      <c r="A3" s="7">
        <v>92281</v>
      </c>
      <c r="B3" s="22">
        <v>1.4492753623188406E-2</v>
      </c>
    </row>
    <row r="4" spans="1:2" x14ac:dyDescent="0.25">
      <c r="A4" s="7">
        <v>90017</v>
      </c>
      <c r="B4" s="22">
        <v>6.8562210123008669E-3</v>
      </c>
    </row>
    <row r="5" spans="1:2" x14ac:dyDescent="0.25">
      <c r="A5" s="7">
        <v>93615</v>
      </c>
      <c r="B5" s="22">
        <v>6.58513640639699E-3</v>
      </c>
    </row>
    <row r="6" spans="1:2" x14ac:dyDescent="0.25">
      <c r="A6" s="7">
        <v>93625</v>
      </c>
      <c r="B6" s="22">
        <v>6.369426751592357E-3</v>
      </c>
    </row>
    <row r="7" spans="1:2" x14ac:dyDescent="0.25">
      <c r="A7" s="7">
        <v>92401</v>
      </c>
      <c r="B7" s="22">
        <v>6.2992125984251968E-3</v>
      </c>
    </row>
    <row r="8" spans="1:2" x14ac:dyDescent="0.25">
      <c r="A8" s="7">
        <v>93242</v>
      </c>
      <c r="B8" s="22">
        <v>5.6074766355140183E-3</v>
      </c>
    </row>
    <row r="9" spans="1:2" x14ac:dyDescent="0.25">
      <c r="A9" s="7">
        <v>90302</v>
      </c>
      <c r="B9" s="22">
        <v>5.5917039446929644E-3</v>
      </c>
    </row>
    <row r="10" spans="1:2" x14ac:dyDescent="0.25">
      <c r="A10" s="7">
        <v>91303</v>
      </c>
      <c r="B10" s="22">
        <v>5.4970224461749883E-3</v>
      </c>
    </row>
    <row r="11" spans="1:2" x14ac:dyDescent="0.25">
      <c r="A11" s="7">
        <v>91340</v>
      </c>
      <c r="B11" s="22">
        <v>4.6437736771355251E-3</v>
      </c>
    </row>
    <row r="12" spans="1:2" x14ac:dyDescent="0.25">
      <c r="A12" s="7">
        <v>90301</v>
      </c>
      <c r="B12" s="22">
        <v>4.6015092950487764E-3</v>
      </c>
    </row>
    <row r="13" spans="1:2" x14ac:dyDescent="0.25">
      <c r="A13" s="7">
        <v>90037</v>
      </c>
      <c r="B13" s="22">
        <v>4.4214249621020718E-3</v>
      </c>
    </row>
    <row r="14" spans="1:2" x14ac:dyDescent="0.25">
      <c r="A14" s="7">
        <v>90255</v>
      </c>
      <c r="B14" s="22">
        <v>4.3506003828528341E-3</v>
      </c>
    </row>
    <row r="15" spans="1:2" x14ac:dyDescent="0.25">
      <c r="A15" s="7">
        <v>90303</v>
      </c>
      <c r="B15" s="22">
        <v>4.2894700428947E-3</v>
      </c>
    </row>
    <row r="16" spans="1:2" x14ac:dyDescent="0.25">
      <c r="A16" s="7">
        <v>92227</v>
      </c>
      <c r="B16" s="22">
        <v>4.2766553605662885E-3</v>
      </c>
    </row>
    <row r="17" spans="1:2" x14ac:dyDescent="0.25">
      <c r="A17" s="7">
        <v>92240</v>
      </c>
      <c r="B17" s="22">
        <v>4.2694902228673894E-3</v>
      </c>
    </row>
    <row r="18" spans="1:2" x14ac:dyDescent="0.25">
      <c r="A18" s="7">
        <v>90270</v>
      </c>
      <c r="B18" s="22">
        <v>4.2379788101059492E-3</v>
      </c>
    </row>
    <row r="19" spans="1:2" x14ac:dyDescent="0.25">
      <c r="A19" s="7">
        <v>90744</v>
      </c>
      <c r="B19" s="22">
        <v>4.1762672811059909E-3</v>
      </c>
    </row>
    <row r="20" spans="1:2" x14ac:dyDescent="0.25">
      <c r="A20" s="7">
        <v>90043</v>
      </c>
      <c r="B20" s="22">
        <v>4.043622105134175E-3</v>
      </c>
    </row>
    <row r="21" spans="1:2" x14ac:dyDescent="0.25">
      <c r="A21" s="7">
        <v>92582</v>
      </c>
      <c r="B21" s="22">
        <v>3.9848575413428972E-3</v>
      </c>
    </row>
    <row r="22" spans="1:2" x14ac:dyDescent="0.25">
      <c r="A22" s="7">
        <v>92241</v>
      </c>
      <c r="B22" s="22">
        <v>3.9171796306659203E-3</v>
      </c>
    </row>
    <row r="23" spans="1:2" x14ac:dyDescent="0.25">
      <c r="A23" s="7">
        <v>90019</v>
      </c>
      <c r="B23" s="22">
        <v>3.7074634770711038E-3</v>
      </c>
    </row>
    <row r="24" spans="1:2" x14ac:dyDescent="0.25">
      <c r="A24" s="7">
        <v>90047</v>
      </c>
      <c r="B24" s="22">
        <v>3.5137871478768388E-3</v>
      </c>
    </row>
    <row r="25" spans="1:2" x14ac:dyDescent="0.25">
      <c r="A25" s="7">
        <v>90018</v>
      </c>
      <c r="B25" s="22">
        <v>3.4531789559211863E-3</v>
      </c>
    </row>
    <row r="26" spans="1:2" x14ac:dyDescent="0.25">
      <c r="A26" s="7">
        <v>93280</v>
      </c>
      <c r="B26" s="22">
        <v>3.4407256803253052E-3</v>
      </c>
    </row>
    <row r="27" spans="1:2" x14ac:dyDescent="0.25">
      <c r="A27" s="7">
        <v>92225</v>
      </c>
      <c r="B27" s="22">
        <v>3.3876773237349143E-3</v>
      </c>
    </row>
    <row r="28" spans="1:2" x14ac:dyDescent="0.25">
      <c r="A28" s="7">
        <v>90262</v>
      </c>
      <c r="B28" s="22">
        <v>3.3403776671893106E-3</v>
      </c>
    </row>
    <row r="29" spans="1:2" x14ac:dyDescent="0.25">
      <c r="A29" s="7">
        <v>90008</v>
      </c>
      <c r="B29" s="22">
        <v>3.3145275035260931E-3</v>
      </c>
    </row>
    <row r="30" spans="1:2" x14ac:dyDescent="0.25">
      <c r="A30" s="7">
        <v>92408</v>
      </c>
      <c r="B30" s="22">
        <v>3.2831737346101231E-3</v>
      </c>
    </row>
    <row r="31" spans="1:2" x14ac:dyDescent="0.25">
      <c r="A31" s="7">
        <v>93543</v>
      </c>
      <c r="B31" s="22">
        <v>3.2530904359141183E-3</v>
      </c>
    </row>
    <row r="32" spans="1:2" x14ac:dyDescent="0.25">
      <c r="A32" s="7">
        <v>92410</v>
      </c>
      <c r="B32" s="22">
        <v>3.2510836945648549E-3</v>
      </c>
    </row>
    <row r="33" spans="1:2" x14ac:dyDescent="0.25">
      <c r="A33" s="7">
        <v>93609</v>
      </c>
      <c r="B33" s="22">
        <v>3.2154340836012861E-3</v>
      </c>
    </row>
    <row r="34" spans="1:2" x14ac:dyDescent="0.25">
      <c r="A34" s="7">
        <v>92376</v>
      </c>
      <c r="B34" s="22">
        <v>3.1014846451088061E-3</v>
      </c>
    </row>
    <row r="35" spans="1:2" x14ac:dyDescent="0.25">
      <c r="A35" s="7">
        <v>90062</v>
      </c>
      <c r="B35" s="22">
        <v>3.059106303944062E-3</v>
      </c>
    </row>
    <row r="36" spans="1:2" x14ac:dyDescent="0.25">
      <c r="A36" s="7">
        <v>90006</v>
      </c>
      <c r="B36" s="22">
        <v>3.0087527352297594E-3</v>
      </c>
    </row>
    <row r="37" spans="1:2" x14ac:dyDescent="0.25">
      <c r="A37" s="7">
        <v>92407</v>
      </c>
      <c r="B37" s="22">
        <v>2.9501809073197885E-3</v>
      </c>
    </row>
    <row r="38" spans="1:2" x14ac:dyDescent="0.25">
      <c r="A38" s="7">
        <v>92590</v>
      </c>
      <c r="B38" s="22">
        <v>2.7855153203342618E-3</v>
      </c>
    </row>
    <row r="39" spans="1:2" x14ac:dyDescent="0.25">
      <c r="A39" s="7">
        <v>92252</v>
      </c>
      <c r="B39" s="22">
        <v>2.7487630566245189E-3</v>
      </c>
    </row>
    <row r="40" spans="1:2" x14ac:dyDescent="0.25">
      <c r="A40" s="7">
        <v>93550</v>
      </c>
      <c r="B40" s="22">
        <v>2.7250516820146588E-3</v>
      </c>
    </row>
    <row r="41" spans="1:2" x14ac:dyDescent="0.25">
      <c r="A41" s="7">
        <v>90044</v>
      </c>
      <c r="B41" s="22">
        <v>2.7239473889018599E-3</v>
      </c>
    </row>
    <row r="42" spans="1:2" x14ac:dyDescent="0.25">
      <c r="A42" s="7">
        <v>92805</v>
      </c>
      <c r="B42" s="22">
        <v>2.6737967914438501E-3</v>
      </c>
    </row>
    <row r="43" spans="1:2" x14ac:dyDescent="0.25">
      <c r="A43" s="7">
        <v>93648</v>
      </c>
      <c r="B43" s="22">
        <v>2.6262036766851473E-3</v>
      </c>
    </row>
    <row r="44" spans="1:2" x14ac:dyDescent="0.25">
      <c r="A44" s="7">
        <v>91342</v>
      </c>
      <c r="B44" s="22">
        <v>2.5969529085872575E-3</v>
      </c>
    </row>
    <row r="45" spans="1:2" x14ac:dyDescent="0.25">
      <c r="A45" s="7">
        <v>92234</v>
      </c>
      <c r="B45" s="22">
        <v>2.5330706445257528E-3</v>
      </c>
    </row>
    <row r="46" spans="1:2" x14ac:dyDescent="0.25">
      <c r="A46" s="7">
        <v>90260</v>
      </c>
      <c r="B46" s="22">
        <v>2.5275502982509352E-3</v>
      </c>
    </row>
    <row r="47" spans="1:2" x14ac:dyDescent="0.25">
      <c r="A47" s="7">
        <v>90280</v>
      </c>
      <c r="B47" s="22">
        <v>2.485749796425663E-3</v>
      </c>
    </row>
    <row r="48" spans="1:2" x14ac:dyDescent="0.25">
      <c r="A48" s="7">
        <v>90201</v>
      </c>
      <c r="B48" s="22">
        <v>2.4763420889714338E-3</v>
      </c>
    </row>
    <row r="49" spans="1:2" x14ac:dyDescent="0.25">
      <c r="A49" s="7">
        <v>93101</v>
      </c>
      <c r="B49" s="22">
        <v>2.4695713529723057E-3</v>
      </c>
    </row>
    <row r="50" spans="1:2" x14ac:dyDescent="0.25">
      <c r="A50" s="7">
        <v>91605</v>
      </c>
      <c r="B50" s="22">
        <v>2.464694910738076E-3</v>
      </c>
    </row>
    <row r="51" spans="1:2" x14ac:dyDescent="0.25">
      <c r="A51" s="7">
        <v>90057</v>
      </c>
      <c r="B51" s="22">
        <v>2.4484536082474227E-3</v>
      </c>
    </row>
    <row r="52" spans="1:2" x14ac:dyDescent="0.25">
      <c r="A52" s="7">
        <v>93263</v>
      </c>
      <c r="B52" s="22">
        <v>2.3805475259309639E-3</v>
      </c>
    </row>
    <row r="53" spans="1:2" x14ac:dyDescent="0.25">
      <c r="A53" s="7">
        <v>91607</v>
      </c>
      <c r="B53" s="22">
        <v>2.364451691805952E-3</v>
      </c>
    </row>
    <row r="54" spans="1:2" x14ac:dyDescent="0.25">
      <c r="A54" s="7">
        <v>91762</v>
      </c>
      <c r="B54" s="22">
        <v>2.3214993488477435E-3</v>
      </c>
    </row>
    <row r="55" spans="1:2" x14ac:dyDescent="0.25">
      <c r="A55" s="7">
        <v>91324</v>
      </c>
      <c r="B55" s="22">
        <v>2.3028209556706968E-3</v>
      </c>
    </row>
    <row r="56" spans="1:2" x14ac:dyDescent="0.25">
      <c r="A56" s="7">
        <v>91381</v>
      </c>
      <c r="B56" s="22">
        <v>2.289311775647446E-3</v>
      </c>
    </row>
    <row r="57" spans="1:2" x14ac:dyDescent="0.25">
      <c r="A57" s="7">
        <v>92324</v>
      </c>
      <c r="B57" s="22">
        <v>2.2592863313176956E-3</v>
      </c>
    </row>
    <row r="58" spans="1:2" x14ac:dyDescent="0.25">
      <c r="A58" s="7">
        <v>92336</v>
      </c>
      <c r="B58" s="22">
        <v>2.2559315441462468E-3</v>
      </c>
    </row>
    <row r="59" spans="1:2" x14ac:dyDescent="0.25">
      <c r="A59" s="7">
        <v>90016</v>
      </c>
      <c r="B59" s="22">
        <v>2.1876519202722413E-3</v>
      </c>
    </row>
    <row r="60" spans="1:2" x14ac:dyDescent="0.25">
      <c r="A60" s="7">
        <v>90003</v>
      </c>
      <c r="B60" s="22">
        <v>2.1870503597122303E-3</v>
      </c>
    </row>
    <row r="61" spans="1:2" x14ac:dyDescent="0.25">
      <c r="A61" s="7">
        <v>90640</v>
      </c>
      <c r="B61" s="22">
        <v>2.1742862047262118E-3</v>
      </c>
    </row>
    <row r="62" spans="1:2" x14ac:dyDescent="0.25">
      <c r="A62" s="7">
        <v>93656</v>
      </c>
      <c r="B62" s="22">
        <v>2.1505376344086021E-3</v>
      </c>
    </row>
    <row r="63" spans="1:2" x14ac:dyDescent="0.25">
      <c r="A63" s="7">
        <v>92530</v>
      </c>
      <c r="B63" s="22">
        <v>2.1410656389551598E-3</v>
      </c>
    </row>
    <row r="64" spans="1:2" x14ac:dyDescent="0.25">
      <c r="A64" s="7">
        <v>92562</v>
      </c>
      <c r="B64" s="22">
        <v>2.1001615508885298E-3</v>
      </c>
    </row>
    <row r="65" spans="1:2" x14ac:dyDescent="0.25">
      <c r="A65" s="7">
        <v>91203</v>
      </c>
      <c r="B65" s="22">
        <v>2.0790020790020791E-3</v>
      </c>
    </row>
    <row r="66" spans="1:2" x14ac:dyDescent="0.25">
      <c r="A66" s="7">
        <v>91335</v>
      </c>
      <c r="B66" s="22">
        <v>2.0479520479520482E-3</v>
      </c>
    </row>
    <row r="67" spans="1:2" x14ac:dyDescent="0.25">
      <c r="A67" s="7">
        <v>90002</v>
      </c>
      <c r="B67" s="22">
        <v>2.036848439959263E-3</v>
      </c>
    </row>
    <row r="68" spans="1:2" x14ac:dyDescent="0.25">
      <c r="A68" s="7">
        <v>90061</v>
      </c>
      <c r="B68" s="22">
        <v>2.0344500203445001E-3</v>
      </c>
    </row>
    <row r="69" spans="1:2" x14ac:dyDescent="0.25">
      <c r="A69" s="7">
        <v>90731</v>
      </c>
      <c r="B69" s="22">
        <v>2.0332090816672314E-3</v>
      </c>
    </row>
    <row r="70" spans="1:2" x14ac:dyDescent="0.25">
      <c r="A70" s="7">
        <v>91733</v>
      </c>
      <c r="B70" s="22">
        <v>2.031733746130031E-3</v>
      </c>
    </row>
    <row r="71" spans="1:2" x14ac:dyDescent="0.25">
      <c r="A71" s="7">
        <v>90304</v>
      </c>
      <c r="B71" s="22">
        <v>2.012409860808318E-3</v>
      </c>
    </row>
    <row r="72" spans="1:2" x14ac:dyDescent="0.25">
      <c r="A72" s="7">
        <v>90065</v>
      </c>
      <c r="B72" s="22">
        <v>2.0078930970020077E-3</v>
      </c>
    </row>
    <row r="73" spans="1:2" x14ac:dyDescent="0.25">
      <c r="A73" s="7">
        <v>90221</v>
      </c>
      <c r="B73" s="22">
        <v>2.0047067026932801E-3</v>
      </c>
    </row>
    <row r="74" spans="1:2" x14ac:dyDescent="0.25">
      <c r="A74" s="7">
        <v>90023</v>
      </c>
      <c r="B74" s="22">
        <v>1.9998095419483859E-3</v>
      </c>
    </row>
    <row r="75" spans="1:2" x14ac:dyDescent="0.25">
      <c r="A75" s="7">
        <v>91384</v>
      </c>
      <c r="B75" s="22">
        <v>1.9702940284934828E-3</v>
      </c>
    </row>
    <row r="76" spans="1:2" x14ac:dyDescent="0.25">
      <c r="A76" s="7">
        <v>93561</v>
      </c>
      <c r="B76" s="22">
        <v>1.9636078020683337E-3</v>
      </c>
    </row>
    <row r="77" spans="1:2" x14ac:dyDescent="0.25">
      <c r="A77" s="7">
        <v>92251</v>
      </c>
      <c r="B77" s="22">
        <v>1.9628836545324767E-3</v>
      </c>
    </row>
    <row r="78" spans="1:2" x14ac:dyDescent="0.25">
      <c r="A78" s="7">
        <v>90305</v>
      </c>
      <c r="B78" s="22">
        <v>1.9369607325233316E-3</v>
      </c>
    </row>
    <row r="79" spans="1:2" x14ac:dyDescent="0.25">
      <c r="A79" s="7">
        <v>93212</v>
      </c>
      <c r="B79" s="22">
        <v>1.9230769230769232E-3</v>
      </c>
    </row>
    <row r="80" spans="1:2" x14ac:dyDescent="0.25">
      <c r="A80" s="7">
        <v>92501</v>
      </c>
      <c r="B80" s="22">
        <v>1.9028103044496487E-3</v>
      </c>
    </row>
    <row r="81" spans="1:2" x14ac:dyDescent="0.25">
      <c r="A81" s="7">
        <v>90007</v>
      </c>
      <c r="B81" s="22">
        <v>1.8878610534264679E-3</v>
      </c>
    </row>
    <row r="82" spans="1:2" x14ac:dyDescent="0.25">
      <c r="A82" s="7">
        <v>91739</v>
      </c>
      <c r="B82" s="22">
        <v>1.8786245201339541E-3</v>
      </c>
    </row>
    <row r="83" spans="1:2" x14ac:dyDescent="0.25">
      <c r="A83" s="7">
        <v>92277</v>
      </c>
      <c r="B83" s="22">
        <v>1.8726591760299626E-3</v>
      </c>
    </row>
    <row r="84" spans="1:2" x14ac:dyDescent="0.25">
      <c r="A84" s="7">
        <v>93250</v>
      </c>
      <c r="B84" s="22">
        <v>1.8674136321195146E-3</v>
      </c>
    </row>
    <row r="85" spans="1:2" x14ac:dyDescent="0.25">
      <c r="A85" s="7">
        <v>91732</v>
      </c>
      <c r="B85" s="22">
        <v>1.8355100600070597E-3</v>
      </c>
    </row>
    <row r="86" spans="1:2" x14ac:dyDescent="0.25">
      <c r="A86" s="7">
        <v>90056</v>
      </c>
      <c r="B86" s="22">
        <v>1.8253726802555522E-3</v>
      </c>
    </row>
    <row r="87" spans="1:2" x14ac:dyDescent="0.25">
      <c r="A87" s="7">
        <v>91042</v>
      </c>
      <c r="B87" s="22">
        <v>1.8170805572380376E-3</v>
      </c>
    </row>
    <row r="88" spans="1:2" x14ac:dyDescent="0.25">
      <c r="A88" s="7">
        <v>91767</v>
      </c>
      <c r="B88" s="22">
        <v>1.8113207547169811E-3</v>
      </c>
    </row>
    <row r="89" spans="1:2" x14ac:dyDescent="0.25">
      <c r="A89" s="7">
        <v>90045</v>
      </c>
      <c r="B89" s="22">
        <v>1.802162595114137E-3</v>
      </c>
    </row>
    <row r="90" spans="1:2" x14ac:dyDescent="0.25">
      <c r="A90" s="7">
        <v>90028</v>
      </c>
      <c r="B90" s="22">
        <v>1.7948233515964482E-3</v>
      </c>
    </row>
    <row r="91" spans="1:2" x14ac:dyDescent="0.25">
      <c r="A91" s="7">
        <v>91321</v>
      </c>
      <c r="B91" s="22">
        <v>1.7428350116189002E-3</v>
      </c>
    </row>
    <row r="92" spans="1:2" x14ac:dyDescent="0.25">
      <c r="A92" s="7">
        <v>92806</v>
      </c>
      <c r="B92" s="22">
        <v>1.7371755569180463E-3</v>
      </c>
    </row>
    <row r="93" spans="1:2" x14ac:dyDescent="0.25">
      <c r="A93" s="7">
        <v>93215</v>
      </c>
      <c r="B93" s="22">
        <v>1.7244508985296788E-3</v>
      </c>
    </row>
    <row r="94" spans="1:2" x14ac:dyDescent="0.25">
      <c r="A94" s="7">
        <v>92802</v>
      </c>
      <c r="B94" s="22">
        <v>1.7227401702472639E-3</v>
      </c>
    </row>
    <row r="95" spans="1:2" x14ac:dyDescent="0.25">
      <c r="A95" s="7">
        <v>93552</v>
      </c>
      <c r="B95" s="22">
        <v>1.7063133594298907E-3</v>
      </c>
    </row>
    <row r="96" spans="1:2" x14ac:dyDescent="0.25">
      <c r="A96" s="7">
        <v>91325</v>
      </c>
      <c r="B96" s="22">
        <v>1.6833442438978772E-3</v>
      </c>
    </row>
    <row r="97" spans="1:2" x14ac:dyDescent="0.25">
      <c r="A97" s="7">
        <v>90212</v>
      </c>
      <c r="B97" s="22">
        <v>1.6731734523145567E-3</v>
      </c>
    </row>
    <row r="98" spans="1:2" x14ac:dyDescent="0.25">
      <c r="A98" s="7">
        <v>91304</v>
      </c>
      <c r="B98" s="22">
        <v>1.6474464579901153E-3</v>
      </c>
    </row>
    <row r="99" spans="1:2" x14ac:dyDescent="0.25">
      <c r="A99" s="7">
        <v>92543</v>
      </c>
      <c r="B99" s="22">
        <v>1.6372253339077983E-3</v>
      </c>
    </row>
    <row r="100" spans="1:2" x14ac:dyDescent="0.25">
      <c r="A100" s="7">
        <v>91307</v>
      </c>
      <c r="B100" s="22">
        <v>1.6336056009334889E-3</v>
      </c>
    </row>
    <row r="101" spans="1:2" x14ac:dyDescent="0.25">
      <c r="A101" s="7">
        <v>93230</v>
      </c>
      <c r="B101" s="22">
        <v>1.6311693153749358E-3</v>
      </c>
    </row>
    <row r="102" spans="1:2" x14ac:dyDescent="0.25">
      <c r="A102" s="7">
        <v>90022</v>
      </c>
      <c r="B102" s="22">
        <v>1.6186079971224746E-3</v>
      </c>
    </row>
    <row r="103" spans="1:2" x14ac:dyDescent="0.25">
      <c r="A103" s="7">
        <v>92606</v>
      </c>
      <c r="B103" s="22">
        <v>1.6095084808716107E-3</v>
      </c>
    </row>
    <row r="104" spans="1:2" x14ac:dyDescent="0.25">
      <c r="A104" s="7">
        <v>92703</v>
      </c>
      <c r="B104" s="22">
        <v>1.6037063435495368E-3</v>
      </c>
    </row>
    <row r="105" spans="1:2" x14ac:dyDescent="0.25">
      <c r="A105" s="7">
        <v>93618</v>
      </c>
      <c r="B105" s="22">
        <v>1.5910898965791568E-3</v>
      </c>
    </row>
    <row r="106" spans="1:2" x14ac:dyDescent="0.25">
      <c r="A106" s="7">
        <v>93454</v>
      </c>
      <c r="B106" s="22">
        <v>1.590949266395616E-3</v>
      </c>
    </row>
    <row r="107" spans="1:2" x14ac:dyDescent="0.25">
      <c r="A107" s="7">
        <v>93445</v>
      </c>
      <c r="B107" s="22">
        <v>1.5810276679841897E-3</v>
      </c>
    </row>
    <row r="108" spans="1:2" x14ac:dyDescent="0.25">
      <c r="A108" s="7">
        <v>91306</v>
      </c>
      <c r="B108" s="22">
        <v>1.5735641227380016E-3</v>
      </c>
    </row>
    <row r="109" spans="1:2" x14ac:dyDescent="0.25">
      <c r="A109" s="7">
        <v>90029</v>
      </c>
      <c r="B109" s="22">
        <v>1.5584415584415584E-3</v>
      </c>
    </row>
    <row r="110" spans="1:2" x14ac:dyDescent="0.25">
      <c r="A110" s="7">
        <v>92880</v>
      </c>
      <c r="B110" s="22">
        <v>1.5580368735393405E-3</v>
      </c>
    </row>
    <row r="111" spans="1:2" x14ac:dyDescent="0.25">
      <c r="A111" s="7">
        <v>93021</v>
      </c>
      <c r="B111" s="22">
        <v>1.5347885402455662E-3</v>
      </c>
    </row>
    <row r="112" spans="1:2" x14ac:dyDescent="0.25">
      <c r="A112" s="7">
        <v>93036</v>
      </c>
      <c r="B112" s="22">
        <v>1.5285326086956522E-3</v>
      </c>
    </row>
    <row r="113" spans="1:2" x14ac:dyDescent="0.25">
      <c r="A113" s="7">
        <v>93277</v>
      </c>
      <c r="B113" s="22">
        <v>1.4741497314941559E-3</v>
      </c>
    </row>
    <row r="114" spans="1:2" x14ac:dyDescent="0.25">
      <c r="A114" s="7">
        <v>93245</v>
      </c>
      <c r="B114" s="22">
        <v>1.4675052410901468E-3</v>
      </c>
    </row>
    <row r="115" spans="1:2" x14ac:dyDescent="0.25">
      <c r="A115" s="7">
        <v>90005</v>
      </c>
      <c r="B115" s="22">
        <v>1.4646237043713383E-3</v>
      </c>
    </row>
    <row r="116" spans="1:2" x14ac:dyDescent="0.25">
      <c r="A116" s="7">
        <v>90001</v>
      </c>
      <c r="B116" s="22">
        <v>1.4221379473808959E-3</v>
      </c>
    </row>
    <row r="117" spans="1:2" x14ac:dyDescent="0.25">
      <c r="A117" s="7">
        <v>90042</v>
      </c>
      <c r="B117" s="22">
        <v>1.4185171040427737E-3</v>
      </c>
    </row>
    <row r="118" spans="1:2" x14ac:dyDescent="0.25">
      <c r="A118" s="7">
        <v>93308</v>
      </c>
      <c r="B118" s="22">
        <v>1.4036643026004729E-3</v>
      </c>
    </row>
    <row r="119" spans="1:2" x14ac:dyDescent="0.25">
      <c r="A119" s="7">
        <v>90069</v>
      </c>
      <c r="B119" s="22">
        <v>1.4016172506738545E-3</v>
      </c>
    </row>
    <row r="120" spans="1:2" x14ac:dyDescent="0.25">
      <c r="A120" s="7">
        <v>93455</v>
      </c>
      <c r="B120" s="22">
        <v>1.3945233265720081E-3</v>
      </c>
    </row>
    <row r="121" spans="1:2" x14ac:dyDescent="0.25">
      <c r="A121" s="7">
        <v>91403</v>
      </c>
      <c r="B121" s="22">
        <v>1.3901760889712697E-3</v>
      </c>
    </row>
    <row r="122" spans="1:2" x14ac:dyDescent="0.25">
      <c r="A122" s="7">
        <v>90040</v>
      </c>
      <c r="B122" s="22">
        <v>1.3896609227348527E-3</v>
      </c>
    </row>
    <row r="123" spans="1:2" x14ac:dyDescent="0.25">
      <c r="A123" s="7">
        <v>92866</v>
      </c>
      <c r="B123" s="22">
        <v>1.3790386130811663E-3</v>
      </c>
    </row>
    <row r="124" spans="1:2" x14ac:dyDescent="0.25">
      <c r="A124" s="7">
        <v>92405</v>
      </c>
      <c r="B124" s="22">
        <v>1.3715853240370327E-3</v>
      </c>
    </row>
    <row r="125" spans="1:2" x14ac:dyDescent="0.25">
      <c r="A125" s="7">
        <v>91701</v>
      </c>
      <c r="B125" s="22">
        <v>1.3660104459622339E-3</v>
      </c>
    </row>
    <row r="126" spans="1:2" x14ac:dyDescent="0.25">
      <c r="A126" s="7">
        <v>91730</v>
      </c>
      <c r="B126" s="22">
        <v>1.3593510195132647E-3</v>
      </c>
    </row>
    <row r="127" spans="1:2" x14ac:dyDescent="0.25">
      <c r="A127" s="7">
        <v>92220</v>
      </c>
      <c r="B127" s="22">
        <v>1.3557483731019523E-3</v>
      </c>
    </row>
    <row r="128" spans="1:2" x14ac:dyDescent="0.25">
      <c r="A128" s="7">
        <v>92256</v>
      </c>
      <c r="B128" s="22">
        <v>1.3531799729364006E-3</v>
      </c>
    </row>
    <row r="129" spans="1:2" x14ac:dyDescent="0.25">
      <c r="A129" s="7">
        <v>92545</v>
      </c>
      <c r="B129" s="22">
        <v>1.3491443584463538E-3</v>
      </c>
    </row>
    <row r="130" spans="1:2" x14ac:dyDescent="0.25">
      <c r="A130" s="7">
        <v>91326</v>
      </c>
      <c r="B130" s="22">
        <v>1.3382402141184342E-3</v>
      </c>
    </row>
    <row r="131" spans="1:2" x14ac:dyDescent="0.25">
      <c r="A131" s="7">
        <v>90605</v>
      </c>
      <c r="B131" s="22">
        <v>1.3337143945889303E-3</v>
      </c>
    </row>
    <row r="132" spans="1:2" x14ac:dyDescent="0.25">
      <c r="A132" s="7">
        <v>93041</v>
      </c>
      <c r="B132" s="22">
        <v>1.3207858675912169E-3</v>
      </c>
    </row>
    <row r="133" spans="1:2" x14ac:dyDescent="0.25">
      <c r="A133" s="7">
        <v>92832</v>
      </c>
      <c r="B133" s="22">
        <v>1.319087191663369E-3</v>
      </c>
    </row>
    <row r="134" spans="1:2" x14ac:dyDescent="0.25">
      <c r="A134" s="7">
        <v>91367</v>
      </c>
      <c r="B134" s="22">
        <v>1.3119916032537393E-3</v>
      </c>
    </row>
    <row r="135" spans="1:2" x14ac:dyDescent="0.25">
      <c r="A135" s="7">
        <v>90068</v>
      </c>
      <c r="B135" s="22">
        <v>1.3028103480364787E-3</v>
      </c>
    </row>
    <row r="136" spans="1:2" x14ac:dyDescent="0.25">
      <c r="A136" s="7">
        <v>93274</v>
      </c>
      <c r="B136" s="22">
        <v>1.3000986281717923E-3</v>
      </c>
    </row>
    <row r="137" spans="1:2" x14ac:dyDescent="0.25">
      <c r="A137" s="7">
        <v>91501</v>
      </c>
      <c r="B137" s="22">
        <v>1.2938284383490748E-3</v>
      </c>
    </row>
    <row r="138" spans="1:2" x14ac:dyDescent="0.25">
      <c r="A138" s="7">
        <v>93433</v>
      </c>
      <c r="B138" s="22">
        <v>1.2903225806451613E-3</v>
      </c>
    </row>
    <row r="139" spans="1:2" x14ac:dyDescent="0.25">
      <c r="A139" s="7">
        <v>90621</v>
      </c>
      <c r="B139" s="22">
        <v>1.2876038862226385E-3</v>
      </c>
    </row>
    <row r="140" spans="1:2" x14ac:dyDescent="0.25">
      <c r="A140" s="7">
        <v>90034</v>
      </c>
      <c r="B140" s="22">
        <v>1.2734527549027931E-3</v>
      </c>
    </row>
    <row r="141" spans="1:2" x14ac:dyDescent="0.25">
      <c r="A141" s="7">
        <v>92657</v>
      </c>
      <c r="B141" s="22">
        <v>1.2562814070351759E-3</v>
      </c>
    </row>
    <row r="142" spans="1:2" x14ac:dyDescent="0.25">
      <c r="A142" s="7">
        <v>92583</v>
      </c>
      <c r="B142" s="22">
        <v>1.2484394506866417E-3</v>
      </c>
    </row>
    <row r="143" spans="1:2" x14ac:dyDescent="0.25">
      <c r="A143" s="7">
        <v>91352</v>
      </c>
      <c r="B143" s="22">
        <v>1.2450199203187251E-3</v>
      </c>
    </row>
    <row r="144" spans="1:2" x14ac:dyDescent="0.25">
      <c r="A144" s="7">
        <v>92335</v>
      </c>
      <c r="B144" s="22">
        <v>1.2150100471984672E-3</v>
      </c>
    </row>
    <row r="145" spans="1:2" x14ac:dyDescent="0.25">
      <c r="A145" s="7">
        <v>90250</v>
      </c>
      <c r="B145" s="22">
        <v>1.2070226773957572E-3</v>
      </c>
    </row>
    <row r="146" spans="1:2" x14ac:dyDescent="0.25">
      <c r="A146" s="7">
        <v>91766</v>
      </c>
      <c r="B146" s="22">
        <v>1.2067821154890484E-3</v>
      </c>
    </row>
    <row r="147" spans="1:2" x14ac:dyDescent="0.25">
      <c r="A147" s="7">
        <v>92831</v>
      </c>
      <c r="B147" s="22">
        <v>1.2065637065637065E-3</v>
      </c>
    </row>
    <row r="148" spans="1:2" x14ac:dyDescent="0.25">
      <c r="A148" s="7">
        <v>90291</v>
      </c>
      <c r="B148" s="22">
        <v>1.2053638692180201E-3</v>
      </c>
    </row>
    <row r="149" spans="1:2" x14ac:dyDescent="0.25">
      <c r="A149" s="7">
        <v>91405</v>
      </c>
      <c r="B149" s="22">
        <v>1.199040767386091E-3</v>
      </c>
    </row>
    <row r="150" spans="1:2" x14ac:dyDescent="0.25">
      <c r="A150" s="7">
        <v>91763</v>
      </c>
      <c r="B150" s="22">
        <v>1.1971268954509178E-3</v>
      </c>
    </row>
    <row r="151" spans="1:2" x14ac:dyDescent="0.25">
      <c r="A151" s="7">
        <v>90745</v>
      </c>
      <c r="B151" s="22">
        <v>1.185495118549512E-3</v>
      </c>
    </row>
    <row r="152" spans="1:2" x14ac:dyDescent="0.25">
      <c r="A152" s="7">
        <v>90059</v>
      </c>
      <c r="B152" s="22">
        <v>1.1784115012962526E-3</v>
      </c>
    </row>
    <row r="153" spans="1:2" x14ac:dyDescent="0.25">
      <c r="A153" s="7">
        <v>91724</v>
      </c>
      <c r="B153" s="22">
        <v>1.1757789535567313E-3</v>
      </c>
    </row>
    <row r="154" spans="1:2" x14ac:dyDescent="0.25">
      <c r="A154" s="7">
        <v>90723</v>
      </c>
      <c r="B154" s="22">
        <v>1.1353499310680398E-3</v>
      </c>
    </row>
    <row r="155" spans="1:2" x14ac:dyDescent="0.25">
      <c r="A155" s="7">
        <v>91761</v>
      </c>
      <c r="B155" s="22">
        <v>1.1313564368226748E-3</v>
      </c>
    </row>
    <row r="156" spans="1:2" x14ac:dyDescent="0.25">
      <c r="A156" s="7">
        <v>90027</v>
      </c>
      <c r="B156" s="22">
        <v>1.1289715606687812E-3</v>
      </c>
    </row>
    <row r="157" spans="1:2" x14ac:dyDescent="0.25">
      <c r="A157" s="7">
        <v>92618</v>
      </c>
      <c r="B157" s="22">
        <v>1.126732964287464E-3</v>
      </c>
    </row>
    <row r="158" spans="1:2" x14ac:dyDescent="0.25">
      <c r="A158" s="7">
        <v>92625</v>
      </c>
      <c r="B158" s="22">
        <v>1.1237758869802536E-3</v>
      </c>
    </row>
    <row r="159" spans="1:2" x14ac:dyDescent="0.25">
      <c r="A159" s="7">
        <v>91344</v>
      </c>
      <c r="B159" s="22">
        <v>1.1045655375552283E-3</v>
      </c>
    </row>
    <row r="160" spans="1:2" x14ac:dyDescent="0.25">
      <c r="A160" s="7">
        <v>90222</v>
      </c>
      <c r="B160" s="22">
        <v>1.1040574109853713E-3</v>
      </c>
    </row>
    <row r="161" spans="1:2" x14ac:dyDescent="0.25">
      <c r="A161" s="7">
        <v>90024</v>
      </c>
      <c r="B161" s="22">
        <v>1.0992727887705056E-3</v>
      </c>
    </row>
    <row r="162" spans="1:2" x14ac:dyDescent="0.25">
      <c r="A162" s="7">
        <v>92377</v>
      </c>
      <c r="B162" s="22">
        <v>1.0976948408342481E-3</v>
      </c>
    </row>
    <row r="163" spans="1:2" x14ac:dyDescent="0.25">
      <c r="A163" s="7">
        <v>91402</v>
      </c>
      <c r="B163" s="22">
        <v>1.0948670058607587E-3</v>
      </c>
    </row>
    <row r="164" spans="1:2" x14ac:dyDescent="0.25">
      <c r="A164" s="7">
        <v>91311</v>
      </c>
      <c r="B164" s="22">
        <v>1.0938157341186369E-3</v>
      </c>
    </row>
    <row r="165" spans="1:2" x14ac:dyDescent="0.25">
      <c r="A165" s="7">
        <v>91406</v>
      </c>
      <c r="B165" s="22">
        <v>1.0866940352571844E-3</v>
      </c>
    </row>
    <row r="166" spans="1:2" x14ac:dyDescent="0.25">
      <c r="A166" s="7">
        <v>92592</v>
      </c>
      <c r="B166" s="22">
        <v>1.0663822980538523E-3</v>
      </c>
    </row>
    <row r="167" spans="1:2" x14ac:dyDescent="0.25">
      <c r="A167" s="7">
        <v>90026</v>
      </c>
      <c r="B167" s="22">
        <v>1.0625581086465667E-3</v>
      </c>
    </row>
    <row r="168" spans="1:2" x14ac:dyDescent="0.25">
      <c r="A168" s="7">
        <v>92548</v>
      </c>
      <c r="B168" s="22">
        <v>1.0559662090813093E-3</v>
      </c>
    </row>
    <row r="169" spans="1:2" x14ac:dyDescent="0.25">
      <c r="A169" s="7">
        <v>92284</v>
      </c>
      <c r="B169" s="22">
        <v>1.0532651218778213E-3</v>
      </c>
    </row>
    <row r="170" spans="1:2" x14ac:dyDescent="0.25">
      <c r="A170" s="7">
        <v>92532</v>
      </c>
      <c r="B170" s="22">
        <v>1.0518012095713911E-3</v>
      </c>
    </row>
    <row r="171" spans="1:2" x14ac:dyDescent="0.25">
      <c r="A171" s="7">
        <v>91786</v>
      </c>
      <c r="B171" s="22">
        <v>1.0497817558981159E-3</v>
      </c>
    </row>
    <row r="172" spans="1:2" x14ac:dyDescent="0.25">
      <c r="A172" s="7">
        <v>92404</v>
      </c>
      <c r="B172" s="22">
        <v>1.0476366549577864E-3</v>
      </c>
    </row>
    <row r="173" spans="1:2" x14ac:dyDescent="0.25">
      <c r="A173" s="7">
        <v>92603</v>
      </c>
      <c r="B173" s="22">
        <v>1.0370754472387865E-3</v>
      </c>
    </row>
    <row r="174" spans="1:2" x14ac:dyDescent="0.25">
      <c r="A174" s="7">
        <v>90710</v>
      </c>
      <c r="B174" s="22">
        <v>1.0310607036989304E-3</v>
      </c>
    </row>
    <row r="175" spans="1:2" x14ac:dyDescent="0.25">
      <c r="A175" s="7">
        <v>93422</v>
      </c>
      <c r="B175" s="22">
        <v>1.0299545103424599E-3</v>
      </c>
    </row>
    <row r="176" spans="1:2" x14ac:dyDescent="0.25">
      <c r="A176" s="7">
        <v>90035</v>
      </c>
      <c r="B176" s="22">
        <v>1.024670922992039E-3</v>
      </c>
    </row>
    <row r="177" spans="1:2" x14ac:dyDescent="0.25">
      <c r="A177" s="7">
        <v>91801</v>
      </c>
      <c r="B177" s="22">
        <v>1.0192586234644065E-3</v>
      </c>
    </row>
    <row r="178" spans="1:2" x14ac:dyDescent="0.25">
      <c r="A178" s="7">
        <v>93103</v>
      </c>
      <c r="B178" s="22">
        <v>1.0111223458038423E-3</v>
      </c>
    </row>
    <row r="179" spans="1:2" x14ac:dyDescent="0.25">
      <c r="A179" s="7">
        <v>92868</v>
      </c>
      <c r="B179" s="22">
        <v>1.0092272202998846E-3</v>
      </c>
    </row>
    <row r="180" spans="1:2" x14ac:dyDescent="0.25">
      <c r="A180" s="7">
        <v>92507</v>
      </c>
      <c r="B180" s="22">
        <v>9.9800399201596798E-4</v>
      </c>
    </row>
    <row r="181" spans="1:2" x14ac:dyDescent="0.25">
      <c r="A181" s="7">
        <v>92833</v>
      </c>
      <c r="B181" s="22">
        <v>9.971415276208203E-4</v>
      </c>
    </row>
    <row r="182" spans="1:2" x14ac:dyDescent="0.25">
      <c r="A182" s="7">
        <v>90706</v>
      </c>
      <c r="B182" s="22">
        <v>9.9438174315119566E-4</v>
      </c>
    </row>
    <row r="183" spans="1:2" x14ac:dyDescent="0.25">
      <c r="A183" s="7">
        <v>92341</v>
      </c>
      <c r="B183" s="22">
        <v>9.9206349206349201E-4</v>
      </c>
    </row>
    <row r="184" spans="1:2" x14ac:dyDescent="0.25">
      <c r="A184" s="7">
        <v>90039</v>
      </c>
      <c r="B184" s="22">
        <v>9.8187985361064003E-4</v>
      </c>
    </row>
    <row r="185" spans="1:2" x14ac:dyDescent="0.25">
      <c r="A185" s="7">
        <v>90063</v>
      </c>
      <c r="B185" s="22">
        <v>9.6532861394899852E-4</v>
      </c>
    </row>
    <row r="186" spans="1:2" x14ac:dyDescent="0.25">
      <c r="A186" s="7">
        <v>91331</v>
      </c>
      <c r="B186" s="22">
        <v>9.6451596527742526E-4</v>
      </c>
    </row>
    <row r="187" spans="1:2" x14ac:dyDescent="0.25">
      <c r="A187" s="7">
        <v>92656</v>
      </c>
      <c r="B187" s="22">
        <v>9.5882115462252724E-4</v>
      </c>
    </row>
    <row r="188" spans="1:2" x14ac:dyDescent="0.25">
      <c r="A188" s="7">
        <v>92660</v>
      </c>
      <c r="B188" s="22">
        <v>9.4593611293021897E-4</v>
      </c>
    </row>
    <row r="189" spans="1:2" x14ac:dyDescent="0.25">
      <c r="A189" s="7">
        <v>90048</v>
      </c>
      <c r="B189" s="22">
        <v>9.3475415965601051E-4</v>
      </c>
    </row>
    <row r="190" spans="1:2" x14ac:dyDescent="0.25">
      <c r="A190" s="7">
        <v>91790</v>
      </c>
      <c r="B190" s="22">
        <v>9.2592592592592596E-4</v>
      </c>
    </row>
    <row r="191" spans="1:2" x14ac:dyDescent="0.25">
      <c r="A191" s="7">
        <v>92688</v>
      </c>
      <c r="B191" s="22">
        <v>9.2586877353249798E-4</v>
      </c>
    </row>
    <row r="192" spans="1:2" x14ac:dyDescent="0.25">
      <c r="A192" s="7">
        <v>91201</v>
      </c>
      <c r="B192" s="22">
        <v>9.1848450057405281E-4</v>
      </c>
    </row>
    <row r="193" spans="1:2" x14ac:dyDescent="0.25">
      <c r="A193" s="7">
        <v>93458</v>
      </c>
      <c r="B193" s="22">
        <v>9.1720170099224545E-4</v>
      </c>
    </row>
    <row r="194" spans="1:2" x14ac:dyDescent="0.25">
      <c r="A194" s="7">
        <v>91020</v>
      </c>
      <c r="B194" s="22">
        <v>9.1519219035997561E-4</v>
      </c>
    </row>
    <row r="195" spans="1:2" x14ac:dyDescent="0.25">
      <c r="A195" s="7">
        <v>91789</v>
      </c>
      <c r="B195" s="22">
        <v>9.0449988693751412E-4</v>
      </c>
    </row>
    <row r="196" spans="1:2" x14ac:dyDescent="0.25">
      <c r="A196" s="7">
        <v>92595</v>
      </c>
      <c r="B196" s="22">
        <v>9.0171325518485117E-4</v>
      </c>
    </row>
    <row r="197" spans="1:2" x14ac:dyDescent="0.25">
      <c r="A197" s="7">
        <v>93405</v>
      </c>
      <c r="B197" s="22">
        <v>8.9206066012488853E-4</v>
      </c>
    </row>
    <row r="198" spans="1:2" x14ac:dyDescent="0.25">
      <c r="A198" s="7">
        <v>93033</v>
      </c>
      <c r="B198" s="22">
        <v>8.910823222976215E-4</v>
      </c>
    </row>
    <row r="199" spans="1:2" x14ac:dyDescent="0.25">
      <c r="A199" s="7">
        <v>90033</v>
      </c>
      <c r="B199" s="22">
        <v>8.8113490175345847E-4</v>
      </c>
    </row>
    <row r="200" spans="1:2" x14ac:dyDescent="0.25">
      <c r="A200" s="7">
        <v>91205</v>
      </c>
      <c r="B200" s="22">
        <v>8.806046818815587E-4</v>
      </c>
    </row>
    <row r="201" spans="1:2" x14ac:dyDescent="0.25">
      <c r="A201" s="7">
        <v>91709</v>
      </c>
      <c r="B201" s="22">
        <v>8.7708806761551653E-4</v>
      </c>
    </row>
    <row r="202" spans="1:2" x14ac:dyDescent="0.25">
      <c r="A202" s="7">
        <v>91710</v>
      </c>
      <c r="B202" s="22">
        <v>8.7688530340231498E-4</v>
      </c>
    </row>
    <row r="203" spans="1:2" x14ac:dyDescent="0.25">
      <c r="A203" s="7">
        <v>90046</v>
      </c>
      <c r="B203" s="22">
        <v>8.7276590900466739E-4</v>
      </c>
    </row>
    <row r="204" spans="1:2" x14ac:dyDescent="0.25">
      <c r="A204" s="7">
        <v>93003</v>
      </c>
      <c r="B204" s="22">
        <v>8.6680150245593759E-4</v>
      </c>
    </row>
    <row r="205" spans="1:2" x14ac:dyDescent="0.25">
      <c r="A205" s="7">
        <v>91604</v>
      </c>
      <c r="B205" s="22">
        <v>8.5360648740930435E-4</v>
      </c>
    </row>
    <row r="206" spans="1:2" x14ac:dyDescent="0.25">
      <c r="A206" s="7">
        <v>91024</v>
      </c>
      <c r="B206" s="22">
        <v>8.5160740898445816E-4</v>
      </c>
    </row>
    <row r="207" spans="1:2" x14ac:dyDescent="0.25">
      <c r="A207" s="7">
        <v>92354</v>
      </c>
      <c r="B207" s="22">
        <v>8.4010081209745166E-4</v>
      </c>
    </row>
    <row r="208" spans="1:2" x14ac:dyDescent="0.25">
      <c r="A208" s="7">
        <v>91007</v>
      </c>
      <c r="B208" s="22">
        <v>8.3861349235929926E-4</v>
      </c>
    </row>
    <row r="209" spans="1:2" x14ac:dyDescent="0.25">
      <c r="A209" s="7">
        <v>92612</v>
      </c>
      <c r="B209" s="22">
        <v>8.1674323634507403E-4</v>
      </c>
    </row>
    <row r="210" spans="1:2" x14ac:dyDescent="0.25">
      <c r="A210" s="7">
        <v>92505</v>
      </c>
      <c r="B210" s="22">
        <v>8.1590268506156354E-4</v>
      </c>
    </row>
    <row r="211" spans="1:2" x14ac:dyDescent="0.25">
      <c r="A211" s="7">
        <v>90713</v>
      </c>
      <c r="B211" s="22">
        <v>8.1383519837232958E-4</v>
      </c>
    </row>
    <row r="212" spans="1:2" x14ac:dyDescent="0.25">
      <c r="A212" s="7">
        <v>92843</v>
      </c>
      <c r="B212" s="22">
        <v>8.1251269551086737E-4</v>
      </c>
    </row>
    <row r="213" spans="1:2" x14ac:dyDescent="0.25">
      <c r="A213" s="7">
        <v>93444</v>
      </c>
      <c r="B213" s="22">
        <v>8.0775444264943462E-4</v>
      </c>
    </row>
    <row r="214" spans="1:2" x14ac:dyDescent="0.25">
      <c r="A214" s="7">
        <v>91505</v>
      </c>
      <c r="B214" s="22">
        <v>7.9273565869126552E-4</v>
      </c>
    </row>
    <row r="215" spans="1:2" x14ac:dyDescent="0.25">
      <c r="A215" s="7">
        <v>92223</v>
      </c>
      <c r="B215" s="22">
        <v>7.8880942364324778E-4</v>
      </c>
    </row>
    <row r="216" spans="1:2" x14ac:dyDescent="0.25">
      <c r="A216" s="7">
        <v>92243</v>
      </c>
      <c r="B216" s="22">
        <v>7.8170803205002929E-4</v>
      </c>
    </row>
    <row r="217" spans="1:2" x14ac:dyDescent="0.25">
      <c r="A217" s="7">
        <v>92694</v>
      </c>
      <c r="B217" s="22">
        <v>7.804370447450572E-4</v>
      </c>
    </row>
    <row r="218" spans="1:2" x14ac:dyDescent="0.25">
      <c r="A218" s="7">
        <v>92879</v>
      </c>
      <c r="B218" s="22">
        <v>7.7802847584221584E-4</v>
      </c>
    </row>
    <row r="219" spans="1:2" x14ac:dyDescent="0.25">
      <c r="A219" s="7">
        <v>93654</v>
      </c>
      <c r="B219" s="22">
        <v>7.7469335054874109E-4</v>
      </c>
    </row>
    <row r="220" spans="1:2" x14ac:dyDescent="0.25">
      <c r="A220" s="7">
        <v>91775</v>
      </c>
      <c r="B220" s="22">
        <v>7.7389397652521605E-4</v>
      </c>
    </row>
    <row r="221" spans="1:2" x14ac:dyDescent="0.25">
      <c r="A221" s="7">
        <v>93436</v>
      </c>
      <c r="B221" s="22">
        <v>7.7050082553659874E-4</v>
      </c>
    </row>
    <row r="222" spans="1:2" x14ac:dyDescent="0.25">
      <c r="A222" s="7">
        <v>91107</v>
      </c>
      <c r="B222" s="22">
        <v>7.6881679095871451E-4</v>
      </c>
    </row>
    <row r="223" spans="1:2" x14ac:dyDescent="0.25">
      <c r="A223" s="7">
        <v>90603</v>
      </c>
      <c r="B223" s="22">
        <v>7.6734192756292203E-4</v>
      </c>
    </row>
    <row r="224" spans="1:2" x14ac:dyDescent="0.25">
      <c r="A224" s="7">
        <v>92506</v>
      </c>
      <c r="B224" s="22">
        <v>7.5862940953344289E-4</v>
      </c>
    </row>
    <row r="225" spans="1:2" x14ac:dyDescent="0.25">
      <c r="A225" s="7">
        <v>92544</v>
      </c>
      <c r="B225" s="22">
        <v>7.2296124927703873E-4</v>
      </c>
    </row>
    <row r="226" spans="1:2" x14ac:dyDescent="0.25">
      <c r="A226" s="7">
        <v>91755</v>
      </c>
      <c r="B226" s="22">
        <v>7.2210855698640031E-4</v>
      </c>
    </row>
    <row r="227" spans="1:2" x14ac:dyDescent="0.25">
      <c r="A227" s="7">
        <v>91731</v>
      </c>
      <c r="B227" s="22">
        <v>7.2170900692840648E-4</v>
      </c>
    </row>
    <row r="228" spans="1:2" x14ac:dyDescent="0.25">
      <c r="A228" s="7">
        <v>92610</v>
      </c>
      <c r="B228" s="22">
        <v>7.1890726096333576E-4</v>
      </c>
    </row>
    <row r="229" spans="1:2" x14ac:dyDescent="0.25">
      <c r="A229" s="7">
        <v>92780</v>
      </c>
      <c r="B229" s="22">
        <v>7.1213799651843651E-4</v>
      </c>
    </row>
    <row r="230" spans="1:2" x14ac:dyDescent="0.25">
      <c r="A230" s="7">
        <v>90032</v>
      </c>
      <c r="B230" s="22">
        <v>7.1140621294759308E-4</v>
      </c>
    </row>
    <row r="231" spans="1:2" x14ac:dyDescent="0.25">
      <c r="A231" s="7">
        <v>92620</v>
      </c>
      <c r="B231" s="22">
        <v>7.0584913651122305E-4</v>
      </c>
    </row>
    <row r="232" spans="1:2" x14ac:dyDescent="0.25">
      <c r="A232" s="7">
        <v>91606</v>
      </c>
      <c r="B232" s="22">
        <v>7.0195142496139271E-4</v>
      </c>
    </row>
    <row r="233" spans="1:2" x14ac:dyDescent="0.25">
      <c r="A233" s="7">
        <v>91752</v>
      </c>
      <c r="B233" s="22">
        <v>6.987422639249351E-4</v>
      </c>
    </row>
    <row r="234" spans="1:2" x14ac:dyDescent="0.25">
      <c r="A234" s="7">
        <v>91436</v>
      </c>
      <c r="B234" s="22">
        <v>6.925207756232687E-4</v>
      </c>
    </row>
    <row r="235" spans="1:2" x14ac:dyDescent="0.25">
      <c r="A235" s="7">
        <v>90717</v>
      </c>
      <c r="B235" s="22">
        <v>6.8110611633292464E-4</v>
      </c>
    </row>
    <row r="236" spans="1:2" x14ac:dyDescent="0.25">
      <c r="A236" s="7">
        <v>92602</v>
      </c>
      <c r="B236" s="22">
        <v>6.7816314667700059E-4</v>
      </c>
    </row>
    <row r="237" spans="1:2" x14ac:dyDescent="0.25">
      <c r="A237" s="7">
        <v>91316</v>
      </c>
      <c r="B237" s="22">
        <v>6.7613252197430695E-4</v>
      </c>
    </row>
    <row r="238" spans="1:2" x14ac:dyDescent="0.25">
      <c r="A238" s="7">
        <v>92262</v>
      </c>
      <c r="B238" s="22">
        <v>6.7385444743935314E-4</v>
      </c>
    </row>
    <row r="239" spans="1:2" x14ac:dyDescent="0.25">
      <c r="A239" s="7">
        <v>90245</v>
      </c>
      <c r="B239" s="22">
        <v>6.6970265202250195E-4</v>
      </c>
    </row>
    <row r="240" spans="1:2" x14ac:dyDescent="0.25">
      <c r="A240" s="7">
        <v>92706</v>
      </c>
      <c r="B240" s="22">
        <v>6.6880684858212946E-4</v>
      </c>
    </row>
    <row r="241" spans="1:2" x14ac:dyDescent="0.25">
      <c r="A241" s="7">
        <v>92692</v>
      </c>
      <c r="B241" s="22">
        <v>6.6856092261407326E-4</v>
      </c>
    </row>
    <row r="242" spans="1:2" x14ac:dyDescent="0.25">
      <c r="A242" s="7">
        <v>92870</v>
      </c>
      <c r="B242" s="22">
        <v>6.6370213048383886E-4</v>
      </c>
    </row>
    <row r="243" spans="1:2" x14ac:dyDescent="0.25">
      <c r="A243" s="7">
        <v>90504</v>
      </c>
      <c r="B243" s="22">
        <v>6.625650733554188E-4</v>
      </c>
    </row>
    <row r="244" spans="1:2" x14ac:dyDescent="0.25">
      <c r="A244" s="7">
        <v>92865</v>
      </c>
      <c r="B244" s="22">
        <v>6.5380843412880026E-4</v>
      </c>
    </row>
    <row r="245" spans="1:2" x14ac:dyDescent="0.25">
      <c r="A245" s="7">
        <v>92509</v>
      </c>
      <c r="B245" s="22">
        <v>6.4512660609644646E-4</v>
      </c>
    </row>
    <row r="246" spans="1:2" x14ac:dyDescent="0.25">
      <c r="A246" s="7">
        <v>91737</v>
      </c>
      <c r="B246" s="22">
        <v>6.3043752364140711E-4</v>
      </c>
    </row>
    <row r="247" spans="1:2" x14ac:dyDescent="0.25">
      <c r="A247" s="7">
        <v>91740</v>
      </c>
      <c r="B247" s="22">
        <v>6.2861453356801605E-4</v>
      </c>
    </row>
    <row r="248" spans="1:2" x14ac:dyDescent="0.25">
      <c r="A248" s="7">
        <v>93420</v>
      </c>
      <c r="B248" s="22">
        <v>6.2761506276150627E-4</v>
      </c>
    </row>
    <row r="249" spans="1:2" x14ac:dyDescent="0.25">
      <c r="A249" s="7">
        <v>91502</v>
      </c>
      <c r="B249" s="22">
        <v>6.2604340567612687E-4</v>
      </c>
    </row>
    <row r="250" spans="1:2" x14ac:dyDescent="0.25">
      <c r="A250" s="7">
        <v>90015</v>
      </c>
      <c r="B250" s="22">
        <v>6.1881188118811882E-4</v>
      </c>
    </row>
    <row r="251" spans="1:2" x14ac:dyDescent="0.25">
      <c r="A251" s="7">
        <v>90650</v>
      </c>
      <c r="B251" s="22">
        <v>6.18261911202133E-4</v>
      </c>
    </row>
    <row r="252" spans="1:2" x14ac:dyDescent="0.25">
      <c r="A252" s="7">
        <v>92276</v>
      </c>
      <c r="B252" s="22">
        <v>6.1823802163833079E-4</v>
      </c>
    </row>
    <row r="253" spans="1:2" x14ac:dyDescent="0.25">
      <c r="A253" s="7">
        <v>93536</v>
      </c>
      <c r="B253" s="22">
        <v>6.1617214901886431E-4</v>
      </c>
    </row>
    <row r="254" spans="1:2" x14ac:dyDescent="0.25">
      <c r="A254" s="7">
        <v>91504</v>
      </c>
      <c r="B254" s="22">
        <v>6.1362241767232563E-4</v>
      </c>
    </row>
    <row r="255" spans="1:2" x14ac:dyDescent="0.25">
      <c r="A255" s="7">
        <v>93505</v>
      </c>
      <c r="B255" s="22">
        <v>6.1349693251533746E-4</v>
      </c>
    </row>
    <row r="256" spans="1:2" x14ac:dyDescent="0.25">
      <c r="A256" s="7">
        <v>92270</v>
      </c>
      <c r="B256" s="22">
        <v>6.0610652322145621E-4</v>
      </c>
    </row>
    <row r="257" spans="1:2" x14ac:dyDescent="0.25">
      <c r="A257" s="7">
        <v>93257</v>
      </c>
      <c r="B257" s="22">
        <v>6.044262599962805E-4</v>
      </c>
    </row>
    <row r="258" spans="1:2" x14ac:dyDescent="0.25">
      <c r="A258" s="7">
        <v>91764</v>
      </c>
      <c r="B258" s="22">
        <v>5.9571088165210489E-4</v>
      </c>
    </row>
    <row r="259" spans="1:2" x14ac:dyDescent="0.25">
      <c r="A259" s="7">
        <v>90049</v>
      </c>
      <c r="B259" s="22">
        <v>5.9226112134772306E-4</v>
      </c>
    </row>
    <row r="260" spans="1:2" x14ac:dyDescent="0.25">
      <c r="A260" s="7">
        <v>93291</v>
      </c>
      <c r="B260" s="22">
        <v>5.8417419012214548E-4</v>
      </c>
    </row>
    <row r="261" spans="1:2" x14ac:dyDescent="0.25">
      <c r="A261" s="7">
        <v>92677</v>
      </c>
      <c r="B261" s="22">
        <v>5.8207217694994178E-4</v>
      </c>
    </row>
    <row r="262" spans="1:2" x14ac:dyDescent="0.25">
      <c r="A262" s="7">
        <v>91364</v>
      </c>
      <c r="B262" s="22">
        <v>5.6877429140202867E-4</v>
      </c>
    </row>
    <row r="263" spans="1:2" x14ac:dyDescent="0.25">
      <c r="A263" s="7">
        <v>90631</v>
      </c>
      <c r="B263" s="22">
        <v>5.6674738523365448E-4</v>
      </c>
    </row>
    <row r="264" spans="1:2" x14ac:dyDescent="0.25">
      <c r="A264" s="7">
        <v>90715</v>
      </c>
      <c r="B264" s="22">
        <v>5.6539766302299288E-4</v>
      </c>
    </row>
    <row r="265" spans="1:2" x14ac:dyDescent="0.25">
      <c r="A265" s="7">
        <v>90031</v>
      </c>
      <c r="B265" s="22">
        <v>5.6465273856578201E-4</v>
      </c>
    </row>
    <row r="266" spans="1:2" x14ac:dyDescent="0.25">
      <c r="A266" s="7">
        <v>90501</v>
      </c>
      <c r="B266" s="22">
        <v>5.6077386793775409E-4</v>
      </c>
    </row>
    <row r="267" spans="1:2" x14ac:dyDescent="0.25">
      <c r="A267" s="7">
        <v>90602</v>
      </c>
      <c r="B267" s="22">
        <v>5.5555555555555556E-4</v>
      </c>
    </row>
    <row r="268" spans="1:2" x14ac:dyDescent="0.25">
      <c r="A268" s="7">
        <v>92391</v>
      </c>
      <c r="B268" s="22">
        <v>5.4945054945054945E-4</v>
      </c>
    </row>
    <row r="269" spans="1:2" x14ac:dyDescent="0.25">
      <c r="A269" s="7">
        <v>92604</v>
      </c>
      <c r="B269" s="22">
        <v>5.4567281458037763E-4</v>
      </c>
    </row>
    <row r="270" spans="1:2" x14ac:dyDescent="0.25">
      <c r="A270" s="7">
        <v>90604</v>
      </c>
      <c r="B270" s="22">
        <v>5.3619302949061668E-4</v>
      </c>
    </row>
    <row r="271" spans="1:2" x14ac:dyDescent="0.25">
      <c r="A271" s="7">
        <v>90041</v>
      </c>
      <c r="B271" s="22">
        <v>5.3544656243306916E-4</v>
      </c>
    </row>
    <row r="272" spans="1:2" x14ac:dyDescent="0.25">
      <c r="A272" s="7">
        <v>92337</v>
      </c>
      <c r="B272" s="22">
        <v>5.3304904051172707E-4</v>
      </c>
    </row>
    <row r="273" spans="1:2" x14ac:dyDescent="0.25">
      <c r="A273" s="7">
        <v>92882</v>
      </c>
      <c r="B273" s="22">
        <v>5.2734272003374994E-4</v>
      </c>
    </row>
    <row r="274" spans="1:2" x14ac:dyDescent="0.25">
      <c r="A274" s="7">
        <v>91784</v>
      </c>
      <c r="B274" s="22">
        <v>5.2170283806343904E-4</v>
      </c>
    </row>
    <row r="275" spans="1:2" x14ac:dyDescent="0.25">
      <c r="A275" s="7">
        <v>92504</v>
      </c>
      <c r="B275" s="22">
        <v>5.2069773496485295E-4</v>
      </c>
    </row>
    <row r="276" spans="1:2" x14ac:dyDescent="0.25">
      <c r="A276" s="7">
        <v>90403</v>
      </c>
      <c r="B276" s="22">
        <v>5.1466803911477102E-4</v>
      </c>
    </row>
    <row r="277" spans="1:2" x14ac:dyDescent="0.25">
      <c r="A277" s="7">
        <v>91106</v>
      </c>
      <c r="B277" s="22">
        <v>5.1450915826301707E-4</v>
      </c>
    </row>
    <row r="278" spans="1:2" x14ac:dyDescent="0.25">
      <c r="A278" s="7">
        <v>91803</v>
      </c>
      <c r="B278" s="22">
        <v>5.0740815912319866E-4</v>
      </c>
    </row>
    <row r="279" spans="1:2" x14ac:dyDescent="0.25">
      <c r="A279" s="7">
        <v>91423</v>
      </c>
      <c r="B279" s="22">
        <v>5.0578034682080921E-4</v>
      </c>
    </row>
    <row r="280" spans="1:2" x14ac:dyDescent="0.25">
      <c r="A280" s="7">
        <v>91343</v>
      </c>
      <c r="B280" s="22">
        <v>5.0301810865191151E-4</v>
      </c>
    </row>
    <row r="281" spans="1:2" x14ac:dyDescent="0.25">
      <c r="A281" s="7">
        <v>92683</v>
      </c>
      <c r="B281" s="22">
        <v>4.9864007252946514E-4</v>
      </c>
    </row>
    <row r="282" spans="1:2" x14ac:dyDescent="0.25">
      <c r="A282" s="7">
        <v>93030</v>
      </c>
      <c r="B282" s="22">
        <v>4.9722972013070037E-4</v>
      </c>
    </row>
    <row r="283" spans="1:2" x14ac:dyDescent="0.25">
      <c r="A283" s="7">
        <v>90503</v>
      </c>
      <c r="B283" s="22">
        <v>4.8383194903636804E-4</v>
      </c>
    </row>
    <row r="284" spans="1:2" x14ac:dyDescent="0.25">
      <c r="A284" s="7">
        <v>91750</v>
      </c>
      <c r="B284" s="22">
        <v>4.7107593744111551E-4</v>
      </c>
    </row>
    <row r="285" spans="1:2" x14ac:dyDescent="0.25">
      <c r="A285" s="7">
        <v>93035</v>
      </c>
      <c r="B285" s="22">
        <v>4.6707146193367583E-4</v>
      </c>
    </row>
    <row r="286" spans="1:2" x14ac:dyDescent="0.25">
      <c r="A286" s="7">
        <v>90272</v>
      </c>
      <c r="B286" s="22">
        <v>4.5677743519470136E-4</v>
      </c>
    </row>
    <row r="287" spans="1:2" x14ac:dyDescent="0.25">
      <c r="A287" s="7">
        <v>91360</v>
      </c>
      <c r="B287" s="22">
        <v>4.5051809581018169E-4</v>
      </c>
    </row>
    <row r="288" spans="1:2" x14ac:dyDescent="0.25">
      <c r="A288" s="7">
        <v>90036</v>
      </c>
      <c r="B288" s="22">
        <v>4.4033465433729633E-4</v>
      </c>
    </row>
    <row r="289" spans="1:2" x14ac:dyDescent="0.25">
      <c r="A289" s="7">
        <v>91754</v>
      </c>
      <c r="B289" s="22">
        <v>4.3531255441406932E-4</v>
      </c>
    </row>
    <row r="290" spans="1:2" x14ac:dyDescent="0.25">
      <c r="A290" s="7">
        <v>91780</v>
      </c>
      <c r="B290" s="22">
        <v>4.3092303714556581E-4</v>
      </c>
    </row>
    <row r="291" spans="1:2" x14ac:dyDescent="0.25">
      <c r="A291" s="7">
        <v>90012</v>
      </c>
      <c r="B291" s="22">
        <v>4.1893590280687055E-4</v>
      </c>
    </row>
    <row r="292" spans="1:2" x14ac:dyDescent="0.25">
      <c r="A292" s="7">
        <v>91040</v>
      </c>
      <c r="B292" s="22">
        <v>4.1197473221642406E-4</v>
      </c>
    </row>
    <row r="293" spans="1:2" x14ac:dyDescent="0.25">
      <c r="A293" s="7">
        <v>91320</v>
      </c>
      <c r="B293" s="22">
        <v>4.1003211918266933E-4</v>
      </c>
    </row>
    <row r="294" spans="1:2" x14ac:dyDescent="0.25">
      <c r="A294" s="7">
        <v>93312</v>
      </c>
      <c r="B294" s="22">
        <v>4.0766408479412964E-4</v>
      </c>
    </row>
    <row r="295" spans="1:2" x14ac:dyDescent="0.25">
      <c r="A295" s="7">
        <v>91356</v>
      </c>
      <c r="B295" s="22">
        <v>4.0666937779585197E-4</v>
      </c>
    </row>
    <row r="296" spans="1:2" x14ac:dyDescent="0.25">
      <c r="A296" s="7">
        <v>92630</v>
      </c>
      <c r="B296" s="22">
        <v>4.0340880439715599E-4</v>
      </c>
    </row>
    <row r="297" spans="1:2" x14ac:dyDescent="0.25">
      <c r="A297" s="7">
        <v>91791</v>
      </c>
      <c r="B297" s="22">
        <v>4.0180813661476645E-4</v>
      </c>
    </row>
    <row r="298" spans="1:2" x14ac:dyDescent="0.25">
      <c r="A298" s="7">
        <v>90025</v>
      </c>
      <c r="B298" s="22">
        <v>3.92580233585239E-4</v>
      </c>
    </row>
    <row r="299" spans="1:2" x14ac:dyDescent="0.25">
      <c r="A299" s="7">
        <v>92840</v>
      </c>
      <c r="B299" s="22">
        <v>3.9252629926205055E-4</v>
      </c>
    </row>
    <row r="300" spans="1:2" x14ac:dyDescent="0.25">
      <c r="A300" s="7">
        <v>92614</v>
      </c>
      <c r="B300" s="22">
        <v>3.9146604032100216E-4</v>
      </c>
    </row>
    <row r="301" spans="1:2" x14ac:dyDescent="0.25">
      <c r="A301" s="7">
        <v>91030</v>
      </c>
      <c r="B301" s="22">
        <v>3.9070130884938462E-4</v>
      </c>
    </row>
    <row r="302" spans="1:2" x14ac:dyDescent="0.25">
      <c r="A302" s="7">
        <v>91765</v>
      </c>
      <c r="B302" s="22">
        <v>3.9052330122363966E-4</v>
      </c>
    </row>
    <row r="303" spans="1:2" x14ac:dyDescent="0.25">
      <c r="A303" s="7">
        <v>91768</v>
      </c>
      <c r="B303" s="22">
        <v>3.8684719535783365E-4</v>
      </c>
    </row>
    <row r="304" spans="1:2" x14ac:dyDescent="0.25">
      <c r="A304" s="7">
        <v>92679</v>
      </c>
      <c r="B304" s="22">
        <v>3.8476337052712584E-4</v>
      </c>
    </row>
    <row r="305" spans="1:2" x14ac:dyDescent="0.25">
      <c r="A305" s="7">
        <v>90703</v>
      </c>
      <c r="B305" s="22">
        <v>3.7131010582338014E-4</v>
      </c>
    </row>
    <row r="306" spans="1:2" x14ac:dyDescent="0.25">
      <c r="A306" s="7">
        <v>92551</v>
      </c>
      <c r="B306" s="22">
        <v>3.63460140537921E-4</v>
      </c>
    </row>
    <row r="307" spans="1:2" x14ac:dyDescent="0.25">
      <c r="A307" s="7">
        <v>91601</v>
      </c>
      <c r="B307" s="22">
        <v>3.5379444542720678E-4</v>
      </c>
    </row>
    <row r="308" spans="1:2" x14ac:dyDescent="0.25">
      <c r="A308" s="7">
        <v>91204</v>
      </c>
      <c r="B308" s="22">
        <v>3.4608063678837167E-4</v>
      </c>
    </row>
    <row r="309" spans="1:2" x14ac:dyDescent="0.25">
      <c r="A309" s="7">
        <v>92320</v>
      </c>
      <c r="B309" s="22">
        <v>3.2992411745298581E-4</v>
      </c>
    </row>
    <row r="310" spans="1:2" x14ac:dyDescent="0.25">
      <c r="A310" s="7">
        <v>92264</v>
      </c>
      <c r="B310" s="22">
        <v>3.2422793223636217E-4</v>
      </c>
    </row>
    <row r="311" spans="1:2" x14ac:dyDescent="0.25">
      <c r="A311" s="7">
        <v>91722</v>
      </c>
      <c r="B311" s="22">
        <v>3.2331070158422246E-4</v>
      </c>
    </row>
    <row r="312" spans="1:2" x14ac:dyDescent="0.25">
      <c r="A312" s="7">
        <v>91602</v>
      </c>
      <c r="B312" s="22">
        <v>3.1864046733935208E-4</v>
      </c>
    </row>
    <row r="313" spans="1:2" x14ac:dyDescent="0.25">
      <c r="A313" s="7">
        <v>92691</v>
      </c>
      <c r="B313" s="22">
        <v>3.1197354464341425E-4</v>
      </c>
    </row>
    <row r="314" spans="1:2" x14ac:dyDescent="0.25">
      <c r="A314" s="7">
        <v>92801</v>
      </c>
      <c r="B314" s="22">
        <v>3.0983733539891554E-4</v>
      </c>
    </row>
    <row r="315" spans="1:2" x14ac:dyDescent="0.25">
      <c r="A315" s="7">
        <v>91770</v>
      </c>
      <c r="B315" s="22">
        <v>3.0592266275085656E-4</v>
      </c>
    </row>
    <row r="316" spans="1:2" x14ac:dyDescent="0.25">
      <c r="A316" s="7">
        <v>92411</v>
      </c>
      <c r="B316" s="22">
        <v>3.0473868657626083E-4</v>
      </c>
    </row>
    <row r="317" spans="1:2" x14ac:dyDescent="0.25">
      <c r="A317" s="7">
        <v>93551</v>
      </c>
      <c r="B317" s="22">
        <v>3.0084235860409147E-4</v>
      </c>
    </row>
    <row r="318" spans="1:2" x14ac:dyDescent="0.25">
      <c r="A318" s="7">
        <v>91702</v>
      </c>
      <c r="B318" s="22">
        <v>3.007157033740302E-4</v>
      </c>
    </row>
    <row r="319" spans="1:2" x14ac:dyDescent="0.25">
      <c r="A319" s="7">
        <v>92627</v>
      </c>
      <c r="B319" s="22">
        <v>2.9812183245553017E-4</v>
      </c>
    </row>
    <row r="320" spans="1:2" x14ac:dyDescent="0.25">
      <c r="A320" s="7">
        <v>90232</v>
      </c>
      <c r="B320" s="22">
        <v>2.9779630732578919E-4</v>
      </c>
    </row>
    <row r="321" spans="1:2" x14ac:dyDescent="0.25">
      <c r="A321" s="7">
        <v>92316</v>
      </c>
      <c r="B321" s="22">
        <v>2.9090909090909091E-4</v>
      </c>
    </row>
    <row r="322" spans="1:2" x14ac:dyDescent="0.25">
      <c r="A322" s="7">
        <v>92647</v>
      </c>
      <c r="B322" s="22">
        <v>2.8940209527116977E-4</v>
      </c>
    </row>
    <row r="323" spans="1:2" x14ac:dyDescent="0.25">
      <c r="A323" s="7">
        <v>92585</v>
      </c>
      <c r="B323" s="22">
        <v>2.8918449971081548E-4</v>
      </c>
    </row>
    <row r="324" spans="1:2" x14ac:dyDescent="0.25">
      <c r="A324" s="7">
        <v>91214</v>
      </c>
      <c r="B324" s="22">
        <v>2.7621765951569839E-4</v>
      </c>
    </row>
    <row r="325" spans="1:2" x14ac:dyDescent="0.25">
      <c r="A325" s="7">
        <v>91101</v>
      </c>
      <c r="B325" s="22">
        <v>2.7555800496004411E-4</v>
      </c>
    </row>
    <row r="326" spans="1:2" x14ac:dyDescent="0.25">
      <c r="A326" s="7">
        <v>91010</v>
      </c>
      <c r="B326" s="22">
        <v>2.7521673317737721E-4</v>
      </c>
    </row>
    <row r="327" spans="1:2" x14ac:dyDescent="0.25">
      <c r="A327" s="7">
        <v>90064</v>
      </c>
      <c r="B327" s="22">
        <v>2.7240533914464724E-4</v>
      </c>
    </row>
    <row r="328" spans="1:2" x14ac:dyDescent="0.25">
      <c r="A328" s="7">
        <v>90247</v>
      </c>
      <c r="B328" s="22">
        <v>2.708375651702891E-4</v>
      </c>
    </row>
    <row r="329" spans="1:2" x14ac:dyDescent="0.25">
      <c r="A329" s="7">
        <v>91745</v>
      </c>
      <c r="B329" s="22">
        <v>2.6062027625749283E-4</v>
      </c>
    </row>
    <row r="330" spans="1:2" x14ac:dyDescent="0.25">
      <c r="A330" s="7">
        <v>91792</v>
      </c>
      <c r="B330" s="22">
        <v>2.5650891368475054E-4</v>
      </c>
    </row>
    <row r="331" spans="1:2" x14ac:dyDescent="0.25">
      <c r="A331" s="7">
        <v>91776</v>
      </c>
      <c r="B331" s="22">
        <v>2.5064750605731471E-4</v>
      </c>
    </row>
    <row r="332" spans="1:2" x14ac:dyDescent="0.25">
      <c r="A332" s="7">
        <v>91206</v>
      </c>
      <c r="B332" s="22">
        <v>2.4921083236418011E-4</v>
      </c>
    </row>
    <row r="333" spans="1:2" x14ac:dyDescent="0.25">
      <c r="A333" s="7">
        <v>91411</v>
      </c>
      <c r="B333" s="22">
        <v>2.4783147459727387E-4</v>
      </c>
    </row>
    <row r="334" spans="1:2" x14ac:dyDescent="0.25">
      <c r="A334" s="7">
        <v>90254</v>
      </c>
      <c r="B334" s="22">
        <v>2.4455857177794083E-4</v>
      </c>
    </row>
    <row r="335" spans="1:2" x14ac:dyDescent="0.25">
      <c r="A335" s="7">
        <v>93535</v>
      </c>
      <c r="B335" s="22">
        <v>2.4365284342868282E-4</v>
      </c>
    </row>
    <row r="336" spans="1:2" x14ac:dyDescent="0.25">
      <c r="A336" s="7">
        <v>93060</v>
      </c>
      <c r="B336" s="22">
        <v>2.4029796948215788E-4</v>
      </c>
    </row>
    <row r="337" spans="1:2" x14ac:dyDescent="0.25">
      <c r="A337" s="7">
        <v>93314</v>
      </c>
      <c r="B337" s="22">
        <v>2.3883448770002389E-4</v>
      </c>
    </row>
    <row r="338" spans="1:2" x14ac:dyDescent="0.25">
      <c r="A338" s="7">
        <v>91748</v>
      </c>
      <c r="B338" s="22">
        <v>2.3843586075345731E-4</v>
      </c>
    </row>
    <row r="339" spans="1:2" x14ac:dyDescent="0.25">
      <c r="A339" s="7">
        <v>92313</v>
      </c>
      <c r="B339" s="22">
        <v>2.3747328425552126E-4</v>
      </c>
    </row>
    <row r="340" spans="1:2" x14ac:dyDescent="0.25">
      <c r="A340" s="7">
        <v>90249</v>
      </c>
      <c r="B340" s="22">
        <v>2.2972662531587412E-4</v>
      </c>
    </row>
    <row r="341" spans="1:2" x14ac:dyDescent="0.25">
      <c r="A341" s="7">
        <v>90701</v>
      </c>
      <c r="B341" s="22">
        <v>2.296211251435132E-4</v>
      </c>
    </row>
    <row r="342" spans="1:2" x14ac:dyDescent="0.25">
      <c r="A342" s="7">
        <v>90210</v>
      </c>
      <c r="B342" s="22">
        <v>2.2802417056207958E-4</v>
      </c>
    </row>
    <row r="343" spans="1:2" x14ac:dyDescent="0.25">
      <c r="A343" s="7">
        <v>93446</v>
      </c>
      <c r="B343" s="22">
        <v>2.2466861379465288E-4</v>
      </c>
    </row>
    <row r="344" spans="1:2" x14ac:dyDescent="0.25">
      <c r="A344" s="7">
        <v>90402</v>
      </c>
      <c r="B344" s="22">
        <v>2.1696680407897592E-4</v>
      </c>
    </row>
    <row r="345" spans="1:2" x14ac:dyDescent="0.25">
      <c r="A345" s="7">
        <v>91108</v>
      </c>
      <c r="B345" s="22">
        <v>2.1602937999567941E-4</v>
      </c>
    </row>
    <row r="346" spans="1:2" x14ac:dyDescent="0.25">
      <c r="A346" s="7">
        <v>91741</v>
      </c>
      <c r="B346" s="22">
        <v>2.1367521367521368E-4</v>
      </c>
    </row>
    <row r="347" spans="1:2" x14ac:dyDescent="0.25">
      <c r="A347" s="7">
        <v>92260</v>
      </c>
      <c r="B347" s="22">
        <v>2.12122819112266E-4</v>
      </c>
    </row>
    <row r="348" spans="1:2" x14ac:dyDescent="0.25">
      <c r="A348" s="7">
        <v>91345</v>
      </c>
      <c r="B348" s="22">
        <v>1.9696671262556627E-4</v>
      </c>
    </row>
    <row r="349" spans="1:2" x14ac:dyDescent="0.25">
      <c r="A349" s="7">
        <v>90038</v>
      </c>
      <c r="B349" s="22">
        <v>1.8180165439505501E-4</v>
      </c>
    </row>
    <row r="350" spans="1:2" x14ac:dyDescent="0.25">
      <c r="A350" s="7">
        <v>91006</v>
      </c>
      <c r="B350" s="22">
        <v>1.8047283883775492E-4</v>
      </c>
    </row>
    <row r="351" spans="1:2" x14ac:dyDescent="0.25">
      <c r="A351" s="7">
        <v>92399</v>
      </c>
      <c r="B351" s="22">
        <v>1.8014772113132769E-4</v>
      </c>
    </row>
    <row r="352" spans="1:2" x14ac:dyDescent="0.25">
      <c r="A352" s="7">
        <v>92346</v>
      </c>
      <c r="B352" s="22">
        <v>1.77999288002848E-4</v>
      </c>
    </row>
    <row r="353" spans="1:2" x14ac:dyDescent="0.25">
      <c r="A353" s="7">
        <v>90670</v>
      </c>
      <c r="B353" s="22">
        <v>1.7458100558659218E-4</v>
      </c>
    </row>
    <row r="354" spans="1:2" x14ac:dyDescent="0.25">
      <c r="A354" s="7">
        <v>92821</v>
      </c>
      <c r="B354" s="22">
        <v>1.7129153819801302E-4</v>
      </c>
    </row>
    <row r="355" spans="1:2" x14ac:dyDescent="0.25">
      <c r="A355" s="7">
        <v>91744</v>
      </c>
      <c r="B355" s="22">
        <v>1.710961560396943E-4</v>
      </c>
    </row>
    <row r="356" spans="1:2" x14ac:dyDescent="0.25">
      <c r="A356" s="7">
        <v>91711</v>
      </c>
      <c r="B356" s="22">
        <v>1.7014036580178648E-4</v>
      </c>
    </row>
    <row r="357" spans="1:2" x14ac:dyDescent="0.25">
      <c r="A357" s="7">
        <v>90004</v>
      </c>
      <c r="B357" s="22">
        <v>1.6886187098953058E-4</v>
      </c>
    </row>
    <row r="358" spans="1:2" x14ac:dyDescent="0.25">
      <c r="A358" s="7">
        <v>92325</v>
      </c>
      <c r="B358" s="22">
        <v>1.6641704110500916E-4</v>
      </c>
    </row>
    <row r="359" spans="1:2" x14ac:dyDescent="0.25">
      <c r="A359" s="7">
        <v>93001</v>
      </c>
      <c r="B359" s="22">
        <v>1.6636167027116953E-4</v>
      </c>
    </row>
    <row r="360" spans="1:2" x14ac:dyDescent="0.25">
      <c r="A360" s="7">
        <v>92867</v>
      </c>
      <c r="B360" s="22">
        <v>1.551229349259288E-4</v>
      </c>
    </row>
    <row r="361" spans="1:2" x14ac:dyDescent="0.25">
      <c r="A361" s="7">
        <v>91723</v>
      </c>
      <c r="B361" s="22">
        <v>1.5218383807639628E-4</v>
      </c>
    </row>
    <row r="362" spans="1:2" x14ac:dyDescent="0.25">
      <c r="A362" s="7">
        <v>92553</v>
      </c>
      <c r="B362" s="22">
        <v>1.5059484965614176E-4</v>
      </c>
    </row>
    <row r="363" spans="1:2" x14ac:dyDescent="0.25">
      <c r="A363" s="7">
        <v>91355</v>
      </c>
      <c r="B363" s="22">
        <v>1.4859945018203433E-4</v>
      </c>
    </row>
    <row r="364" spans="1:2" x14ac:dyDescent="0.25">
      <c r="A364" s="7">
        <v>92374</v>
      </c>
      <c r="B364" s="22">
        <v>1.4759058372075862E-4</v>
      </c>
    </row>
    <row r="365" spans="1:2" x14ac:dyDescent="0.25">
      <c r="A365" s="7">
        <v>91401</v>
      </c>
      <c r="B365" s="22">
        <v>1.4648795136600013E-4</v>
      </c>
    </row>
    <row r="366" spans="1:2" x14ac:dyDescent="0.25">
      <c r="A366" s="7">
        <v>90638</v>
      </c>
      <c r="B366" s="22">
        <v>1.4008545212579673E-4</v>
      </c>
    </row>
    <row r="367" spans="1:2" x14ac:dyDescent="0.25">
      <c r="A367" s="7">
        <v>92584</v>
      </c>
      <c r="B367" s="22">
        <v>1.3599891200870393E-4</v>
      </c>
    </row>
    <row r="368" spans="1:2" x14ac:dyDescent="0.25">
      <c r="A368" s="7">
        <v>90278</v>
      </c>
      <c r="B368" s="22">
        <v>1.34707348285849E-4</v>
      </c>
    </row>
    <row r="369" spans="1:2" x14ac:dyDescent="0.25">
      <c r="A369" s="7">
        <v>90292</v>
      </c>
      <c r="B369" s="22">
        <v>1.3163090693694878E-4</v>
      </c>
    </row>
    <row r="370" spans="1:2" x14ac:dyDescent="0.25">
      <c r="A370" s="7">
        <v>92835</v>
      </c>
      <c r="B370" s="22">
        <v>1.3080444735120994E-4</v>
      </c>
    </row>
    <row r="371" spans="1:2" x14ac:dyDescent="0.25">
      <c r="A371" s="7">
        <v>91506</v>
      </c>
      <c r="B371" s="22">
        <v>1.2936610608020699E-4</v>
      </c>
    </row>
    <row r="372" spans="1:2" x14ac:dyDescent="0.25">
      <c r="A372" s="7">
        <v>92596</v>
      </c>
      <c r="B372" s="22">
        <v>1.2894906511927789E-4</v>
      </c>
    </row>
    <row r="373" spans="1:2" x14ac:dyDescent="0.25">
      <c r="A373" s="7">
        <v>92708</v>
      </c>
      <c r="B373" s="22">
        <v>1.2565971349585322E-4</v>
      </c>
    </row>
    <row r="374" spans="1:2" x14ac:dyDescent="0.25">
      <c r="A374" s="7">
        <v>90606</v>
      </c>
      <c r="B374" s="22">
        <v>1.2165450121654502E-4</v>
      </c>
    </row>
    <row r="375" spans="1:2" x14ac:dyDescent="0.25">
      <c r="A375" s="7">
        <v>92663</v>
      </c>
      <c r="B375" s="22">
        <v>1.1981787682722263E-4</v>
      </c>
    </row>
    <row r="376" spans="1:2" x14ac:dyDescent="0.25">
      <c r="A376" s="7">
        <v>91301</v>
      </c>
      <c r="B376" s="22">
        <v>1.1487650775416428E-4</v>
      </c>
    </row>
    <row r="377" spans="1:2" x14ac:dyDescent="0.25">
      <c r="A377" s="7">
        <v>92653</v>
      </c>
      <c r="B377" s="22">
        <v>1.1397310234784591E-4</v>
      </c>
    </row>
    <row r="378" spans="1:2" x14ac:dyDescent="0.25">
      <c r="A378" s="7">
        <v>92231</v>
      </c>
      <c r="B378" s="22">
        <v>1.1254924029262802E-4</v>
      </c>
    </row>
    <row r="379" spans="1:2" x14ac:dyDescent="0.25">
      <c r="A379" s="7">
        <v>92352</v>
      </c>
      <c r="B379" s="22">
        <v>1.1229646266142616E-4</v>
      </c>
    </row>
    <row r="380" spans="1:2" x14ac:dyDescent="0.25">
      <c r="A380" s="7">
        <v>90020</v>
      </c>
      <c r="B380" s="22">
        <v>1.1068068622025456E-4</v>
      </c>
    </row>
    <row r="381" spans="1:2" x14ac:dyDescent="0.25">
      <c r="A381" s="7">
        <v>92701</v>
      </c>
      <c r="B381" s="22">
        <v>1.0796804145972792E-4</v>
      </c>
    </row>
    <row r="382" spans="1:2" x14ac:dyDescent="0.25">
      <c r="A382" s="7">
        <v>92804</v>
      </c>
      <c r="B382" s="22">
        <v>1.0793308148947653E-4</v>
      </c>
    </row>
    <row r="383" spans="1:2" x14ac:dyDescent="0.25">
      <c r="A383" s="7">
        <v>93004</v>
      </c>
      <c r="B383" s="22">
        <v>1.0242753252074157E-4</v>
      </c>
    </row>
    <row r="384" spans="1:2" x14ac:dyDescent="0.25">
      <c r="A384" s="7">
        <v>92508</v>
      </c>
      <c r="B384" s="22">
        <v>9.8483356312783137E-5</v>
      </c>
    </row>
    <row r="385" spans="1:2" x14ac:dyDescent="0.25">
      <c r="A385" s="7">
        <v>92707</v>
      </c>
      <c r="B385" s="22">
        <v>9.7770825185764562E-5</v>
      </c>
    </row>
    <row r="386" spans="1:2" x14ac:dyDescent="0.25">
      <c r="A386" s="7">
        <v>91773</v>
      </c>
      <c r="B386" s="22">
        <v>9.6553055904219373E-5</v>
      </c>
    </row>
    <row r="387" spans="1:2" x14ac:dyDescent="0.25">
      <c r="A387" s="7">
        <v>92570</v>
      </c>
      <c r="B387" s="22">
        <v>9.6487842531840993E-5</v>
      </c>
    </row>
    <row r="388" spans="1:2" x14ac:dyDescent="0.25">
      <c r="A388" s="7">
        <v>90712</v>
      </c>
      <c r="B388" s="22">
        <v>9.1132780461131873E-5</v>
      </c>
    </row>
    <row r="389" spans="1:2" x14ac:dyDescent="0.25">
      <c r="A389" s="7">
        <v>91354</v>
      </c>
      <c r="B389" s="22">
        <v>8.9493466976910691E-5</v>
      </c>
    </row>
    <row r="390" spans="1:2" x14ac:dyDescent="0.25">
      <c r="A390" s="7">
        <v>92555</v>
      </c>
      <c r="B390" s="22">
        <v>8.9182199233033081E-5</v>
      </c>
    </row>
    <row r="391" spans="1:2" x14ac:dyDescent="0.25">
      <c r="A391" s="7">
        <v>92705</v>
      </c>
      <c r="B391" s="22">
        <v>8.382932349735938E-5</v>
      </c>
    </row>
    <row r="392" spans="1:2" x14ac:dyDescent="0.25">
      <c r="A392" s="7">
        <v>91001</v>
      </c>
      <c r="B392" s="22">
        <v>7.8308535630383712E-5</v>
      </c>
    </row>
    <row r="393" spans="1:2" x14ac:dyDescent="0.25">
      <c r="A393" s="7">
        <v>90620</v>
      </c>
      <c r="B393" s="22">
        <v>7.7178359188083667E-5</v>
      </c>
    </row>
    <row r="394" spans="1:2" x14ac:dyDescent="0.25">
      <c r="A394" s="7">
        <v>90220</v>
      </c>
      <c r="B394" s="22">
        <v>7.6271832812142479E-5</v>
      </c>
    </row>
    <row r="395" spans="1:2" x14ac:dyDescent="0.25">
      <c r="A395" s="7">
        <v>92591</v>
      </c>
      <c r="B395" s="22">
        <v>7.5369309617123907E-5</v>
      </c>
    </row>
    <row r="396" spans="1:2" x14ac:dyDescent="0.25">
      <c r="A396" s="7">
        <v>91387</v>
      </c>
      <c r="B396" s="22">
        <v>7.2843822843822844E-5</v>
      </c>
    </row>
    <row r="397" spans="1:2" x14ac:dyDescent="0.25">
      <c r="A397" s="7">
        <v>93534</v>
      </c>
      <c r="B397" s="22">
        <v>6.8054988430651966E-5</v>
      </c>
    </row>
    <row r="398" spans="1:2" x14ac:dyDescent="0.25">
      <c r="A398" s="7">
        <v>93063</v>
      </c>
      <c r="B398" s="22">
        <v>5.3253807647246777E-5</v>
      </c>
    </row>
    <row r="399" spans="1:2" x14ac:dyDescent="0.25">
      <c r="A399" s="7">
        <v>92648</v>
      </c>
      <c r="B399" s="22">
        <v>5.1757155426737743E-5</v>
      </c>
    </row>
    <row r="400" spans="1:2" x14ac:dyDescent="0.25">
      <c r="A400" s="7">
        <v>90011</v>
      </c>
      <c r="B400" s="22">
        <v>4.5593398075958599E-5</v>
      </c>
    </row>
    <row r="401" spans="1:2" x14ac:dyDescent="0.25">
      <c r="A401" s="7">
        <v>90066</v>
      </c>
      <c r="B401" s="22">
        <v>4.4988303041209284E-5</v>
      </c>
    </row>
  </sheetData>
  <sortState xmlns:xlrd2="http://schemas.microsoft.com/office/spreadsheetml/2017/richdata2" ref="A3:B401">
    <sortCondition descending="1" ref="B3:B401"/>
  </sortState>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E452-A2F2-40CA-853F-6D91F61A92D2}">
  <dimension ref="A1:B401"/>
  <sheetViews>
    <sheetView workbookViewId="0">
      <selection activeCell="A3" sqref="A3:A401"/>
    </sheetView>
  </sheetViews>
  <sheetFormatPr defaultColWidth="9" defaultRowHeight="15" x14ac:dyDescent="0.25"/>
  <cols>
    <col min="1" max="1" width="17" style="2" customWidth="1"/>
    <col min="2" max="2" width="34" style="2" customWidth="1"/>
    <col min="3" max="16384" width="9" style="2"/>
  </cols>
  <sheetData>
    <row r="1" spans="1:2" x14ac:dyDescent="0.25">
      <c r="A1" s="21" t="s">
        <v>102</v>
      </c>
      <c r="B1" s="7"/>
    </row>
    <row r="2" spans="1:2" x14ac:dyDescent="0.25">
      <c r="A2" s="3" t="s">
        <v>95</v>
      </c>
      <c r="B2" s="3" t="s">
        <v>96</v>
      </c>
    </row>
    <row r="3" spans="1:2" x14ac:dyDescent="0.25">
      <c r="A3" s="7">
        <v>90019</v>
      </c>
      <c r="B3" s="7">
        <v>84</v>
      </c>
    </row>
    <row r="4" spans="1:2" x14ac:dyDescent="0.25">
      <c r="A4" s="7">
        <v>90255</v>
      </c>
      <c r="B4" s="7">
        <v>75</v>
      </c>
    </row>
    <row r="5" spans="1:2" x14ac:dyDescent="0.25">
      <c r="A5" s="7">
        <v>90037</v>
      </c>
      <c r="B5" s="7">
        <v>70</v>
      </c>
    </row>
    <row r="6" spans="1:2" x14ac:dyDescent="0.25">
      <c r="A6" s="7">
        <v>90044</v>
      </c>
      <c r="B6" s="7">
        <v>70</v>
      </c>
    </row>
    <row r="7" spans="1:2" x14ac:dyDescent="0.25">
      <c r="A7" s="7">
        <v>90043</v>
      </c>
      <c r="B7" s="7">
        <v>66</v>
      </c>
    </row>
    <row r="8" spans="1:2" x14ac:dyDescent="0.25">
      <c r="A8" s="7">
        <v>92376</v>
      </c>
      <c r="B8" s="7">
        <v>61</v>
      </c>
    </row>
    <row r="9" spans="1:2" x14ac:dyDescent="0.25">
      <c r="A9" s="7">
        <v>91342</v>
      </c>
      <c r="B9" s="7">
        <v>60</v>
      </c>
    </row>
    <row r="10" spans="1:2" x14ac:dyDescent="0.25">
      <c r="A10" s="7">
        <v>90047</v>
      </c>
      <c r="B10" s="7">
        <v>59</v>
      </c>
    </row>
    <row r="11" spans="1:2" x14ac:dyDescent="0.25">
      <c r="A11" s="7">
        <v>90280</v>
      </c>
      <c r="B11" s="7">
        <v>58</v>
      </c>
    </row>
    <row r="12" spans="1:2" x14ac:dyDescent="0.25">
      <c r="A12" s="7">
        <v>90744</v>
      </c>
      <c r="B12" s="7">
        <v>58</v>
      </c>
    </row>
    <row r="13" spans="1:2" x14ac:dyDescent="0.25">
      <c r="A13" s="7">
        <v>92336</v>
      </c>
      <c r="B13" s="7">
        <v>58</v>
      </c>
    </row>
    <row r="14" spans="1:2" x14ac:dyDescent="0.25">
      <c r="A14" s="7">
        <v>93550</v>
      </c>
      <c r="B14" s="7">
        <v>58</v>
      </c>
    </row>
    <row r="15" spans="1:2" x14ac:dyDescent="0.25">
      <c r="A15" s="7">
        <v>90201</v>
      </c>
      <c r="B15" s="7">
        <v>56</v>
      </c>
    </row>
    <row r="16" spans="1:2" x14ac:dyDescent="0.25">
      <c r="A16" s="7">
        <v>90302</v>
      </c>
      <c r="B16" s="7">
        <v>55</v>
      </c>
    </row>
    <row r="17" spans="1:2" x14ac:dyDescent="0.25">
      <c r="A17" s="7">
        <v>92407</v>
      </c>
      <c r="B17" s="7">
        <v>53</v>
      </c>
    </row>
    <row r="18" spans="1:2" x14ac:dyDescent="0.25">
      <c r="A18" s="7">
        <v>90018</v>
      </c>
      <c r="B18" s="7">
        <v>51</v>
      </c>
    </row>
    <row r="19" spans="1:2" x14ac:dyDescent="0.25">
      <c r="A19" s="7">
        <v>90301</v>
      </c>
      <c r="B19" s="7">
        <v>50</v>
      </c>
    </row>
    <row r="20" spans="1:2" x14ac:dyDescent="0.25">
      <c r="A20" s="7">
        <v>92240</v>
      </c>
      <c r="B20" s="7">
        <v>50</v>
      </c>
    </row>
    <row r="21" spans="1:2" x14ac:dyDescent="0.25">
      <c r="A21" s="7">
        <v>90262</v>
      </c>
      <c r="B21" s="7">
        <v>49</v>
      </c>
    </row>
    <row r="22" spans="1:2" x14ac:dyDescent="0.25">
      <c r="A22" s="7">
        <v>91303</v>
      </c>
      <c r="B22" s="7">
        <v>48</v>
      </c>
    </row>
    <row r="23" spans="1:2" x14ac:dyDescent="0.25">
      <c r="A23" s="7">
        <v>90008</v>
      </c>
      <c r="B23" s="7">
        <v>47</v>
      </c>
    </row>
    <row r="24" spans="1:2" x14ac:dyDescent="0.25">
      <c r="A24" s="7">
        <v>92805</v>
      </c>
      <c r="B24" s="7">
        <v>46</v>
      </c>
    </row>
    <row r="25" spans="1:2" x14ac:dyDescent="0.25">
      <c r="A25" s="7">
        <v>92234</v>
      </c>
      <c r="B25" s="7">
        <v>45</v>
      </c>
    </row>
    <row r="26" spans="1:2" x14ac:dyDescent="0.25">
      <c r="A26" s="7">
        <v>90006</v>
      </c>
      <c r="B26" s="7">
        <v>44</v>
      </c>
    </row>
    <row r="27" spans="1:2" x14ac:dyDescent="0.25">
      <c r="A27" s="7">
        <v>90731</v>
      </c>
      <c r="B27" s="7">
        <v>42</v>
      </c>
    </row>
    <row r="28" spans="1:2" x14ac:dyDescent="0.25">
      <c r="A28" s="7">
        <v>91335</v>
      </c>
      <c r="B28" s="7">
        <v>41</v>
      </c>
    </row>
    <row r="29" spans="1:2" x14ac:dyDescent="0.25">
      <c r="A29" s="7">
        <v>91762</v>
      </c>
      <c r="B29" s="7">
        <v>41</v>
      </c>
    </row>
    <row r="30" spans="1:2" x14ac:dyDescent="0.25">
      <c r="A30" s="7">
        <v>92410</v>
      </c>
      <c r="B30" s="7">
        <v>39</v>
      </c>
    </row>
    <row r="31" spans="1:2" x14ac:dyDescent="0.25">
      <c r="A31" s="7">
        <v>92562</v>
      </c>
      <c r="B31" s="7">
        <v>39</v>
      </c>
    </row>
    <row r="32" spans="1:2" x14ac:dyDescent="0.25">
      <c r="A32" s="7">
        <v>90003</v>
      </c>
      <c r="B32" s="7">
        <v>38</v>
      </c>
    </row>
    <row r="33" spans="1:2" x14ac:dyDescent="0.25">
      <c r="A33" s="7">
        <v>90640</v>
      </c>
      <c r="B33" s="7">
        <v>38</v>
      </c>
    </row>
    <row r="34" spans="1:2" x14ac:dyDescent="0.25">
      <c r="A34" s="7">
        <v>91340</v>
      </c>
      <c r="B34" s="7">
        <v>38</v>
      </c>
    </row>
    <row r="35" spans="1:2" x14ac:dyDescent="0.25">
      <c r="A35" s="7">
        <v>91605</v>
      </c>
      <c r="B35" s="7">
        <v>37</v>
      </c>
    </row>
    <row r="36" spans="1:2" x14ac:dyDescent="0.25">
      <c r="A36" s="7">
        <v>90016</v>
      </c>
      <c r="B36" s="7">
        <v>36</v>
      </c>
    </row>
    <row r="37" spans="1:2" x14ac:dyDescent="0.25">
      <c r="A37" s="7">
        <v>92530</v>
      </c>
      <c r="B37" s="7">
        <v>35</v>
      </c>
    </row>
    <row r="38" spans="1:2" x14ac:dyDescent="0.25">
      <c r="A38" s="7">
        <v>93230</v>
      </c>
      <c r="B38" s="7">
        <v>35</v>
      </c>
    </row>
    <row r="39" spans="1:2" x14ac:dyDescent="0.25">
      <c r="A39" s="7">
        <v>90017</v>
      </c>
      <c r="B39" s="7">
        <v>34</v>
      </c>
    </row>
    <row r="40" spans="1:2" x14ac:dyDescent="0.25">
      <c r="A40" s="7">
        <v>92324</v>
      </c>
      <c r="B40" s="7">
        <v>34</v>
      </c>
    </row>
    <row r="41" spans="1:2" x14ac:dyDescent="0.25">
      <c r="A41" s="7">
        <v>90250</v>
      </c>
      <c r="B41" s="7">
        <v>33</v>
      </c>
    </row>
    <row r="42" spans="1:2" x14ac:dyDescent="0.25">
      <c r="A42" s="7">
        <v>90303</v>
      </c>
      <c r="B42" s="7">
        <v>31</v>
      </c>
    </row>
    <row r="43" spans="1:2" x14ac:dyDescent="0.25">
      <c r="A43" s="7">
        <v>91730</v>
      </c>
      <c r="B43" s="7">
        <v>31</v>
      </c>
    </row>
    <row r="44" spans="1:2" x14ac:dyDescent="0.25">
      <c r="A44" s="7">
        <v>90034</v>
      </c>
      <c r="B44" s="7">
        <v>30</v>
      </c>
    </row>
    <row r="45" spans="1:2" x14ac:dyDescent="0.25">
      <c r="A45" s="7">
        <v>92880</v>
      </c>
      <c r="B45" s="7">
        <v>30</v>
      </c>
    </row>
    <row r="46" spans="1:2" x14ac:dyDescent="0.25">
      <c r="A46" s="7">
        <v>90065</v>
      </c>
      <c r="B46" s="7">
        <v>29</v>
      </c>
    </row>
    <row r="47" spans="1:2" x14ac:dyDescent="0.25">
      <c r="A47" s="7">
        <v>91607</v>
      </c>
      <c r="B47" s="7">
        <v>29</v>
      </c>
    </row>
    <row r="48" spans="1:2" x14ac:dyDescent="0.25">
      <c r="A48" s="7">
        <v>92227</v>
      </c>
      <c r="B48" s="7">
        <v>29</v>
      </c>
    </row>
    <row r="49" spans="1:2" x14ac:dyDescent="0.25">
      <c r="A49" s="7">
        <v>93274</v>
      </c>
      <c r="B49" s="7">
        <v>29</v>
      </c>
    </row>
    <row r="50" spans="1:2" x14ac:dyDescent="0.25">
      <c r="A50" s="7">
        <v>90062</v>
      </c>
      <c r="B50" s="7">
        <v>28</v>
      </c>
    </row>
    <row r="51" spans="1:2" x14ac:dyDescent="0.25">
      <c r="A51" s="7">
        <v>93101</v>
      </c>
      <c r="B51" s="7">
        <v>28</v>
      </c>
    </row>
    <row r="52" spans="1:2" x14ac:dyDescent="0.25">
      <c r="A52" s="7">
        <v>93277</v>
      </c>
      <c r="B52" s="7">
        <v>28</v>
      </c>
    </row>
    <row r="53" spans="1:2" x14ac:dyDescent="0.25">
      <c r="A53" s="7">
        <v>90022</v>
      </c>
      <c r="B53" s="7">
        <v>27</v>
      </c>
    </row>
    <row r="54" spans="1:2" x14ac:dyDescent="0.25">
      <c r="A54" s="7">
        <v>90045</v>
      </c>
      <c r="B54" s="7">
        <v>27</v>
      </c>
    </row>
    <row r="55" spans="1:2" x14ac:dyDescent="0.25">
      <c r="A55" s="7">
        <v>90042</v>
      </c>
      <c r="B55" s="7">
        <v>26</v>
      </c>
    </row>
    <row r="56" spans="1:2" x14ac:dyDescent="0.25">
      <c r="A56" s="7">
        <v>90270</v>
      </c>
      <c r="B56" s="7">
        <v>26</v>
      </c>
    </row>
    <row r="57" spans="1:2" x14ac:dyDescent="0.25">
      <c r="A57" s="7">
        <v>91732</v>
      </c>
      <c r="B57" s="7">
        <v>26</v>
      </c>
    </row>
    <row r="58" spans="1:2" x14ac:dyDescent="0.25">
      <c r="A58" s="7">
        <v>92335</v>
      </c>
      <c r="B58" s="7">
        <v>26</v>
      </c>
    </row>
    <row r="59" spans="1:2" x14ac:dyDescent="0.25">
      <c r="A59" s="7">
        <v>90260</v>
      </c>
      <c r="B59" s="7">
        <v>25</v>
      </c>
    </row>
    <row r="60" spans="1:2" x14ac:dyDescent="0.25">
      <c r="A60" s="7">
        <v>90026</v>
      </c>
      <c r="B60" s="7">
        <v>24</v>
      </c>
    </row>
    <row r="61" spans="1:2" x14ac:dyDescent="0.25">
      <c r="A61" s="7">
        <v>91767</v>
      </c>
      <c r="B61" s="7">
        <v>24</v>
      </c>
    </row>
    <row r="62" spans="1:2" x14ac:dyDescent="0.25">
      <c r="A62" s="7">
        <v>92592</v>
      </c>
      <c r="B62" s="7">
        <v>24</v>
      </c>
    </row>
    <row r="63" spans="1:2" x14ac:dyDescent="0.25">
      <c r="A63" s="7">
        <v>90046</v>
      </c>
      <c r="B63" s="7">
        <v>23</v>
      </c>
    </row>
    <row r="64" spans="1:2" x14ac:dyDescent="0.25">
      <c r="A64" s="7">
        <v>90221</v>
      </c>
      <c r="B64" s="7">
        <v>23</v>
      </c>
    </row>
    <row r="65" spans="1:2" x14ac:dyDescent="0.25">
      <c r="A65" s="7">
        <v>91739</v>
      </c>
      <c r="B65" s="7">
        <v>23</v>
      </c>
    </row>
    <row r="66" spans="1:2" x14ac:dyDescent="0.25">
      <c r="A66" s="7">
        <v>92618</v>
      </c>
      <c r="B66" s="7">
        <v>23</v>
      </c>
    </row>
    <row r="67" spans="1:2" x14ac:dyDescent="0.25">
      <c r="A67" s="7">
        <v>90002</v>
      </c>
      <c r="B67" s="7">
        <v>22</v>
      </c>
    </row>
    <row r="68" spans="1:2" x14ac:dyDescent="0.25">
      <c r="A68" s="7">
        <v>91304</v>
      </c>
      <c r="B68" s="7">
        <v>22</v>
      </c>
    </row>
    <row r="69" spans="1:2" x14ac:dyDescent="0.25">
      <c r="A69" s="7">
        <v>91709</v>
      </c>
      <c r="B69" s="7">
        <v>22</v>
      </c>
    </row>
    <row r="70" spans="1:2" x14ac:dyDescent="0.25">
      <c r="A70" s="7">
        <v>93280</v>
      </c>
      <c r="B70" s="7">
        <v>22</v>
      </c>
    </row>
    <row r="71" spans="1:2" x14ac:dyDescent="0.25">
      <c r="A71" s="7">
        <v>93455</v>
      </c>
      <c r="B71" s="7">
        <v>22</v>
      </c>
    </row>
    <row r="72" spans="1:2" x14ac:dyDescent="0.25">
      <c r="A72" s="7">
        <v>90023</v>
      </c>
      <c r="B72" s="7">
        <v>21</v>
      </c>
    </row>
    <row r="73" spans="1:2" x14ac:dyDescent="0.25">
      <c r="A73" s="7">
        <v>90027</v>
      </c>
      <c r="B73" s="7">
        <v>21</v>
      </c>
    </row>
    <row r="74" spans="1:2" x14ac:dyDescent="0.25">
      <c r="A74" s="7">
        <v>91733</v>
      </c>
      <c r="B74" s="7">
        <v>21</v>
      </c>
    </row>
    <row r="75" spans="1:2" x14ac:dyDescent="0.25">
      <c r="A75" s="7">
        <v>90007</v>
      </c>
      <c r="B75" s="7">
        <v>20</v>
      </c>
    </row>
    <row r="76" spans="1:2" x14ac:dyDescent="0.25">
      <c r="A76" s="7">
        <v>90706</v>
      </c>
      <c r="B76" s="7">
        <v>20</v>
      </c>
    </row>
    <row r="77" spans="1:2" x14ac:dyDescent="0.25">
      <c r="A77" s="7">
        <v>91306</v>
      </c>
      <c r="B77" s="7">
        <v>20</v>
      </c>
    </row>
    <row r="78" spans="1:2" x14ac:dyDescent="0.25">
      <c r="A78" s="7">
        <v>91324</v>
      </c>
      <c r="B78" s="7">
        <v>20</v>
      </c>
    </row>
    <row r="79" spans="1:2" x14ac:dyDescent="0.25">
      <c r="A79" s="7">
        <v>91367</v>
      </c>
      <c r="B79" s="7">
        <v>20</v>
      </c>
    </row>
    <row r="80" spans="1:2" x14ac:dyDescent="0.25">
      <c r="A80" s="7">
        <v>91710</v>
      </c>
      <c r="B80" s="7">
        <v>20</v>
      </c>
    </row>
    <row r="81" spans="1:2" x14ac:dyDescent="0.25">
      <c r="A81" s="7">
        <v>91766</v>
      </c>
      <c r="B81" s="7">
        <v>20</v>
      </c>
    </row>
    <row r="82" spans="1:2" x14ac:dyDescent="0.25">
      <c r="A82" s="7">
        <v>92582</v>
      </c>
      <c r="B82" s="7">
        <v>20</v>
      </c>
    </row>
    <row r="83" spans="1:2" x14ac:dyDescent="0.25">
      <c r="A83" s="7">
        <v>90028</v>
      </c>
      <c r="B83" s="7">
        <v>19</v>
      </c>
    </row>
    <row r="84" spans="1:2" x14ac:dyDescent="0.25">
      <c r="A84" s="7">
        <v>90057</v>
      </c>
      <c r="B84" s="7">
        <v>19</v>
      </c>
    </row>
    <row r="85" spans="1:2" x14ac:dyDescent="0.25">
      <c r="A85" s="7">
        <v>91331</v>
      </c>
      <c r="B85" s="7">
        <v>19</v>
      </c>
    </row>
    <row r="86" spans="1:2" x14ac:dyDescent="0.25">
      <c r="A86" s="7">
        <v>91761</v>
      </c>
      <c r="B86" s="7">
        <v>19</v>
      </c>
    </row>
    <row r="87" spans="1:2" x14ac:dyDescent="0.25">
      <c r="A87" s="7">
        <v>91786</v>
      </c>
      <c r="B87" s="7">
        <v>19</v>
      </c>
    </row>
    <row r="88" spans="1:2" x14ac:dyDescent="0.25">
      <c r="A88" s="7">
        <v>91801</v>
      </c>
      <c r="B88" s="7">
        <v>19</v>
      </c>
    </row>
    <row r="89" spans="1:2" x14ac:dyDescent="0.25">
      <c r="A89" s="7">
        <v>92543</v>
      </c>
      <c r="B89" s="7">
        <v>19</v>
      </c>
    </row>
    <row r="90" spans="1:2" x14ac:dyDescent="0.25">
      <c r="A90" s="7">
        <v>92545</v>
      </c>
      <c r="B90" s="7">
        <v>19</v>
      </c>
    </row>
    <row r="91" spans="1:2" x14ac:dyDescent="0.25">
      <c r="A91" s="7">
        <v>92656</v>
      </c>
      <c r="B91" s="7">
        <v>19</v>
      </c>
    </row>
    <row r="92" spans="1:2" x14ac:dyDescent="0.25">
      <c r="A92" s="7">
        <v>93215</v>
      </c>
      <c r="B92" s="7">
        <v>19</v>
      </c>
    </row>
    <row r="93" spans="1:2" x14ac:dyDescent="0.25">
      <c r="A93" s="7">
        <v>93308</v>
      </c>
      <c r="B93" s="7">
        <v>19</v>
      </c>
    </row>
    <row r="94" spans="1:2" x14ac:dyDescent="0.25">
      <c r="A94" s="7">
        <v>90001</v>
      </c>
      <c r="B94" s="7">
        <v>18</v>
      </c>
    </row>
    <row r="95" spans="1:2" x14ac:dyDescent="0.25">
      <c r="A95" s="7">
        <v>90029</v>
      </c>
      <c r="B95" s="7">
        <v>18</v>
      </c>
    </row>
    <row r="96" spans="1:2" x14ac:dyDescent="0.25">
      <c r="A96" s="7">
        <v>91042</v>
      </c>
      <c r="B96" s="7">
        <v>18</v>
      </c>
    </row>
    <row r="97" spans="1:2" x14ac:dyDescent="0.25">
      <c r="A97" s="7">
        <v>91321</v>
      </c>
      <c r="B97" s="7">
        <v>18</v>
      </c>
    </row>
    <row r="98" spans="1:2" x14ac:dyDescent="0.25">
      <c r="A98" s="7">
        <v>91325</v>
      </c>
      <c r="B98" s="7">
        <v>18</v>
      </c>
    </row>
    <row r="99" spans="1:2" x14ac:dyDescent="0.25">
      <c r="A99" s="7">
        <v>91344</v>
      </c>
      <c r="B99" s="7">
        <v>18</v>
      </c>
    </row>
    <row r="100" spans="1:2" x14ac:dyDescent="0.25">
      <c r="A100" s="7">
        <v>91406</v>
      </c>
      <c r="B100" s="7">
        <v>18</v>
      </c>
    </row>
    <row r="101" spans="1:2" x14ac:dyDescent="0.25">
      <c r="A101" s="7">
        <v>92703</v>
      </c>
      <c r="B101" s="7">
        <v>18</v>
      </c>
    </row>
    <row r="102" spans="1:2" x14ac:dyDescent="0.25">
      <c r="A102" s="7">
        <v>93021</v>
      </c>
      <c r="B102" s="7">
        <v>18</v>
      </c>
    </row>
    <row r="103" spans="1:2" x14ac:dyDescent="0.25">
      <c r="A103" s="7">
        <v>93036</v>
      </c>
      <c r="B103" s="7">
        <v>18</v>
      </c>
    </row>
    <row r="104" spans="1:2" x14ac:dyDescent="0.25">
      <c r="A104" s="7">
        <v>93454</v>
      </c>
      <c r="B104" s="7">
        <v>18</v>
      </c>
    </row>
    <row r="105" spans="1:2" x14ac:dyDescent="0.25">
      <c r="A105" s="7">
        <v>90745</v>
      </c>
      <c r="B105" s="7">
        <v>17</v>
      </c>
    </row>
    <row r="106" spans="1:2" x14ac:dyDescent="0.25">
      <c r="A106" s="7">
        <v>91402</v>
      </c>
      <c r="B106" s="7">
        <v>17</v>
      </c>
    </row>
    <row r="107" spans="1:2" x14ac:dyDescent="0.25">
      <c r="A107" s="7">
        <v>91405</v>
      </c>
      <c r="B107" s="7">
        <v>17</v>
      </c>
    </row>
    <row r="108" spans="1:2" x14ac:dyDescent="0.25">
      <c r="A108" s="7">
        <v>91701</v>
      </c>
      <c r="B108" s="7">
        <v>17</v>
      </c>
    </row>
    <row r="109" spans="1:2" x14ac:dyDescent="0.25">
      <c r="A109" s="7">
        <v>92404</v>
      </c>
      <c r="B109" s="7">
        <v>17</v>
      </c>
    </row>
    <row r="110" spans="1:2" x14ac:dyDescent="0.25">
      <c r="A110" s="7">
        <v>92507</v>
      </c>
      <c r="B110" s="7">
        <v>17</v>
      </c>
    </row>
    <row r="111" spans="1:2" x14ac:dyDescent="0.25">
      <c r="A111" s="7">
        <v>92802</v>
      </c>
      <c r="B111" s="7">
        <v>17</v>
      </c>
    </row>
    <row r="112" spans="1:2" x14ac:dyDescent="0.25">
      <c r="A112" s="7">
        <v>92806</v>
      </c>
      <c r="B112" s="7">
        <v>17</v>
      </c>
    </row>
    <row r="113" spans="1:2" x14ac:dyDescent="0.25">
      <c r="A113" s="7">
        <v>93552</v>
      </c>
      <c r="B113" s="7">
        <v>17</v>
      </c>
    </row>
    <row r="114" spans="1:2" x14ac:dyDescent="0.25">
      <c r="A114" s="7">
        <v>90291</v>
      </c>
      <c r="B114" s="7">
        <v>16</v>
      </c>
    </row>
    <row r="115" spans="1:2" x14ac:dyDescent="0.25">
      <c r="A115" s="7">
        <v>90650</v>
      </c>
      <c r="B115" s="7">
        <v>16</v>
      </c>
    </row>
    <row r="116" spans="1:2" x14ac:dyDescent="0.25">
      <c r="A116" s="7">
        <v>91326</v>
      </c>
      <c r="B116" s="7">
        <v>16</v>
      </c>
    </row>
    <row r="117" spans="1:2" x14ac:dyDescent="0.25">
      <c r="A117" s="7">
        <v>91381</v>
      </c>
      <c r="B117" s="7">
        <v>16</v>
      </c>
    </row>
    <row r="118" spans="1:2" x14ac:dyDescent="0.25">
      <c r="A118" s="7">
        <v>92225</v>
      </c>
      <c r="B118" s="7">
        <v>16</v>
      </c>
    </row>
    <row r="119" spans="1:2" x14ac:dyDescent="0.25">
      <c r="A119" s="7">
        <v>90061</v>
      </c>
      <c r="B119" s="7">
        <v>15</v>
      </c>
    </row>
    <row r="120" spans="1:2" x14ac:dyDescent="0.25">
      <c r="A120" s="7">
        <v>91352</v>
      </c>
      <c r="B120" s="7">
        <v>15</v>
      </c>
    </row>
    <row r="121" spans="1:2" x14ac:dyDescent="0.25">
      <c r="A121" s="7">
        <v>91403</v>
      </c>
      <c r="B121" s="7">
        <v>15</v>
      </c>
    </row>
    <row r="122" spans="1:2" x14ac:dyDescent="0.25">
      <c r="A122" s="7">
        <v>92220</v>
      </c>
      <c r="B122" s="7">
        <v>15</v>
      </c>
    </row>
    <row r="123" spans="1:2" x14ac:dyDescent="0.25">
      <c r="A123" s="7">
        <v>92223</v>
      </c>
      <c r="B123" s="7">
        <v>15</v>
      </c>
    </row>
    <row r="124" spans="1:2" x14ac:dyDescent="0.25">
      <c r="A124" s="7">
        <v>92620</v>
      </c>
      <c r="B124" s="7">
        <v>15</v>
      </c>
    </row>
    <row r="125" spans="1:2" x14ac:dyDescent="0.25">
      <c r="A125" s="7">
        <v>92688</v>
      </c>
      <c r="B125" s="7">
        <v>15</v>
      </c>
    </row>
    <row r="126" spans="1:2" x14ac:dyDescent="0.25">
      <c r="A126" s="7">
        <v>92833</v>
      </c>
      <c r="B126" s="7">
        <v>15</v>
      </c>
    </row>
    <row r="127" spans="1:2" x14ac:dyDescent="0.25">
      <c r="A127" s="7">
        <v>93003</v>
      </c>
      <c r="B127" s="7">
        <v>15</v>
      </c>
    </row>
    <row r="128" spans="1:2" x14ac:dyDescent="0.25">
      <c r="A128" s="7">
        <v>93561</v>
      </c>
      <c r="B128" s="7">
        <v>15</v>
      </c>
    </row>
    <row r="129" spans="1:2" x14ac:dyDescent="0.25">
      <c r="A129" s="7">
        <v>90068</v>
      </c>
      <c r="B129" s="7">
        <v>14</v>
      </c>
    </row>
    <row r="130" spans="1:2" x14ac:dyDescent="0.25">
      <c r="A130" s="7">
        <v>90605</v>
      </c>
      <c r="B130" s="7">
        <v>14</v>
      </c>
    </row>
    <row r="131" spans="1:2" x14ac:dyDescent="0.25">
      <c r="A131" s="7">
        <v>90723</v>
      </c>
      <c r="B131" s="7">
        <v>14</v>
      </c>
    </row>
    <row r="132" spans="1:2" x14ac:dyDescent="0.25">
      <c r="A132" s="7">
        <v>91307</v>
      </c>
      <c r="B132" s="7">
        <v>14</v>
      </c>
    </row>
    <row r="133" spans="1:2" x14ac:dyDescent="0.25">
      <c r="A133" s="7">
        <v>92677</v>
      </c>
      <c r="B133" s="7">
        <v>14</v>
      </c>
    </row>
    <row r="134" spans="1:2" x14ac:dyDescent="0.25">
      <c r="A134" s="7">
        <v>93245</v>
      </c>
      <c r="B134" s="7">
        <v>14</v>
      </c>
    </row>
    <row r="135" spans="1:2" x14ac:dyDescent="0.25">
      <c r="A135" s="7">
        <v>93263</v>
      </c>
      <c r="B135" s="7">
        <v>14</v>
      </c>
    </row>
    <row r="136" spans="1:2" x14ac:dyDescent="0.25">
      <c r="A136" s="7">
        <v>93436</v>
      </c>
      <c r="B136" s="7">
        <v>14</v>
      </c>
    </row>
    <row r="137" spans="1:2" x14ac:dyDescent="0.25">
      <c r="A137" s="7">
        <v>90005</v>
      </c>
      <c r="B137" s="7">
        <v>13</v>
      </c>
    </row>
    <row r="138" spans="1:2" x14ac:dyDescent="0.25">
      <c r="A138" s="7">
        <v>90024</v>
      </c>
      <c r="B138" s="7">
        <v>13</v>
      </c>
    </row>
    <row r="139" spans="1:2" x14ac:dyDescent="0.25">
      <c r="A139" s="7">
        <v>90035</v>
      </c>
      <c r="B139" s="7">
        <v>13</v>
      </c>
    </row>
    <row r="140" spans="1:2" x14ac:dyDescent="0.25">
      <c r="A140" s="7">
        <v>90069</v>
      </c>
      <c r="B140" s="7">
        <v>13</v>
      </c>
    </row>
    <row r="141" spans="1:2" x14ac:dyDescent="0.25">
      <c r="A141" s="7">
        <v>91311</v>
      </c>
      <c r="B141" s="7">
        <v>13</v>
      </c>
    </row>
    <row r="142" spans="1:2" x14ac:dyDescent="0.25">
      <c r="A142" s="7">
        <v>91384</v>
      </c>
      <c r="B142" s="7">
        <v>13</v>
      </c>
    </row>
    <row r="143" spans="1:2" x14ac:dyDescent="0.25">
      <c r="A143" s="7">
        <v>92501</v>
      </c>
      <c r="B143" s="7">
        <v>13</v>
      </c>
    </row>
    <row r="144" spans="1:2" x14ac:dyDescent="0.25">
      <c r="A144" s="7">
        <v>92606</v>
      </c>
      <c r="B144" s="7">
        <v>13</v>
      </c>
    </row>
    <row r="145" spans="1:2" x14ac:dyDescent="0.25">
      <c r="A145" s="7">
        <v>92660</v>
      </c>
      <c r="B145" s="7">
        <v>13</v>
      </c>
    </row>
    <row r="146" spans="1:2" x14ac:dyDescent="0.25">
      <c r="A146" s="7">
        <v>93033</v>
      </c>
      <c r="B146" s="7">
        <v>13</v>
      </c>
    </row>
    <row r="147" spans="1:2" x14ac:dyDescent="0.25">
      <c r="A147" s="7">
        <v>93257</v>
      </c>
      <c r="B147" s="7">
        <v>13</v>
      </c>
    </row>
    <row r="148" spans="1:2" x14ac:dyDescent="0.25">
      <c r="A148" s="7">
        <v>93536</v>
      </c>
      <c r="B148" s="7">
        <v>13</v>
      </c>
    </row>
    <row r="149" spans="1:2" x14ac:dyDescent="0.25">
      <c r="A149" s="7">
        <v>90063</v>
      </c>
      <c r="B149" s="7">
        <v>12</v>
      </c>
    </row>
    <row r="150" spans="1:2" x14ac:dyDescent="0.25">
      <c r="A150" s="7">
        <v>90304</v>
      </c>
      <c r="B150" s="7">
        <v>12</v>
      </c>
    </row>
    <row r="151" spans="1:2" x14ac:dyDescent="0.25">
      <c r="A151" s="7">
        <v>91203</v>
      </c>
      <c r="B151" s="7">
        <v>12</v>
      </c>
    </row>
    <row r="152" spans="1:2" x14ac:dyDescent="0.25">
      <c r="A152" s="7">
        <v>91205</v>
      </c>
      <c r="B152" s="7">
        <v>12</v>
      </c>
    </row>
    <row r="153" spans="1:2" x14ac:dyDescent="0.25">
      <c r="A153" s="7">
        <v>91604</v>
      </c>
      <c r="B153" s="7">
        <v>12</v>
      </c>
    </row>
    <row r="154" spans="1:2" x14ac:dyDescent="0.25">
      <c r="A154" s="7">
        <v>91763</v>
      </c>
      <c r="B154" s="7">
        <v>12</v>
      </c>
    </row>
    <row r="155" spans="1:2" x14ac:dyDescent="0.25">
      <c r="A155" s="7">
        <v>91789</v>
      </c>
      <c r="B155" s="7">
        <v>12</v>
      </c>
    </row>
    <row r="156" spans="1:2" x14ac:dyDescent="0.25">
      <c r="A156" s="7">
        <v>92405</v>
      </c>
      <c r="B156" s="7">
        <v>12</v>
      </c>
    </row>
    <row r="157" spans="1:2" x14ac:dyDescent="0.25">
      <c r="A157" s="7">
        <v>92408</v>
      </c>
      <c r="B157" s="7">
        <v>12</v>
      </c>
    </row>
    <row r="158" spans="1:2" x14ac:dyDescent="0.25">
      <c r="A158" s="7">
        <v>92506</v>
      </c>
      <c r="B158" s="7">
        <v>12</v>
      </c>
    </row>
    <row r="159" spans="1:2" x14ac:dyDescent="0.25">
      <c r="A159" s="7">
        <v>92509</v>
      </c>
      <c r="B159" s="7">
        <v>12</v>
      </c>
    </row>
    <row r="160" spans="1:2" x14ac:dyDescent="0.25">
      <c r="A160" s="7">
        <v>92692</v>
      </c>
      <c r="B160" s="7">
        <v>12</v>
      </c>
    </row>
    <row r="161" spans="1:2" x14ac:dyDescent="0.25">
      <c r="A161" s="7">
        <v>93422</v>
      </c>
      <c r="B161" s="7">
        <v>12</v>
      </c>
    </row>
    <row r="162" spans="1:2" x14ac:dyDescent="0.25">
      <c r="A162" s="7">
        <v>93618</v>
      </c>
      <c r="B162" s="7">
        <v>12</v>
      </c>
    </row>
    <row r="163" spans="1:2" x14ac:dyDescent="0.25">
      <c r="A163" s="7">
        <v>90039</v>
      </c>
      <c r="B163" s="7">
        <v>11</v>
      </c>
    </row>
    <row r="164" spans="1:2" x14ac:dyDescent="0.25">
      <c r="A164" s="7">
        <v>90305</v>
      </c>
      <c r="B164" s="7">
        <v>11</v>
      </c>
    </row>
    <row r="165" spans="1:2" x14ac:dyDescent="0.25">
      <c r="A165" s="7">
        <v>90621</v>
      </c>
      <c r="B165" s="7">
        <v>11</v>
      </c>
    </row>
    <row r="166" spans="1:2" x14ac:dyDescent="0.25">
      <c r="A166" s="7">
        <v>90631</v>
      </c>
      <c r="B166" s="7">
        <v>11</v>
      </c>
    </row>
    <row r="167" spans="1:2" x14ac:dyDescent="0.25">
      <c r="A167" s="7">
        <v>91505</v>
      </c>
      <c r="B167" s="7">
        <v>11</v>
      </c>
    </row>
    <row r="168" spans="1:2" x14ac:dyDescent="0.25">
      <c r="A168" s="7">
        <v>91790</v>
      </c>
      <c r="B168" s="7">
        <v>11</v>
      </c>
    </row>
    <row r="169" spans="1:2" x14ac:dyDescent="0.25">
      <c r="A169" s="7">
        <v>92251</v>
      </c>
      <c r="B169" s="7">
        <v>11</v>
      </c>
    </row>
    <row r="170" spans="1:2" x14ac:dyDescent="0.25">
      <c r="A170" s="7">
        <v>92505</v>
      </c>
      <c r="B170" s="7">
        <v>11</v>
      </c>
    </row>
    <row r="171" spans="1:2" x14ac:dyDescent="0.25">
      <c r="A171" s="7">
        <v>92583</v>
      </c>
      <c r="B171" s="7">
        <v>11</v>
      </c>
    </row>
    <row r="172" spans="1:2" x14ac:dyDescent="0.25">
      <c r="A172" s="7">
        <v>92683</v>
      </c>
      <c r="B172" s="7">
        <v>11</v>
      </c>
    </row>
    <row r="173" spans="1:2" x14ac:dyDescent="0.25">
      <c r="A173" s="7">
        <v>93291</v>
      </c>
      <c r="B173" s="7">
        <v>11</v>
      </c>
    </row>
    <row r="174" spans="1:2" x14ac:dyDescent="0.25">
      <c r="A174" s="7">
        <v>93458</v>
      </c>
      <c r="B174" s="7">
        <v>11</v>
      </c>
    </row>
    <row r="175" spans="1:2" x14ac:dyDescent="0.25">
      <c r="A175" s="7">
        <v>90033</v>
      </c>
      <c r="B175" s="7">
        <v>10</v>
      </c>
    </row>
    <row r="176" spans="1:2" x14ac:dyDescent="0.25">
      <c r="A176" s="7">
        <v>90048</v>
      </c>
      <c r="B176" s="7">
        <v>10</v>
      </c>
    </row>
    <row r="177" spans="1:2" x14ac:dyDescent="0.25">
      <c r="A177" s="7">
        <v>90059</v>
      </c>
      <c r="B177" s="7">
        <v>10</v>
      </c>
    </row>
    <row r="178" spans="1:2" x14ac:dyDescent="0.25">
      <c r="A178" s="7">
        <v>91107</v>
      </c>
      <c r="B178" s="7">
        <v>10</v>
      </c>
    </row>
    <row r="179" spans="1:2" x14ac:dyDescent="0.25">
      <c r="A179" s="7">
        <v>91501</v>
      </c>
      <c r="B179" s="7">
        <v>10</v>
      </c>
    </row>
    <row r="180" spans="1:2" x14ac:dyDescent="0.25">
      <c r="A180" s="7">
        <v>91606</v>
      </c>
      <c r="B180" s="7">
        <v>10</v>
      </c>
    </row>
    <row r="181" spans="1:2" x14ac:dyDescent="0.25">
      <c r="A181" s="7">
        <v>91724</v>
      </c>
      <c r="B181" s="7">
        <v>10</v>
      </c>
    </row>
    <row r="182" spans="1:2" x14ac:dyDescent="0.25">
      <c r="A182" s="7">
        <v>92262</v>
      </c>
      <c r="B182" s="7">
        <v>10</v>
      </c>
    </row>
    <row r="183" spans="1:2" x14ac:dyDescent="0.25">
      <c r="A183" s="7">
        <v>92277</v>
      </c>
      <c r="B183" s="7">
        <v>10</v>
      </c>
    </row>
    <row r="184" spans="1:2" x14ac:dyDescent="0.25">
      <c r="A184" s="7">
        <v>92544</v>
      </c>
      <c r="B184" s="7">
        <v>10</v>
      </c>
    </row>
    <row r="185" spans="1:2" x14ac:dyDescent="0.25">
      <c r="A185" s="7">
        <v>92831</v>
      </c>
      <c r="B185" s="7">
        <v>10</v>
      </c>
    </row>
    <row r="186" spans="1:2" x14ac:dyDescent="0.25">
      <c r="A186" s="7">
        <v>92832</v>
      </c>
      <c r="B186" s="7">
        <v>10</v>
      </c>
    </row>
    <row r="187" spans="1:2" x14ac:dyDescent="0.25">
      <c r="A187" s="7">
        <v>92870</v>
      </c>
      <c r="B187" s="7">
        <v>10</v>
      </c>
    </row>
    <row r="188" spans="1:2" x14ac:dyDescent="0.25">
      <c r="A188" s="7">
        <v>92879</v>
      </c>
      <c r="B188" s="7">
        <v>10</v>
      </c>
    </row>
    <row r="189" spans="1:2" x14ac:dyDescent="0.25">
      <c r="A189" s="7">
        <v>92882</v>
      </c>
      <c r="B189" s="7">
        <v>10</v>
      </c>
    </row>
    <row r="190" spans="1:2" x14ac:dyDescent="0.25">
      <c r="A190" s="7">
        <v>93543</v>
      </c>
      <c r="B190" s="7">
        <v>10</v>
      </c>
    </row>
    <row r="191" spans="1:2" x14ac:dyDescent="0.25">
      <c r="A191" s="7">
        <v>90032</v>
      </c>
      <c r="B191" s="7">
        <v>9</v>
      </c>
    </row>
    <row r="192" spans="1:2" x14ac:dyDescent="0.25">
      <c r="A192" s="7">
        <v>90049</v>
      </c>
      <c r="B192" s="7">
        <v>9</v>
      </c>
    </row>
    <row r="193" spans="1:2" x14ac:dyDescent="0.25">
      <c r="A193" s="7">
        <v>90212</v>
      </c>
      <c r="B193" s="7">
        <v>9</v>
      </c>
    </row>
    <row r="194" spans="1:2" x14ac:dyDescent="0.25">
      <c r="A194" s="7">
        <v>91007</v>
      </c>
      <c r="B194" s="7">
        <v>9</v>
      </c>
    </row>
    <row r="195" spans="1:2" x14ac:dyDescent="0.25">
      <c r="A195" s="7">
        <v>91764</v>
      </c>
      <c r="B195" s="7">
        <v>9</v>
      </c>
    </row>
    <row r="196" spans="1:2" x14ac:dyDescent="0.25">
      <c r="A196" s="7">
        <v>92281</v>
      </c>
      <c r="B196" s="7">
        <v>9</v>
      </c>
    </row>
    <row r="197" spans="1:2" x14ac:dyDescent="0.25">
      <c r="A197" s="7">
        <v>92595</v>
      </c>
      <c r="B197" s="7">
        <v>9</v>
      </c>
    </row>
    <row r="198" spans="1:2" x14ac:dyDescent="0.25">
      <c r="A198" s="7">
        <v>92694</v>
      </c>
      <c r="B198" s="7">
        <v>9</v>
      </c>
    </row>
    <row r="199" spans="1:2" x14ac:dyDescent="0.25">
      <c r="A199" s="7">
        <v>92780</v>
      </c>
      <c r="B199" s="7">
        <v>9</v>
      </c>
    </row>
    <row r="200" spans="1:2" x14ac:dyDescent="0.25">
      <c r="A200" s="7">
        <v>93648</v>
      </c>
      <c r="B200" s="7">
        <v>9</v>
      </c>
    </row>
    <row r="201" spans="1:2" x14ac:dyDescent="0.25">
      <c r="A201" s="7">
        <v>90025</v>
      </c>
      <c r="B201" s="7">
        <v>8</v>
      </c>
    </row>
    <row r="202" spans="1:2" x14ac:dyDescent="0.25">
      <c r="A202" s="7">
        <v>90222</v>
      </c>
      <c r="B202" s="7">
        <v>8</v>
      </c>
    </row>
    <row r="203" spans="1:2" x14ac:dyDescent="0.25">
      <c r="A203" s="7">
        <v>90501</v>
      </c>
      <c r="B203" s="7">
        <v>8</v>
      </c>
    </row>
    <row r="204" spans="1:2" x14ac:dyDescent="0.25">
      <c r="A204" s="7">
        <v>90710</v>
      </c>
      <c r="B204" s="7">
        <v>8</v>
      </c>
    </row>
    <row r="205" spans="1:2" x14ac:dyDescent="0.25">
      <c r="A205" s="7">
        <v>90713</v>
      </c>
      <c r="B205" s="7">
        <v>8</v>
      </c>
    </row>
    <row r="206" spans="1:2" x14ac:dyDescent="0.25">
      <c r="A206" s="7">
        <v>91201</v>
      </c>
      <c r="B206" s="7">
        <v>8</v>
      </c>
    </row>
    <row r="207" spans="1:2" x14ac:dyDescent="0.25">
      <c r="A207" s="7">
        <v>91343</v>
      </c>
      <c r="B207" s="7">
        <v>8</v>
      </c>
    </row>
    <row r="208" spans="1:2" x14ac:dyDescent="0.25">
      <c r="A208" s="7">
        <v>92243</v>
      </c>
      <c r="B208" s="7">
        <v>8</v>
      </c>
    </row>
    <row r="209" spans="1:2" x14ac:dyDescent="0.25">
      <c r="A209" s="7">
        <v>92270</v>
      </c>
      <c r="B209" s="7">
        <v>8</v>
      </c>
    </row>
    <row r="210" spans="1:2" x14ac:dyDescent="0.25">
      <c r="A210" s="7">
        <v>92504</v>
      </c>
      <c r="B210" s="7">
        <v>8</v>
      </c>
    </row>
    <row r="211" spans="1:2" x14ac:dyDescent="0.25">
      <c r="A211" s="7">
        <v>92532</v>
      </c>
      <c r="B211" s="7">
        <v>8</v>
      </c>
    </row>
    <row r="212" spans="1:2" x14ac:dyDescent="0.25">
      <c r="A212" s="7">
        <v>92603</v>
      </c>
      <c r="B212" s="7">
        <v>8</v>
      </c>
    </row>
    <row r="213" spans="1:2" x14ac:dyDescent="0.25">
      <c r="A213" s="7">
        <v>92612</v>
      </c>
      <c r="B213" s="7">
        <v>8</v>
      </c>
    </row>
    <row r="214" spans="1:2" x14ac:dyDescent="0.25">
      <c r="A214" s="7">
        <v>92630</v>
      </c>
      <c r="B214" s="7">
        <v>8</v>
      </c>
    </row>
    <row r="215" spans="1:2" x14ac:dyDescent="0.25">
      <c r="A215" s="7">
        <v>92843</v>
      </c>
      <c r="B215" s="7">
        <v>8</v>
      </c>
    </row>
    <row r="216" spans="1:2" x14ac:dyDescent="0.25">
      <c r="A216" s="7">
        <v>93041</v>
      </c>
      <c r="B216" s="7">
        <v>8</v>
      </c>
    </row>
    <row r="217" spans="1:2" x14ac:dyDescent="0.25">
      <c r="A217" s="7">
        <v>93212</v>
      </c>
      <c r="B217" s="7">
        <v>8</v>
      </c>
    </row>
    <row r="218" spans="1:2" x14ac:dyDescent="0.25">
      <c r="A218" s="7">
        <v>93312</v>
      </c>
      <c r="B218" s="7">
        <v>8</v>
      </c>
    </row>
    <row r="219" spans="1:2" x14ac:dyDescent="0.25">
      <c r="A219" s="7">
        <v>90504</v>
      </c>
      <c r="B219" s="7">
        <v>7</v>
      </c>
    </row>
    <row r="220" spans="1:2" x14ac:dyDescent="0.25">
      <c r="A220" s="7">
        <v>91423</v>
      </c>
      <c r="B220" s="7">
        <v>7</v>
      </c>
    </row>
    <row r="221" spans="1:2" x14ac:dyDescent="0.25">
      <c r="A221" s="7">
        <v>91752</v>
      </c>
      <c r="B221" s="7">
        <v>7</v>
      </c>
    </row>
    <row r="222" spans="1:2" x14ac:dyDescent="0.25">
      <c r="A222" s="7">
        <v>92241</v>
      </c>
      <c r="B222" s="7">
        <v>7</v>
      </c>
    </row>
    <row r="223" spans="1:2" x14ac:dyDescent="0.25">
      <c r="A223" s="7">
        <v>92284</v>
      </c>
      <c r="B223" s="7">
        <v>7</v>
      </c>
    </row>
    <row r="224" spans="1:2" x14ac:dyDescent="0.25">
      <c r="A224" s="7">
        <v>92602</v>
      </c>
      <c r="B224" s="7">
        <v>7</v>
      </c>
    </row>
    <row r="225" spans="1:2" x14ac:dyDescent="0.25">
      <c r="A225" s="7">
        <v>92625</v>
      </c>
      <c r="B225" s="7">
        <v>7</v>
      </c>
    </row>
    <row r="226" spans="1:2" x14ac:dyDescent="0.25">
      <c r="A226" s="7">
        <v>92866</v>
      </c>
      <c r="B226" s="7">
        <v>7</v>
      </c>
    </row>
    <row r="227" spans="1:2" x14ac:dyDescent="0.25">
      <c r="A227" s="7">
        <v>92868</v>
      </c>
      <c r="B227" s="7">
        <v>7</v>
      </c>
    </row>
    <row r="228" spans="1:2" x14ac:dyDescent="0.25">
      <c r="A228" s="7">
        <v>93030</v>
      </c>
      <c r="B228" s="7">
        <v>7</v>
      </c>
    </row>
    <row r="229" spans="1:2" x14ac:dyDescent="0.25">
      <c r="A229" s="7">
        <v>93103</v>
      </c>
      <c r="B229" s="7">
        <v>7</v>
      </c>
    </row>
    <row r="230" spans="1:2" x14ac:dyDescent="0.25">
      <c r="A230" s="7">
        <v>93433</v>
      </c>
      <c r="B230" s="7">
        <v>7</v>
      </c>
    </row>
    <row r="231" spans="1:2" x14ac:dyDescent="0.25">
      <c r="A231" s="7">
        <v>93615</v>
      </c>
      <c r="B231" s="7">
        <v>7</v>
      </c>
    </row>
    <row r="232" spans="1:2" x14ac:dyDescent="0.25">
      <c r="A232" s="7">
        <v>90031</v>
      </c>
      <c r="B232" s="7">
        <v>6</v>
      </c>
    </row>
    <row r="233" spans="1:2" x14ac:dyDescent="0.25">
      <c r="A233" s="7">
        <v>90036</v>
      </c>
      <c r="B233" s="7">
        <v>6</v>
      </c>
    </row>
    <row r="234" spans="1:2" x14ac:dyDescent="0.25">
      <c r="A234" s="7">
        <v>90056</v>
      </c>
      <c r="B234" s="7">
        <v>6</v>
      </c>
    </row>
    <row r="235" spans="1:2" x14ac:dyDescent="0.25">
      <c r="A235" s="7">
        <v>90403</v>
      </c>
      <c r="B235" s="7">
        <v>6</v>
      </c>
    </row>
    <row r="236" spans="1:2" x14ac:dyDescent="0.25">
      <c r="A236" s="7">
        <v>90503</v>
      </c>
      <c r="B236" s="7">
        <v>6</v>
      </c>
    </row>
    <row r="237" spans="1:2" x14ac:dyDescent="0.25">
      <c r="A237" s="7">
        <v>90604</v>
      </c>
      <c r="B237" s="7">
        <v>6</v>
      </c>
    </row>
    <row r="238" spans="1:2" x14ac:dyDescent="0.25">
      <c r="A238" s="7">
        <v>90703</v>
      </c>
      <c r="B238" s="7">
        <v>6</v>
      </c>
    </row>
    <row r="239" spans="1:2" x14ac:dyDescent="0.25">
      <c r="A239" s="7">
        <v>91316</v>
      </c>
      <c r="B239" s="7">
        <v>6</v>
      </c>
    </row>
    <row r="240" spans="1:2" x14ac:dyDescent="0.25">
      <c r="A240" s="7">
        <v>91320</v>
      </c>
      <c r="B240" s="7">
        <v>6</v>
      </c>
    </row>
    <row r="241" spans="1:2" x14ac:dyDescent="0.25">
      <c r="A241" s="7">
        <v>91360</v>
      </c>
      <c r="B241" s="7">
        <v>6</v>
      </c>
    </row>
    <row r="242" spans="1:2" x14ac:dyDescent="0.25">
      <c r="A242" s="7">
        <v>91364</v>
      </c>
      <c r="B242" s="7">
        <v>6</v>
      </c>
    </row>
    <row r="243" spans="1:2" x14ac:dyDescent="0.25">
      <c r="A243" s="7">
        <v>91504</v>
      </c>
      <c r="B243" s="7">
        <v>6</v>
      </c>
    </row>
    <row r="244" spans="1:2" x14ac:dyDescent="0.25">
      <c r="A244" s="7">
        <v>91601</v>
      </c>
      <c r="B244" s="7">
        <v>6</v>
      </c>
    </row>
    <row r="245" spans="1:2" x14ac:dyDescent="0.25">
      <c r="A245" s="7">
        <v>91755</v>
      </c>
      <c r="B245" s="7">
        <v>6</v>
      </c>
    </row>
    <row r="246" spans="1:2" x14ac:dyDescent="0.25">
      <c r="A246" s="7">
        <v>91765</v>
      </c>
      <c r="B246" s="7">
        <v>6</v>
      </c>
    </row>
    <row r="247" spans="1:2" x14ac:dyDescent="0.25">
      <c r="A247" s="7">
        <v>91775</v>
      </c>
      <c r="B247" s="7">
        <v>6</v>
      </c>
    </row>
    <row r="248" spans="1:2" x14ac:dyDescent="0.25">
      <c r="A248" s="7">
        <v>92354</v>
      </c>
      <c r="B248" s="7">
        <v>6</v>
      </c>
    </row>
    <row r="249" spans="1:2" x14ac:dyDescent="0.25">
      <c r="A249" s="7">
        <v>92377</v>
      </c>
      <c r="B249" s="7">
        <v>6</v>
      </c>
    </row>
    <row r="250" spans="1:2" x14ac:dyDescent="0.25">
      <c r="A250" s="7">
        <v>92627</v>
      </c>
      <c r="B250" s="7">
        <v>6</v>
      </c>
    </row>
    <row r="251" spans="1:2" x14ac:dyDescent="0.25">
      <c r="A251" s="7">
        <v>92657</v>
      </c>
      <c r="B251" s="7">
        <v>6</v>
      </c>
    </row>
    <row r="252" spans="1:2" x14ac:dyDescent="0.25">
      <c r="A252" s="7">
        <v>93250</v>
      </c>
      <c r="B252" s="7">
        <v>6</v>
      </c>
    </row>
    <row r="253" spans="1:2" x14ac:dyDescent="0.25">
      <c r="A253" s="7">
        <v>93405</v>
      </c>
      <c r="B253" s="7">
        <v>6</v>
      </c>
    </row>
    <row r="254" spans="1:2" x14ac:dyDescent="0.25">
      <c r="A254" s="7">
        <v>93420</v>
      </c>
      <c r="B254" s="7">
        <v>6</v>
      </c>
    </row>
    <row r="255" spans="1:2" x14ac:dyDescent="0.25">
      <c r="A255" s="7">
        <v>93444</v>
      </c>
      <c r="B255" s="7">
        <v>6</v>
      </c>
    </row>
    <row r="256" spans="1:2" x14ac:dyDescent="0.25">
      <c r="A256" s="7">
        <v>93654</v>
      </c>
      <c r="B256" s="7">
        <v>6</v>
      </c>
    </row>
    <row r="257" spans="1:2" x14ac:dyDescent="0.25">
      <c r="A257" s="7">
        <v>90040</v>
      </c>
      <c r="B257" s="7">
        <v>5</v>
      </c>
    </row>
    <row r="258" spans="1:2" x14ac:dyDescent="0.25">
      <c r="A258" s="7">
        <v>90041</v>
      </c>
      <c r="B258" s="7">
        <v>5</v>
      </c>
    </row>
    <row r="259" spans="1:2" x14ac:dyDescent="0.25">
      <c r="A259" s="7">
        <v>90245</v>
      </c>
      <c r="B259" s="7">
        <v>5</v>
      </c>
    </row>
    <row r="260" spans="1:2" x14ac:dyDescent="0.25">
      <c r="A260" s="7">
        <v>90603</v>
      </c>
      <c r="B260" s="7">
        <v>5</v>
      </c>
    </row>
    <row r="261" spans="1:2" x14ac:dyDescent="0.25">
      <c r="A261" s="7">
        <v>90717</v>
      </c>
      <c r="B261" s="7">
        <v>5</v>
      </c>
    </row>
    <row r="262" spans="1:2" x14ac:dyDescent="0.25">
      <c r="A262" s="7">
        <v>91106</v>
      </c>
      <c r="B262" s="7">
        <v>5</v>
      </c>
    </row>
    <row r="263" spans="1:2" x14ac:dyDescent="0.25">
      <c r="A263" s="7">
        <v>91702</v>
      </c>
      <c r="B263" s="7">
        <v>5</v>
      </c>
    </row>
    <row r="264" spans="1:2" x14ac:dyDescent="0.25">
      <c r="A264" s="7">
        <v>91731</v>
      </c>
      <c r="B264" s="7">
        <v>5</v>
      </c>
    </row>
    <row r="265" spans="1:2" x14ac:dyDescent="0.25">
      <c r="A265" s="7">
        <v>91737</v>
      </c>
      <c r="B265" s="7">
        <v>5</v>
      </c>
    </row>
    <row r="266" spans="1:2" x14ac:dyDescent="0.25">
      <c r="A266" s="7">
        <v>91740</v>
      </c>
      <c r="B266" s="7">
        <v>5</v>
      </c>
    </row>
    <row r="267" spans="1:2" x14ac:dyDescent="0.25">
      <c r="A267" s="7">
        <v>91750</v>
      </c>
      <c r="B267" s="7">
        <v>5</v>
      </c>
    </row>
    <row r="268" spans="1:2" x14ac:dyDescent="0.25">
      <c r="A268" s="7">
        <v>91754</v>
      </c>
      <c r="B268" s="7">
        <v>5</v>
      </c>
    </row>
    <row r="269" spans="1:2" x14ac:dyDescent="0.25">
      <c r="A269" s="7">
        <v>91770</v>
      </c>
      <c r="B269" s="7">
        <v>5</v>
      </c>
    </row>
    <row r="270" spans="1:2" x14ac:dyDescent="0.25">
      <c r="A270" s="7">
        <v>91780</v>
      </c>
      <c r="B270" s="7">
        <v>5</v>
      </c>
    </row>
    <row r="271" spans="1:2" x14ac:dyDescent="0.25">
      <c r="A271" s="7">
        <v>91784</v>
      </c>
      <c r="B271" s="7">
        <v>5</v>
      </c>
    </row>
    <row r="272" spans="1:2" x14ac:dyDescent="0.25">
      <c r="A272" s="7">
        <v>91803</v>
      </c>
      <c r="B272" s="7">
        <v>5</v>
      </c>
    </row>
    <row r="273" spans="1:2" x14ac:dyDescent="0.25">
      <c r="A273" s="7">
        <v>92252</v>
      </c>
      <c r="B273" s="7">
        <v>5</v>
      </c>
    </row>
    <row r="274" spans="1:2" x14ac:dyDescent="0.25">
      <c r="A274" s="7">
        <v>92337</v>
      </c>
      <c r="B274" s="7">
        <v>5</v>
      </c>
    </row>
    <row r="275" spans="1:2" x14ac:dyDescent="0.25">
      <c r="A275" s="7">
        <v>92604</v>
      </c>
      <c r="B275" s="7">
        <v>5</v>
      </c>
    </row>
    <row r="276" spans="1:2" x14ac:dyDescent="0.25">
      <c r="A276" s="7">
        <v>92647</v>
      </c>
      <c r="B276" s="7">
        <v>5</v>
      </c>
    </row>
    <row r="277" spans="1:2" x14ac:dyDescent="0.25">
      <c r="A277" s="7">
        <v>92691</v>
      </c>
      <c r="B277" s="7">
        <v>5</v>
      </c>
    </row>
    <row r="278" spans="1:2" x14ac:dyDescent="0.25">
      <c r="A278" s="7">
        <v>92706</v>
      </c>
      <c r="B278" s="7">
        <v>5</v>
      </c>
    </row>
    <row r="279" spans="1:2" x14ac:dyDescent="0.25">
      <c r="A279" s="7">
        <v>92840</v>
      </c>
      <c r="B279" s="7">
        <v>5</v>
      </c>
    </row>
    <row r="280" spans="1:2" x14ac:dyDescent="0.25">
      <c r="A280" s="7">
        <v>93035</v>
      </c>
      <c r="B280" s="7">
        <v>5</v>
      </c>
    </row>
    <row r="281" spans="1:2" x14ac:dyDescent="0.25">
      <c r="A281" s="7">
        <v>93535</v>
      </c>
      <c r="B281" s="7">
        <v>5</v>
      </c>
    </row>
    <row r="282" spans="1:2" x14ac:dyDescent="0.25">
      <c r="A282" s="7">
        <v>93551</v>
      </c>
      <c r="B282" s="7">
        <v>5</v>
      </c>
    </row>
    <row r="283" spans="1:2" x14ac:dyDescent="0.25">
      <c r="A283" s="7">
        <v>90247</v>
      </c>
      <c r="B283" s="7">
        <v>4</v>
      </c>
    </row>
    <row r="284" spans="1:2" x14ac:dyDescent="0.25">
      <c r="A284" s="7">
        <v>90272</v>
      </c>
      <c r="B284" s="7">
        <v>4</v>
      </c>
    </row>
    <row r="285" spans="1:2" x14ac:dyDescent="0.25">
      <c r="A285" s="7">
        <v>90602</v>
      </c>
      <c r="B285" s="7">
        <v>4</v>
      </c>
    </row>
    <row r="286" spans="1:2" x14ac:dyDescent="0.25">
      <c r="A286" s="7">
        <v>91024</v>
      </c>
      <c r="B286" s="7">
        <v>4</v>
      </c>
    </row>
    <row r="287" spans="1:2" x14ac:dyDescent="0.25">
      <c r="A287" s="7">
        <v>91030</v>
      </c>
      <c r="B287" s="7">
        <v>4</v>
      </c>
    </row>
    <row r="288" spans="1:2" x14ac:dyDescent="0.25">
      <c r="A288" s="7">
        <v>91356</v>
      </c>
      <c r="B288" s="7">
        <v>4</v>
      </c>
    </row>
    <row r="289" spans="1:2" x14ac:dyDescent="0.25">
      <c r="A289" s="7">
        <v>91436</v>
      </c>
      <c r="B289" s="7">
        <v>4</v>
      </c>
    </row>
    <row r="290" spans="1:2" x14ac:dyDescent="0.25">
      <c r="A290" s="7">
        <v>91745</v>
      </c>
      <c r="B290" s="7">
        <v>4</v>
      </c>
    </row>
    <row r="291" spans="1:2" x14ac:dyDescent="0.25">
      <c r="A291" s="7">
        <v>91791</v>
      </c>
      <c r="B291" s="7">
        <v>4</v>
      </c>
    </row>
    <row r="292" spans="1:2" x14ac:dyDescent="0.25">
      <c r="A292" s="7">
        <v>92260</v>
      </c>
      <c r="B292" s="7">
        <v>4</v>
      </c>
    </row>
    <row r="293" spans="1:2" x14ac:dyDescent="0.25">
      <c r="A293" s="7">
        <v>92264</v>
      </c>
      <c r="B293" s="7">
        <v>4</v>
      </c>
    </row>
    <row r="294" spans="1:2" x14ac:dyDescent="0.25">
      <c r="A294" s="7">
        <v>92401</v>
      </c>
      <c r="B294" s="7">
        <v>4</v>
      </c>
    </row>
    <row r="295" spans="1:2" x14ac:dyDescent="0.25">
      <c r="A295" s="7">
        <v>92590</v>
      </c>
      <c r="B295" s="7">
        <v>4</v>
      </c>
    </row>
    <row r="296" spans="1:2" x14ac:dyDescent="0.25">
      <c r="A296" s="7">
        <v>92614</v>
      </c>
      <c r="B296" s="7">
        <v>4</v>
      </c>
    </row>
    <row r="297" spans="1:2" x14ac:dyDescent="0.25">
      <c r="A297" s="7">
        <v>92679</v>
      </c>
      <c r="B297" s="7">
        <v>4</v>
      </c>
    </row>
    <row r="298" spans="1:2" x14ac:dyDescent="0.25">
      <c r="A298" s="7">
        <v>92801</v>
      </c>
      <c r="B298" s="7">
        <v>4</v>
      </c>
    </row>
    <row r="299" spans="1:2" x14ac:dyDescent="0.25">
      <c r="A299" s="7">
        <v>92865</v>
      </c>
      <c r="B299" s="7">
        <v>4</v>
      </c>
    </row>
    <row r="300" spans="1:2" x14ac:dyDescent="0.25">
      <c r="A300" s="7">
        <v>93445</v>
      </c>
      <c r="B300" s="7">
        <v>4</v>
      </c>
    </row>
    <row r="301" spans="1:2" x14ac:dyDescent="0.25">
      <c r="A301" s="7">
        <v>90004</v>
      </c>
      <c r="B301" s="7">
        <v>3</v>
      </c>
    </row>
    <row r="302" spans="1:2" x14ac:dyDescent="0.25">
      <c r="A302" s="7">
        <v>90012</v>
      </c>
      <c r="B302" s="7">
        <v>3</v>
      </c>
    </row>
    <row r="303" spans="1:2" x14ac:dyDescent="0.25">
      <c r="A303" s="7">
        <v>90064</v>
      </c>
      <c r="B303" s="7">
        <v>3</v>
      </c>
    </row>
    <row r="304" spans="1:2" x14ac:dyDescent="0.25">
      <c r="A304" s="7">
        <v>90715</v>
      </c>
      <c r="B304" s="7">
        <v>3</v>
      </c>
    </row>
    <row r="305" spans="1:2" x14ac:dyDescent="0.25">
      <c r="A305" s="7">
        <v>91020</v>
      </c>
      <c r="B305" s="7">
        <v>3</v>
      </c>
    </row>
    <row r="306" spans="1:2" x14ac:dyDescent="0.25">
      <c r="A306" s="7">
        <v>91040</v>
      </c>
      <c r="B306" s="7">
        <v>3</v>
      </c>
    </row>
    <row r="307" spans="1:2" x14ac:dyDescent="0.25">
      <c r="A307" s="7">
        <v>91206</v>
      </c>
      <c r="B307" s="7">
        <v>3</v>
      </c>
    </row>
    <row r="308" spans="1:2" x14ac:dyDescent="0.25">
      <c r="A308" s="7">
        <v>91214</v>
      </c>
      <c r="B308" s="7">
        <v>3</v>
      </c>
    </row>
    <row r="309" spans="1:2" x14ac:dyDescent="0.25">
      <c r="A309" s="7">
        <v>91502</v>
      </c>
      <c r="B309" s="7">
        <v>3</v>
      </c>
    </row>
    <row r="310" spans="1:2" x14ac:dyDescent="0.25">
      <c r="A310" s="7">
        <v>91602</v>
      </c>
      <c r="B310" s="7">
        <v>3</v>
      </c>
    </row>
    <row r="311" spans="1:2" x14ac:dyDescent="0.25">
      <c r="A311" s="7">
        <v>91722</v>
      </c>
      <c r="B311" s="7">
        <v>3</v>
      </c>
    </row>
    <row r="312" spans="1:2" x14ac:dyDescent="0.25">
      <c r="A312" s="7">
        <v>91744</v>
      </c>
      <c r="B312" s="7">
        <v>3</v>
      </c>
    </row>
    <row r="313" spans="1:2" x14ac:dyDescent="0.25">
      <c r="A313" s="7">
        <v>91748</v>
      </c>
      <c r="B313" s="7">
        <v>3</v>
      </c>
    </row>
    <row r="314" spans="1:2" x14ac:dyDescent="0.25">
      <c r="A314" s="7">
        <v>91768</v>
      </c>
      <c r="B314" s="7">
        <v>3</v>
      </c>
    </row>
    <row r="315" spans="1:2" x14ac:dyDescent="0.25">
      <c r="A315" s="7">
        <v>91776</v>
      </c>
      <c r="B315" s="7">
        <v>3</v>
      </c>
    </row>
    <row r="316" spans="1:2" x14ac:dyDescent="0.25">
      <c r="A316" s="7">
        <v>92346</v>
      </c>
      <c r="B316" s="7">
        <v>3</v>
      </c>
    </row>
    <row r="317" spans="1:2" x14ac:dyDescent="0.25">
      <c r="A317" s="7">
        <v>92399</v>
      </c>
      <c r="B317" s="7">
        <v>3</v>
      </c>
    </row>
    <row r="318" spans="1:2" x14ac:dyDescent="0.25">
      <c r="A318" s="7">
        <v>92551</v>
      </c>
      <c r="B318" s="7">
        <v>3</v>
      </c>
    </row>
    <row r="319" spans="1:2" x14ac:dyDescent="0.25">
      <c r="A319" s="7">
        <v>92553</v>
      </c>
      <c r="B319" s="7">
        <v>3</v>
      </c>
    </row>
    <row r="320" spans="1:2" x14ac:dyDescent="0.25">
      <c r="A320" s="7">
        <v>92610</v>
      </c>
      <c r="B320" s="7">
        <v>3</v>
      </c>
    </row>
    <row r="321" spans="1:2" x14ac:dyDescent="0.25">
      <c r="A321" s="7">
        <v>93242</v>
      </c>
      <c r="B321" s="7">
        <v>3</v>
      </c>
    </row>
    <row r="322" spans="1:2" x14ac:dyDescent="0.25">
      <c r="A322" s="7">
        <v>93446</v>
      </c>
      <c r="B322" s="7">
        <v>3</v>
      </c>
    </row>
    <row r="323" spans="1:2" x14ac:dyDescent="0.25">
      <c r="A323" s="7">
        <v>93609</v>
      </c>
      <c r="B323" s="7">
        <v>3</v>
      </c>
    </row>
    <row r="324" spans="1:2" x14ac:dyDescent="0.25">
      <c r="A324" s="7">
        <v>93656</v>
      </c>
      <c r="B324" s="7">
        <v>3</v>
      </c>
    </row>
    <row r="325" spans="1:2" x14ac:dyDescent="0.25">
      <c r="A325" s="7">
        <v>90015</v>
      </c>
      <c r="B325" s="7">
        <v>2</v>
      </c>
    </row>
    <row r="326" spans="1:2" x14ac:dyDescent="0.25">
      <c r="A326" s="7">
        <v>90038</v>
      </c>
      <c r="B326" s="7">
        <v>2</v>
      </c>
    </row>
    <row r="327" spans="1:2" x14ac:dyDescent="0.25">
      <c r="A327" s="7">
        <v>90210</v>
      </c>
      <c r="B327" s="7">
        <v>2</v>
      </c>
    </row>
    <row r="328" spans="1:2" x14ac:dyDescent="0.25">
      <c r="A328" s="7">
        <v>90232</v>
      </c>
      <c r="B328" s="7">
        <v>2</v>
      </c>
    </row>
    <row r="329" spans="1:2" x14ac:dyDescent="0.25">
      <c r="A329" s="7">
        <v>90249</v>
      </c>
      <c r="B329" s="7">
        <v>2</v>
      </c>
    </row>
    <row r="330" spans="1:2" x14ac:dyDescent="0.25">
      <c r="A330" s="7">
        <v>90254</v>
      </c>
      <c r="B330" s="7">
        <v>2</v>
      </c>
    </row>
    <row r="331" spans="1:2" x14ac:dyDescent="0.25">
      <c r="A331" s="7">
        <v>90278</v>
      </c>
      <c r="B331" s="7">
        <v>2</v>
      </c>
    </row>
    <row r="332" spans="1:2" x14ac:dyDescent="0.25">
      <c r="A332" s="7">
        <v>90638</v>
      </c>
      <c r="B332" s="7">
        <v>2</v>
      </c>
    </row>
    <row r="333" spans="1:2" x14ac:dyDescent="0.25">
      <c r="A333" s="7">
        <v>91006</v>
      </c>
      <c r="B333" s="7">
        <v>2</v>
      </c>
    </row>
    <row r="334" spans="1:2" x14ac:dyDescent="0.25">
      <c r="A334" s="7">
        <v>91010</v>
      </c>
      <c r="B334" s="7">
        <v>2</v>
      </c>
    </row>
    <row r="335" spans="1:2" x14ac:dyDescent="0.25">
      <c r="A335" s="7">
        <v>91101</v>
      </c>
      <c r="B335" s="7">
        <v>2</v>
      </c>
    </row>
    <row r="336" spans="1:2" x14ac:dyDescent="0.25">
      <c r="A336" s="7">
        <v>91204</v>
      </c>
      <c r="B336" s="7">
        <v>2</v>
      </c>
    </row>
    <row r="337" spans="1:2" x14ac:dyDescent="0.25">
      <c r="A337" s="7">
        <v>91355</v>
      </c>
      <c r="B337" s="7">
        <v>2</v>
      </c>
    </row>
    <row r="338" spans="1:2" x14ac:dyDescent="0.25">
      <c r="A338" s="7">
        <v>91401</v>
      </c>
      <c r="B338" s="7">
        <v>2</v>
      </c>
    </row>
    <row r="339" spans="1:2" x14ac:dyDescent="0.25">
      <c r="A339" s="7">
        <v>91411</v>
      </c>
      <c r="B339" s="7">
        <v>2</v>
      </c>
    </row>
    <row r="340" spans="1:2" x14ac:dyDescent="0.25">
      <c r="A340" s="7">
        <v>91711</v>
      </c>
      <c r="B340" s="7">
        <v>2</v>
      </c>
    </row>
    <row r="341" spans="1:2" x14ac:dyDescent="0.25">
      <c r="A341" s="7">
        <v>91741</v>
      </c>
      <c r="B341" s="7">
        <v>2</v>
      </c>
    </row>
    <row r="342" spans="1:2" x14ac:dyDescent="0.25">
      <c r="A342" s="7">
        <v>91792</v>
      </c>
      <c r="B342" s="7">
        <v>2</v>
      </c>
    </row>
    <row r="343" spans="1:2" x14ac:dyDescent="0.25">
      <c r="A343" s="7">
        <v>92276</v>
      </c>
      <c r="B343" s="7">
        <v>2</v>
      </c>
    </row>
    <row r="344" spans="1:2" x14ac:dyDescent="0.25">
      <c r="A344" s="7">
        <v>92316</v>
      </c>
      <c r="B344" s="7">
        <v>2</v>
      </c>
    </row>
    <row r="345" spans="1:2" x14ac:dyDescent="0.25">
      <c r="A345" s="7">
        <v>92374</v>
      </c>
      <c r="B345" s="7">
        <v>2</v>
      </c>
    </row>
    <row r="346" spans="1:2" x14ac:dyDescent="0.25">
      <c r="A346" s="7">
        <v>92411</v>
      </c>
      <c r="B346" s="7">
        <v>2</v>
      </c>
    </row>
    <row r="347" spans="1:2" x14ac:dyDescent="0.25">
      <c r="A347" s="7">
        <v>92548</v>
      </c>
      <c r="B347" s="7">
        <v>2</v>
      </c>
    </row>
    <row r="348" spans="1:2" x14ac:dyDescent="0.25">
      <c r="A348" s="7">
        <v>92584</v>
      </c>
      <c r="B348" s="7">
        <v>2</v>
      </c>
    </row>
    <row r="349" spans="1:2" x14ac:dyDescent="0.25">
      <c r="A349" s="7">
        <v>92585</v>
      </c>
      <c r="B349" s="7">
        <v>2</v>
      </c>
    </row>
    <row r="350" spans="1:2" x14ac:dyDescent="0.25">
      <c r="A350" s="7">
        <v>92708</v>
      </c>
      <c r="B350" s="7">
        <v>2</v>
      </c>
    </row>
    <row r="351" spans="1:2" x14ac:dyDescent="0.25">
      <c r="A351" s="7">
        <v>92804</v>
      </c>
      <c r="B351" s="7">
        <v>2</v>
      </c>
    </row>
    <row r="352" spans="1:2" x14ac:dyDescent="0.25">
      <c r="A352" s="7">
        <v>92821</v>
      </c>
      <c r="B352" s="7">
        <v>2</v>
      </c>
    </row>
    <row r="353" spans="1:2" x14ac:dyDescent="0.25">
      <c r="A353" s="7">
        <v>92867</v>
      </c>
      <c r="B353" s="7">
        <v>2</v>
      </c>
    </row>
    <row r="354" spans="1:2" x14ac:dyDescent="0.25">
      <c r="A354" s="7">
        <v>93001</v>
      </c>
      <c r="B354" s="7">
        <v>2</v>
      </c>
    </row>
    <row r="355" spans="1:2" x14ac:dyDescent="0.25">
      <c r="A355" s="7">
        <v>93060</v>
      </c>
      <c r="B355" s="7">
        <v>2</v>
      </c>
    </row>
    <row r="356" spans="1:2" x14ac:dyDescent="0.25">
      <c r="A356" s="7">
        <v>93314</v>
      </c>
      <c r="B356" s="7">
        <v>2</v>
      </c>
    </row>
    <row r="357" spans="1:2" x14ac:dyDescent="0.25">
      <c r="A357" s="7">
        <v>93505</v>
      </c>
      <c r="B357" s="7">
        <v>2</v>
      </c>
    </row>
    <row r="358" spans="1:2" x14ac:dyDescent="0.25">
      <c r="A358" s="7">
        <v>90011</v>
      </c>
      <c r="B358" s="7">
        <v>1</v>
      </c>
    </row>
    <row r="359" spans="1:2" x14ac:dyDescent="0.25">
      <c r="A359" s="7">
        <v>90020</v>
      </c>
      <c r="B359" s="7">
        <v>1</v>
      </c>
    </row>
    <row r="360" spans="1:2" x14ac:dyDescent="0.25">
      <c r="A360" s="7">
        <v>90066</v>
      </c>
      <c r="B360" s="7">
        <v>1</v>
      </c>
    </row>
    <row r="361" spans="1:2" x14ac:dyDescent="0.25">
      <c r="A361" s="7">
        <v>90220</v>
      </c>
      <c r="B361" s="7">
        <v>1</v>
      </c>
    </row>
    <row r="362" spans="1:2" x14ac:dyDescent="0.25">
      <c r="A362" s="7">
        <v>90292</v>
      </c>
      <c r="B362" s="7">
        <v>1</v>
      </c>
    </row>
    <row r="363" spans="1:2" x14ac:dyDescent="0.25">
      <c r="A363" s="7">
        <v>90402</v>
      </c>
      <c r="B363" s="7">
        <v>1</v>
      </c>
    </row>
    <row r="364" spans="1:2" x14ac:dyDescent="0.25">
      <c r="A364" s="7">
        <v>90606</v>
      </c>
      <c r="B364" s="7">
        <v>1</v>
      </c>
    </row>
    <row r="365" spans="1:2" x14ac:dyDescent="0.25">
      <c r="A365" s="7">
        <v>90620</v>
      </c>
      <c r="B365" s="7">
        <v>1</v>
      </c>
    </row>
    <row r="366" spans="1:2" x14ac:dyDescent="0.25">
      <c r="A366" s="7">
        <v>90670</v>
      </c>
      <c r="B366" s="7">
        <v>1</v>
      </c>
    </row>
    <row r="367" spans="1:2" x14ac:dyDescent="0.25">
      <c r="A367" s="7">
        <v>90701</v>
      </c>
      <c r="B367" s="7">
        <v>1</v>
      </c>
    </row>
    <row r="368" spans="1:2" x14ac:dyDescent="0.25">
      <c r="A368" s="7">
        <v>90712</v>
      </c>
      <c r="B368" s="7">
        <v>1</v>
      </c>
    </row>
    <row r="369" spans="1:2" x14ac:dyDescent="0.25">
      <c r="A369" s="7">
        <v>91001</v>
      </c>
      <c r="B369" s="7">
        <v>1</v>
      </c>
    </row>
    <row r="370" spans="1:2" x14ac:dyDescent="0.25">
      <c r="A370" s="7">
        <v>91108</v>
      </c>
      <c r="B370" s="7">
        <v>1</v>
      </c>
    </row>
    <row r="371" spans="1:2" x14ac:dyDescent="0.25">
      <c r="A371" s="7">
        <v>91301</v>
      </c>
      <c r="B371" s="7">
        <v>1</v>
      </c>
    </row>
    <row r="372" spans="1:2" x14ac:dyDescent="0.25">
      <c r="A372" s="7">
        <v>91345</v>
      </c>
      <c r="B372" s="7">
        <v>1</v>
      </c>
    </row>
    <row r="373" spans="1:2" x14ac:dyDescent="0.25">
      <c r="A373" s="7">
        <v>91354</v>
      </c>
      <c r="B373" s="7">
        <v>1</v>
      </c>
    </row>
    <row r="374" spans="1:2" x14ac:dyDescent="0.25">
      <c r="A374" s="7">
        <v>91387</v>
      </c>
      <c r="B374" s="7">
        <v>1</v>
      </c>
    </row>
    <row r="375" spans="1:2" x14ac:dyDescent="0.25">
      <c r="A375" s="7">
        <v>91506</v>
      </c>
      <c r="B375" s="7">
        <v>1</v>
      </c>
    </row>
    <row r="376" spans="1:2" x14ac:dyDescent="0.25">
      <c r="A376" s="7">
        <v>91723</v>
      </c>
      <c r="B376" s="7">
        <v>1</v>
      </c>
    </row>
    <row r="377" spans="1:2" x14ac:dyDescent="0.25">
      <c r="A377" s="7">
        <v>91773</v>
      </c>
      <c r="B377" s="7">
        <v>1</v>
      </c>
    </row>
    <row r="378" spans="1:2" x14ac:dyDescent="0.25">
      <c r="A378" s="7">
        <v>92231</v>
      </c>
      <c r="B378" s="7">
        <v>1</v>
      </c>
    </row>
    <row r="379" spans="1:2" x14ac:dyDescent="0.25">
      <c r="A379" s="7">
        <v>92256</v>
      </c>
      <c r="B379" s="7">
        <v>1</v>
      </c>
    </row>
    <row r="380" spans="1:2" x14ac:dyDescent="0.25">
      <c r="A380" s="7">
        <v>92313</v>
      </c>
      <c r="B380" s="7">
        <v>1</v>
      </c>
    </row>
    <row r="381" spans="1:2" x14ac:dyDescent="0.25">
      <c r="A381" s="7">
        <v>92320</v>
      </c>
      <c r="B381" s="7">
        <v>1</v>
      </c>
    </row>
    <row r="382" spans="1:2" x14ac:dyDescent="0.25">
      <c r="A382" s="7">
        <v>92325</v>
      </c>
      <c r="B382" s="7">
        <v>1</v>
      </c>
    </row>
    <row r="383" spans="1:2" x14ac:dyDescent="0.25">
      <c r="A383" s="7">
        <v>92341</v>
      </c>
      <c r="B383" s="7">
        <v>1</v>
      </c>
    </row>
    <row r="384" spans="1:2" x14ac:dyDescent="0.25">
      <c r="A384" s="7">
        <v>92352</v>
      </c>
      <c r="B384" s="7">
        <v>1</v>
      </c>
    </row>
    <row r="385" spans="1:2" x14ac:dyDescent="0.25">
      <c r="A385" s="7">
        <v>92391</v>
      </c>
      <c r="B385" s="7">
        <v>1</v>
      </c>
    </row>
    <row r="386" spans="1:2" x14ac:dyDescent="0.25">
      <c r="A386" s="7">
        <v>92508</v>
      </c>
      <c r="B386" s="7">
        <v>1</v>
      </c>
    </row>
    <row r="387" spans="1:2" x14ac:dyDescent="0.25">
      <c r="A387" s="7">
        <v>92555</v>
      </c>
      <c r="B387" s="7">
        <v>1</v>
      </c>
    </row>
    <row r="388" spans="1:2" x14ac:dyDescent="0.25">
      <c r="A388" s="7">
        <v>92570</v>
      </c>
      <c r="B388" s="7">
        <v>1</v>
      </c>
    </row>
    <row r="389" spans="1:2" x14ac:dyDescent="0.25">
      <c r="A389" s="7">
        <v>92591</v>
      </c>
      <c r="B389" s="7">
        <v>1</v>
      </c>
    </row>
    <row r="390" spans="1:2" x14ac:dyDescent="0.25">
      <c r="A390" s="7">
        <v>92596</v>
      </c>
      <c r="B390" s="7">
        <v>1</v>
      </c>
    </row>
    <row r="391" spans="1:2" x14ac:dyDescent="0.25">
      <c r="A391" s="7">
        <v>92648</v>
      </c>
      <c r="B391" s="7">
        <v>1</v>
      </c>
    </row>
    <row r="392" spans="1:2" x14ac:dyDescent="0.25">
      <c r="A392" s="7">
        <v>92653</v>
      </c>
      <c r="B392" s="7">
        <v>1</v>
      </c>
    </row>
    <row r="393" spans="1:2" x14ac:dyDescent="0.25">
      <c r="A393" s="7">
        <v>92663</v>
      </c>
      <c r="B393" s="7">
        <v>1</v>
      </c>
    </row>
    <row r="394" spans="1:2" x14ac:dyDescent="0.25">
      <c r="A394" s="7">
        <v>92701</v>
      </c>
      <c r="B394" s="7">
        <v>1</v>
      </c>
    </row>
    <row r="395" spans="1:2" x14ac:dyDescent="0.25">
      <c r="A395" s="7">
        <v>92705</v>
      </c>
      <c r="B395" s="7">
        <v>1</v>
      </c>
    </row>
    <row r="396" spans="1:2" x14ac:dyDescent="0.25">
      <c r="A396" s="7">
        <v>92707</v>
      </c>
      <c r="B396" s="7">
        <v>1</v>
      </c>
    </row>
    <row r="397" spans="1:2" x14ac:dyDescent="0.25">
      <c r="A397" s="7">
        <v>92835</v>
      </c>
      <c r="B397" s="7">
        <v>1</v>
      </c>
    </row>
    <row r="398" spans="1:2" x14ac:dyDescent="0.25">
      <c r="A398" s="7">
        <v>93004</v>
      </c>
      <c r="B398" s="7">
        <v>1</v>
      </c>
    </row>
    <row r="399" spans="1:2" x14ac:dyDescent="0.25">
      <c r="A399" s="7">
        <v>93063</v>
      </c>
      <c r="B399" s="7">
        <v>1</v>
      </c>
    </row>
    <row r="400" spans="1:2" x14ac:dyDescent="0.25">
      <c r="A400" s="7">
        <v>93534</v>
      </c>
      <c r="B400" s="7">
        <v>1</v>
      </c>
    </row>
    <row r="401" spans="1:2" x14ac:dyDescent="0.25">
      <c r="A401" s="7">
        <v>93625</v>
      </c>
      <c r="B401" s="7">
        <v>1</v>
      </c>
    </row>
  </sheetData>
  <sortState xmlns:xlrd2="http://schemas.microsoft.com/office/spreadsheetml/2017/richdata2" ref="A3:B401">
    <sortCondition descending="1" ref="B3:B401"/>
  </sortState>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5D94E-1F4B-4A37-A0D2-DACB279F0E90}">
  <dimension ref="A1:L54"/>
  <sheetViews>
    <sheetView topLeftCell="A24" workbookViewId="0">
      <selection activeCell="E30" sqref="E30"/>
    </sheetView>
  </sheetViews>
  <sheetFormatPr defaultColWidth="9" defaultRowHeight="15" x14ac:dyDescent="0.25"/>
  <cols>
    <col min="1" max="1" width="15" style="2" customWidth="1"/>
    <col min="2" max="2" width="12.28515625" style="2" customWidth="1"/>
    <col min="3" max="3" width="10.42578125" style="2" customWidth="1"/>
    <col min="4" max="4" width="7.140625" style="2" customWidth="1"/>
    <col min="5" max="5" width="11.5703125" style="2" customWidth="1"/>
    <col min="6" max="6" width="10.42578125" style="2" customWidth="1"/>
    <col min="7" max="7" width="26.85546875" style="2" customWidth="1"/>
    <col min="8" max="8" width="19.28515625" style="2" bestFit="1" customWidth="1"/>
    <col min="9" max="16384" width="9" style="2"/>
  </cols>
  <sheetData>
    <row r="1" spans="1:7" ht="18.75" x14ac:dyDescent="0.3">
      <c r="A1" s="1" t="s">
        <v>2</v>
      </c>
      <c r="B1" s="1"/>
      <c r="C1" s="1"/>
      <c r="D1" s="1"/>
      <c r="E1" s="1"/>
    </row>
    <row r="3" spans="1:7" ht="15.75" x14ac:dyDescent="0.25">
      <c r="A3" s="45" t="s">
        <v>3</v>
      </c>
      <c r="B3" s="45"/>
      <c r="C3" s="45"/>
      <c r="D3" s="45"/>
      <c r="E3" s="45"/>
      <c r="F3" s="45"/>
      <c r="G3" s="27"/>
    </row>
    <row r="4" spans="1:7" ht="30" x14ac:dyDescent="0.25">
      <c r="A4" s="3" t="s">
        <v>8</v>
      </c>
      <c r="B4" s="4" t="s">
        <v>9</v>
      </c>
      <c r="C4" s="3" t="s">
        <v>10</v>
      </c>
      <c r="D4" s="3" t="s">
        <v>11</v>
      </c>
      <c r="E4" s="4" t="s">
        <v>109</v>
      </c>
      <c r="F4" s="3" t="s">
        <v>4</v>
      </c>
    </row>
    <row r="5" spans="1:7" x14ac:dyDescent="0.25">
      <c r="A5" s="5" t="s">
        <v>68</v>
      </c>
      <c r="B5" s="6">
        <v>27605</v>
      </c>
      <c r="C5" s="6">
        <v>43805</v>
      </c>
      <c r="D5" s="6"/>
      <c r="E5" s="7">
        <v>782</v>
      </c>
      <c r="F5" s="6">
        <f>SUM(B5:D5)</f>
        <v>71410</v>
      </c>
      <c r="G5" s="37"/>
    </row>
    <row r="6" spans="1:7" x14ac:dyDescent="0.25">
      <c r="A6" s="5" t="s">
        <v>69</v>
      </c>
      <c r="B6" s="6">
        <v>24916</v>
      </c>
      <c r="C6" s="6">
        <v>41490</v>
      </c>
      <c r="D6" s="6"/>
      <c r="E6" s="7">
        <v>727</v>
      </c>
      <c r="F6" s="6">
        <f t="shared" ref="F6:F7" si="0">SUM(B6:D6)</f>
        <v>66406</v>
      </c>
      <c r="G6" s="37"/>
    </row>
    <row r="7" spans="1:7" x14ac:dyDescent="0.25">
      <c r="A7" s="5" t="s">
        <v>70</v>
      </c>
      <c r="B7" s="6">
        <v>27895</v>
      </c>
      <c r="C7" s="6">
        <v>45464</v>
      </c>
      <c r="D7" s="6"/>
      <c r="E7" s="7">
        <v>866</v>
      </c>
      <c r="F7" s="6">
        <f t="shared" si="0"/>
        <v>73359</v>
      </c>
      <c r="G7" s="37"/>
    </row>
    <row r="8" spans="1:7" x14ac:dyDescent="0.25">
      <c r="A8" s="2" t="s">
        <v>110</v>
      </c>
    </row>
    <row r="11" spans="1:7" ht="15.75" x14ac:dyDescent="0.25">
      <c r="A11" s="46" t="s">
        <v>5</v>
      </c>
      <c r="B11" s="47"/>
      <c r="C11" s="47"/>
      <c r="D11" s="47"/>
      <c r="E11" s="47"/>
      <c r="F11" s="48"/>
      <c r="G11" s="27"/>
    </row>
    <row r="12" spans="1:7" ht="30" x14ac:dyDescent="0.25">
      <c r="A12" s="3" t="s">
        <v>8</v>
      </c>
      <c r="B12" s="4" t="s">
        <v>9</v>
      </c>
      <c r="C12" s="3" t="s">
        <v>10</v>
      </c>
      <c r="D12" s="3" t="s">
        <v>11</v>
      </c>
      <c r="E12" s="4" t="s">
        <v>109</v>
      </c>
      <c r="F12" s="3" t="s">
        <v>4</v>
      </c>
    </row>
    <row r="13" spans="1:7" x14ac:dyDescent="0.25">
      <c r="A13" s="5" t="s">
        <v>68</v>
      </c>
      <c r="B13" s="6">
        <v>27605</v>
      </c>
      <c r="C13" s="6">
        <v>43805</v>
      </c>
      <c r="D13" s="7"/>
      <c r="E13" s="7">
        <v>782</v>
      </c>
      <c r="F13" s="6">
        <f>SUM(B13:D13)</f>
        <v>71410</v>
      </c>
    </row>
    <row r="14" spans="1:7" x14ac:dyDescent="0.25">
      <c r="A14" s="5" t="s">
        <v>69</v>
      </c>
      <c r="B14" s="6">
        <v>24916</v>
      </c>
      <c r="C14" s="6">
        <v>41490</v>
      </c>
      <c r="D14" s="7"/>
      <c r="E14" s="7">
        <v>727</v>
      </c>
      <c r="F14" s="6">
        <f t="shared" ref="F14:F15" si="1">SUM(B14:D14)</f>
        <v>66406</v>
      </c>
    </row>
    <row r="15" spans="1:7" x14ac:dyDescent="0.25">
      <c r="A15" s="5" t="s">
        <v>70</v>
      </c>
      <c r="B15" s="6">
        <v>27895</v>
      </c>
      <c r="C15" s="6">
        <v>45464</v>
      </c>
      <c r="D15" s="7"/>
      <c r="E15" s="7">
        <v>866</v>
      </c>
      <c r="F15" s="6">
        <f t="shared" si="1"/>
        <v>73359</v>
      </c>
    </row>
    <row r="16" spans="1:7" x14ac:dyDescent="0.25">
      <c r="A16" s="2" t="s">
        <v>110</v>
      </c>
    </row>
    <row r="19" spans="1:7" ht="15.75" x14ac:dyDescent="0.25">
      <c r="A19" s="46" t="s">
        <v>6</v>
      </c>
      <c r="B19" s="47"/>
      <c r="C19" s="47"/>
      <c r="D19" s="47"/>
      <c r="E19" s="47"/>
      <c r="F19" s="48"/>
      <c r="G19" s="27"/>
    </row>
    <row r="20" spans="1:7" ht="30" x14ac:dyDescent="0.25">
      <c r="A20" s="3" t="s">
        <v>8</v>
      </c>
      <c r="B20" s="4" t="s">
        <v>9</v>
      </c>
      <c r="C20" s="3" t="s">
        <v>10</v>
      </c>
      <c r="D20" s="3" t="s">
        <v>11</v>
      </c>
      <c r="E20" s="4" t="s">
        <v>109</v>
      </c>
      <c r="F20" s="3" t="s">
        <v>4</v>
      </c>
    </row>
    <row r="21" spans="1:7" x14ac:dyDescent="0.25">
      <c r="A21" s="5" t="s">
        <v>68</v>
      </c>
      <c r="B21" s="6">
        <v>14086</v>
      </c>
      <c r="C21" s="6">
        <v>22559</v>
      </c>
      <c r="D21" s="7"/>
      <c r="E21" s="7">
        <v>411</v>
      </c>
      <c r="F21" s="6">
        <f>SUM(B21:D21)</f>
        <v>36645</v>
      </c>
    </row>
    <row r="22" spans="1:7" x14ac:dyDescent="0.25">
      <c r="A22" s="5" t="s">
        <v>69</v>
      </c>
      <c r="B22" s="6">
        <v>11787</v>
      </c>
      <c r="C22" s="6">
        <v>19527</v>
      </c>
      <c r="D22" s="7"/>
      <c r="E22" s="7">
        <v>369</v>
      </c>
      <c r="F22" s="6">
        <f t="shared" ref="F22:F23" si="2">SUM(B22:D22)</f>
        <v>31314</v>
      </c>
    </row>
    <row r="23" spans="1:7" x14ac:dyDescent="0.25">
      <c r="A23" s="5" t="s">
        <v>70</v>
      </c>
      <c r="B23" s="6">
        <v>12337</v>
      </c>
      <c r="C23" s="6">
        <v>20060</v>
      </c>
      <c r="D23" s="7"/>
      <c r="E23" s="7">
        <v>410</v>
      </c>
      <c r="F23" s="6">
        <f t="shared" si="2"/>
        <v>32397</v>
      </c>
    </row>
    <row r="24" spans="1:7" x14ac:dyDescent="0.25">
      <c r="A24" s="2" t="s">
        <v>110</v>
      </c>
    </row>
    <row r="27" spans="1:7" ht="18" x14ac:dyDescent="0.25">
      <c r="A27" s="45" t="s">
        <v>58</v>
      </c>
      <c r="B27" s="45"/>
      <c r="C27" s="45"/>
      <c r="D27" s="45"/>
      <c r="E27" s="45"/>
      <c r="F27" s="45"/>
      <c r="G27" s="27"/>
    </row>
    <row r="28" spans="1:7" ht="30" x14ac:dyDescent="0.25">
      <c r="A28" s="3" t="s">
        <v>8</v>
      </c>
      <c r="B28" s="4" t="s">
        <v>9</v>
      </c>
      <c r="C28" s="3" t="s">
        <v>10</v>
      </c>
      <c r="D28" s="3" t="s">
        <v>11</v>
      </c>
      <c r="E28" s="4" t="s">
        <v>109</v>
      </c>
      <c r="F28" s="3" t="s">
        <v>4</v>
      </c>
    </row>
    <row r="29" spans="1:7" x14ac:dyDescent="0.25">
      <c r="A29" s="5" t="s">
        <v>68</v>
      </c>
      <c r="B29" s="6">
        <v>9912</v>
      </c>
      <c r="C29" s="6">
        <v>15415</v>
      </c>
      <c r="D29" s="7"/>
      <c r="E29" s="7">
        <v>258</v>
      </c>
      <c r="F29" s="6">
        <f>SUM(B29:D29)</f>
        <v>25327</v>
      </c>
    </row>
    <row r="30" spans="1:7" x14ac:dyDescent="0.25">
      <c r="A30" s="5" t="s">
        <v>69</v>
      </c>
      <c r="B30" s="6">
        <v>7973</v>
      </c>
      <c r="C30" s="6">
        <v>12974</v>
      </c>
      <c r="D30" s="7"/>
      <c r="E30" s="42">
        <f>3+59+115+29+5+1</f>
        <v>212</v>
      </c>
      <c r="F30" s="6">
        <f t="shared" ref="F30:F31" si="3">SUM(B30:D30)</f>
        <v>20947</v>
      </c>
    </row>
    <row r="31" spans="1:7" x14ac:dyDescent="0.25">
      <c r="A31" s="5" t="s">
        <v>70</v>
      </c>
      <c r="B31" s="6">
        <v>8278</v>
      </c>
      <c r="C31" s="6">
        <v>13525</v>
      </c>
      <c r="D31" s="7"/>
      <c r="E31" s="7">
        <v>243</v>
      </c>
      <c r="F31" s="6">
        <f t="shared" si="3"/>
        <v>21803</v>
      </c>
    </row>
    <row r="32" spans="1:7" ht="17.25" x14ac:dyDescent="0.25">
      <c r="A32" s="29" t="s">
        <v>61</v>
      </c>
    </row>
    <row r="33" spans="1:12" x14ac:dyDescent="0.25">
      <c r="A33" s="2" t="s">
        <v>110</v>
      </c>
    </row>
    <row r="36" spans="1:12" ht="15.75" x14ac:dyDescent="0.25">
      <c r="A36" s="45" t="s">
        <v>7</v>
      </c>
      <c r="B36" s="45"/>
      <c r="C36" s="45"/>
      <c r="D36" s="45"/>
      <c r="E36" s="45"/>
      <c r="F36" s="45"/>
      <c r="G36" s="27"/>
    </row>
    <row r="37" spans="1:12" ht="30" x14ac:dyDescent="0.25">
      <c r="A37" s="3" t="s">
        <v>8</v>
      </c>
      <c r="B37" s="4" t="s">
        <v>9</v>
      </c>
      <c r="C37" s="3" t="s">
        <v>10</v>
      </c>
      <c r="D37" s="3" t="s">
        <v>11</v>
      </c>
      <c r="E37" s="4" t="s">
        <v>109</v>
      </c>
      <c r="F37" s="3" t="s">
        <v>4</v>
      </c>
    </row>
    <row r="38" spans="1:12" x14ac:dyDescent="0.25">
      <c r="A38" s="5" t="s">
        <v>68</v>
      </c>
      <c r="B38" s="6">
        <v>74</v>
      </c>
      <c r="C38" s="6">
        <v>41</v>
      </c>
      <c r="D38" s="7"/>
      <c r="E38" s="7">
        <v>5</v>
      </c>
      <c r="F38" s="6">
        <f>SUM(B38:D38)</f>
        <v>115</v>
      </c>
    </row>
    <row r="39" spans="1:12" x14ac:dyDescent="0.25">
      <c r="A39" s="5" t="s">
        <v>69</v>
      </c>
      <c r="B39" s="6">
        <v>77</v>
      </c>
      <c r="C39" s="6">
        <v>45</v>
      </c>
      <c r="D39" s="7"/>
      <c r="E39" s="7">
        <v>8</v>
      </c>
      <c r="F39" s="6">
        <f t="shared" ref="F39:F40" si="4">SUM(B39:D39)</f>
        <v>122</v>
      </c>
    </row>
    <row r="40" spans="1:12" x14ac:dyDescent="0.25">
      <c r="A40" s="5" t="s">
        <v>70</v>
      </c>
      <c r="B40" s="6">
        <v>110</v>
      </c>
      <c r="C40" s="6">
        <v>147</v>
      </c>
      <c r="D40" s="7"/>
      <c r="E40" s="7">
        <v>17</v>
      </c>
      <c r="F40" s="6">
        <f t="shared" si="4"/>
        <v>257</v>
      </c>
    </row>
    <row r="41" spans="1:12" x14ac:dyDescent="0.25">
      <c r="A41" s="2" t="s">
        <v>110</v>
      </c>
    </row>
    <row r="44" spans="1:12" x14ac:dyDescent="0.25">
      <c r="A44" s="43" t="s">
        <v>8</v>
      </c>
      <c r="B44" s="44" t="s">
        <v>13</v>
      </c>
      <c r="C44" s="44"/>
      <c r="D44" s="44"/>
      <c r="E44" s="49" t="s">
        <v>14</v>
      </c>
      <c r="F44" s="49"/>
      <c r="G44" s="49"/>
      <c r="J44" s="8"/>
      <c r="K44" s="8"/>
      <c r="L44" s="8"/>
    </row>
    <row r="45" spans="1:12" x14ac:dyDescent="0.25">
      <c r="A45" s="43"/>
      <c r="B45" s="44"/>
      <c r="C45" s="44"/>
      <c r="D45" s="44"/>
      <c r="E45" s="49"/>
      <c r="F45" s="49"/>
      <c r="G45" s="49"/>
    </row>
    <row r="46" spans="1:12" x14ac:dyDescent="0.25">
      <c r="A46" s="43"/>
      <c r="B46" s="44"/>
      <c r="C46" s="44"/>
      <c r="D46" s="44"/>
      <c r="E46" s="49"/>
      <c r="F46" s="49"/>
      <c r="G46" s="49"/>
    </row>
    <row r="47" spans="1:12" x14ac:dyDescent="0.25">
      <c r="A47" s="43"/>
      <c r="B47" s="44"/>
      <c r="C47" s="44"/>
      <c r="D47" s="44"/>
      <c r="E47" s="49"/>
      <c r="F47" s="49"/>
      <c r="G47" s="49"/>
    </row>
    <row r="48" spans="1:12" x14ac:dyDescent="0.25">
      <c r="A48" s="43"/>
      <c r="B48" s="44"/>
      <c r="C48" s="44"/>
      <c r="D48" s="44"/>
      <c r="E48" s="49"/>
      <c r="F48" s="49"/>
      <c r="G48" s="49"/>
    </row>
    <row r="49" spans="1:8" x14ac:dyDescent="0.25">
      <c r="A49" s="5" t="s">
        <v>68</v>
      </c>
      <c r="B49" s="50" t="s">
        <v>73</v>
      </c>
      <c r="C49" s="50"/>
      <c r="D49" s="50"/>
      <c r="E49" s="50">
        <v>425</v>
      </c>
      <c r="F49" s="50"/>
      <c r="G49" s="50"/>
      <c r="H49" s="8"/>
    </row>
    <row r="50" spans="1:8" x14ac:dyDescent="0.25">
      <c r="A50" s="5" t="s">
        <v>69</v>
      </c>
      <c r="B50" s="50" t="s">
        <v>73</v>
      </c>
      <c r="C50" s="50"/>
      <c r="D50" s="50"/>
      <c r="E50" s="50">
        <v>428</v>
      </c>
      <c r="F50" s="50"/>
      <c r="G50" s="50"/>
      <c r="H50" s="8"/>
    </row>
    <row r="51" spans="1:8" x14ac:dyDescent="0.25">
      <c r="A51" s="5" t="s">
        <v>70</v>
      </c>
      <c r="B51" s="50" t="s">
        <v>73</v>
      </c>
      <c r="C51" s="50"/>
      <c r="D51" s="50"/>
      <c r="E51" s="50">
        <v>400</v>
      </c>
      <c r="F51" s="50"/>
      <c r="G51" s="50"/>
      <c r="H51" s="8"/>
    </row>
    <row r="54" spans="1:8" ht="15" customHeight="1" x14ac:dyDescent="0.25"/>
  </sheetData>
  <mergeCells count="14">
    <mergeCell ref="B49:D49"/>
    <mergeCell ref="E49:G49"/>
    <mergeCell ref="B50:D50"/>
    <mergeCell ref="E50:G50"/>
    <mergeCell ref="B51:D51"/>
    <mergeCell ref="E51:G51"/>
    <mergeCell ref="A44:A48"/>
    <mergeCell ref="B44:D48"/>
    <mergeCell ref="A3:F3"/>
    <mergeCell ref="A27:F27"/>
    <mergeCell ref="A11:F11"/>
    <mergeCell ref="A36:F36"/>
    <mergeCell ref="E44:G48"/>
    <mergeCell ref="A19:F19"/>
  </mergeCells>
  <pageMargins left="0" right="0" top="0.98039215686274495" bottom="0.98039215686274495" header="0.50980392156862797" footer="0.50980392156862797"/>
  <pageSetup paperSize="9" scale="85" orientation="portrait" cellComments="atEnd" r:id="rId1"/>
  <headerFooter alignWithMargins="0">
    <oddHeader>&amp;C&amp;F</oddHeader>
    <oddFooter>&amp;C&amp;A&amp;RPage &amp;P</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62AE8-E101-4027-BB9A-3601460305A2}">
  <dimension ref="A1:H36"/>
  <sheetViews>
    <sheetView tabSelected="1" workbookViewId="0">
      <selection activeCell="A3" sqref="A3:F3"/>
    </sheetView>
  </sheetViews>
  <sheetFormatPr defaultColWidth="9" defaultRowHeight="15" x14ac:dyDescent="0.25"/>
  <cols>
    <col min="1" max="1" width="14.42578125" style="2" customWidth="1"/>
    <col min="2" max="2" width="13.7109375" style="2" customWidth="1"/>
    <col min="3" max="3" width="10.28515625" style="2" customWidth="1"/>
    <col min="4" max="4" width="5.140625" style="2" bestFit="1" customWidth="1"/>
    <col min="5" max="5" width="11.85546875" style="2" bestFit="1" customWidth="1"/>
    <col min="6" max="6" width="10.28515625" style="2" customWidth="1"/>
    <col min="7" max="16384" width="9" style="2"/>
  </cols>
  <sheetData>
    <row r="1" spans="1:8" ht="18.75" x14ac:dyDescent="0.3">
      <c r="A1" s="1" t="s">
        <v>15</v>
      </c>
    </row>
    <row r="3" spans="1:8" ht="30.75" customHeight="1" x14ac:dyDescent="0.25">
      <c r="A3" s="51" t="s">
        <v>59</v>
      </c>
      <c r="B3" s="52"/>
      <c r="C3" s="52"/>
      <c r="D3" s="52"/>
      <c r="E3" s="52"/>
      <c r="F3" s="53"/>
      <c r="G3" s="28"/>
    </row>
    <row r="4" spans="1:8" ht="30" x14ac:dyDescent="0.25">
      <c r="A4" s="3" t="s">
        <v>8</v>
      </c>
      <c r="B4" s="4" t="s">
        <v>9</v>
      </c>
      <c r="C4" s="3" t="s">
        <v>10</v>
      </c>
      <c r="D4" s="3" t="s">
        <v>11</v>
      </c>
      <c r="E4" s="4" t="s">
        <v>109</v>
      </c>
      <c r="F4" s="3" t="s">
        <v>4</v>
      </c>
      <c r="H4" s="9"/>
    </row>
    <row r="5" spans="1:8" x14ac:dyDescent="0.25">
      <c r="A5" s="5" t="s">
        <v>68</v>
      </c>
      <c r="B5" s="6">
        <v>7832</v>
      </c>
      <c r="C5" s="6">
        <v>13370</v>
      </c>
      <c r="D5" s="6"/>
      <c r="E5" s="42">
        <f>2+3+77+25+32+26+11+7+8+8+1+1</f>
        <v>201</v>
      </c>
      <c r="F5" s="6">
        <f>SUM(B5:D5)</f>
        <v>21202</v>
      </c>
    </row>
    <row r="6" spans="1:8" x14ac:dyDescent="0.25">
      <c r="A6" s="5" t="s">
        <v>69</v>
      </c>
      <c r="B6" s="6">
        <v>6605</v>
      </c>
      <c r="C6" s="6">
        <v>11575</v>
      </c>
      <c r="D6" s="6"/>
      <c r="E6" s="42">
        <f>4+2+48+15+45+34+13+10+10+10+2+1</f>
        <v>194</v>
      </c>
      <c r="F6" s="6">
        <f t="shared" ref="F6:F7" si="0">SUM(B6:D6)</f>
        <v>18180</v>
      </c>
    </row>
    <row r="7" spans="1:8" x14ac:dyDescent="0.25">
      <c r="A7" s="5" t="s">
        <v>70</v>
      </c>
      <c r="B7" s="6">
        <v>5988</v>
      </c>
      <c r="C7" s="6">
        <v>10996</v>
      </c>
      <c r="D7" s="6"/>
      <c r="E7" s="42">
        <f>1+1+33+18+53+27+10+12+5+6+0+1</f>
        <v>167</v>
      </c>
      <c r="F7" s="6">
        <f t="shared" si="0"/>
        <v>16984</v>
      </c>
    </row>
    <row r="8" spans="1:8" ht="17.25" x14ac:dyDescent="0.25">
      <c r="A8" s="33" t="s">
        <v>60</v>
      </c>
    </row>
    <row r="9" spans="1:8" x14ac:dyDescent="0.25">
      <c r="A9" s="25" t="s">
        <v>110</v>
      </c>
    </row>
    <row r="11" spans="1:8" ht="29.25" customHeight="1" x14ac:dyDescent="0.25">
      <c r="A11" s="51" t="s">
        <v>16</v>
      </c>
      <c r="B11" s="52"/>
      <c r="C11" s="52"/>
      <c r="D11" s="52"/>
      <c r="E11" s="52"/>
      <c r="F11" s="53"/>
      <c r="G11" s="27"/>
      <c r="H11" s="9"/>
    </row>
    <row r="12" spans="1:8" ht="30" x14ac:dyDescent="0.25">
      <c r="A12" s="3" t="s">
        <v>8</v>
      </c>
      <c r="B12" s="4" t="s">
        <v>9</v>
      </c>
      <c r="C12" s="3" t="s">
        <v>10</v>
      </c>
      <c r="D12" s="3" t="s">
        <v>11</v>
      </c>
      <c r="E12" s="4" t="s">
        <v>109</v>
      </c>
      <c r="F12" s="3" t="s">
        <v>4</v>
      </c>
    </row>
    <row r="13" spans="1:8" x14ac:dyDescent="0.25">
      <c r="A13" s="5" t="s">
        <v>68</v>
      </c>
      <c r="B13" s="6">
        <v>40</v>
      </c>
      <c r="C13" s="6">
        <v>67</v>
      </c>
      <c r="D13" s="6"/>
      <c r="E13" s="42">
        <f>5+3+0+0+0+0+0+0</f>
        <v>8</v>
      </c>
      <c r="F13" s="6">
        <f t="shared" ref="F13:F15" si="1">SUM(B13:D13)</f>
        <v>107</v>
      </c>
    </row>
    <row r="14" spans="1:8" x14ac:dyDescent="0.25">
      <c r="A14" s="5" t="s">
        <v>69</v>
      </c>
      <c r="B14" s="6">
        <v>42</v>
      </c>
      <c r="C14" s="6">
        <v>53</v>
      </c>
      <c r="D14" s="6"/>
      <c r="E14" s="42">
        <f>5+1+0+0+0+0+0+0</f>
        <v>6</v>
      </c>
      <c r="F14" s="6">
        <f t="shared" si="1"/>
        <v>95</v>
      </c>
    </row>
    <row r="15" spans="1:8" x14ac:dyDescent="0.25">
      <c r="A15" s="5" t="s">
        <v>70</v>
      </c>
      <c r="B15" s="6">
        <v>33</v>
      </c>
      <c r="C15" s="6">
        <v>77</v>
      </c>
      <c r="D15" s="6"/>
      <c r="E15" s="42">
        <f>3+2+0+0+0+1+0+0</f>
        <v>6</v>
      </c>
      <c r="F15" s="6">
        <f t="shared" si="1"/>
        <v>110</v>
      </c>
    </row>
    <row r="16" spans="1:8" x14ac:dyDescent="0.25">
      <c r="A16" s="2" t="s">
        <v>110</v>
      </c>
    </row>
    <row r="19" spans="1:7" x14ac:dyDescent="0.25">
      <c r="G19" s="27"/>
    </row>
    <row r="27" spans="1:7" x14ac:dyDescent="0.25">
      <c r="G27" s="27"/>
    </row>
    <row r="32" spans="1:7" x14ac:dyDescent="0.25">
      <c r="A32" s="31"/>
    </row>
    <row r="36" spans="7:7" x14ac:dyDescent="0.25">
      <c r="G36" s="27"/>
    </row>
  </sheetData>
  <mergeCells count="2">
    <mergeCell ref="A3:F3"/>
    <mergeCell ref="A11:F11"/>
  </mergeCells>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217F-A463-447B-A551-7DF948B10895}">
  <dimension ref="A1:U170"/>
  <sheetViews>
    <sheetView workbookViewId="0">
      <selection activeCell="A3" sqref="A3:F3"/>
    </sheetView>
  </sheetViews>
  <sheetFormatPr defaultColWidth="9" defaultRowHeight="15" x14ac:dyDescent="0.25"/>
  <cols>
    <col min="1" max="1" width="14.28515625" style="2" customWidth="1"/>
    <col min="2" max="2" width="10.85546875" style="2" customWidth="1"/>
    <col min="3" max="3" width="11.5703125" style="2" customWidth="1"/>
    <col min="4" max="4" width="6.5703125" style="2" customWidth="1"/>
    <col min="5" max="5" width="11.5703125" style="2" customWidth="1"/>
    <col min="6" max="6" width="9.5703125" style="2" customWidth="1"/>
    <col min="7" max="7" width="9" style="2"/>
    <col min="8" max="8" width="11.85546875" style="2" customWidth="1"/>
    <col min="9" max="9" width="10.85546875" style="2" customWidth="1"/>
    <col min="10" max="12" width="9" style="2"/>
    <col min="13" max="13" width="9.140625" style="2" bestFit="1" customWidth="1"/>
    <col min="14" max="14" width="9" style="2"/>
    <col min="15" max="15" width="11.85546875" style="2" customWidth="1"/>
    <col min="16" max="16" width="10.42578125" style="2" customWidth="1"/>
    <col min="17" max="19" width="9" style="2"/>
    <col min="20" max="20" width="9.140625" style="2" bestFit="1" customWidth="1"/>
    <col min="21" max="21" width="12.5703125" style="2" bestFit="1" customWidth="1"/>
    <col min="22" max="16384" width="9" style="2"/>
  </cols>
  <sheetData>
    <row r="1" spans="1:7" ht="18.75" x14ac:dyDescent="0.3">
      <c r="A1" s="1" t="s">
        <v>17</v>
      </c>
    </row>
    <row r="3" spans="1:7" ht="15.75" x14ac:dyDescent="0.25">
      <c r="A3" s="54" t="s">
        <v>62</v>
      </c>
      <c r="B3" s="54"/>
      <c r="C3" s="54"/>
      <c r="D3" s="54"/>
      <c r="E3" s="54"/>
      <c r="F3" s="54"/>
      <c r="G3" s="27"/>
    </row>
    <row r="4" spans="1:7" ht="30" x14ac:dyDescent="0.25">
      <c r="A4" s="3" t="s">
        <v>8</v>
      </c>
      <c r="B4" s="4" t="s">
        <v>9</v>
      </c>
      <c r="C4" s="3" t="s">
        <v>10</v>
      </c>
      <c r="D4" s="3" t="s">
        <v>11</v>
      </c>
      <c r="E4" s="4" t="s">
        <v>112</v>
      </c>
      <c r="F4" s="3" t="s">
        <v>4</v>
      </c>
    </row>
    <row r="5" spans="1:7" x14ac:dyDescent="0.25">
      <c r="A5" s="5" t="s">
        <v>68</v>
      </c>
      <c r="B5" s="6">
        <v>778176</v>
      </c>
      <c r="C5" s="6">
        <v>544050</v>
      </c>
      <c r="D5" s="6"/>
      <c r="E5" s="6">
        <v>6639</v>
      </c>
      <c r="F5" s="6">
        <f>SUM(B5:C5)</f>
        <v>1322226</v>
      </c>
    </row>
    <row r="6" spans="1:7" x14ac:dyDescent="0.25">
      <c r="A6" s="5" t="s">
        <v>69</v>
      </c>
      <c r="B6" s="6">
        <v>752003</v>
      </c>
      <c r="C6" s="6">
        <v>536097</v>
      </c>
      <c r="D6" s="6"/>
      <c r="E6" s="6">
        <v>6380</v>
      </c>
      <c r="F6" s="6">
        <f t="shared" ref="F6:F7" si="0">SUM(B6:C6)</f>
        <v>1288100</v>
      </c>
    </row>
    <row r="7" spans="1:7" x14ac:dyDescent="0.25">
      <c r="A7" s="5" t="s">
        <v>70</v>
      </c>
      <c r="B7" s="6">
        <v>693383</v>
      </c>
      <c r="C7" s="6">
        <v>507352</v>
      </c>
      <c r="D7" s="6"/>
      <c r="E7" s="6">
        <v>5918</v>
      </c>
      <c r="F7" s="6">
        <f t="shared" si="0"/>
        <v>1200735</v>
      </c>
    </row>
    <row r="8" spans="1:7" ht="17.25" x14ac:dyDescent="0.25">
      <c r="A8" s="10" t="s">
        <v>74</v>
      </c>
    </row>
    <row r="9" spans="1:7" x14ac:dyDescent="0.25">
      <c r="A9" s="25" t="s">
        <v>110</v>
      </c>
    </row>
    <row r="11" spans="1:7" x14ac:dyDescent="0.25">
      <c r="G11" s="27"/>
    </row>
    <row r="12" spans="1:7" ht="15.75" x14ac:dyDescent="0.25">
      <c r="A12" s="45" t="s">
        <v>18</v>
      </c>
      <c r="B12" s="45"/>
      <c r="C12" s="45"/>
      <c r="D12" s="45"/>
      <c r="E12" s="45"/>
      <c r="F12" s="45"/>
    </row>
    <row r="13" spans="1:7" ht="30" x14ac:dyDescent="0.25">
      <c r="A13" s="3" t="s">
        <v>8</v>
      </c>
      <c r="B13" s="4" t="s">
        <v>9</v>
      </c>
      <c r="C13" s="3" t="s">
        <v>10</v>
      </c>
      <c r="D13" s="3" t="s">
        <v>11</v>
      </c>
      <c r="E13" s="24" t="s">
        <v>112</v>
      </c>
      <c r="F13" s="3" t="s">
        <v>4</v>
      </c>
    </row>
    <row r="14" spans="1:7" x14ac:dyDescent="0.25">
      <c r="A14" s="5" t="s">
        <v>68</v>
      </c>
      <c r="B14" s="6">
        <v>637922</v>
      </c>
      <c r="C14" s="6">
        <v>483158</v>
      </c>
      <c r="D14" s="6"/>
      <c r="E14" s="6">
        <v>5425</v>
      </c>
      <c r="F14" s="6">
        <f t="shared" ref="F14:F16" si="1">SUM(B14:C14)</f>
        <v>1121080</v>
      </c>
      <c r="G14" s="37"/>
    </row>
    <row r="15" spans="1:7" x14ac:dyDescent="0.25">
      <c r="A15" s="5" t="s">
        <v>69</v>
      </c>
      <c r="B15" s="6">
        <v>616272</v>
      </c>
      <c r="C15" s="6">
        <v>476338</v>
      </c>
      <c r="D15" s="6"/>
      <c r="E15" s="6">
        <v>5194</v>
      </c>
      <c r="F15" s="6">
        <f t="shared" si="1"/>
        <v>1092610</v>
      </c>
      <c r="G15" s="37"/>
    </row>
    <row r="16" spans="1:7" x14ac:dyDescent="0.25">
      <c r="A16" s="5" t="s">
        <v>70</v>
      </c>
      <c r="B16" s="6">
        <v>576250</v>
      </c>
      <c r="C16" s="6">
        <v>444257</v>
      </c>
      <c r="D16" s="6"/>
      <c r="E16" s="6">
        <v>4895</v>
      </c>
      <c r="F16" s="6">
        <f t="shared" si="1"/>
        <v>1020507</v>
      </c>
      <c r="G16" s="37"/>
    </row>
    <row r="17" spans="1:7" x14ac:dyDescent="0.25">
      <c r="A17" s="25" t="s">
        <v>110</v>
      </c>
    </row>
    <row r="19" spans="1:7" ht="15.75" x14ac:dyDescent="0.25">
      <c r="A19" s="45" t="s">
        <v>19</v>
      </c>
      <c r="B19" s="45"/>
      <c r="C19" s="45"/>
      <c r="D19" s="45"/>
      <c r="E19" s="45"/>
      <c r="F19" s="45"/>
      <c r="G19" s="27"/>
    </row>
    <row r="20" spans="1:7" ht="30" x14ac:dyDescent="0.25">
      <c r="A20" s="3" t="s">
        <v>8</v>
      </c>
      <c r="B20" s="4" t="s">
        <v>9</v>
      </c>
      <c r="C20" s="3" t="s">
        <v>10</v>
      </c>
      <c r="D20" s="3" t="s">
        <v>11</v>
      </c>
      <c r="E20" s="24" t="s">
        <v>112</v>
      </c>
      <c r="F20" s="3" t="s">
        <v>4</v>
      </c>
    </row>
    <row r="21" spans="1:7" x14ac:dyDescent="0.25">
      <c r="A21" s="5" t="s">
        <v>68</v>
      </c>
      <c r="B21" s="6">
        <v>343657</v>
      </c>
      <c r="C21" s="6">
        <v>288416</v>
      </c>
      <c r="D21" s="6"/>
      <c r="E21" s="6">
        <v>3005</v>
      </c>
      <c r="F21" s="6">
        <f t="shared" ref="F21:F23" si="2">SUM(B21:C21)</f>
        <v>632073</v>
      </c>
    </row>
    <row r="22" spans="1:7" x14ac:dyDescent="0.25">
      <c r="A22" s="5" t="s">
        <v>69</v>
      </c>
      <c r="B22" s="6">
        <v>353896</v>
      </c>
      <c r="C22" s="6">
        <v>300316</v>
      </c>
      <c r="D22" s="6"/>
      <c r="E22" s="6">
        <v>3085</v>
      </c>
      <c r="F22" s="6">
        <f t="shared" si="2"/>
        <v>654212</v>
      </c>
    </row>
    <row r="23" spans="1:7" x14ac:dyDescent="0.25">
      <c r="A23" s="5" t="s">
        <v>70</v>
      </c>
      <c r="B23" s="6">
        <v>320264</v>
      </c>
      <c r="C23" s="6">
        <v>279056</v>
      </c>
      <c r="D23" s="6"/>
      <c r="E23" s="6">
        <v>2740</v>
      </c>
      <c r="F23" s="6">
        <f t="shared" si="2"/>
        <v>599320</v>
      </c>
    </row>
    <row r="24" spans="1:7" x14ac:dyDescent="0.25">
      <c r="A24" s="25" t="s">
        <v>110</v>
      </c>
    </row>
    <row r="26" spans="1:7" ht="15.75" x14ac:dyDescent="0.25">
      <c r="A26" s="45" t="s">
        <v>20</v>
      </c>
      <c r="B26" s="45"/>
      <c r="C26" s="45"/>
      <c r="D26" s="45"/>
      <c r="E26" s="45"/>
      <c r="F26" s="45"/>
    </row>
    <row r="27" spans="1:7" ht="30" x14ac:dyDescent="0.25">
      <c r="A27" s="3" t="s">
        <v>8</v>
      </c>
      <c r="B27" s="4" t="s">
        <v>9</v>
      </c>
      <c r="C27" s="3" t="s">
        <v>10</v>
      </c>
      <c r="D27" s="3" t="s">
        <v>11</v>
      </c>
      <c r="E27" s="24" t="s">
        <v>112</v>
      </c>
      <c r="F27" s="3" t="s">
        <v>4</v>
      </c>
      <c r="G27" s="27"/>
    </row>
    <row r="28" spans="1:7" x14ac:dyDescent="0.25">
      <c r="A28" s="5" t="s">
        <v>68</v>
      </c>
      <c r="B28" s="6">
        <v>231918</v>
      </c>
      <c r="C28" s="6">
        <v>206997</v>
      </c>
      <c r="D28" s="6"/>
      <c r="E28" s="6">
        <v>2164</v>
      </c>
      <c r="F28" s="6">
        <f t="shared" ref="F28:F30" si="3">SUM(B28:C28)</f>
        <v>438915</v>
      </c>
    </row>
    <row r="29" spans="1:7" x14ac:dyDescent="0.25">
      <c r="A29" s="5" t="s">
        <v>69</v>
      </c>
      <c r="B29" s="6">
        <v>206793</v>
      </c>
      <c r="C29" s="6">
        <v>185638</v>
      </c>
      <c r="D29" s="6"/>
      <c r="E29" s="6">
        <v>1896</v>
      </c>
      <c r="F29" s="6">
        <f t="shared" si="3"/>
        <v>392431</v>
      </c>
    </row>
    <row r="30" spans="1:7" x14ac:dyDescent="0.25">
      <c r="A30" s="5" t="s">
        <v>70</v>
      </c>
      <c r="B30" s="6">
        <v>209166</v>
      </c>
      <c r="C30" s="6">
        <v>191485</v>
      </c>
      <c r="D30" s="6"/>
      <c r="E30" s="6">
        <v>1910</v>
      </c>
      <c r="F30" s="6">
        <f t="shared" si="3"/>
        <v>400651</v>
      </c>
    </row>
    <row r="31" spans="1:7" x14ac:dyDescent="0.25">
      <c r="A31" s="25" t="s">
        <v>110</v>
      </c>
    </row>
    <row r="32" spans="1:7" x14ac:dyDescent="0.25">
      <c r="A32" s="34"/>
      <c r="B32" s="35"/>
    </row>
    <row r="33" spans="1:9" ht="15.75" x14ac:dyDescent="0.25">
      <c r="A33" s="45" t="s">
        <v>21</v>
      </c>
      <c r="B33" s="45"/>
      <c r="C33" s="45"/>
      <c r="D33" s="45"/>
      <c r="E33" s="45"/>
      <c r="F33" s="45"/>
    </row>
    <row r="34" spans="1:9" ht="30" x14ac:dyDescent="0.25">
      <c r="A34" s="3" t="s">
        <v>8</v>
      </c>
      <c r="B34" s="4" t="s">
        <v>9</v>
      </c>
      <c r="C34" s="3" t="s">
        <v>10</v>
      </c>
      <c r="D34" s="3" t="s">
        <v>11</v>
      </c>
      <c r="E34" s="24" t="s">
        <v>112</v>
      </c>
      <c r="F34" s="3" t="s">
        <v>4</v>
      </c>
    </row>
    <row r="35" spans="1:9" x14ac:dyDescent="0.25">
      <c r="A35" s="5" t="s">
        <v>68</v>
      </c>
      <c r="B35" s="6">
        <v>288996</v>
      </c>
      <c r="C35" s="6">
        <v>237123</v>
      </c>
      <c r="D35" s="6"/>
      <c r="E35" s="6">
        <v>2868</v>
      </c>
      <c r="F35" s="6">
        <f t="shared" ref="F35:F37" si="4">SUM(B35:C35)</f>
        <v>526119</v>
      </c>
    </row>
    <row r="36" spans="1:9" x14ac:dyDescent="0.25">
      <c r="A36" s="5" t="s">
        <v>69</v>
      </c>
      <c r="B36" s="6">
        <v>297574</v>
      </c>
      <c r="C36" s="6">
        <v>249187</v>
      </c>
      <c r="D36" s="6"/>
      <c r="E36" s="6">
        <v>2950</v>
      </c>
      <c r="F36" s="6">
        <f t="shared" si="4"/>
        <v>546761</v>
      </c>
      <c r="G36" s="27"/>
    </row>
    <row r="37" spans="1:9" x14ac:dyDescent="0.25">
      <c r="A37" s="5" t="s">
        <v>70</v>
      </c>
      <c r="B37" s="6">
        <v>263005</v>
      </c>
      <c r="C37" s="6">
        <v>231516</v>
      </c>
      <c r="D37" s="6"/>
      <c r="E37" s="6">
        <v>2610</v>
      </c>
      <c r="F37" s="6">
        <f t="shared" si="4"/>
        <v>494521</v>
      </c>
    </row>
    <row r="38" spans="1:9" x14ac:dyDescent="0.25">
      <c r="A38" s="25" t="s">
        <v>110</v>
      </c>
    </row>
    <row r="40" spans="1:9" ht="30" customHeight="1" x14ac:dyDescent="0.25">
      <c r="A40" s="54" t="s">
        <v>22</v>
      </c>
      <c r="B40" s="54"/>
      <c r="C40" s="54"/>
      <c r="D40" s="54"/>
      <c r="E40" s="54"/>
      <c r="F40" s="54"/>
    </row>
    <row r="41" spans="1:9" ht="30" x14ac:dyDescent="0.25">
      <c r="A41" s="3" t="s">
        <v>8</v>
      </c>
      <c r="B41" s="4" t="s">
        <v>9</v>
      </c>
      <c r="C41" s="3" t="s">
        <v>10</v>
      </c>
      <c r="D41" s="3" t="s">
        <v>11</v>
      </c>
      <c r="E41" s="24" t="s">
        <v>112</v>
      </c>
      <c r="F41" s="3" t="s">
        <v>4</v>
      </c>
    </row>
    <row r="42" spans="1:9" x14ac:dyDescent="0.25">
      <c r="A42" s="5" t="s">
        <v>68</v>
      </c>
      <c r="B42" s="6">
        <v>3312071</v>
      </c>
      <c r="C42" s="6">
        <v>1117039</v>
      </c>
      <c r="D42" s="6"/>
      <c r="E42" s="6">
        <v>25885</v>
      </c>
      <c r="F42" s="6">
        <f t="shared" ref="F42:F44" si="5">SUM(B42:C42)</f>
        <v>4429110</v>
      </c>
      <c r="G42" s="37"/>
      <c r="H42" s="38"/>
      <c r="I42" s="39"/>
    </row>
    <row r="43" spans="1:9" x14ac:dyDescent="0.25">
      <c r="A43" s="5" t="s">
        <v>69</v>
      </c>
      <c r="B43" s="6">
        <v>2857867</v>
      </c>
      <c r="C43" s="6">
        <v>961861</v>
      </c>
      <c r="D43" s="6"/>
      <c r="E43" s="6">
        <v>22318</v>
      </c>
      <c r="F43" s="6">
        <f t="shared" si="5"/>
        <v>3819728</v>
      </c>
      <c r="G43" s="37"/>
      <c r="H43" s="38"/>
      <c r="I43" s="39"/>
    </row>
    <row r="44" spans="1:9" x14ac:dyDescent="0.25">
      <c r="A44" s="5" t="s">
        <v>70</v>
      </c>
      <c r="B44" s="6">
        <v>2879399</v>
      </c>
      <c r="C44" s="6">
        <v>960778</v>
      </c>
      <c r="D44" s="6"/>
      <c r="E44" s="6">
        <v>22174</v>
      </c>
      <c r="F44" s="6">
        <f t="shared" si="5"/>
        <v>3840177</v>
      </c>
      <c r="G44" s="37"/>
      <c r="H44" s="38"/>
      <c r="I44" s="39"/>
    </row>
    <row r="45" spans="1:9" x14ac:dyDescent="0.25">
      <c r="A45" s="25" t="s">
        <v>110</v>
      </c>
    </row>
    <row r="47" spans="1:9" ht="33" customHeight="1" x14ac:dyDescent="0.25">
      <c r="A47" s="54" t="s">
        <v>23</v>
      </c>
      <c r="B47" s="54"/>
      <c r="C47" s="54"/>
      <c r="D47" s="54"/>
      <c r="E47" s="54"/>
      <c r="F47" s="54"/>
      <c r="H47" s="11"/>
    </row>
    <row r="48" spans="1:9" ht="30" x14ac:dyDescent="0.25">
      <c r="A48" s="3" t="s">
        <v>8</v>
      </c>
      <c r="B48" s="4" t="s">
        <v>9</v>
      </c>
      <c r="C48" s="3" t="s">
        <v>10</v>
      </c>
      <c r="D48" s="3" t="s">
        <v>11</v>
      </c>
      <c r="E48" s="24" t="s">
        <v>112</v>
      </c>
      <c r="F48" s="3" t="s">
        <v>4</v>
      </c>
    </row>
    <row r="49" spans="1:20" x14ac:dyDescent="0.25">
      <c r="A49" s="5" t="s">
        <v>68</v>
      </c>
      <c r="B49" s="6">
        <v>56288</v>
      </c>
      <c r="C49" s="6">
        <v>35285</v>
      </c>
      <c r="D49" s="6"/>
      <c r="E49" s="6">
        <v>893</v>
      </c>
      <c r="F49" s="6">
        <f t="shared" ref="F49:F51" si="6">SUM(B49:C49)</f>
        <v>91573</v>
      </c>
    </row>
    <row r="50" spans="1:20" x14ac:dyDescent="0.25">
      <c r="A50" s="5" t="s">
        <v>69</v>
      </c>
      <c r="B50" s="6">
        <v>44104</v>
      </c>
      <c r="C50" s="6">
        <v>28036</v>
      </c>
      <c r="D50" s="6"/>
      <c r="E50" s="6">
        <v>685</v>
      </c>
      <c r="F50" s="6">
        <f t="shared" si="6"/>
        <v>72140</v>
      </c>
    </row>
    <row r="51" spans="1:20" x14ac:dyDescent="0.25">
      <c r="A51" s="5" t="s">
        <v>70</v>
      </c>
      <c r="B51" s="6">
        <v>55819</v>
      </c>
      <c r="C51" s="6">
        <v>34640</v>
      </c>
      <c r="D51" s="6"/>
      <c r="E51" s="6">
        <v>914</v>
      </c>
      <c r="F51" s="6">
        <f t="shared" si="6"/>
        <v>90459</v>
      </c>
    </row>
    <row r="52" spans="1:20" x14ac:dyDescent="0.25">
      <c r="A52" s="25" t="s">
        <v>110</v>
      </c>
    </row>
    <row r="54" spans="1:20" ht="29.25" customHeight="1" x14ac:dyDescent="0.25">
      <c r="A54" s="54" t="s">
        <v>113</v>
      </c>
      <c r="B54" s="54"/>
      <c r="C54" s="54"/>
      <c r="D54" s="54"/>
      <c r="E54" s="54"/>
      <c r="F54" s="54"/>
    </row>
    <row r="55" spans="1:20" ht="30" x14ac:dyDescent="0.25">
      <c r="A55" s="3" t="s">
        <v>8</v>
      </c>
      <c r="B55" s="4" t="s">
        <v>9</v>
      </c>
      <c r="C55" s="3" t="s">
        <v>10</v>
      </c>
      <c r="D55" s="3" t="s">
        <v>11</v>
      </c>
      <c r="E55" s="24" t="s">
        <v>112</v>
      </c>
      <c r="F55" s="3" t="s">
        <v>4</v>
      </c>
    </row>
    <row r="56" spans="1:20" x14ac:dyDescent="0.25">
      <c r="A56" s="5" t="s">
        <v>68</v>
      </c>
      <c r="B56" s="6">
        <v>670074</v>
      </c>
      <c r="C56" s="6">
        <v>472174</v>
      </c>
      <c r="D56" s="6"/>
      <c r="E56" s="6">
        <v>5146</v>
      </c>
      <c r="F56" s="6">
        <f t="shared" ref="F56:F58" si="7">SUM(B56:C56)</f>
        <v>1142248</v>
      </c>
    </row>
    <row r="57" spans="1:20" x14ac:dyDescent="0.25">
      <c r="A57" s="5" t="s">
        <v>69</v>
      </c>
      <c r="B57" s="6">
        <v>560071</v>
      </c>
      <c r="C57" s="6">
        <v>400897</v>
      </c>
      <c r="D57" s="6"/>
      <c r="E57" s="6">
        <v>4319</v>
      </c>
      <c r="F57" s="6">
        <f t="shared" si="7"/>
        <v>960968</v>
      </c>
    </row>
    <row r="58" spans="1:20" x14ac:dyDescent="0.25">
      <c r="A58" s="5" t="s">
        <v>70</v>
      </c>
      <c r="B58" s="6">
        <v>536498</v>
      </c>
      <c r="C58" s="6">
        <v>380899</v>
      </c>
      <c r="D58" s="6"/>
      <c r="E58" s="6">
        <v>3973</v>
      </c>
      <c r="F58" s="6">
        <f t="shared" si="7"/>
        <v>917397</v>
      </c>
    </row>
    <row r="59" spans="1:20" x14ac:dyDescent="0.25">
      <c r="A59" s="25" t="s">
        <v>110</v>
      </c>
    </row>
    <row r="61" spans="1:20" ht="32.25" customHeight="1" x14ac:dyDescent="0.25">
      <c r="A61" s="54" t="s">
        <v>114</v>
      </c>
      <c r="B61" s="54"/>
      <c r="C61" s="54"/>
      <c r="D61" s="54"/>
      <c r="E61" s="54"/>
      <c r="F61" s="54"/>
      <c r="H61" s="54" t="s">
        <v>115</v>
      </c>
      <c r="I61" s="54"/>
      <c r="J61" s="54"/>
      <c r="K61" s="54"/>
      <c r="L61" s="54"/>
      <c r="M61" s="54"/>
      <c r="O61" s="54" t="s">
        <v>116</v>
      </c>
      <c r="P61" s="54"/>
      <c r="Q61" s="54"/>
      <c r="R61" s="54"/>
      <c r="S61" s="54"/>
      <c r="T61" s="54"/>
    </row>
    <row r="62" spans="1:20" ht="31.5" customHeight="1" x14ac:dyDescent="0.25">
      <c r="A62" s="49" t="s">
        <v>28</v>
      </c>
      <c r="B62" s="49"/>
      <c r="C62" s="49" t="s">
        <v>29</v>
      </c>
      <c r="D62" s="49"/>
      <c r="E62" s="49" t="s">
        <v>30</v>
      </c>
      <c r="F62" s="49"/>
      <c r="H62" s="49" t="s">
        <v>28</v>
      </c>
      <c r="I62" s="49"/>
      <c r="J62" s="49" t="s">
        <v>29</v>
      </c>
      <c r="K62" s="49"/>
      <c r="L62" s="49" t="s">
        <v>30</v>
      </c>
      <c r="M62" s="49"/>
      <c r="O62" s="49" t="s">
        <v>28</v>
      </c>
      <c r="P62" s="49"/>
      <c r="Q62" s="49" t="s">
        <v>29</v>
      </c>
      <c r="R62" s="49"/>
      <c r="S62" s="49" t="s">
        <v>30</v>
      </c>
      <c r="T62" s="49"/>
    </row>
    <row r="63" spans="1:20" x14ac:dyDescent="0.25">
      <c r="A63" s="43" t="s">
        <v>24</v>
      </c>
      <c r="B63" s="43"/>
      <c r="C63" s="55">
        <v>18173757.52</v>
      </c>
      <c r="D63" s="56"/>
      <c r="E63" s="57">
        <f>C63/C69</f>
        <v>0.54212098738199999</v>
      </c>
      <c r="F63" s="57"/>
      <c r="H63" s="43" t="s">
        <v>24</v>
      </c>
      <c r="I63" s="43"/>
      <c r="J63" s="55">
        <v>19270380.530000001</v>
      </c>
      <c r="K63" s="56"/>
      <c r="L63" s="57">
        <f>J63/J69</f>
        <v>0.55954313395166311</v>
      </c>
      <c r="M63" s="57"/>
      <c r="O63" s="43" t="s">
        <v>24</v>
      </c>
      <c r="P63" s="43"/>
      <c r="Q63" s="55">
        <v>24032502.309999999</v>
      </c>
      <c r="R63" s="56"/>
      <c r="S63" s="57">
        <f>Q63/Q69</f>
        <v>0.57398456249148633</v>
      </c>
      <c r="T63" s="57"/>
    </row>
    <row r="64" spans="1:20" x14ac:dyDescent="0.25">
      <c r="A64" s="43" t="s">
        <v>25</v>
      </c>
      <c r="B64" s="43"/>
      <c r="C64" s="55">
        <v>8530311.3100000005</v>
      </c>
      <c r="D64" s="56"/>
      <c r="E64" s="57">
        <f>C64/C69</f>
        <v>0.25445815401486893</v>
      </c>
      <c r="F64" s="57"/>
      <c r="H64" s="43" t="s">
        <v>25</v>
      </c>
      <c r="I64" s="43"/>
      <c r="J64" s="55">
        <v>9133616.3300000001</v>
      </c>
      <c r="K64" s="56"/>
      <c r="L64" s="57">
        <f>J64/J69</f>
        <v>0.26520764847606709</v>
      </c>
      <c r="M64" s="57"/>
      <c r="O64" s="43" t="s">
        <v>25</v>
      </c>
      <c r="P64" s="43"/>
      <c r="Q64" s="55">
        <v>9828623.25</v>
      </c>
      <c r="R64" s="56"/>
      <c r="S64" s="57">
        <f>Q64/Q69</f>
        <v>0.23474367934201607</v>
      </c>
      <c r="T64" s="57"/>
    </row>
    <row r="65" spans="1:21" x14ac:dyDescent="0.25">
      <c r="A65" s="43" t="s">
        <v>26</v>
      </c>
      <c r="B65" s="43"/>
      <c r="C65" s="55">
        <v>4626762.3600000003</v>
      </c>
      <c r="D65" s="56"/>
      <c r="E65" s="57">
        <f>C65/C69</f>
        <v>0.13801576125491702</v>
      </c>
      <c r="F65" s="57"/>
      <c r="H65" s="43" t="s">
        <v>26</v>
      </c>
      <c r="I65" s="43"/>
      <c r="J65" s="55">
        <v>4338009.82</v>
      </c>
      <c r="K65" s="56"/>
      <c r="L65" s="57">
        <f>J65/J69</f>
        <v>0.12596033617587779</v>
      </c>
      <c r="M65" s="57"/>
      <c r="O65" s="43" t="s">
        <v>26</v>
      </c>
      <c r="P65" s="43"/>
      <c r="Q65" s="55">
        <v>5067352.54</v>
      </c>
      <c r="R65" s="56"/>
      <c r="S65" s="57">
        <f>Q65/Q69</f>
        <v>0.12102701970621477</v>
      </c>
      <c r="T65" s="57"/>
    </row>
    <row r="66" spans="1:21" ht="17.25" x14ac:dyDescent="0.25">
      <c r="A66" s="43" t="s">
        <v>63</v>
      </c>
      <c r="B66" s="43"/>
      <c r="C66" s="55">
        <v>1954261.03</v>
      </c>
      <c r="D66" s="56"/>
      <c r="E66" s="57">
        <f>C66/C69</f>
        <v>5.8295370014696021E-2</v>
      </c>
      <c r="F66" s="57"/>
      <c r="H66" s="43" t="s">
        <v>63</v>
      </c>
      <c r="I66" s="43"/>
      <c r="J66" s="55">
        <v>2215720.06</v>
      </c>
      <c r="K66" s="56"/>
      <c r="L66" s="57">
        <f>J66/J69</f>
        <v>6.4336609461441027E-2</v>
      </c>
      <c r="M66" s="57"/>
      <c r="O66" s="43" t="s">
        <v>63</v>
      </c>
      <c r="P66" s="43"/>
      <c r="Q66" s="55">
        <v>2526149.48</v>
      </c>
      <c r="R66" s="56"/>
      <c r="S66" s="57">
        <f>Q66/Q69</f>
        <v>6.0333742419429966E-2</v>
      </c>
      <c r="T66" s="57"/>
    </row>
    <row r="67" spans="1:21" ht="17.25" x14ac:dyDescent="0.25">
      <c r="A67" s="43" t="s">
        <v>64</v>
      </c>
      <c r="B67" s="43"/>
      <c r="C67" s="55">
        <v>238342.48</v>
      </c>
      <c r="D67" s="56"/>
      <c r="E67" s="57">
        <f>C67/C69</f>
        <v>7.109727333518126E-3</v>
      </c>
      <c r="F67" s="57"/>
      <c r="H67" s="43" t="s">
        <v>64</v>
      </c>
      <c r="I67" s="43"/>
      <c r="J67" s="55">
        <v>-518236.08999999898</v>
      </c>
      <c r="K67" s="56"/>
      <c r="L67" s="57">
        <f>J67/J69</f>
        <v>-1.5047728065049037E-2</v>
      </c>
      <c r="M67" s="57"/>
      <c r="O67" s="43" t="s">
        <v>64</v>
      </c>
      <c r="P67" s="43"/>
      <c r="Q67" s="55">
        <v>414969.41</v>
      </c>
      <c r="R67" s="56"/>
      <c r="S67" s="57">
        <f>Q67/Q69</f>
        <v>9.9109960408529842E-3</v>
      </c>
      <c r="T67" s="57"/>
    </row>
    <row r="68" spans="1:21" x14ac:dyDescent="0.25">
      <c r="A68" s="43" t="s">
        <v>27</v>
      </c>
      <c r="B68" s="43"/>
      <c r="C68" s="55" t="s">
        <v>57</v>
      </c>
      <c r="D68" s="56"/>
      <c r="E68" s="50" t="s">
        <v>57</v>
      </c>
      <c r="F68" s="50"/>
      <c r="H68" s="43" t="s">
        <v>27</v>
      </c>
      <c r="I68" s="43"/>
      <c r="J68" s="55" t="s">
        <v>57</v>
      </c>
      <c r="K68" s="56"/>
      <c r="L68" s="50" t="s">
        <v>57</v>
      </c>
      <c r="M68" s="50"/>
      <c r="O68" s="43" t="s">
        <v>27</v>
      </c>
      <c r="P68" s="43"/>
      <c r="Q68" s="55" t="s">
        <v>57</v>
      </c>
      <c r="R68" s="56"/>
      <c r="S68" s="50" t="s">
        <v>57</v>
      </c>
      <c r="T68" s="50"/>
    </row>
    <row r="69" spans="1:21" ht="27.75" customHeight="1" x14ac:dyDescent="0.25">
      <c r="A69" s="49" t="s">
        <v>75</v>
      </c>
      <c r="B69" s="49"/>
      <c r="C69" s="55">
        <f>SUM(C63:D67)</f>
        <v>33523434.699999999</v>
      </c>
      <c r="D69" s="56"/>
      <c r="E69" s="57">
        <f>SUM(C63:D67)/C69</f>
        <v>1</v>
      </c>
      <c r="F69" s="57"/>
      <c r="H69" s="49" t="s">
        <v>75</v>
      </c>
      <c r="I69" s="49"/>
      <c r="J69" s="55">
        <f>SUM(J63:K67)</f>
        <v>34439490.650000006</v>
      </c>
      <c r="K69" s="56"/>
      <c r="L69" s="57">
        <f>SUM(J63:K67)/J69</f>
        <v>1</v>
      </c>
      <c r="M69" s="57"/>
      <c r="O69" s="49" t="s">
        <v>75</v>
      </c>
      <c r="P69" s="49"/>
      <c r="Q69" s="55">
        <f>SUM(Q63:R67)</f>
        <v>41869596.989999995</v>
      </c>
      <c r="R69" s="56"/>
      <c r="S69" s="57">
        <f>SUM(Q63:R67)/Q69</f>
        <v>1</v>
      </c>
      <c r="T69" s="57"/>
    </row>
    <row r="70" spans="1:21" ht="17.25" x14ac:dyDescent="0.25">
      <c r="A70" s="10" t="s">
        <v>65</v>
      </c>
    </row>
    <row r="71" spans="1:21" ht="17.25" x14ac:dyDescent="0.25">
      <c r="A71" s="10" t="s">
        <v>66</v>
      </c>
    </row>
    <row r="72" spans="1:21" ht="17.25" x14ac:dyDescent="0.25">
      <c r="A72" s="10" t="s">
        <v>67</v>
      </c>
    </row>
    <row r="75" spans="1:21" ht="30.75" customHeight="1" x14ac:dyDescent="0.25">
      <c r="A75" s="54" t="s">
        <v>117</v>
      </c>
      <c r="B75" s="54"/>
      <c r="C75" s="54"/>
      <c r="D75" s="54"/>
      <c r="E75" s="54"/>
      <c r="F75" s="54"/>
      <c r="H75" s="54" t="s">
        <v>118</v>
      </c>
      <c r="I75" s="54"/>
      <c r="J75" s="54"/>
      <c r="K75" s="54"/>
      <c r="L75" s="54"/>
      <c r="M75" s="54"/>
      <c r="O75" s="54" t="s">
        <v>119</v>
      </c>
      <c r="P75" s="54"/>
      <c r="Q75" s="54"/>
      <c r="R75" s="54"/>
      <c r="S75" s="54"/>
      <c r="T75" s="54"/>
    </row>
    <row r="76" spans="1:21" x14ac:dyDescent="0.25">
      <c r="A76" s="49" t="s">
        <v>28</v>
      </c>
      <c r="B76" s="49"/>
      <c r="C76" s="49" t="s">
        <v>29</v>
      </c>
      <c r="D76" s="49"/>
      <c r="E76" s="49" t="s">
        <v>30</v>
      </c>
      <c r="F76" s="49"/>
      <c r="H76" s="49" t="s">
        <v>28</v>
      </c>
      <c r="I76" s="49"/>
      <c r="J76" s="49" t="s">
        <v>29</v>
      </c>
      <c r="K76" s="49"/>
      <c r="L76" s="49" t="s">
        <v>30</v>
      </c>
      <c r="M76" s="49"/>
      <c r="O76" s="49" t="s">
        <v>28</v>
      </c>
      <c r="P76" s="49"/>
      <c r="Q76" s="49" t="s">
        <v>29</v>
      </c>
      <c r="R76" s="49"/>
      <c r="S76" s="49" t="s">
        <v>30</v>
      </c>
      <c r="T76" s="49"/>
    </row>
    <row r="77" spans="1:21" x14ac:dyDescent="0.25">
      <c r="A77" s="43" t="s">
        <v>24</v>
      </c>
      <c r="B77" s="43"/>
      <c r="C77" s="55">
        <v>10246191.289999999</v>
      </c>
      <c r="D77" s="56"/>
      <c r="E77" s="57">
        <f>C77/C83</f>
        <v>0.71690606368056087</v>
      </c>
      <c r="F77" s="57"/>
      <c r="H77" s="43" t="s">
        <v>24</v>
      </c>
      <c r="I77" s="43"/>
      <c r="J77" s="55">
        <v>11004703.630000001</v>
      </c>
      <c r="K77" s="56"/>
      <c r="L77" s="57">
        <f>J77/J83</f>
        <v>0.73726642824965383</v>
      </c>
      <c r="M77" s="57"/>
      <c r="O77" s="43" t="s">
        <v>24</v>
      </c>
      <c r="P77" s="43"/>
      <c r="Q77" s="55">
        <v>14561867.609999999</v>
      </c>
      <c r="R77" s="56"/>
      <c r="S77" s="57">
        <f>Q77/Q83</f>
        <v>0.709013805522137</v>
      </c>
      <c r="T77" s="57"/>
      <c r="U77" s="40"/>
    </row>
    <row r="78" spans="1:21" x14ac:dyDescent="0.25">
      <c r="A78" s="43" t="s">
        <v>25</v>
      </c>
      <c r="B78" s="43"/>
      <c r="C78" s="55">
        <v>4241665.0999999996</v>
      </c>
      <c r="D78" s="56"/>
      <c r="E78" s="57">
        <f>C78/C83</f>
        <v>0.2967810520246702</v>
      </c>
      <c r="F78" s="57"/>
      <c r="H78" s="43" t="s">
        <v>25</v>
      </c>
      <c r="I78" s="43"/>
      <c r="J78" s="55">
        <v>4479915.04</v>
      </c>
      <c r="K78" s="56"/>
      <c r="L78" s="57">
        <f>J78/J83</f>
        <v>0.30013447626146611</v>
      </c>
      <c r="M78" s="57"/>
      <c r="O78" s="43" t="s">
        <v>25</v>
      </c>
      <c r="P78" s="43"/>
      <c r="Q78" s="55">
        <v>5064176.93</v>
      </c>
      <c r="R78" s="56"/>
      <c r="S78" s="57">
        <f>Q78/Q83</f>
        <v>0.24657354764789766</v>
      </c>
      <c r="T78" s="57"/>
    </row>
    <row r="79" spans="1:21" x14ac:dyDescent="0.25">
      <c r="A79" s="43" t="s">
        <v>26</v>
      </c>
      <c r="B79" s="43"/>
      <c r="C79" s="55">
        <v>1886397.84</v>
      </c>
      <c r="D79" s="56"/>
      <c r="E79" s="57">
        <f>C79/C83</f>
        <v>0.13198758560459325</v>
      </c>
      <c r="F79" s="57"/>
      <c r="H79" s="43" t="s">
        <v>26</v>
      </c>
      <c r="I79" s="43"/>
      <c r="J79" s="55">
        <v>1860858.67</v>
      </c>
      <c r="K79" s="56"/>
      <c r="L79" s="57">
        <f>J79/J83</f>
        <v>0.12466929335272804</v>
      </c>
      <c r="M79" s="57"/>
      <c r="O79" s="43" t="s">
        <v>26</v>
      </c>
      <c r="P79" s="43"/>
      <c r="Q79" s="55">
        <v>2264228</v>
      </c>
      <c r="R79" s="56"/>
      <c r="S79" s="57">
        <f>Q79/Q83</f>
        <v>0.11024471268694479</v>
      </c>
      <c r="T79" s="57"/>
    </row>
    <row r="80" spans="1:21" ht="17.25" x14ac:dyDescent="0.25">
      <c r="A80" s="43" t="s">
        <v>63</v>
      </c>
      <c r="B80" s="43"/>
      <c r="C80" s="55">
        <v>508991.71</v>
      </c>
      <c r="D80" s="56"/>
      <c r="E80" s="57">
        <f>C80/C83</f>
        <v>3.5613159361788341E-2</v>
      </c>
      <c r="F80" s="57"/>
      <c r="H80" s="43" t="s">
        <v>63</v>
      </c>
      <c r="I80" s="43"/>
      <c r="J80" s="55">
        <v>687494.28</v>
      </c>
      <c r="K80" s="56"/>
      <c r="L80" s="57">
        <f>J80/J83</f>
        <v>4.6059073401658469E-2</v>
      </c>
      <c r="M80" s="57"/>
      <c r="O80" s="43" t="s">
        <v>63</v>
      </c>
      <c r="P80" s="43"/>
      <c r="Q80" s="55">
        <v>998507.69</v>
      </c>
      <c r="R80" s="56"/>
      <c r="S80" s="57">
        <f>Q80/Q83</f>
        <v>4.8617097483007417E-2</v>
      </c>
      <c r="T80" s="57"/>
    </row>
    <row r="81" spans="1:20" ht="17.25" x14ac:dyDescent="0.25">
      <c r="A81" s="43" t="s">
        <v>64</v>
      </c>
      <c r="B81" s="43"/>
      <c r="C81" s="55">
        <v>-2591009.0499999998</v>
      </c>
      <c r="D81" s="56"/>
      <c r="E81" s="57">
        <f>C81/C83</f>
        <v>-0.18128786067161251</v>
      </c>
      <c r="F81" s="57"/>
      <c r="H81" s="43" t="s">
        <v>64</v>
      </c>
      <c r="I81" s="43"/>
      <c r="J81" s="55">
        <v>-3106612.29</v>
      </c>
      <c r="K81" s="56"/>
      <c r="L81" s="57">
        <f>J81/J83</f>
        <v>-0.20812927126550684</v>
      </c>
      <c r="M81" s="57"/>
      <c r="O81" s="43" t="s">
        <v>64</v>
      </c>
      <c r="P81" s="43"/>
      <c r="Q81" s="55">
        <v>-2350579.85</v>
      </c>
      <c r="R81" s="56"/>
      <c r="S81" s="57">
        <f>Q81/Q83</f>
        <v>-0.11444916333998686</v>
      </c>
      <c r="T81" s="57"/>
    </row>
    <row r="82" spans="1:20" x14ac:dyDescent="0.25">
      <c r="A82" s="43" t="s">
        <v>27</v>
      </c>
      <c r="B82" s="43"/>
      <c r="C82" s="55" t="s">
        <v>57</v>
      </c>
      <c r="D82" s="56"/>
      <c r="E82" s="50" t="s">
        <v>57</v>
      </c>
      <c r="F82" s="50"/>
      <c r="H82" s="43" t="s">
        <v>27</v>
      </c>
      <c r="I82" s="43"/>
      <c r="J82" s="55" t="s">
        <v>57</v>
      </c>
      <c r="K82" s="56"/>
      <c r="L82" s="50" t="s">
        <v>57</v>
      </c>
      <c r="M82" s="50"/>
      <c r="O82" s="43" t="s">
        <v>27</v>
      </c>
      <c r="P82" s="43"/>
      <c r="Q82" s="55" t="s">
        <v>57</v>
      </c>
      <c r="R82" s="56"/>
      <c r="S82" s="50" t="s">
        <v>57</v>
      </c>
      <c r="T82" s="50"/>
    </row>
    <row r="83" spans="1:20" ht="31.5" customHeight="1" x14ac:dyDescent="0.25">
      <c r="A83" s="49" t="s">
        <v>75</v>
      </c>
      <c r="B83" s="49"/>
      <c r="C83" s="55">
        <f>SUM(C77:D81)</f>
        <v>14292236.889999997</v>
      </c>
      <c r="D83" s="56"/>
      <c r="E83" s="57">
        <f>SUM(C77:D81)/C83</f>
        <v>1</v>
      </c>
      <c r="F83" s="57"/>
      <c r="H83" s="49" t="s">
        <v>75</v>
      </c>
      <c r="I83" s="49"/>
      <c r="J83" s="55">
        <f>SUM(J77:K81)</f>
        <v>14926359.330000006</v>
      </c>
      <c r="K83" s="56"/>
      <c r="L83" s="57">
        <f>SUM(J77:K81)/J83</f>
        <v>1</v>
      </c>
      <c r="M83" s="57"/>
      <c r="O83" s="49" t="s">
        <v>75</v>
      </c>
      <c r="P83" s="49"/>
      <c r="Q83" s="55">
        <f>SUM(Q77:R81)</f>
        <v>20538200.379999999</v>
      </c>
      <c r="R83" s="56"/>
      <c r="S83" s="57">
        <f>SUM(Q77:R81)/Q83</f>
        <v>1</v>
      </c>
      <c r="T83" s="57"/>
    </row>
    <row r="86" spans="1:20" ht="29.25" customHeight="1" x14ac:dyDescent="0.25">
      <c r="A86" s="54" t="s">
        <v>122</v>
      </c>
      <c r="B86" s="54"/>
      <c r="C86" s="54"/>
      <c r="D86" s="54"/>
      <c r="E86" s="54"/>
      <c r="F86" s="54"/>
      <c r="H86" s="54" t="s">
        <v>121</v>
      </c>
      <c r="I86" s="54"/>
      <c r="J86" s="54"/>
      <c r="K86" s="54"/>
      <c r="L86" s="54"/>
      <c r="M86" s="54"/>
      <c r="O86" s="54" t="s">
        <v>120</v>
      </c>
      <c r="P86" s="54"/>
      <c r="Q86" s="54"/>
      <c r="R86" s="54"/>
      <c r="S86" s="54"/>
      <c r="T86" s="54"/>
    </row>
    <row r="87" spans="1:20" x14ac:dyDescent="0.25">
      <c r="A87" s="49" t="s">
        <v>28</v>
      </c>
      <c r="B87" s="49"/>
      <c r="C87" s="49" t="s">
        <v>29</v>
      </c>
      <c r="D87" s="49"/>
      <c r="E87" s="49" t="s">
        <v>30</v>
      </c>
      <c r="F87" s="49"/>
      <c r="H87" s="49" t="s">
        <v>28</v>
      </c>
      <c r="I87" s="49"/>
      <c r="J87" s="49" t="s">
        <v>29</v>
      </c>
      <c r="K87" s="49"/>
      <c r="L87" s="49" t="s">
        <v>30</v>
      </c>
      <c r="M87" s="49"/>
      <c r="O87" s="49" t="s">
        <v>28</v>
      </c>
      <c r="P87" s="49"/>
      <c r="Q87" s="49" t="s">
        <v>29</v>
      </c>
      <c r="R87" s="49"/>
      <c r="S87" s="49" t="s">
        <v>30</v>
      </c>
      <c r="T87" s="49"/>
    </row>
    <row r="88" spans="1:20" x14ac:dyDescent="0.25">
      <c r="A88" s="43" t="s">
        <v>24</v>
      </c>
      <c r="B88" s="43"/>
      <c r="C88" s="55">
        <v>7927566.2300000004</v>
      </c>
      <c r="D88" s="56"/>
      <c r="E88" s="57">
        <f>C88/C94</f>
        <v>0.41222425708073979</v>
      </c>
      <c r="F88" s="57"/>
      <c r="H88" s="43" t="s">
        <v>24</v>
      </c>
      <c r="I88" s="43"/>
      <c r="J88" s="55">
        <v>8265676.9000000004</v>
      </c>
      <c r="K88" s="56"/>
      <c r="L88" s="57">
        <f>J88/J94</f>
        <v>0.42359561694375969</v>
      </c>
      <c r="M88" s="57"/>
      <c r="O88" s="43" t="s">
        <v>24</v>
      </c>
      <c r="P88" s="43"/>
      <c r="Q88" s="55">
        <v>9470634.6999999993</v>
      </c>
      <c r="R88" s="56"/>
      <c r="S88" s="57">
        <f>Q88/Q94</f>
        <v>0.44397630746597416</v>
      </c>
      <c r="T88" s="57"/>
    </row>
    <row r="89" spans="1:20" x14ac:dyDescent="0.25">
      <c r="A89" s="43" t="s">
        <v>25</v>
      </c>
      <c r="B89" s="43"/>
      <c r="C89" s="55">
        <v>4288646.21</v>
      </c>
      <c r="D89" s="56"/>
      <c r="E89" s="57">
        <f>C89/C94</f>
        <v>0.22300463301198811</v>
      </c>
      <c r="F89" s="57"/>
      <c r="H89" s="43" t="s">
        <v>25</v>
      </c>
      <c r="I89" s="43"/>
      <c r="J89" s="55">
        <v>4653701.29</v>
      </c>
      <c r="K89" s="56"/>
      <c r="L89" s="57">
        <f>J89/J94</f>
        <v>0.23849074829062339</v>
      </c>
      <c r="M89" s="57"/>
      <c r="O89" s="43" t="s">
        <v>25</v>
      </c>
      <c r="P89" s="43"/>
      <c r="Q89" s="55">
        <v>4764446.32</v>
      </c>
      <c r="R89" s="56"/>
      <c r="S89" s="57">
        <f>Q89/Q94</f>
        <v>0.22335369817119538</v>
      </c>
      <c r="T89" s="57"/>
    </row>
    <row r="90" spans="1:20" x14ac:dyDescent="0.25">
      <c r="A90" s="43" t="s">
        <v>26</v>
      </c>
      <c r="B90" s="43"/>
      <c r="C90" s="55">
        <v>2740364.52</v>
      </c>
      <c r="D90" s="56"/>
      <c r="E90" s="57">
        <f>C90/C94</f>
        <v>0.14249577936196162</v>
      </c>
      <c r="F90" s="57"/>
      <c r="H90" s="43" t="s">
        <v>26</v>
      </c>
      <c r="I90" s="43"/>
      <c r="J90" s="55">
        <v>2477151.15</v>
      </c>
      <c r="K90" s="56"/>
      <c r="L90" s="57">
        <f>J90/J94</f>
        <v>0.12694790545795392</v>
      </c>
      <c r="M90" s="57"/>
      <c r="O90" s="43" t="s">
        <v>26</v>
      </c>
      <c r="P90" s="43"/>
      <c r="Q90" s="55">
        <v>2803124.54</v>
      </c>
      <c r="R90" s="56"/>
      <c r="S90" s="57">
        <f>Q90/Q94</f>
        <v>0.13140839257969242</v>
      </c>
      <c r="T90" s="57"/>
    </row>
    <row r="91" spans="1:20" ht="17.25" x14ac:dyDescent="0.25">
      <c r="A91" s="43" t="s">
        <v>63</v>
      </c>
      <c r="B91" s="43"/>
      <c r="C91" s="55">
        <v>1445269.32</v>
      </c>
      <c r="D91" s="56"/>
      <c r="E91" s="57">
        <f>C91/C94</f>
        <v>7.5152329786160099E-2</v>
      </c>
      <c r="F91" s="57"/>
      <c r="H91" s="43" t="s">
        <v>63</v>
      </c>
      <c r="I91" s="43"/>
      <c r="J91" s="55">
        <v>1528225.78</v>
      </c>
      <c r="K91" s="56"/>
      <c r="L91" s="57">
        <f>J91/J94</f>
        <v>7.8317813524559424E-2</v>
      </c>
      <c r="M91" s="57"/>
      <c r="O91" s="43" t="s">
        <v>63</v>
      </c>
      <c r="P91" s="43"/>
      <c r="Q91" s="55">
        <v>1527641.79</v>
      </c>
      <c r="R91" s="56"/>
      <c r="S91" s="57">
        <f>Q91/Q94</f>
        <v>7.1614710369402299E-2</v>
      </c>
      <c r="T91" s="57"/>
    </row>
    <row r="92" spans="1:20" ht="17.25" x14ac:dyDescent="0.25">
      <c r="A92" s="43" t="s">
        <v>64</v>
      </c>
      <c r="B92" s="43"/>
      <c r="C92" s="55">
        <v>2829351.53</v>
      </c>
      <c r="D92" s="56"/>
      <c r="E92" s="57">
        <f>C92/C94</f>
        <v>0.1471230007591503</v>
      </c>
      <c r="F92" s="57"/>
      <c r="H92" s="43" t="s">
        <v>64</v>
      </c>
      <c r="I92" s="43"/>
      <c r="J92" s="55">
        <v>2588376.2000000002</v>
      </c>
      <c r="K92" s="56"/>
      <c r="L92" s="57">
        <f>J92/J94</f>
        <v>0.13264791578310356</v>
      </c>
      <c r="M92" s="57"/>
      <c r="O92" s="43" t="s">
        <v>64</v>
      </c>
      <c r="P92" s="43"/>
      <c r="Q92" s="55">
        <v>2765549.26</v>
      </c>
      <c r="R92" s="56"/>
      <c r="S92" s="57">
        <f>Q92/Q94</f>
        <v>0.1296468914137357</v>
      </c>
      <c r="T92" s="57"/>
    </row>
    <row r="93" spans="1:20" x14ac:dyDescent="0.25">
      <c r="A93" s="43" t="s">
        <v>27</v>
      </c>
      <c r="B93" s="43"/>
      <c r="C93" s="55" t="s">
        <v>57</v>
      </c>
      <c r="D93" s="56"/>
      <c r="E93" s="50" t="s">
        <v>57</v>
      </c>
      <c r="F93" s="50"/>
      <c r="H93" s="43" t="s">
        <v>27</v>
      </c>
      <c r="I93" s="43"/>
      <c r="J93" s="55" t="s">
        <v>57</v>
      </c>
      <c r="K93" s="56"/>
      <c r="L93" s="50" t="s">
        <v>57</v>
      </c>
      <c r="M93" s="50"/>
      <c r="O93" s="43" t="s">
        <v>27</v>
      </c>
      <c r="P93" s="43"/>
      <c r="Q93" s="55" t="s">
        <v>57</v>
      </c>
      <c r="R93" s="56"/>
      <c r="S93" s="50" t="s">
        <v>57</v>
      </c>
      <c r="T93" s="50"/>
    </row>
    <row r="94" spans="1:20" ht="30" customHeight="1" x14ac:dyDescent="0.25">
      <c r="A94" s="49" t="s">
        <v>75</v>
      </c>
      <c r="B94" s="49"/>
      <c r="C94" s="55">
        <f>SUM(C88:D92)</f>
        <v>19231197.810000002</v>
      </c>
      <c r="D94" s="56"/>
      <c r="E94" s="57">
        <f>SUM(C88:D92)/C94</f>
        <v>1</v>
      </c>
      <c r="F94" s="57"/>
      <c r="H94" s="49" t="s">
        <v>75</v>
      </c>
      <c r="I94" s="49"/>
      <c r="J94" s="55">
        <f>SUM(J88:K92)</f>
        <v>19513131.32</v>
      </c>
      <c r="K94" s="56"/>
      <c r="L94" s="57">
        <f>SUM(J88:K92)/J94</f>
        <v>1</v>
      </c>
      <c r="M94" s="57"/>
      <c r="O94" s="49" t="s">
        <v>75</v>
      </c>
      <c r="P94" s="49"/>
      <c r="Q94" s="55">
        <f>SUM(Q88:R92)</f>
        <v>21331396.609999999</v>
      </c>
      <c r="R94" s="56"/>
      <c r="S94" s="57">
        <f>SUM(Q88:R92)/Q94</f>
        <v>1</v>
      </c>
      <c r="T94" s="57"/>
    </row>
    <row r="97" spans="1:20" ht="28.35" customHeight="1" x14ac:dyDescent="0.25">
      <c r="A97" s="54" t="s">
        <v>123</v>
      </c>
      <c r="B97" s="54"/>
      <c r="C97" s="54"/>
      <c r="D97" s="54"/>
      <c r="E97" s="54"/>
      <c r="F97" s="54"/>
      <c r="H97" s="54" t="s">
        <v>124</v>
      </c>
      <c r="I97" s="54"/>
      <c r="J97" s="54"/>
      <c r="K97" s="54"/>
      <c r="L97" s="54"/>
      <c r="M97" s="54"/>
      <c r="O97" s="54" t="s">
        <v>125</v>
      </c>
      <c r="P97" s="54"/>
      <c r="Q97" s="54"/>
      <c r="R97" s="54"/>
      <c r="S97" s="54"/>
      <c r="T97" s="54"/>
    </row>
    <row r="98" spans="1:20" x14ac:dyDescent="0.25">
      <c r="A98" s="49" t="s">
        <v>28</v>
      </c>
      <c r="B98" s="49"/>
      <c r="C98" s="49" t="s">
        <v>29</v>
      </c>
      <c r="D98" s="49"/>
      <c r="E98" s="49" t="s">
        <v>30</v>
      </c>
      <c r="F98" s="49"/>
      <c r="H98" s="49" t="s">
        <v>28</v>
      </c>
      <c r="I98" s="49"/>
      <c r="J98" s="49" t="s">
        <v>29</v>
      </c>
      <c r="K98" s="49"/>
      <c r="L98" s="49" t="s">
        <v>30</v>
      </c>
      <c r="M98" s="49"/>
      <c r="O98" s="49" t="s">
        <v>28</v>
      </c>
      <c r="P98" s="49"/>
      <c r="Q98" s="49" t="s">
        <v>29</v>
      </c>
      <c r="R98" s="49"/>
      <c r="S98" s="49" t="s">
        <v>30</v>
      </c>
      <c r="T98" s="49"/>
    </row>
    <row r="99" spans="1:20" x14ac:dyDescent="0.25">
      <c r="A99" s="43" t="s">
        <v>24</v>
      </c>
      <c r="B99" s="43"/>
      <c r="C99" s="55" t="s">
        <v>57</v>
      </c>
      <c r="D99" s="56"/>
      <c r="E99" s="50" t="s">
        <v>57</v>
      </c>
      <c r="F99" s="50"/>
      <c r="H99" s="43" t="s">
        <v>24</v>
      </c>
      <c r="I99" s="43"/>
      <c r="J99" s="55" t="s">
        <v>57</v>
      </c>
      <c r="K99" s="56"/>
      <c r="L99" s="50" t="s">
        <v>57</v>
      </c>
      <c r="M99" s="50"/>
      <c r="O99" s="43" t="s">
        <v>24</v>
      </c>
      <c r="P99" s="43"/>
      <c r="Q99" s="55" t="s">
        <v>57</v>
      </c>
      <c r="R99" s="56"/>
      <c r="S99" s="50" t="s">
        <v>57</v>
      </c>
      <c r="T99" s="50"/>
    </row>
    <row r="100" spans="1:20" x14ac:dyDescent="0.25">
      <c r="A100" s="43" t="s">
        <v>25</v>
      </c>
      <c r="B100" s="43"/>
      <c r="C100" s="55" t="s">
        <v>57</v>
      </c>
      <c r="D100" s="56"/>
      <c r="E100" s="50" t="s">
        <v>57</v>
      </c>
      <c r="F100" s="50"/>
      <c r="H100" s="43" t="s">
        <v>25</v>
      </c>
      <c r="I100" s="43"/>
      <c r="J100" s="55" t="s">
        <v>57</v>
      </c>
      <c r="K100" s="56"/>
      <c r="L100" s="50" t="s">
        <v>57</v>
      </c>
      <c r="M100" s="50"/>
      <c r="O100" s="43" t="s">
        <v>25</v>
      </c>
      <c r="P100" s="43"/>
      <c r="Q100" s="55" t="s">
        <v>57</v>
      </c>
      <c r="R100" s="56"/>
      <c r="S100" s="50" t="s">
        <v>57</v>
      </c>
      <c r="T100" s="50"/>
    </row>
    <row r="101" spans="1:20" x14ac:dyDescent="0.25">
      <c r="A101" s="43" t="s">
        <v>26</v>
      </c>
      <c r="B101" s="43"/>
      <c r="C101" s="55" t="s">
        <v>57</v>
      </c>
      <c r="D101" s="56"/>
      <c r="E101" s="50" t="s">
        <v>57</v>
      </c>
      <c r="F101" s="50"/>
      <c r="H101" s="43" t="s">
        <v>26</v>
      </c>
      <c r="I101" s="43"/>
      <c r="J101" s="55" t="s">
        <v>57</v>
      </c>
      <c r="K101" s="56"/>
      <c r="L101" s="50" t="s">
        <v>57</v>
      </c>
      <c r="M101" s="50"/>
      <c r="O101" s="43" t="s">
        <v>26</v>
      </c>
      <c r="P101" s="43"/>
      <c r="Q101" s="55" t="s">
        <v>57</v>
      </c>
      <c r="R101" s="56"/>
      <c r="S101" s="50" t="s">
        <v>57</v>
      </c>
      <c r="T101" s="50"/>
    </row>
    <row r="102" spans="1:20" ht="17.25" x14ac:dyDescent="0.25">
      <c r="A102" s="43" t="s">
        <v>63</v>
      </c>
      <c r="B102" s="43"/>
      <c r="C102" s="55" t="s">
        <v>57</v>
      </c>
      <c r="D102" s="56"/>
      <c r="E102" s="50" t="s">
        <v>57</v>
      </c>
      <c r="F102" s="50"/>
      <c r="H102" s="43" t="s">
        <v>63</v>
      </c>
      <c r="I102" s="43"/>
      <c r="J102" s="55" t="s">
        <v>57</v>
      </c>
      <c r="K102" s="56"/>
      <c r="L102" s="50" t="s">
        <v>57</v>
      </c>
      <c r="M102" s="50"/>
      <c r="O102" s="43" t="s">
        <v>63</v>
      </c>
      <c r="P102" s="43"/>
      <c r="Q102" s="55" t="s">
        <v>57</v>
      </c>
      <c r="R102" s="56"/>
      <c r="S102" s="50" t="s">
        <v>57</v>
      </c>
      <c r="T102" s="50"/>
    </row>
    <row r="103" spans="1:20" ht="17.25" x14ac:dyDescent="0.25">
      <c r="A103" s="43" t="s">
        <v>64</v>
      </c>
      <c r="B103" s="43"/>
      <c r="C103" s="55" t="s">
        <v>57</v>
      </c>
      <c r="D103" s="56"/>
      <c r="E103" s="50" t="s">
        <v>57</v>
      </c>
      <c r="F103" s="50"/>
      <c r="H103" s="43" t="s">
        <v>64</v>
      </c>
      <c r="I103" s="43"/>
      <c r="J103" s="55" t="s">
        <v>57</v>
      </c>
      <c r="K103" s="56"/>
      <c r="L103" s="50" t="s">
        <v>57</v>
      </c>
      <c r="M103" s="50"/>
      <c r="O103" s="43" t="s">
        <v>64</v>
      </c>
      <c r="P103" s="43"/>
      <c r="Q103" s="55" t="s">
        <v>57</v>
      </c>
      <c r="R103" s="56"/>
      <c r="S103" s="50" t="s">
        <v>57</v>
      </c>
      <c r="T103" s="50"/>
    </row>
    <row r="104" spans="1:20" x14ac:dyDescent="0.25">
      <c r="A104" s="43" t="s">
        <v>27</v>
      </c>
      <c r="B104" s="43"/>
      <c r="C104" s="55" t="s">
        <v>57</v>
      </c>
      <c r="D104" s="56"/>
      <c r="E104" s="50" t="s">
        <v>57</v>
      </c>
      <c r="F104" s="50"/>
      <c r="H104" s="43" t="s">
        <v>27</v>
      </c>
      <c r="I104" s="43"/>
      <c r="J104" s="55" t="s">
        <v>57</v>
      </c>
      <c r="K104" s="56"/>
      <c r="L104" s="50" t="s">
        <v>57</v>
      </c>
      <c r="M104" s="50"/>
      <c r="O104" s="43" t="s">
        <v>27</v>
      </c>
      <c r="P104" s="43"/>
      <c r="Q104" s="55" t="s">
        <v>57</v>
      </c>
      <c r="R104" s="56"/>
      <c r="S104" s="50" t="s">
        <v>57</v>
      </c>
      <c r="T104" s="50"/>
    </row>
    <row r="105" spans="1:20" ht="30" customHeight="1" x14ac:dyDescent="0.25">
      <c r="A105" s="49" t="s">
        <v>75</v>
      </c>
      <c r="B105" s="49"/>
      <c r="C105" s="55" t="s">
        <v>57</v>
      </c>
      <c r="D105" s="56"/>
      <c r="E105" s="50" t="s">
        <v>57</v>
      </c>
      <c r="F105" s="50"/>
      <c r="H105" s="49" t="s">
        <v>75</v>
      </c>
      <c r="I105" s="49"/>
      <c r="J105" s="55" t="s">
        <v>57</v>
      </c>
      <c r="K105" s="56"/>
      <c r="L105" s="50" t="s">
        <v>57</v>
      </c>
      <c r="M105" s="50"/>
      <c r="O105" s="49" t="s">
        <v>75</v>
      </c>
      <c r="P105" s="49"/>
      <c r="Q105" s="55" t="s">
        <v>57</v>
      </c>
      <c r="R105" s="56"/>
      <c r="S105" s="50" t="s">
        <v>57</v>
      </c>
      <c r="T105" s="50"/>
    </row>
    <row r="108" spans="1:20" ht="30" customHeight="1" x14ac:dyDescent="0.25">
      <c r="A108" s="54" t="s">
        <v>126</v>
      </c>
      <c r="B108" s="54"/>
      <c r="C108" s="54"/>
      <c r="D108" s="54"/>
      <c r="E108" s="54"/>
      <c r="F108" s="54"/>
      <c r="H108" s="54" t="s">
        <v>127</v>
      </c>
      <c r="I108" s="54"/>
      <c r="J108" s="54"/>
      <c r="K108" s="54"/>
      <c r="L108" s="54"/>
      <c r="M108" s="54"/>
      <c r="O108" s="54" t="s">
        <v>128</v>
      </c>
      <c r="P108" s="54"/>
      <c r="Q108" s="54"/>
      <c r="R108" s="54"/>
      <c r="S108" s="54"/>
      <c r="T108" s="54"/>
    </row>
    <row r="109" spans="1:20" x14ac:dyDescent="0.25">
      <c r="A109" s="49" t="s">
        <v>28</v>
      </c>
      <c r="B109" s="49"/>
      <c r="C109" s="49" t="s">
        <v>29</v>
      </c>
      <c r="D109" s="49"/>
      <c r="E109" s="49" t="s">
        <v>30</v>
      </c>
      <c r="F109" s="49"/>
      <c r="H109" s="49" t="s">
        <v>28</v>
      </c>
      <c r="I109" s="49"/>
      <c r="J109" s="49" t="s">
        <v>29</v>
      </c>
      <c r="K109" s="49"/>
      <c r="L109" s="49" t="s">
        <v>30</v>
      </c>
      <c r="M109" s="49"/>
      <c r="O109" s="49" t="s">
        <v>28</v>
      </c>
      <c r="P109" s="49"/>
      <c r="Q109" s="49" t="s">
        <v>29</v>
      </c>
      <c r="R109" s="49"/>
      <c r="S109" s="49" t="s">
        <v>30</v>
      </c>
      <c r="T109" s="49"/>
    </row>
    <row r="110" spans="1:20" x14ac:dyDescent="0.25">
      <c r="A110" s="43" t="s">
        <v>24</v>
      </c>
      <c r="B110" s="43"/>
      <c r="C110" s="55">
        <v>52905.72</v>
      </c>
      <c r="D110" s="56"/>
      <c r="E110" s="57">
        <f>C110/C116</f>
        <v>0.57048022556225586</v>
      </c>
      <c r="F110" s="57"/>
      <c r="H110" s="43" t="s">
        <v>24</v>
      </c>
      <c r="I110" s="43"/>
      <c r="J110" s="55">
        <v>80725.95</v>
      </c>
      <c r="K110" s="56"/>
      <c r="L110" s="57">
        <f>J110/J116</f>
        <v>0.71973593914649636</v>
      </c>
      <c r="M110" s="57"/>
      <c r="O110" s="43" t="s">
        <v>24</v>
      </c>
      <c r="P110" s="43"/>
      <c r="Q110" s="55">
        <v>145501.07999999999</v>
      </c>
      <c r="R110" s="56"/>
      <c r="S110" s="57">
        <f>Q110/Q116</f>
        <v>0.70915647267896265</v>
      </c>
      <c r="T110" s="57"/>
    </row>
    <row r="111" spans="1:20" x14ac:dyDescent="0.25">
      <c r="A111" s="43" t="s">
        <v>25</v>
      </c>
      <c r="B111" s="43"/>
      <c r="C111" s="55">
        <v>34087.85</v>
      </c>
      <c r="D111" s="56"/>
      <c r="E111" s="57">
        <f>C111/C116</f>
        <v>0.36756789921642391</v>
      </c>
      <c r="F111" s="57"/>
      <c r="H111" s="43" t="s">
        <v>25</v>
      </c>
      <c r="I111" s="43"/>
      <c r="J111" s="55">
        <v>20807.75</v>
      </c>
      <c r="K111" s="56"/>
      <c r="L111" s="57">
        <f>J111/J116</f>
        <v>0.18551761221485175</v>
      </c>
      <c r="M111" s="57"/>
      <c r="O111" s="43" t="s">
        <v>25</v>
      </c>
      <c r="P111" s="43"/>
      <c r="Q111" s="55">
        <v>37862.32</v>
      </c>
      <c r="R111" s="56"/>
      <c r="S111" s="57">
        <f>Q111/Q116</f>
        <v>0.18453683848011398</v>
      </c>
      <c r="T111" s="57"/>
    </row>
    <row r="112" spans="1:20" x14ac:dyDescent="0.25">
      <c r="A112" s="43" t="s">
        <v>26</v>
      </c>
      <c r="B112" s="43"/>
      <c r="C112" s="55">
        <v>9601.1200000000008</v>
      </c>
      <c r="D112" s="56"/>
      <c r="E112" s="57">
        <f>C112/C116</f>
        <v>0.10352848620622282</v>
      </c>
      <c r="F112" s="57"/>
      <c r="H112" s="43" t="s">
        <v>26</v>
      </c>
      <c r="I112" s="43"/>
      <c r="J112" s="55">
        <v>15414.52</v>
      </c>
      <c r="K112" s="56"/>
      <c r="L112" s="57">
        <f>J112/J116</f>
        <v>0.13743268464096678</v>
      </c>
      <c r="M112" s="57"/>
      <c r="O112" s="43" t="s">
        <v>26</v>
      </c>
      <c r="P112" s="43"/>
      <c r="Q112" s="55">
        <v>15569.93</v>
      </c>
      <c r="R112" s="56"/>
      <c r="S112" s="57">
        <f>Q112/Q116</f>
        <v>7.5886149014552762E-2</v>
      </c>
      <c r="T112" s="57"/>
    </row>
    <row r="113" spans="1:20" ht="17.25" x14ac:dyDescent="0.25">
      <c r="A113" s="43" t="s">
        <v>63</v>
      </c>
      <c r="B113" s="43"/>
      <c r="C113" s="55">
        <v>3701.34</v>
      </c>
      <c r="D113" s="56"/>
      <c r="E113" s="57">
        <f>C113/C116</f>
        <v>3.9911398580013656E-2</v>
      </c>
      <c r="F113" s="57"/>
      <c r="H113" s="43" t="s">
        <v>63</v>
      </c>
      <c r="I113" s="43"/>
      <c r="J113" s="55">
        <v>3979.51</v>
      </c>
      <c r="K113" s="56"/>
      <c r="L113" s="57">
        <f>J113/J116</f>
        <v>3.5480491306610504E-2</v>
      </c>
      <c r="M113" s="57"/>
      <c r="O113" s="43" t="s">
        <v>63</v>
      </c>
      <c r="P113" s="43"/>
      <c r="Q113" s="55">
        <v>10781.45</v>
      </c>
      <c r="R113" s="56"/>
      <c r="S113" s="57">
        <f>Q113/Q116</f>
        <v>5.2547617188577596E-2</v>
      </c>
      <c r="T113" s="57"/>
    </row>
    <row r="114" spans="1:20" ht="17.25" x14ac:dyDescent="0.25">
      <c r="A114" s="43" t="s">
        <v>64</v>
      </c>
      <c r="B114" s="43"/>
      <c r="C114" s="55">
        <v>-7557.11</v>
      </c>
      <c r="D114" s="56"/>
      <c r="E114" s="57">
        <f>C114/C116</f>
        <v>-8.1488009564916211E-2</v>
      </c>
      <c r="F114" s="57"/>
      <c r="H114" s="43" t="s">
        <v>64</v>
      </c>
      <c r="I114" s="43"/>
      <c r="J114" s="55">
        <v>-8767.2199999999993</v>
      </c>
      <c r="K114" s="56"/>
      <c r="L114" s="57">
        <f>J114/J116</f>
        <v>-7.8166727308925391E-2</v>
      </c>
      <c r="M114" s="57"/>
      <c r="O114" s="43" t="s">
        <v>64</v>
      </c>
      <c r="P114" s="43"/>
      <c r="Q114" s="55">
        <v>-4539.92</v>
      </c>
      <c r="R114" s="56"/>
      <c r="S114" s="57">
        <f>Q114/Q116</f>
        <v>-2.2127077362207048E-2</v>
      </c>
      <c r="T114" s="57"/>
    </row>
    <row r="115" spans="1:20" x14ac:dyDescent="0.25">
      <c r="A115" s="43" t="s">
        <v>27</v>
      </c>
      <c r="B115" s="43"/>
      <c r="C115" s="55" t="s">
        <v>57</v>
      </c>
      <c r="D115" s="56"/>
      <c r="E115" s="50" t="s">
        <v>57</v>
      </c>
      <c r="F115" s="50"/>
      <c r="H115" s="43" t="s">
        <v>27</v>
      </c>
      <c r="I115" s="43"/>
      <c r="J115" s="55" t="s">
        <v>57</v>
      </c>
      <c r="K115" s="56"/>
      <c r="L115" s="50" t="s">
        <v>57</v>
      </c>
      <c r="M115" s="50"/>
      <c r="O115" s="43" t="s">
        <v>27</v>
      </c>
      <c r="P115" s="43"/>
      <c r="Q115" s="55" t="s">
        <v>57</v>
      </c>
      <c r="R115" s="56"/>
      <c r="S115" s="50" t="s">
        <v>57</v>
      </c>
      <c r="T115" s="50"/>
    </row>
    <row r="116" spans="1:20" ht="31.5" customHeight="1" x14ac:dyDescent="0.25">
      <c r="A116" s="49" t="s">
        <v>75</v>
      </c>
      <c r="B116" s="49"/>
      <c r="C116" s="55">
        <f>SUM(C110:D114)</f>
        <v>92738.92</v>
      </c>
      <c r="D116" s="56"/>
      <c r="E116" s="57">
        <f>SUM(C110:D114)/C116</f>
        <v>1</v>
      </c>
      <c r="F116" s="57"/>
      <c r="H116" s="49" t="s">
        <v>75</v>
      </c>
      <c r="I116" s="49"/>
      <c r="J116" s="55">
        <f>SUM(J110:K114)</f>
        <v>112160.51</v>
      </c>
      <c r="K116" s="56"/>
      <c r="L116" s="57">
        <f>SUM(J110:K114)/J116</f>
        <v>1</v>
      </c>
      <c r="M116" s="57"/>
      <c r="O116" s="49" t="s">
        <v>75</v>
      </c>
      <c r="P116" s="49"/>
      <c r="Q116" s="55">
        <f>SUM(Q110:R114)</f>
        <v>205174.86</v>
      </c>
      <c r="R116" s="56"/>
      <c r="S116" s="57">
        <f>SUM(Q110:R114)/Q116</f>
        <v>1</v>
      </c>
      <c r="T116" s="57"/>
    </row>
    <row r="119" spans="1:20" ht="30.75" customHeight="1" x14ac:dyDescent="0.25">
      <c r="A119" s="54" t="s">
        <v>129</v>
      </c>
      <c r="B119" s="54"/>
      <c r="C119" s="54"/>
      <c r="D119" s="54"/>
      <c r="E119" s="54"/>
      <c r="F119" s="54"/>
      <c r="H119" s="54" t="s">
        <v>130</v>
      </c>
      <c r="I119" s="54"/>
      <c r="J119" s="54"/>
      <c r="K119" s="54"/>
      <c r="L119" s="54"/>
      <c r="M119" s="54"/>
      <c r="O119" s="54" t="s">
        <v>131</v>
      </c>
      <c r="P119" s="54"/>
      <c r="Q119" s="54"/>
      <c r="R119" s="54"/>
      <c r="S119" s="54"/>
      <c r="T119" s="54"/>
    </row>
    <row r="120" spans="1:20" ht="29.25" customHeight="1" x14ac:dyDescent="0.25">
      <c r="A120" s="49" t="s">
        <v>31</v>
      </c>
      <c r="B120" s="49"/>
      <c r="C120" s="49" t="s">
        <v>29</v>
      </c>
      <c r="D120" s="49"/>
      <c r="E120" s="49" t="s">
        <v>30</v>
      </c>
      <c r="F120" s="49"/>
      <c r="H120" s="49" t="s">
        <v>31</v>
      </c>
      <c r="I120" s="49"/>
      <c r="J120" s="49" t="s">
        <v>29</v>
      </c>
      <c r="K120" s="49"/>
      <c r="L120" s="49" t="s">
        <v>30</v>
      </c>
      <c r="M120" s="49"/>
      <c r="O120" s="49" t="s">
        <v>31</v>
      </c>
      <c r="P120" s="49"/>
      <c r="Q120" s="49" t="s">
        <v>29</v>
      </c>
      <c r="R120" s="49"/>
      <c r="S120" s="49" t="s">
        <v>30</v>
      </c>
      <c r="T120" s="49"/>
    </row>
    <row r="121" spans="1:20" x14ac:dyDescent="0.25">
      <c r="A121" s="43" t="s">
        <v>32</v>
      </c>
      <c r="B121" s="43"/>
      <c r="C121" s="55">
        <v>30759023.52</v>
      </c>
      <c r="D121" s="56"/>
      <c r="E121" s="57">
        <f>C121/C125</f>
        <v>0.91753794905746933</v>
      </c>
      <c r="F121" s="57"/>
      <c r="H121" s="43" t="s">
        <v>32</v>
      </c>
      <c r="I121" s="43"/>
      <c r="J121" s="55">
        <v>31714319.219999999</v>
      </c>
      <c r="K121" s="56"/>
      <c r="L121" s="57">
        <f>J121/J125</f>
        <v>0.92087073941669928</v>
      </c>
      <c r="M121" s="57"/>
      <c r="O121" s="43" t="s">
        <v>32</v>
      </c>
      <c r="P121" s="43"/>
      <c r="Q121" s="55">
        <v>38757407.450000003</v>
      </c>
      <c r="R121" s="56"/>
      <c r="S121" s="57">
        <f>Q121/Q125</f>
        <v>0.92566946510750259</v>
      </c>
      <c r="T121" s="57"/>
    </row>
    <row r="122" spans="1:20" x14ac:dyDescent="0.25">
      <c r="A122" s="43" t="s">
        <v>33</v>
      </c>
      <c r="B122" s="43"/>
      <c r="C122" s="55">
        <v>1817215.09</v>
      </c>
      <c r="D122" s="56"/>
      <c r="E122" s="57">
        <f>C122/C125</f>
        <v>5.420730621018377E-2</v>
      </c>
      <c r="F122" s="57"/>
      <c r="H122" s="43" t="s">
        <v>33</v>
      </c>
      <c r="I122" s="43"/>
      <c r="J122" s="55">
        <v>1688487</v>
      </c>
      <c r="K122" s="56"/>
      <c r="L122" s="57">
        <f>J122/J125</f>
        <v>4.9027641470069189E-2</v>
      </c>
      <c r="M122" s="57"/>
      <c r="O122" s="43" t="s">
        <v>33</v>
      </c>
      <c r="P122" s="43"/>
      <c r="Q122" s="55">
        <v>1746462.51</v>
      </c>
      <c r="R122" s="56"/>
      <c r="S122" s="57">
        <f>Q122/Q125</f>
        <v>4.171194937503505E-2</v>
      </c>
      <c r="T122" s="57"/>
    </row>
    <row r="123" spans="1:20" x14ac:dyDescent="0.25">
      <c r="A123" s="43" t="s">
        <v>34</v>
      </c>
      <c r="B123" s="43"/>
      <c r="C123" s="55">
        <v>586969.59999999998</v>
      </c>
      <c r="D123" s="56"/>
      <c r="E123" s="57">
        <f>C123/C125</f>
        <v>1.7509232131276812E-2</v>
      </c>
      <c r="F123" s="57"/>
      <c r="H123" s="43" t="s">
        <v>34</v>
      </c>
      <c r="I123" s="43"/>
      <c r="J123" s="55">
        <v>609123.63</v>
      </c>
      <c r="K123" s="56"/>
      <c r="L123" s="57">
        <f>J123/J125</f>
        <v>1.7686778128932636E-2</v>
      </c>
      <c r="M123" s="57"/>
      <c r="O123" s="43" t="s">
        <v>34</v>
      </c>
      <c r="P123" s="43"/>
      <c r="Q123" s="55">
        <v>712974.93</v>
      </c>
      <c r="R123" s="56"/>
      <c r="S123" s="57">
        <f>Q123/Q125</f>
        <v>1.7028464118493538E-2</v>
      </c>
      <c r="T123" s="57"/>
    </row>
    <row r="124" spans="1:20" x14ac:dyDescent="0.25">
      <c r="A124" s="43" t="s">
        <v>35</v>
      </c>
      <c r="B124" s="43"/>
      <c r="C124" s="55">
        <v>360226.49</v>
      </c>
      <c r="D124" s="56"/>
      <c r="E124" s="57">
        <f>C124/C125</f>
        <v>1.0745512601070081E-2</v>
      </c>
      <c r="F124" s="57"/>
      <c r="H124" s="43" t="s">
        <v>35</v>
      </c>
      <c r="I124" s="43"/>
      <c r="J124" s="55">
        <v>427560.8</v>
      </c>
      <c r="K124" s="56"/>
      <c r="L124" s="57">
        <f>J124/J125</f>
        <v>1.2414840984298936E-2</v>
      </c>
      <c r="M124" s="57"/>
      <c r="O124" s="43" t="s">
        <v>35</v>
      </c>
      <c r="P124" s="43"/>
      <c r="Q124" s="55">
        <v>652752.1</v>
      </c>
      <c r="R124" s="56"/>
      <c r="S124" s="57">
        <f>Q124/Q125</f>
        <v>1.559012139896883E-2</v>
      </c>
      <c r="T124" s="57"/>
    </row>
    <row r="125" spans="1:20" ht="29.45" customHeight="1" x14ac:dyDescent="0.25">
      <c r="A125" s="49" t="s">
        <v>75</v>
      </c>
      <c r="B125" s="49"/>
      <c r="C125" s="55">
        <f>SUM(C121:D124)</f>
        <v>33523434.699999999</v>
      </c>
      <c r="D125" s="56"/>
      <c r="E125" s="57">
        <f>SUM(C121:D124)/C125</f>
        <v>1</v>
      </c>
      <c r="F125" s="57"/>
      <c r="H125" s="49" t="s">
        <v>75</v>
      </c>
      <c r="I125" s="49"/>
      <c r="J125" s="55">
        <f>SUM(J121:K124)</f>
        <v>34439490.649999999</v>
      </c>
      <c r="K125" s="56"/>
      <c r="L125" s="57">
        <f>SUM(J121:K124)/J125</f>
        <v>1</v>
      </c>
      <c r="M125" s="57"/>
      <c r="O125" s="49" t="s">
        <v>75</v>
      </c>
      <c r="P125" s="49"/>
      <c r="Q125" s="55">
        <f>SUM(Q121:R124)</f>
        <v>41869596.990000002</v>
      </c>
      <c r="R125" s="56"/>
      <c r="S125" s="57">
        <f>SUM(Q121:R124)/Q125</f>
        <v>1</v>
      </c>
      <c r="T125" s="57"/>
    </row>
    <row r="128" spans="1:20" ht="30" customHeight="1" x14ac:dyDescent="0.25">
      <c r="A128" s="54" t="s">
        <v>132</v>
      </c>
      <c r="B128" s="54"/>
      <c r="C128" s="54"/>
      <c r="D128" s="54"/>
      <c r="E128" s="54"/>
      <c r="F128" s="54"/>
      <c r="H128" s="54" t="s">
        <v>133</v>
      </c>
      <c r="I128" s="54"/>
      <c r="J128" s="54"/>
      <c r="K128" s="54"/>
      <c r="L128" s="54"/>
      <c r="M128" s="54"/>
      <c r="O128" s="54" t="s">
        <v>134</v>
      </c>
      <c r="P128" s="54"/>
      <c r="Q128" s="54"/>
      <c r="R128" s="54"/>
      <c r="S128" s="54"/>
      <c r="T128" s="54"/>
    </row>
    <row r="129" spans="1:20" x14ac:dyDescent="0.25">
      <c r="A129" s="49" t="s">
        <v>28</v>
      </c>
      <c r="B129" s="49"/>
      <c r="C129" s="49" t="s">
        <v>29</v>
      </c>
      <c r="D129" s="49"/>
      <c r="E129" s="49" t="s">
        <v>30</v>
      </c>
      <c r="F129" s="49"/>
      <c r="H129" s="49" t="s">
        <v>28</v>
      </c>
      <c r="I129" s="49"/>
      <c r="J129" s="49" t="s">
        <v>29</v>
      </c>
      <c r="K129" s="49"/>
      <c r="L129" s="49" t="s">
        <v>30</v>
      </c>
      <c r="M129" s="49"/>
      <c r="O129" s="49" t="s">
        <v>28</v>
      </c>
      <c r="P129" s="49"/>
      <c r="Q129" s="49" t="s">
        <v>29</v>
      </c>
      <c r="R129" s="49"/>
      <c r="S129" s="49" t="s">
        <v>30</v>
      </c>
      <c r="T129" s="49"/>
    </row>
    <row r="130" spans="1:20" x14ac:dyDescent="0.25">
      <c r="A130" s="43" t="s">
        <v>32</v>
      </c>
      <c r="B130" s="43"/>
      <c r="C130" s="55">
        <v>12276017.300000001</v>
      </c>
      <c r="D130" s="56"/>
      <c r="E130" s="57">
        <f>C130/C134</f>
        <v>0.86779189035271231</v>
      </c>
      <c r="F130" s="57"/>
      <c r="H130" s="43" t="s">
        <v>32</v>
      </c>
      <c r="I130" s="43"/>
      <c r="J130" s="55">
        <v>12997561.300000001</v>
      </c>
      <c r="K130" s="56"/>
      <c r="L130" s="57">
        <f>J130/J134</f>
        <v>0.87206641988840961</v>
      </c>
      <c r="M130" s="57"/>
      <c r="O130" s="43" t="s">
        <v>32</v>
      </c>
      <c r="P130" s="43"/>
      <c r="Q130" s="55">
        <v>18232034.690000001</v>
      </c>
      <c r="R130" s="56"/>
      <c r="S130" s="57">
        <f>Q130/Q134</f>
        <v>0.88771335134865403</v>
      </c>
      <c r="T130" s="57"/>
    </row>
    <row r="131" spans="1:20" x14ac:dyDescent="0.25">
      <c r="A131" s="43" t="s">
        <v>33</v>
      </c>
      <c r="B131" s="43"/>
      <c r="C131" s="55">
        <v>1131054.1499999999</v>
      </c>
      <c r="D131" s="56"/>
      <c r="E131" s="57">
        <f>C131/C134</f>
        <v>7.9954238816507706E-2</v>
      </c>
      <c r="F131" s="57"/>
      <c r="H131" s="43" t="s">
        <v>33</v>
      </c>
      <c r="I131" s="43"/>
      <c r="J131" s="55">
        <v>1076967.5900000001</v>
      </c>
      <c r="K131" s="56"/>
      <c r="L131" s="57">
        <f>J131/J134</f>
        <v>7.2258729839354455E-2</v>
      </c>
      <c r="M131" s="57"/>
      <c r="O131" s="43" t="s">
        <v>33</v>
      </c>
      <c r="P131" s="43"/>
      <c r="Q131" s="55">
        <v>1174544.46</v>
      </c>
      <c r="R131" s="56"/>
      <c r="S131" s="57">
        <f>Q131/Q134</f>
        <v>5.7188285159773082E-2</v>
      </c>
      <c r="T131" s="57"/>
    </row>
    <row r="132" spans="1:20" x14ac:dyDescent="0.25">
      <c r="A132" s="43" t="s">
        <v>34</v>
      </c>
      <c r="B132" s="43"/>
      <c r="C132" s="55">
        <v>427729.1</v>
      </c>
      <c r="D132" s="56"/>
      <c r="E132" s="57">
        <f>C132/C134</f>
        <v>3.0236178002768396E-2</v>
      </c>
      <c r="F132" s="57"/>
      <c r="H132" s="43" t="s">
        <v>34</v>
      </c>
      <c r="I132" s="43"/>
      <c r="J132" s="55">
        <v>453140.9</v>
      </c>
      <c r="K132" s="56"/>
      <c r="L132" s="57">
        <f>J132/J134</f>
        <v>3.0403315918041629E-2</v>
      </c>
      <c r="M132" s="57"/>
      <c r="O132" s="43" t="s">
        <v>34</v>
      </c>
      <c r="P132" s="43"/>
      <c r="Q132" s="55">
        <v>567362.85</v>
      </c>
      <c r="R132" s="56"/>
      <c r="S132" s="57">
        <f>Q132/Q134</f>
        <v>2.7624759691822615E-2</v>
      </c>
      <c r="T132" s="57"/>
    </row>
    <row r="133" spans="1:20" x14ac:dyDescent="0.25">
      <c r="A133" s="43" t="s">
        <v>35</v>
      </c>
      <c r="B133" s="43"/>
      <c r="C133" s="55">
        <v>311468.2</v>
      </c>
      <c r="D133" s="56"/>
      <c r="E133" s="57">
        <f>C133/C134</f>
        <v>2.2017692828011626E-2</v>
      </c>
      <c r="F133" s="57"/>
      <c r="H133" s="43" t="s">
        <v>35</v>
      </c>
      <c r="I133" s="43"/>
      <c r="J133" s="55">
        <v>376655.16</v>
      </c>
      <c r="K133" s="56"/>
      <c r="L133" s="57">
        <f>J133/J134</f>
        <v>2.527153435419428E-2</v>
      </c>
      <c r="M133" s="57"/>
      <c r="O133" s="43" t="s">
        <v>35</v>
      </c>
      <c r="P133" s="43"/>
      <c r="Q133" s="55">
        <v>564258.38</v>
      </c>
      <c r="R133" s="56"/>
      <c r="S133" s="57">
        <f>Q133/Q134</f>
        <v>2.7473603799750244E-2</v>
      </c>
      <c r="T133" s="57"/>
    </row>
    <row r="134" spans="1:20" ht="28.9" customHeight="1" x14ac:dyDescent="0.25">
      <c r="A134" s="49" t="s">
        <v>75</v>
      </c>
      <c r="B134" s="49"/>
      <c r="C134" s="55">
        <f>SUM(C130:D133)</f>
        <v>14146268.75</v>
      </c>
      <c r="D134" s="56"/>
      <c r="E134" s="57">
        <f>SUM(C130:D133)/C134</f>
        <v>1</v>
      </c>
      <c r="F134" s="57"/>
      <c r="H134" s="49" t="s">
        <v>75</v>
      </c>
      <c r="I134" s="49"/>
      <c r="J134" s="55">
        <f>SUM(J130:K133)</f>
        <v>14904324.950000001</v>
      </c>
      <c r="K134" s="56"/>
      <c r="L134" s="57">
        <f>SUM(J130:K133)/J134</f>
        <v>1</v>
      </c>
      <c r="M134" s="57"/>
      <c r="O134" s="49" t="s">
        <v>75</v>
      </c>
      <c r="P134" s="49"/>
      <c r="Q134" s="55">
        <f>SUM(Q130:R133)</f>
        <v>20538200.380000003</v>
      </c>
      <c r="R134" s="56"/>
      <c r="S134" s="57">
        <f>SUM(Q130:R133)/Q134</f>
        <v>1</v>
      </c>
      <c r="T134" s="57"/>
    </row>
    <row r="137" spans="1:20" ht="30" customHeight="1" x14ac:dyDescent="0.25">
      <c r="A137" s="54" t="s">
        <v>135</v>
      </c>
      <c r="B137" s="54"/>
      <c r="C137" s="54"/>
      <c r="D137" s="54"/>
      <c r="E137" s="54"/>
      <c r="F137" s="54"/>
      <c r="H137" s="54" t="s">
        <v>136</v>
      </c>
      <c r="I137" s="54"/>
      <c r="J137" s="54"/>
      <c r="K137" s="54"/>
      <c r="L137" s="54"/>
      <c r="M137" s="54"/>
      <c r="O137" s="54" t="s">
        <v>137</v>
      </c>
      <c r="P137" s="54"/>
      <c r="Q137" s="54"/>
      <c r="R137" s="54"/>
      <c r="S137" s="54"/>
      <c r="T137" s="54"/>
    </row>
    <row r="138" spans="1:20" x14ac:dyDescent="0.25">
      <c r="A138" s="49" t="s">
        <v>106</v>
      </c>
      <c r="B138" s="49"/>
      <c r="C138" s="49" t="s">
        <v>29</v>
      </c>
      <c r="D138" s="49"/>
      <c r="E138" s="49" t="s">
        <v>30</v>
      </c>
      <c r="F138" s="49"/>
      <c r="H138" s="49" t="s">
        <v>106</v>
      </c>
      <c r="I138" s="49"/>
      <c r="J138" s="49" t="s">
        <v>29</v>
      </c>
      <c r="K138" s="49"/>
      <c r="L138" s="49" t="s">
        <v>30</v>
      </c>
      <c r="M138" s="49"/>
      <c r="O138" s="49" t="s">
        <v>31</v>
      </c>
      <c r="P138" s="49"/>
      <c r="Q138" s="49" t="s">
        <v>29</v>
      </c>
      <c r="R138" s="49"/>
      <c r="S138" s="49" t="s">
        <v>30</v>
      </c>
      <c r="T138" s="49"/>
    </row>
    <row r="139" spans="1:20" x14ac:dyDescent="0.25">
      <c r="A139" s="43" t="s">
        <v>32</v>
      </c>
      <c r="B139" s="43"/>
      <c r="C139" s="55">
        <v>18483006.219999999</v>
      </c>
      <c r="D139" s="56"/>
      <c r="E139" s="57">
        <f>C139/C143</f>
        <v>0.95385497898365268</v>
      </c>
      <c r="F139" s="57"/>
      <c r="H139" s="43" t="s">
        <v>32</v>
      </c>
      <c r="I139" s="43"/>
      <c r="J139" s="55">
        <v>18716757.920000002</v>
      </c>
      <c r="K139" s="56"/>
      <c r="L139" s="57">
        <f>J139/J143</f>
        <v>0.95810592074988132</v>
      </c>
      <c r="M139" s="57"/>
      <c r="O139" s="43" t="s">
        <v>32</v>
      </c>
      <c r="P139" s="43"/>
      <c r="Q139" s="55">
        <v>20525372.760000002</v>
      </c>
      <c r="R139" s="56"/>
      <c r="S139" s="57">
        <f>Q139/Q143</f>
        <v>0.96221420168887861</v>
      </c>
      <c r="T139" s="57"/>
    </row>
    <row r="140" spans="1:20" x14ac:dyDescent="0.25">
      <c r="A140" s="43" t="s">
        <v>33</v>
      </c>
      <c r="B140" s="43"/>
      <c r="C140" s="55">
        <v>686160.94</v>
      </c>
      <c r="D140" s="56"/>
      <c r="E140" s="57">
        <f>C140/C143</f>
        <v>3.5410799585994149E-2</v>
      </c>
      <c r="F140" s="57"/>
      <c r="H140" s="43" t="s">
        <v>33</v>
      </c>
      <c r="I140" s="43"/>
      <c r="J140" s="55">
        <v>611519.41</v>
      </c>
      <c r="K140" s="56"/>
      <c r="L140" s="57">
        <f>J140/J143</f>
        <v>3.1303517942517373E-2</v>
      </c>
      <c r="M140" s="57"/>
      <c r="O140" s="43" t="s">
        <v>33</v>
      </c>
      <c r="P140" s="43"/>
      <c r="Q140" s="55">
        <v>571918.05000000005</v>
      </c>
      <c r="R140" s="56"/>
      <c r="S140" s="57">
        <f>Q140/Q143</f>
        <v>2.6811092609467922E-2</v>
      </c>
      <c r="T140" s="57"/>
    </row>
    <row r="141" spans="1:20" x14ac:dyDescent="0.25">
      <c r="A141" s="43" t="s">
        <v>34</v>
      </c>
      <c r="B141" s="43"/>
      <c r="C141" s="55">
        <v>159240.5</v>
      </c>
      <c r="D141" s="56"/>
      <c r="E141" s="57">
        <f>C141/C143</f>
        <v>8.2179458240125153E-3</v>
      </c>
      <c r="F141" s="57"/>
      <c r="H141" s="43" t="s">
        <v>34</v>
      </c>
      <c r="I141" s="43"/>
      <c r="J141" s="55">
        <v>155982.73000000001</v>
      </c>
      <c r="K141" s="56"/>
      <c r="L141" s="57">
        <f>J141/J143</f>
        <v>7.9847149696815715E-3</v>
      </c>
      <c r="M141" s="57"/>
      <c r="O141" s="43" t="s">
        <v>34</v>
      </c>
      <c r="P141" s="43"/>
      <c r="Q141" s="55">
        <v>145612.07999999999</v>
      </c>
      <c r="R141" s="56"/>
      <c r="S141" s="57">
        <f>Q141/Q143</f>
        <v>6.8261859578260401E-3</v>
      </c>
      <c r="T141" s="57"/>
    </row>
    <row r="142" spans="1:20" x14ac:dyDescent="0.25">
      <c r="A142" s="43" t="s">
        <v>35</v>
      </c>
      <c r="B142" s="43"/>
      <c r="C142" s="55">
        <v>48758.29</v>
      </c>
      <c r="D142" s="56"/>
      <c r="E142" s="57">
        <f>C142/C143</f>
        <v>2.5162756063406683E-3</v>
      </c>
      <c r="F142" s="57"/>
      <c r="H142" s="43" t="s">
        <v>35</v>
      </c>
      <c r="I142" s="43"/>
      <c r="J142" s="55">
        <v>50905.64</v>
      </c>
      <c r="K142" s="56"/>
      <c r="L142" s="57">
        <f>J142/J143</f>
        <v>2.6058463379197237E-3</v>
      </c>
      <c r="M142" s="57"/>
      <c r="O142" s="43" t="s">
        <v>35</v>
      </c>
      <c r="P142" s="43"/>
      <c r="Q142" s="55">
        <v>88493.72</v>
      </c>
      <c r="R142" s="56"/>
      <c r="S142" s="57">
        <f>Q142/Q143</f>
        <v>4.1485197438275003E-3</v>
      </c>
      <c r="T142" s="57"/>
    </row>
    <row r="143" spans="1:20" ht="28.35" customHeight="1" x14ac:dyDescent="0.25">
      <c r="A143" s="49" t="s">
        <v>75</v>
      </c>
      <c r="B143" s="49"/>
      <c r="C143" s="55">
        <f>SUM(C139:D142)</f>
        <v>19377165.949999999</v>
      </c>
      <c r="D143" s="56"/>
      <c r="E143" s="57">
        <f>SUM(C139:D142)/C143</f>
        <v>1</v>
      </c>
      <c r="F143" s="57"/>
      <c r="H143" s="49" t="s">
        <v>75</v>
      </c>
      <c r="I143" s="49"/>
      <c r="J143" s="55">
        <f>SUM(J139:K142)</f>
        <v>19535165.700000003</v>
      </c>
      <c r="K143" s="56"/>
      <c r="L143" s="57">
        <f>SUM(J139:K142)/J143</f>
        <v>1</v>
      </c>
      <c r="M143" s="57"/>
      <c r="O143" s="49" t="s">
        <v>75</v>
      </c>
      <c r="P143" s="49"/>
      <c r="Q143" s="55">
        <f>SUM(Q139:R142)</f>
        <v>21331396.609999999</v>
      </c>
      <c r="R143" s="56"/>
      <c r="S143" s="57">
        <f>SUM(Q139:R142)/Q143</f>
        <v>1</v>
      </c>
      <c r="T143" s="57"/>
    </row>
    <row r="146" spans="1:20" ht="30.75" customHeight="1" x14ac:dyDescent="0.25">
      <c r="A146" s="54" t="s">
        <v>138</v>
      </c>
      <c r="B146" s="54"/>
      <c r="C146" s="54"/>
      <c r="D146" s="54"/>
      <c r="E146" s="54"/>
      <c r="F146" s="54"/>
      <c r="H146" s="54" t="s">
        <v>139</v>
      </c>
      <c r="I146" s="54"/>
      <c r="J146" s="54"/>
      <c r="K146" s="54"/>
      <c r="L146" s="54"/>
      <c r="M146" s="54"/>
      <c r="O146" s="54" t="s">
        <v>140</v>
      </c>
      <c r="P146" s="54"/>
      <c r="Q146" s="54"/>
      <c r="R146" s="54"/>
      <c r="S146" s="54"/>
      <c r="T146" s="54"/>
    </row>
    <row r="147" spans="1:20" x14ac:dyDescent="0.25">
      <c r="A147" s="49" t="s">
        <v>106</v>
      </c>
      <c r="B147" s="49"/>
      <c r="C147" s="49" t="s">
        <v>29</v>
      </c>
      <c r="D147" s="49"/>
      <c r="E147" s="49" t="s">
        <v>30</v>
      </c>
      <c r="F147" s="49"/>
      <c r="H147" s="49" t="s">
        <v>106</v>
      </c>
      <c r="I147" s="49"/>
      <c r="J147" s="49" t="s">
        <v>29</v>
      </c>
      <c r="K147" s="49"/>
      <c r="L147" s="49" t="s">
        <v>30</v>
      </c>
      <c r="M147" s="49"/>
      <c r="O147" s="49" t="s">
        <v>106</v>
      </c>
      <c r="P147" s="49"/>
      <c r="Q147" s="49" t="s">
        <v>29</v>
      </c>
      <c r="R147" s="49"/>
      <c r="S147" s="49" t="s">
        <v>30</v>
      </c>
      <c r="T147" s="49"/>
    </row>
    <row r="148" spans="1:20" x14ac:dyDescent="0.25">
      <c r="A148" s="43" t="s">
        <v>32</v>
      </c>
      <c r="B148" s="43"/>
      <c r="C148" s="55" t="s">
        <v>57</v>
      </c>
      <c r="D148" s="56"/>
      <c r="E148" s="50" t="s">
        <v>57</v>
      </c>
      <c r="F148" s="50"/>
      <c r="H148" s="43" t="s">
        <v>32</v>
      </c>
      <c r="I148" s="43"/>
      <c r="J148" s="55" t="s">
        <v>57</v>
      </c>
      <c r="K148" s="56"/>
      <c r="L148" s="50" t="s">
        <v>57</v>
      </c>
      <c r="M148" s="50"/>
      <c r="O148" s="43" t="s">
        <v>32</v>
      </c>
      <c r="P148" s="43"/>
      <c r="Q148" s="55" t="s">
        <v>57</v>
      </c>
      <c r="R148" s="56"/>
      <c r="S148" s="50" t="s">
        <v>57</v>
      </c>
      <c r="T148" s="50"/>
    </row>
    <row r="149" spans="1:20" x14ac:dyDescent="0.25">
      <c r="A149" s="43" t="s">
        <v>33</v>
      </c>
      <c r="B149" s="43"/>
      <c r="C149" s="55" t="s">
        <v>57</v>
      </c>
      <c r="D149" s="56"/>
      <c r="E149" s="50" t="s">
        <v>57</v>
      </c>
      <c r="F149" s="50"/>
      <c r="H149" s="43" t="s">
        <v>33</v>
      </c>
      <c r="I149" s="43"/>
      <c r="J149" s="55" t="s">
        <v>57</v>
      </c>
      <c r="K149" s="56"/>
      <c r="L149" s="50" t="s">
        <v>57</v>
      </c>
      <c r="M149" s="50"/>
      <c r="O149" s="43" t="s">
        <v>33</v>
      </c>
      <c r="P149" s="43"/>
      <c r="Q149" s="55" t="s">
        <v>57</v>
      </c>
      <c r="R149" s="56"/>
      <c r="S149" s="50" t="s">
        <v>57</v>
      </c>
      <c r="T149" s="50"/>
    </row>
    <row r="150" spans="1:20" x14ac:dyDescent="0.25">
      <c r="A150" s="43" t="s">
        <v>34</v>
      </c>
      <c r="B150" s="43"/>
      <c r="C150" s="55" t="s">
        <v>57</v>
      </c>
      <c r="D150" s="56"/>
      <c r="E150" s="50" t="s">
        <v>57</v>
      </c>
      <c r="F150" s="50"/>
      <c r="H150" s="43" t="s">
        <v>34</v>
      </c>
      <c r="I150" s="43"/>
      <c r="J150" s="55" t="s">
        <v>57</v>
      </c>
      <c r="K150" s="56"/>
      <c r="L150" s="50" t="s">
        <v>57</v>
      </c>
      <c r="M150" s="50"/>
      <c r="O150" s="43" t="s">
        <v>34</v>
      </c>
      <c r="P150" s="43"/>
      <c r="Q150" s="55" t="s">
        <v>57</v>
      </c>
      <c r="R150" s="56"/>
      <c r="S150" s="50" t="s">
        <v>57</v>
      </c>
      <c r="T150" s="50"/>
    </row>
    <row r="151" spans="1:20" x14ac:dyDescent="0.25">
      <c r="A151" s="43" t="s">
        <v>35</v>
      </c>
      <c r="B151" s="43"/>
      <c r="C151" s="55" t="s">
        <v>57</v>
      </c>
      <c r="D151" s="56"/>
      <c r="E151" s="50" t="s">
        <v>57</v>
      </c>
      <c r="F151" s="50"/>
      <c r="H151" s="43" t="s">
        <v>35</v>
      </c>
      <c r="I151" s="43"/>
      <c r="J151" s="55" t="s">
        <v>57</v>
      </c>
      <c r="K151" s="56"/>
      <c r="L151" s="50" t="s">
        <v>57</v>
      </c>
      <c r="M151" s="50"/>
      <c r="O151" s="43" t="s">
        <v>35</v>
      </c>
      <c r="P151" s="43"/>
      <c r="Q151" s="55" t="s">
        <v>57</v>
      </c>
      <c r="R151" s="56"/>
      <c r="S151" s="50" t="s">
        <v>57</v>
      </c>
      <c r="T151" s="50"/>
    </row>
    <row r="152" spans="1:20" ht="28.35" customHeight="1" x14ac:dyDescent="0.25">
      <c r="A152" s="49" t="s">
        <v>75</v>
      </c>
      <c r="B152" s="49"/>
      <c r="C152" s="55" t="s">
        <v>57</v>
      </c>
      <c r="D152" s="56"/>
      <c r="E152" s="50" t="s">
        <v>57</v>
      </c>
      <c r="F152" s="50"/>
      <c r="H152" s="49" t="s">
        <v>75</v>
      </c>
      <c r="I152" s="49"/>
      <c r="J152" s="55" t="s">
        <v>57</v>
      </c>
      <c r="K152" s="56"/>
      <c r="L152" s="50" t="s">
        <v>57</v>
      </c>
      <c r="M152" s="50"/>
      <c r="O152" s="49" t="s">
        <v>75</v>
      </c>
      <c r="P152" s="49"/>
      <c r="Q152" s="55" t="s">
        <v>57</v>
      </c>
      <c r="R152" s="56"/>
      <c r="S152" s="50" t="s">
        <v>57</v>
      </c>
      <c r="T152" s="50"/>
    </row>
    <row r="155" spans="1:20" ht="32.25" customHeight="1" x14ac:dyDescent="0.25">
      <c r="A155" s="54" t="s">
        <v>141</v>
      </c>
      <c r="B155" s="54"/>
      <c r="C155" s="54"/>
      <c r="D155" s="54"/>
      <c r="E155" s="54"/>
      <c r="F155" s="54"/>
      <c r="H155" s="54" t="s">
        <v>142</v>
      </c>
      <c r="I155" s="54"/>
      <c r="J155" s="54"/>
      <c r="K155" s="54"/>
      <c r="L155" s="54"/>
      <c r="M155" s="54"/>
      <c r="O155" s="54" t="s">
        <v>143</v>
      </c>
      <c r="P155" s="54"/>
      <c r="Q155" s="54"/>
      <c r="R155" s="54"/>
      <c r="S155" s="54"/>
      <c r="T155" s="54"/>
    </row>
    <row r="156" spans="1:20" x14ac:dyDescent="0.25">
      <c r="A156" s="49" t="s">
        <v>106</v>
      </c>
      <c r="B156" s="49"/>
      <c r="C156" s="49" t="s">
        <v>29</v>
      </c>
      <c r="D156" s="49"/>
      <c r="E156" s="49" t="s">
        <v>30</v>
      </c>
      <c r="F156" s="49"/>
      <c r="H156" s="49" t="s">
        <v>106</v>
      </c>
      <c r="I156" s="49"/>
      <c r="J156" s="49" t="s">
        <v>29</v>
      </c>
      <c r="K156" s="49"/>
      <c r="L156" s="49" t="s">
        <v>30</v>
      </c>
      <c r="M156" s="49"/>
      <c r="O156" s="49" t="s">
        <v>106</v>
      </c>
      <c r="P156" s="49"/>
      <c r="Q156" s="49" t="s">
        <v>29</v>
      </c>
      <c r="R156" s="49"/>
      <c r="S156" s="49" t="s">
        <v>30</v>
      </c>
      <c r="T156" s="49"/>
    </row>
    <row r="157" spans="1:20" x14ac:dyDescent="0.25">
      <c r="A157" s="43" t="s">
        <v>32</v>
      </c>
      <c r="B157" s="43"/>
      <c r="C157" s="55">
        <v>51225.47</v>
      </c>
      <c r="D157" s="56"/>
      <c r="E157" s="57">
        <f>C157/C161</f>
        <v>0.54684131979435324</v>
      </c>
      <c r="F157" s="57"/>
      <c r="H157" s="43" t="s">
        <v>32</v>
      </c>
      <c r="I157" s="43"/>
      <c r="J157" s="55">
        <v>63621.11</v>
      </c>
      <c r="K157" s="56"/>
      <c r="L157" s="57">
        <f>J157/J161</f>
        <v>0.56674661140523352</v>
      </c>
      <c r="M157" s="57"/>
      <c r="O157" s="43" t="s">
        <v>32</v>
      </c>
      <c r="P157" s="43"/>
      <c r="Q157" s="55">
        <v>144818.95000000001</v>
      </c>
      <c r="R157" s="56"/>
      <c r="S157" s="57">
        <f>Q157/Q161</f>
        <v>0.70583184509057284</v>
      </c>
      <c r="T157" s="57"/>
    </row>
    <row r="158" spans="1:20" x14ac:dyDescent="0.25">
      <c r="A158" s="43" t="s">
        <v>33</v>
      </c>
      <c r="B158" s="43"/>
      <c r="C158" s="55">
        <v>23419.29</v>
      </c>
      <c r="D158" s="56"/>
      <c r="E158" s="57">
        <f>C158/C161</f>
        <v>0.25000523084017967</v>
      </c>
      <c r="F158" s="57"/>
      <c r="H158" s="43" t="s">
        <v>33</v>
      </c>
      <c r="I158" s="43"/>
      <c r="J158" s="55">
        <v>23301.360000000001</v>
      </c>
      <c r="K158" s="56"/>
      <c r="L158" s="57">
        <f>J158/J161</f>
        <v>0.20757209079083111</v>
      </c>
      <c r="M158" s="57"/>
      <c r="O158" s="43" t="s">
        <v>33</v>
      </c>
      <c r="P158" s="43"/>
      <c r="Q158" s="55">
        <v>19471.04</v>
      </c>
      <c r="R158" s="56"/>
      <c r="S158" s="57">
        <f>Q158/Q161</f>
        <v>9.4899735766847834E-2</v>
      </c>
      <c r="T158" s="57"/>
    </row>
    <row r="159" spans="1:20" x14ac:dyDescent="0.25">
      <c r="A159" s="43" t="s">
        <v>34</v>
      </c>
      <c r="B159" s="43"/>
      <c r="C159" s="55">
        <v>9194.89</v>
      </c>
      <c r="D159" s="56"/>
      <c r="E159" s="57">
        <f>C159/C161</f>
        <v>9.8157142979144948E-2</v>
      </c>
      <c r="F159" s="57"/>
      <c r="H159" s="43" t="s">
        <v>34</v>
      </c>
      <c r="I159" s="43"/>
      <c r="J159" s="55">
        <v>11468.94</v>
      </c>
      <c r="K159" s="56"/>
      <c r="L159" s="57">
        <f>J159/J161</f>
        <v>0.10216707758493902</v>
      </c>
      <c r="M159" s="57"/>
      <c r="O159" s="43" t="s">
        <v>34</v>
      </c>
      <c r="P159" s="43"/>
      <c r="Q159" s="55">
        <v>15199.98</v>
      </c>
      <c r="R159" s="56"/>
      <c r="S159" s="57">
        <f>Q159/Q161</f>
        <v>7.4083052865248675E-2</v>
      </c>
      <c r="T159" s="57"/>
    </row>
    <row r="160" spans="1:20" x14ac:dyDescent="0.25">
      <c r="A160" s="43" t="s">
        <v>35</v>
      </c>
      <c r="B160" s="43"/>
      <c r="C160" s="55">
        <v>9835.5499999999993</v>
      </c>
      <c r="D160" s="56"/>
      <c r="E160" s="57">
        <f>C160/C161</f>
        <v>0.10499630638632208</v>
      </c>
      <c r="F160" s="57"/>
      <c r="H160" s="43" t="s">
        <v>35</v>
      </c>
      <c r="I160" s="43"/>
      <c r="J160" s="55">
        <v>13865.3</v>
      </c>
      <c r="K160" s="56"/>
      <c r="L160" s="57">
        <f>J160/J161</f>
        <v>0.12351422021899625</v>
      </c>
      <c r="M160" s="57"/>
      <c r="O160" s="43" t="s">
        <v>35</v>
      </c>
      <c r="P160" s="43"/>
      <c r="Q160" s="55">
        <v>25684.89</v>
      </c>
      <c r="R160" s="56"/>
      <c r="S160" s="57">
        <f>Q160/Q161</f>
        <v>0.12518536627733043</v>
      </c>
      <c r="T160" s="57"/>
    </row>
    <row r="161" spans="1:20" ht="28.9" customHeight="1" x14ac:dyDescent="0.25">
      <c r="A161" s="49" t="s">
        <v>75</v>
      </c>
      <c r="B161" s="49"/>
      <c r="C161" s="55">
        <f>SUM(C157:D160)</f>
        <v>93675.200000000012</v>
      </c>
      <c r="D161" s="56"/>
      <c r="E161" s="57">
        <f>SUM(C157:D160)/C161</f>
        <v>1</v>
      </c>
      <c r="F161" s="57"/>
      <c r="H161" s="49" t="s">
        <v>75</v>
      </c>
      <c r="I161" s="49"/>
      <c r="J161" s="55">
        <f>SUM(J157:K160)</f>
        <v>112256.71</v>
      </c>
      <c r="K161" s="56"/>
      <c r="L161" s="57">
        <f>SUM(J157:K160)/J161</f>
        <v>1</v>
      </c>
      <c r="M161" s="57"/>
      <c r="O161" s="49" t="s">
        <v>75</v>
      </c>
      <c r="P161" s="49"/>
      <c r="Q161" s="55">
        <f>SUM(Q157:R160)</f>
        <v>205174.86000000004</v>
      </c>
      <c r="R161" s="56"/>
      <c r="S161" s="57">
        <f>SUM(Q157:R160)/Q161</f>
        <v>1</v>
      </c>
      <c r="T161" s="57"/>
    </row>
    <row r="164" spans="1:20" ht="31.5" customHeight="1" x14ac:dyDescent="0.25">
      <c r="A164" s="54" t="s">
        <v>144</v>
      </c>
      <c r="B164" s="54"/>
      <c r="C164" s="54"/>
      <c r="D164" s="54"/>
      <c r="E164" s="54"/>
      <c r="F164" s="54"/>
      <c r="H164" s="54" t="s">
        <v>145</v>
      </c>
      <c r="I164" s="54"/>
      <c r="J164" s="54"/>
      <c r="K164" s="54"/>
      <c r="L164" s="54"/>
      <c r="M164" s="54"/>
      <c r="O164" s="54" t="s">
        <v>146</v>
      </c>
      <c r="P164" s="54"/>
      <c r="Q164" s="54"/>
      <c r="R164" s="54"/>
      <c r="S164" s="54"/>
      <c r="T164" s="54"/>
    </row>
    <row r="165" spans="1:20" ht="45" x14ac:dyDescent="0.25">
      <c r="A165" s="4" t="s">
        <v>31</v>
      </c>
      <c r="B165" s="4" t="s">
        <v>9</v>
      </c>
      <c r="C165" s="3" t="s">
        <v>10</v>
      </c>
      <c r="D165" s="3" t="s">
        <v>11</v>
      </c>
      <c r="E165" s="4" t="s">
        <v>12</v>
      </c>
      <c r="F165" s="3" t="s">
        <v>4</v>
      </c>
      <c r="H165" s="4" t="s">
        <v>31</v>
      </c>
      <c r="I165" s="4" t="s">
        <v>9</v>
      </c>
      <c r="J165" s="3" t="s">
        <v>10</v>
      </c>
      <c r="K165" s="3" t="s">
        <v>11</v>
      </c>
      <c r="L165" s="4" t="s">
        <v>12</v>
      </c>
      <c r="M165" s="3" t="s">
        <v>4</v>
      </c>
      <c r="O165" s="4" t="s">
        <v>31</v>
      </c>
      <c r="P165" s="4" t="s">
        <v>9</v>
      </c>
      <c r="Q165" s="3" t="s">
        <v>10</v>
      </c>
      <c r="R165" s="3" t="s">
        <v>11</v>
      </c>
      <c r="S165" s="4" t="s">
        <v>12</v>
      </c>
      <c r="T165" s="3" t="s">
        <v>4</v>
      </c>
    </row>
    <row r="166" spans="1:20" x14ac:dyDescent="0.25">
      <c r="A166" s="12" t="s">
        <v>36</v>
      </c>
      <c r="B166" s="6">
        <v>764808</v>
      </c>
      <c r="C166" s="6">
        <v>534141</v>
      </c>
      <c r="D166" s="6"/>
      <c r="E166" s="7">
        <v>6461</v>
      </c>
      <c r="F166" s="6">
        <f t="shared" ref="F166:F170" si="8">SUM(B166:C166)</f>
        <v>1298949</v>
      </c>
      <c r="H166" s="12" t="s">
        <v>36</v>
      </c>
      <c r="I166" s="6">
        <v>739408</v>
      </c>
      <c r="J166" s="6">
        <v>526925</v>
      </c>
      <c r="K166" s="6"/>
      <c r="L166" s="7">
        <v>6207</v>
      </c>
      <c r="M166" s="6">
        <f>SUM(I166:J166)</f>
        <v>1266333</v>
      </c>
      <c r="O166" s="12" t="s">
        <v>36</v>
      </c>
      <c r="P166" s="6">
        <v>679052</v>
      </c>
      <c r="Q166" s="6">
        <v>497964</v>
      </c>
      <c r="R166" s="6"/>
      <c r="S166" s="7">
        <v>5740</v>
      </c>
      <c r="T166" s="6">
        <f>SUM(P166:Q166)</f>
        <v>1177016</v>
      </c>
    </row>
    <row r="167" spans="1:20" x14ac:dyDescent="0.25">
      <c r="A167" s="12" t="s">
        <v>37</v>
      </c>
      <c r="B167" s="6">
        <v>11226</v>
      </c>
      <c r="C167" s="6">
        <v>8708</v>
      </c>
      <c r="D167" s="6"/>
      <c r="E167" s="7">
        <v>132</v>
      </c>
      <c r="F167" s="6">
        <f t="shared" si="8"/>
        <v>19934</v>
      </c>
      <c r="H167" s="12" t="s">
        <v>37</v>
      </c>
      <c r="I167" s="6">
        <v>10517</v>
      </c>
      <c r="J167" s="6">
        <v>8089</v>
      </c>
      <c r="K167" s="6"/>
      <c r="L167" s="7">
        <v>126</v>
      </c>
      <c r="M167" s="6">
        <f t="shared" ref="M167:M170" si="9">SUM(I167:J167)</f>
        <v>18606</v>
      </c>
      <c r="O167" s="12" t="s">
        <v>37</v>
      </c>
      <c r="P167" s="6">
        <v>11991</v>
      </c>
      <c r="Q167" s="6">
        <v>8367</v>
      </c>
      <c r="R167" s="6"/>
      <c r="S167" s="7">
        <v>133</v>
      </c>
      <c r="T167" s="6">
        <f t="shared" ref="T167:T170" si="10">SUM(P167:Q167)</f>
        <v>20358</v>
      </c>
    </row>
    <row r="168" spans="1:20" x14ac:dyDescent="0.25">
      <c r="A168" s="12" t="s">
        <v>38</v>
      </c>
      <c r="B168" s="6">
        <v>1722</v>
      </c>
      <c r="C168" s="6">
        <v>1060</v>
      </c>
      <c r="D168" s="6"/>
      <c r="E168" s="7">
        <v>37</v>
      </c>
      <c r="F168" s="6">
        <f t="shared" si="8"/>
        <v>2782</v>
      </c>
      <c r="H168" s="12" t="s">
        <v>38</v>
      </c>
      <c r="I168" s="6">
        <v>1628</v>
      </c>
      <c r="J168" s="6">
        <v>946</v>
      </c>
      <c r="K168" s="6"/>
      <c r="L168" s="7">
        <v>36</v>
      </c>
      <c r="M168" s="6">
        <f t="shared" si="9"/>
        <v>2574</v>
      </c>
      <c r="O168" s="12" t="s">
        <v>38</v>
      </c>
      <c r="P168" s="6">
        <v>1778</v>
      </c>
      <c r="Q168" s="6">
        <v>886</v>
      </c>
      <c r="R168" s="6"/>
      <c r="S168" s="7">
        <v>29</v>
      </c>
      <c r="T168" s="6">
        <f t="shared" si="10"/>
        <v>2664</v>
      </c>
    </row>
    <row r="169" spans="1:20" x14ac:dyDescent="0.25">
      <c r="A169" s="12" t="s">
        <v>39</v>
      </c>
      <c r="B169" s="6">
        <v>327</v>
      </c>
      <c r="C169" s="6">
        <v>123</v>
      </c>
      <c r="D169" s="6"/>
      <c r="E169" s="7">
        <v>7</v>
      </c>
      <c r="F169" s="6">
        <f t="shared" si="8"/>
        <v>450</v>
      </c>
      <c r="H169" s="12" t="s">
        <v>39</v>
      </c>
      <c r="I169" s="6">
        <v>343</v>
      </c>
      <c r="J169" s="6">
        <v>119</v>
      </c>
      <c r="K169" s="6"/>
      <c r="L169" s="7">
        <v>8</v>
      </c>
      <c r="M169" s="6">
        <f t="shared" si="9"/>
        <v>462</v>
      </c>
      <c r="O169" s="12" t="s">
        <v>39</v>
      </c>
      <c r="P169" s="6">
        <v>426</v>
      </c>
      <c r="Q169" s="6">
        <v>115</v>
      </c>
      <c r="R169" s="6"/>
      <c r="S169" s="7">
        <v>11</v>
      </c>
      <c r="T169" s="6">
        <f t="shared" si="10"/>
        <v>541</v>
      </c>
    </row>
    <row r="170" spans="1:20" x14ac:dyDescent="0.25">
      <c r="A170" s="12" t="s">
        <v>35</v>
      </c>
      <c r="B170" s="6">
        <v>93</v>
      </c>
      <c r="C170" s="6">
        <v>18</v>
      </c>
      <c r="D170" s="6"/>
      <c r="E170" s="7">
        <v>2</v>
      </c>
      <c r="F170" s="6">
        <f t="shared" si="8"/>
        <v>111</v>
      </c>
      <c r="H170" s="12" t="s">
        <v>35</v>
      </c>
      <c r="I170" s="6">
        <v>107</v>
      </c>
      <c r="J170" s="6">
        <v>18</v>
      </c>
      <c r="K170" s="6"/>
      <c r="L170" s="7">
        <v>3</v>
      </c>
      <c r="M170" s="6">
        <f t="shared" si="9"/>
        <v>125</v>
      </c>
      <c r="O170" s="12" t="s">
        <v>35</v>
      </c>
      <c r="P170" s="6">
        <v>136</v>
      </c>
      <c r="Q170" s="6">
        <v>20</v>
      </c>
      <c r="R170" s="6"/>
      <c r="S170" s="7">
        <v>5</v>
      </c>
      <c r="T170" s="6">
        <f t="shared" si="10"/>
        <v>156</v>
      </c>
    </row>
  </sheetData>
  <mergeCells count="671">
    <mergeCell ref="H164:M164"/>
    <mergeCell ref="O164:T164"/>
    <mergeCell ref="O160:P160"/>
    <mergeCell ref="Q160:R160"/>
    <mergeCell ref="S160:T160"/>
    <mergeCell ref="O161:P161"/>
    <mergeCell ref="Q161:R161"/>
    <mergeCell ref="S161:T161"/>
    <mergeCell ref="O158:P158"/>
    <mergeCell ref="Q158:R158"/>
    <mergeCell ref="S158:T158"/>
    <mergeCell ref="O159:P159"/>
    <mergeCell ref="Q159:R159"/>
    <mergeCell ref="S159:T159"/>
    <mergeCell ref="H161:I161"/>
    <mergeCell ref="J161:K161"/>
    <mergeCell ref="L161:M161"/>
    <mergeCell ref="O155:T155"/>
    <mergeCell ref="O156:P156"/>
    <mergeCell ref="Q156:R156"/>
    <mergeCell ref="S156:T156"/>
    <mergeCell ref="O157:P157"/>
    <mergeCell ref="Q157:R157"/>
    <mergeCell ref="S157:T157"/>
    <mergeCell ref="H160:I160"/>
    <mergeCell ref="J160:K160"/>
    <mergeCell ref="L160:M160"/>
    <mergeCell ref="H158:I158"/>
    <mergeCell ref="J158:K158"/>
    <mergeCell ref="L158:M158"/>
    <mergeCell ref="H159:I159"/>
    <mergeCell ref="J159:K159"/>
    <mergeCell ref="L159:M159"/>
    <mergeCell ref="H155:M155"/>
    <mergeCell ref="H156:I156"/>
    <mergeCell ref="J156:K156"/>
    <mergeCell ref="L156:M156"/>
    <mergeCell ref="H157:I157"/>
    <mergeCell ref="J157:K157"/>
    <mergeCell ref="L157:M157"/>
    <mergeCell ref="O152:P152"/>
    <mergeCell ref="Q152:R152"/>
    <mergeCell ref="S152:T152"/>
    <mergeCell ref="O149:P149"/>
    <mergeCell ref="Q149:R149"/>
    <mergeCell ref="S149:T149"/>
    <mergeCell ref="O150:P150"/>
    <mergeCell ref="Q150:R150"/>
    <mergeCell ref="S150:T150"/>
    <mergeCell ref="O146:T146"/>
    <mergeCell ref="O147:P147"/>
    <mergeCell ref="Q147:R147"/>
    <mergeCell ref="S147:T147"/>
    <mergeCell ref="O148:P148"/>
    <mergeCell ref="Q148:R148"/>
    <mergeCell ref="S148:T148"/>
    <mergeCell ref="H151:I151"/>
    <mergeCell ref="J151:K151"/>
    <mergeCell ref="L151:M151"/>
    <mergeCell ref="H146:M146"/>
    <mergeCell ref="H147:I147"/>
    <mergeCell ref="J147:K147"/>
    <mergeCell ref="L147:M147"/>
    <mergeCell ref="H148:I148"/>
    <mergeCell ref="J148:K148"/>
    <mergeCell ref="L148:M148"/>
    <mergeCell ref="O151:P151"/>
    <mergeCell ref="Q151:R151"/>
    <mergeCell ref="S151:T151"/>
    <mergeCell ref="H152:I152"/>
    <mergeCell ref="J152:K152"/>
    <mergeCell ref="L152:M152"/>
    <mergeCell ref="H149:I149"/>
    <mergeCell ref="J149:K149"/>
    <mergeCell ref="L149:M149"/>
    <mergeCell ref="H150:I150"/>
    <mergeCell ref="J150:K150"/>
    <mergeCell ref="L150:M150"/>
    <mergeCell ref="O143:P143"/>
    <mergeCell ref="Q143:R143"/>
    <mergeCell ref="S143:T143"/>
    <mergeCell ref="O140:P140"/>
    <mergeCell ref="Q140:R140"/>
    <mergeCell ref="S140:T140"/>
    <mergeCell ref="O141:P141"/>
    <mergeCell ref="Q141:R141"/>
    <mergeCell ref="S141:T141"/>
    <mergeCell ref="O137:T137"/>
    <mergeCell ref="O138:P138"/>
    <mergeCell ref="Q138:R138"/>
    <mergeCell ref="S138:T138"/>
    <mergeCell ref="O139:P139"/>
    <mergeCell ref="Q139:R139"/>
    <mergeCell ref="S139:T139"/>
    <mergeCell ref="H142:I142"/>
    <mergeCell ref="J142:K142"/>
    <mergeCell ref="L142:M142"/>
    <mergeCell ref="H137:M137"/>
    <mergeCell ref="H138:I138"/>
    <mergeCell ref="J138:K138"/>
    <mergeCell ref="L138:M138"/>
    <mergeCell ref="H139:I139"/>
    <mergeCell ref="J139:K139"/>
    <mergeCell ref="L139:M139"/>
    <mergeCell ref="O142:P142"/>
    <mergeCell ref="Q142:R142"/>
    <mergeCell ref="S142:T142"/>
    <mergeCell ref="H143:I143"/>
    <mergeCell ref="J143:K143"/>
    <mergeCell ref="L143:M143"/>
    <mergeCell ref="H140:I140"/>
    <mergeCell ref="J140:K140"/>
    <mergeCell ref="L140:M140"/>
    <mergeCell ref="H141:I141"/>
    <mergeCell ref="J141:K141"/>
    <mergeCell ref="L141:M141"/>
    <mergeCell ref="O134:P134"/>
    <mergeCell ref="Q134:R134"/>
    <mergeCell ref="S134:T134"/>
    <mergeCell ref="O131:P131"/>
    <mergeCell ref="Q131:R131"/>
    <mergeCell ref="S131:T131"/>
    <mergeCell ref="O132:P132"/>
    <mergeCell ref="Q132:R132"/>
    <mergeCell ref="S132:T132"/>
    <mergeCell ref="O128:T128"/>
    <mergeCell ref="O129:P129"/>
    <mergeCell ref="Q129:R129"/>
    <mergeCell ref="S129:T129"/>
    <mergeCell ref="O130:P130"/>
    <mergeCell ref="Q130:R130"/>
    <mergeCell ref="S130:T130"/>
    <mergeCell ref="H133:I133"/>
    <mergeCell ref="J133:K133"/>
    <mergeCell ref="L133:M133"/>
    <mergeCell ref="H128:M128"/>
    <mergeCell ref="H129:I129"/>
    <mergeCell ref="J129:K129"/>
    <mergeCell ref="L129:M129"/>
    <mergeCell ref="H130:I130"/>
    <mergeCell ref="J130:K130"/>
    <mergeCell ref="L130:M130"/>
    <mergeCell ref="O133:P133"/>
    <mergeCell ref="Q133:R133"/>
    <mergeCell ref="S133:T133"/>
    <mergeCell ref="H134:I134"/>
    <mergeCell ref="J134:K134"/>
    <mergeCell ref="L134:M134"/>
    <mergeCell ref="H131:I131"/>
    <mergeCell ref="J131:K131"/>
    <mergeCell ref="L131:M131"/>
    <mergeCell ref="H132:I132"/>
    <mergeCell ref="J132:K132"/>
    <mergeCell ref="L132:M132"/>
    <mergeCell ref="O125:P125"/>
    <mergeCell ref="Q125:R125"/>
    <mergeCell ref="S125:T125"/>
    <mergeCell ref="O122:P122"/>
    <mergeCell ref="Q122:R122"/>
    <mergeCell ref="S122:T122"/>
    <mergeCell ref="O123:P123"/>
    <mergeCell ref="Q123:R123"/>
    <mergeCell ref="S123:T123"/>
    <mergeCell ref="O119:T119"/>
    <mergeCell ref="O120:P120"/>
    <mergeCell ref="Q120:R120"/>
    <mergeCell ref="S120:T120"/>
    <mergeCell ref="O121:P121"/>
    <mergeCell ref="Q121:R121"/>
    <mergeCell ref="S121:T121"/>
    <mergeCell ref="H124:I124"/>
    <mergeCell ref="J124:K124"/>
    <mergeCell ref="L124:M124"/>
    <mergeCell ref="H119:M119"/>
    <mergeCell ref="H120:I120"/>
    <mergeCell ref="J120:K120"/>
    <mergeCell ref="L120:M120"/>
    <mergeCell ref="H121:I121"/>
    <mergeCell ref="J121:K121"/>
    <mergeCell ref="L121:M121"/>
    <mergeCell ref="O124:P124"/>
    <mergeCell ref="Q124:R124"/>
    <mergeCell ref="S124:T124"/>
    <mergeCell ref="H125:I125"/>
    <mergeCell ref="J125:K125"/>
    <mergeCell ref="L125:M125"/>
    <mergeCell ref="H122:I122"/>
    <mergeCell ref="J122:K122"/>
    <mergeCell ref="L122:M122"/>
    <mergeCell ref="H123:I123"/>
    <mergeCell ref="J123:K123"/>
    <mergeCell ref="L123:M123"/>
    <mergeCell ref="O115:P115"/>
    <mergeCell ref="Q115:R115"/>
    <mergeCell ref="S115:T115"/>
    <mergeCell ref="O116:P116"/>
    <mergeCell ref="Q116:R116"/>
    <mergeCell ref="S116:T116"/>
    <mergeCell ref="O113:P113"/>
    <mergeCell ref="Q113:R113"/>
    <mergeCell ref="S113:T113"/>
    <mergeCell ref="O114:P114"/>
    <mergeCell ref="Q114:R114"/>
    <mergeCell ref="S114:T114"/>
    <mergeCell ref="O111:P111"/>
    <mergeCell ref="Q111:R111"/>
    <mergeCell ref="S111:T111"/>
    <mergeCell ref="O112:P112"/>
    <mergeCell ref="Q112:R112"/>
    <mergeCell ref="S112:T112"/>
    <mergeCell ref="O108:T108"/>
    <mergeCell ref="O109:P109"/>
    <mergeCell ref="Q109:R109"/>
    <mergeCell ref="S109:T109"/>
    <mergeCell ref="O110:P110"/>
    <mergeCell ref="Q110:R110"/>
    <mergeCell ref="S110:T110"/>
    <mergeCell ref="H115:I115"/>
    <mergeCell ref="J115:K115"/>
    <mergeCell ref="L115:M115"/>
    <mergeCell ref="H116:I116"/>
    <mergeCell ref="J116:K116"/>
    <mergeCell ref="L116:M116"/>
    <mergeCell ref="H113:I113"/>
    <mergeCell ref="J113:K113"/>
    <mergeCell ref="L113:M113"/>
    <mergeCell ref="H114:I114"/>
    <mergeCell ref="J114:K114"/>
    <mergeCell ref="L114:M114"/>
    <mergeCell ref="H111:I111"/>
    <mergeCell ref="J111:K111"/>
    <mergeCell ref="L111:M111"/>
    <mergeCell ref="H112:I112"/>
    <mergeCell ref="J112:K112"/>
    <mergeCell ref="L112:M112"/>
    <mergeCell ref="H108:M108"/>
    <mergeCell ref="H109:I109"/>
    <mergeCell ref="J109:K109"/>
    <mergeCell ref="L109:M109"/>
    <mergeCell ref="H110:I110"/>
    <mergeCell ref="J110:K110"/>
    <mergeCell ref="L110:M110"/>
    <mergeCell ref="O104:P104"/>
    <mergeCell ref="Q104:R104"/>
    <mergeCell ref="S104:T104"/>
    <mergeCell ref="O105:P105"/>
    <mergeCell ref="Q105:R105"/>
    <mergeCell ref="S105:T105"/>
    <mergeCell ref="O102:P102"/>
    <mergeCell ref="Q102:R102"/>
    <mergeCell ref="S102:T102"/>
    <mergeCell ref="O103:P103"/>
    <mergeCell ref="Q103:R103"/>
    <mergeCell ref="S103:T103"/>
    <mergeCell ref="O100:P100"/>
    <mergeCell ref="Q100:R100"/>
    <mergeCell ref="S100:T100"/>
    <mergeCell ref="O101:P101"/>
    <mergeCell ref="Q101:R101"/>
    <mergeCell ref="S101:T101"/>
    <mergeCell ref="O97:T97"/>
    <mergeCell ref="O98:P98"/>
    <mergeCell ref="Q98:R98"/>
    <mergeCell ref="S98:T98"/>
    <mergeCell ref="O99:P99"/>
    <mergeCell ref="Q99:R99"/>
    <mergeCell ref="S99:T99"/>
    <mergeCell ref="H104:I104"/>
    <mergeCell ref="J104:K104"/>
    <mergeCell ref="L104:M104"/>
    <mergeCell ref="H105:I105"/>
    <mergeCell ref="J105:K105"/>
    <mergeCell ref="L105:M105"/>
    <mergeCell ref="H102:I102"/>
    <mergeCell ref="J102:K102"/>
    <mergeCell ref="L102:M102"/>
    <mergeCell ref="H103:I103"/>
    <mergeCell ref="J103:K103"/>
    <mergeCell ref="L103:M103"/>
    <mergeCell ref="H100:I100"/>
    <mergeCell ref="J100:K100"/>
    <mergeCell ref="L100:M100"/>
    <mergeCell ref="H101:I101"/>
    <mergeCell ref="J101:K101"/>
    <mergeCell ref="L101:M101"/>
    <mergeCell ref="H97:M97"/>
    <mergeCell ref="H98:I98"/>
    <mergeCell ref="J98:K98"/>
    <mergeCell ref="L98:M98"/>
    <mergeCell ref="H99:I99"/>
    <mergeCell ref="J99:K99"/>
    <mergeCell ref="L99:M99"/>
    <mergeCell ref="O93:P93"/>
    <mergeCell ref="Q93:R93"/>
    <mergeCell ref="S93:T93"/>
    <mergeCell ref="O94:P94"/>
    <mergeCell ref="Q94:R94"/>
    <mergeCell ref="S94:T94"/>
    <mergeCell ref="O91:P91"/>
    <mergeCell ref="Q91:R91"/>
    <mergeCell ref="S91:T91"/>
    <mergeCell ref="O92:P92"/>
    <mergeCell ref="Q92:R92"/>
    <mergeCell ref="S92:T92"/>
    <mergeCell ref="O89:P89"/>
    <mergeCell ref="Q89:R89"/>
    <mergeCell ref="S89:T89"/>
    <mergeCell ref="O90:P90"/>
    <mergeCell ref="Q90:R90"/>
    <mergeCell ref="S90:T90"/>
    <mergeCell ref="O86:T86"/>
    <mergeCell ref="O87:P87"/>
    <mergeCell ref="Q87:R87"/>
    <mergeCell ref="S87:T87"/>
    <mergeCell ref="O88:P88"/>
    <mergeCell ref="Q88:R88"/>
    <mergeCell ref="S88:T88"/>
    <mergeCell ref="H93:I93"/>
    <mergeCell ref="J93:K93"/>
    <mergeCell ref="L93:M93"/>
    <mergeCell ref="H94:I94"/>
    <mergeCell ref="J94:K94"/>
    <mergeCell ref="L94:M94"/>
    <mergeCell ref="H91:I91"/>
    <mergeCell ref="J91:K91"/>
    <mergeCell ref="L91:M91"/>
    <mergeCell ref="H92:I92"/>
    <mergeCell ref="J92:K92"/>
    <mergeCell ref="L92:M92"/>
    <mergeCell ref="H89:I89"/>
    <mergeCell ref="J89:K89"/>
    <mergeCell ref="L89:M89"/>
    <mergeCell ref="H90:I90"/>
    <mergeCell ref="J90:K90"/>
    <mergeCell ref="L90:M90"/>
    <mergeCell ref="H86:M86"/>
    <mergeCell ref="H87:I87"/>
    <mergeCell ref="J87:K87"/>
    <mergeCell ref="L87:M87"/>
    <mergeCell ref="H88:I88"/>
    <mergeCell ref="J88:K88"/>
    <mergeCell ref="L88:M88"/>
    <mergeCell ref="O82:P82"/>
    <mergeCell ref="Q82:R82"/>
    <mergeCell ref="S82:T82"/>
    <mergeCell ref="O83:P83"/>
    <mergeCell ref="Q83:R83"/>
    <mergeCell ref="S83:T83"/>
    <mergeCell ref="O80:P80"/>
    <mergeCell ref="Q80:R80"/>
    <mergeCell ref="S80:T80"/>
    <mergeCell ref="O81:P81"/>
    <mergeCell ref="Q81:R81"/>
    <mergeCell ref="S81:T81"/>
    <mergeCell ref="O78:P78"/>
    <mergeCell ref="Q78:R78"/>
    <mergeCell ref="S78:T78"/>
    <mergeCell ref="O79:P79"/>
    <mergeCell ref="Q79:R79"/>
    <mergeCell ref="S79:T79"/>
    <mergeCell ref="O75:T75"/>
    <mergeCell ref="O76:P76"/>
    <mergeCell ref="Q76:R76"/>
    <mergeCell ref="S76:T76"/>
    <mergeCell ref="O77:P77"/>
    <mergeCell ref="Q77:R77"/>
    <mergeCell ref="S77:T77"/>
    <mergeCell ref="H82:I82"/>
    <mergeCell ref="J82:K82"/>
    <mergeCell ref="L82:M82"/>
    <mergeCell ref="H83:I83"/>
    <mergeCell ref="J83:K83"/>
    <mergeCell ref="L83:M83"/>
    <mergeCell ref="H80:I80"/>
    <mergeCell ref="J80:K80"/>
    <mergeCell ref="L80:M80"/>
    <mergeCell ref="H81:I81"/>
    <mergeCell ref="J81:K81"/>
    <mergeCell ref="L81:M81"/>
    <mergeCell ref="H78:I78"/>
    <mergeCell ref="J78:K78"/>
    <mergeCell ref="L78:M78"/>
    <mergeCell ref="H79:I79"/>
    <mergeCell ref="J79:K79"/>
    <mergeCell ref="L79:M79"/>
    <mergeCell ref="H75:M75"/>
    <mergeCell ref="H76:I76"/>
    <mergeCell ref="J76:K76"/>
    <mergeCell ref="L76:M76"/>
    <mergeCell ref="H77:I77"/>
    <mergeCell ref="J77:K77"/>
    <mergeCell ref="L77:M77"/>
    <mergeCell ref="O68:P68"/>
    <mergeCell ref="Q68:R68"/>
    <mergeCell ref="S68:T68"/>
    <mergeCell ref="O69:P69"/>
    <mergeCell ref="Q69:R69"/>
    <mergeCell ref="S69:T69"/>
    <mergeCell ref="O66:P66"/>
    <mergeCell ref="Q66:R66"/>
    <mergeCell ref="S66:T66"/>
    <mergeCell ref="O67:P67"/>
    <mergeCell ref="Q67:R67"/>
    <mergeCell ref="S67:T67"/>
    <mergeCell ref="O64:P64"/>
    <mergeCell ref="Q64:R64"/>
    <mergeCell ref="S64:T64"/>
    <mergeCell ref="O65:P65"/>
    <mergeCell ref="Q65:R65"/>
    <mergeCell ref="S65:T65"/>
    <mergeCell ref="O61:T61"/>
    <mergeCell ref="O62:P62"/>
    <mergeCell ref="Q62:R62"/>
    <mergeCell ref="S62:T62"/>
    <mergeCell ref="O63:P63"/>
    <mergeCell ref="Q63:R63"/>
    <mergeCell ref="S63:T63"/>
    <mergeCell ref="H68:I68"/>
    <mergeCell ref="J68:K68"/>
    <mergeCell ref="L68:M68"/>
    <mergeCell ref="H69:I69"/>
    <mergeCell ref="J69:K69"/>
    <mergeCell ref="L69:M69"/>
    <mergeCell ref="H66:I66"/>
    <mergeCell ref="J66:K66"/>
    <mergeCell ref="L66:M66"/>
    <mergeCell ref="H67:I67"/>
    <mergeCell ref="J67:K67"/>
    <mergeCell ref="L67:M67"/>
    <mergeCell ref="L63:M63"/>
    <mergeCell ref="H64:I64"/>
    <mergeCell ref="J64:K64"/>
    <mergeCell ref="L64:M64"/>
    <mergeCell ref="H65:I65"/>
    <mergeCell ref="J65:K65"/>
    <mergeCell ref="L65:M65"/>
    <mergeCell ref="A161:B161"/>
    <mergeCell ref="C161:D161"/>
    <mergeCell ref="E161:F161"/>
    <mergeCell ref="C156:D156"/>
    <mergeCell ref="E156:F156"/>
    <mergeCell ref="A150:B150"/>
    <mergeCell ref="C150:D150"/>
    <mergeCell ref="E150:F150"/>
    <mergeCell ref="A151:B151"/>
    <mergeCell ref="C151:D151"/>
    <mergeCell ref="E151:F151"/>
    <mergeCell ref="A148:B148"/>
    <mergeCell ref="C148:D148"/>
    <mergeCell ref="E148:F148"/>
    <mergeCell ref="A149:B149"/>
    <mergeCell ref="C149:D149"/>
    <mergeCell ref="E149:F149"/>
    <mergeCell ref="A164:F164"/>
    <mergeCell ref="H61:M61"/>
    <mergeCell ref="H62:I62"/>
    <mergeCell ref="J62:K62"/>
    <mergeCell ref="L62:M62"/>
    <mergeCell ref="H63:I63"/>
    <mergeCell ref="J63:K63"/>
    <mergeCell ref="A159:B159"/>
    <mergeCell ref="C159:D159"/>
    <mergeCell ref="E159:F159"/>
    <mergeCell ref="A160:B160"/>
    <mergeCell ref="C160:D160"/>
    <mergeCell ref="E160:F160"/>
    <mergeCell ref="A157:B157"/>
    <mergeCell ref="C157:D157"/>
    <mergeCell ref="E157:F157"/>
    <mergeCell ref="A158:B158"/>
    <mergeCell ref="C158:D158"/>
    <mergeCell ref="E158:F158"/>
    <mergeCell ref="A152:B152"/>
    <mergeCell ref="C152:D152"/>
    <mergeCell ref="E152:F152"/>
    <mergeCell ref="A155:F155"/>
    <mergeCell ref="A156:B156"/>
    <mergeCell ref="A143:B143"/>
    <mergeCell ref="C143:D143"/>
    <mergeCell ref="E143:F143"/>
    <mergeCell ref="A146:F146"/>
    <mergeCell ref="A147:B147"/>
    <mergeCell ref="C147:D147"/>
    <mergeCell ref="E147:F147"/>
    <mergeCell ref="A141:B141"/>
    <mergeCell ref="C141:D141"/>
    <mergeCell ref="E141:F141"/>
    <mergeCell ref="A142:B142"/>
    <mergeCell ref="C142:D142"/>
    <mergeCell ref="E142:F142"/>
    <mergeCell ref="A139:B139"/>
    <mergeCell ref="C139:D139"/>
    <mergeCell ref="E139:F139"/>
    <mergeCell ref="A140:B140"/>
    <mergeCell ref="C140:D140"/>
    <mergeCell ref="E140:F140"/>
    <mergeCell ref="A134:B134"/>
    <mergeCell ref="C134:D134"/>
    <mergeCell ref="E134:F134"/>
    <mergeCell ref="A137:F137"/>
    <mergeCell ref="A138:B138"/>
    <mergeCell ref="C138:D138"/>
    <mergeCell ref="E138:F138"/>
    <mergeCell ref="A132:B132"/>
    <mergeCell ref="C132:D132"/>
    <mergeCell ref="E132:F132"/>
    <mergeCell ref="A133:B133"/>
    <mergeCell ref="C133:D133"/>
    <mergeCell ref="E133:F133"/>
    <mergeCell ref="A130:B130"/>
    <mergeCell ref="C130:D130"/>
    <mergeCell ref="E130:F130"/>
    <mergeCell ref="A131:B131"/>
    <mergeCell ref="C131:D131"/>
    <mergeCell ref="E131:F131"/>
    <mergeCell ref="A125:B125"/>
    <mergeCell ref="C125:D125"/>
    <mergeCell ref="E125:F125"/>
    <mergeCell ref="A128:F128"/>
    <mergeCell ref="A129:B129"/>
    <mergeCell ref="C129:D129"/>
    <mergeCell ref="E129:F129"/>
    <mergeCell ref="A123:B123"/>
    <mergeCell ref="C123:D123"/>
    <mergeCell ref="E123:F123"/>
    <mergeCell ref="A124:B124"/>
    <mergeCell ref="C124:D124"/>
    <mergeCell ref="E124:F124"/>
    <mergeCell ref="A121:B121"/>
    <mergeCell ref="C121:D121"/>
    <mergeCell ref="E121:F121"/>
    <mergeCell ref="A122:B122"/>
    <mergeCell ref="C122:D122"/>
    <mergeCell ref="E122:F122"/>
    <mergeCell ref="A116:B116"/>
    <mergeCell ref="C116:D116"/>
    <mergeCell ref="E116:F116"/>
    <mergeCell ref="A119:F119"/>
    <mergeCell ref="A120:B120"/>
    <mergeCell ref="C120:D120"/>
    <mergeCell ref="E120:F120"/>
    <mergeCell ref="A114:B114"/>
    <mergeCell ref="C114:D114"/>
    <mergeCell ref="E114:F114"/>
    <mergeCell ref="A115:B115"/>
    <mergeCell ref="C115:D115"/>
    <mergeCell ref="E115:F115"/>
    <mergeCell ref="A112:B112"/>
    <mergeCell ref="C112:D112"/>
    <mergeCell ref="E112:F112"/>
    <mergeCell ref="A113:B113"/>
    <mergeCell ref="C113:D113"/>
    <mergeCell ref="E113:F113"/>
    <mergeCell ref="A110:B110"/>
    <mergeCell ref="C110:D110"/>
    <mergeCell ref="E110:F110"/>
    <mergeCell ref="A111:B111"/>
    <mergeCell ref="C111:D111"/>
    <mergeCell ref="E111:F111"/>
    <mergeCell ref="A105:B105"/>
    <mergeCell ref="C105:D105"/>
    <mergeCell ref="E105:F105"/>
    <mergeCell ref="A108:F108"/>
    <mergeCell ref="A109:B109"/>
    <mergeCell ref="C109:D109"/>
    <mergeCell ref="E109:F109"/>
    <mergeCell ref="A103:B103"/>
    <mergeCell ref="C103:D103"/>
    <mergeCell ref="E103:F103"/>
    <mergeCell ref="A104:B104"/>
    <mergeCell ref="C104:D104"/>
    <mergeCell ref="E104:F104"/>
    <mergeCell ref="A101:B101"/>
    <mergeCell ref="C101:D101"/>
    <mergeCell ref="E101:F101"/>
    <mergeCell ref="A102:B102"/>
    <mergeCell ref="C102:D102"/>
    <mergeCell ref="E102:F102"/>
    <mergeCell ref="A99:B99"/>
    <mergeCell ref="C99:D99"/>
    <mergeCell ref="E99:F99"/>
    <mergeCell ref="A100:B100"/>
    <mergeCell ref="C100:D100"/>
    <mergeCell ref="E100:F100"/>
    <mergeCell ref="A94:B94"/>
    <mergeCell ref="C94:D94"/>
    <mergeCell ref="E94:F94"/>
    <mergeCell ref="A97:F97"/>
    <mergeCell ref="A98:B98"/>
    <mergeCell ref="C98:D98"/>
    <mergeCell ref="E98:F98"/>
    <mergeCell ref="A92:B92"/>
    <mergeCell ref="C92:D92"/>
    <mergeCell ref="E92:F92"/>
    <mergeCell ref="A93:B93"/>
    <mergeCell ref="C93:D93"/>
    <mergeCell ref="E93:F93"/>
    <mergeCell ref="A90:B90"/>
    <mergeCell ref="C90:D90"/>
    <mergeCell ref="E90:F90"/>
    <mergeCell ref="A91:B91"/>
    <mergeCell ref="C91:D91"/>
    <mergeCell ref="E91:F91"/>
    <mergeCell ref="A88:B88"/>
    <mergeCell ref="C88:D88"/>
    <mergeCell ref="E88:F88"/>
    <mergeCell ref="A89:B89"/>
    <mergeCell ref="C89:D89"/>
    <mergeCell ref="E89:F89"/>
    <mergeCell ref="A83:B83"/>
    <mergeCell ref="C83:D83"/>
    <mergeCell ref="E83:F83"/>
    <mergeCell ref="A86:F86"/>
    <mergeCell ref="A87:B87"/>
    <mergeCell ref="C87:D87"/>
    <mergeCell ref="E87:F87"/>
    <mergeCell ref="A81:B81"/>
    <mergeCell ref="C81:D81"/>
    <mergeCell ref="E81:F81"/>
    <mergeCell ref="A82:B82"/>
    <mergeCell ref="C82:D82"/>
    <mergeCell ref="E82:F82"/>
    <mergeCell ref="A79:B79"/>
    <mergeCell ref="C79:D79"/>
    <mergeCell ref="E79:F79"/>
    <mergeCell ref="A80:B80"/>
    <mergeCell ref="C80:D80"/>
    <mergeCell ref="E80:F80"/>
    <mergeCell ref="A77:B77"/>
    <mergeCell ref="C77:D77"/>
    <mergeCell ref="E77:F77"/>
    <mergeCell ref="A78:B78"/>
    <mergeCell ref="C78:D78"/>
    <mergeCell ref="E78:F78"/>
    <mergeCell ref="E69:F69"/>
    <mergeCell ref="A61:F61"/>
    <mergeCell ref="A75:F75"/>
    <mergeCell ref="A76:B76"/>
    <mergeCell ref="C76:D76"/>
    <mergeCell ref="E76:F76"/>
    <mergeCell ref="E63:F63"/>
    <mergeCell ref="E64:F64"/>
    <mergeCell ref="E65:F65"/>
    <mergeCell ref="E67:F67"/>
    <mergeCell ref="E66:F66"/>
    <mergeCell ref="E68:F68"/>
    <mergeCell ref="A69:B69"/>
    <mergeCell ref="C63:D63"/>
    <mergeCell ref="C64:D64"/>
    <mergeCell ref="C65:D65"/>
    <mergeCell ref="C66:D66"/>
    <mergeCell ref="C67:D67"/>
    <mergeCell ref="A3:F3"/>
    <mergeCell ref="A12:F12"/>
    <mergeCell ref="A19:F19"/>
    <mergeCell ref="A26:F26"/>
    <mergeCell ref="A33:F33"/>
    <mergeCell ref="C68:D68"/>
    <mergeCell ref="C69:D69"/>
    <mergeCell ref="A63:B63"/>
    <mergeCell ref="A64:B64"/>
    <mergeCell ref="A65:B65"/>
    <mergeCell ref="A66:B66"/>
    <mergeCell ref="A67:B67"/>
    <mergeCell ref="A68:B68"/>
    <mergeCell ref="A40:F40"/>
    <mergeCell ref="A47:F47"/>
    <mergeCell ref="A54:F54"/>
    <mergeCell ref="A62:B62"/>
    <mergeCell ref="C62:D62"/>
    <mergeCell ref="E62:F62"/>
  </mergeCells>
  <pageMargins left="0" right="0" top="0.51" bottom="0.47" header="0.17" footer="0.17"/>
  <pageSetup paperSize="9" scale="70" orientation="landscape" cellComments="atEnd" r:id="rId1"/>
  <headerFooter alignWithMargins="0">
    <oddHeader>&amp;C&amp;F</oddHeader>
    <oddFooter>&amp;C&amp;A&amp;RPage &amp;P</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B9A17-40D6-4313-BAA2-3C50AF1E9638}">
  <dimension ref="A1:H43"/>
  <sheetViews>
    <sheetView workbookViewId="0">
      <selection activeCell="A3" sqref="A3:F3"/>
    </sheetView>
  </sheetViews>
  <sheetFormatPr defaultColWidth="9" defaultRowHeight="15" x14ac:dyDescent="0.25"/>
  <cols>
    <col min="1" max="1" width="14.28515625" style="2" customWidth="1"/>
    <col min="2" max="3" width="11.140625" style="2" customWidth="1"/>
    <col min="4" max="4" width="6.5703125" style="2" customWidth="1"/>
    <col min="5" max="6" width="11.140625" style="2" customWidth="1"/>
    <col min="7" max="16384" width="9" style="2"/>
  </cols>
  <sheetData>
    <row r="1" spans="1:8" ht="18.75" x14ac:dyDescent="0.3">
      <c r="A1" s="1" t="s">
        <v>76</v>
      </c>
      <c r="B1" s="1"/>
      <c r="C1" s="1"/>
      <c r="D1" s="1"/>
    </row>
    <row r="2" spans="1:8" x14ac:dyDescent="0.25">
      <c r="A2" s="8"/>
    </row>
    <row r="3" spans="1:8" ht="33.75" customHeight="1" x14ac:dyDescent="0.25">
      <c r="A3" s="54" t="s">
        <v>40</v>
      </c>
      <c r="B3" s="54"/>
      <c r="C3" s="54"/>
      <c r="D3" s="54"/>
      <c r="E3" s="54"/>
      <c r="F3" s="54"/>
      <c r="G3" s="27"/>
    </row>
    <row r="4" spans="1:8" ht="30" x14ac:dyDescent="0.25">
      <c r="A4" s="3" t="s">
        <v>8</v>
      </c>
      <c r="B4" s="4" t="s">
        <v>9</v>
      </c>
      <c r="C4" s="3" t="s">
        <v>10</v>
      </c>
      <c r="D4" s="3" t="s">
        <v>11</v>
      </c>
      <c r="E4" s="4" t="s">
        <v>109</v>
      </c>
      <c r="F4" s="3" t="s">
        <v>4</v>
      </c>
    </row>
    <row r="5" spans="1:8" x14ac:dyDescent="0.25">
      <c r="A5" s="5" t="s">
        <v>68</v>
      </c>
      <c r="B5" s="6">
        <v>4323</v>
      </c>
      <c r="C5" s="6">
        <v>7323</v>
      </c>
      <c r="D5" s="6"/>
      <c r="E5" s="7">
        <v>14</v>
      </c>
      <c r="F5" s="6">
        <f>SUM(B5:C5)</f>
        <v>11646</v>
      </c>
      <c r="H5" s="37"/>
    </row>
    <row r="6" spans="1:8" x14ac:dyDescent="0.25">
      <c r="A6" s="5" t="s">
        <v>69</v>
      </c>
      <c r="B6" s="6">
        <v>2934</v>
      </c>
      <c r="C6" s="6">
        <v>4853</v>
      </c>
      <c r="D6" s="6"/>
      <c r="E6" s="7">
        <v>2</v>
      </c>
      <c r="F6" s="6">
        <f t="shared" ref="F6:F7" si="0">SUM(B6:C6)</f>
        <v>7787</v>
      </c>
      <c r="H6" s="37"/>
    </row>
    <row r="7" spans="1:8" x14ac:dyDescent="0.25">
      <c r="A7" s="5" t="s">
        <v>70</v>
      </c>
      <c r="B7" s="6">
        <v>1916</v>
      </c>
      <c r="C7" s="6">
        <v>3394</v>
      </c>
      <c r="D7" s="6"/>
      <c r="E7" s="7">
        <v>3</v>
      </c>
      <c r="F7" s="6">
        <f t="shared" si="0"/>
        <v>5310</v>
      </c>
      <c r="H7" s="37"/>
    </row>
    <row r="8" spans="1:8" x14ac:dyDescent="0.25">
      <c r="A8" s="25" t="s">
        <v>110</v>
      </c>
    </row>
    <row r="10" spans="1:8" ht="48" customHeight="1" x14ac:dyDescent="0.25">
      <c r="A10" s="54" t="s">
        <v>41</v>
      </c>
      <c r="B10" s="54"/>
      <c r="C10" s="54"/>
      <c r="D10" s="54"/>
      <c r="E10" s="54"/>
      <c r="F10" s="54"/>
    </row>
    <row r="11" spans="1:8" ht="30" x14ac:dyDescent="0.25">
      <c r="A11" s="3" t="s">
        <v>8</v>
      </c>
      <c r="B11" s="4" t="s">
        <v>9</v>
      </c>
      <c r="C11" s="3" t="s">
        <v>10</v>
      </c>
      <c r="D11" s="3" t="s">
        <v>11</v>
      </c>
      <c r="E11" s="24" t="s">
        <v>109</v>
      </c>
      <c r="F11" s="3" t="s">
        <v>4</v>
      </c>
      <c r="G11" s="27"/>
    </row>
    <row r="12" spans="1:8" x14ac:dyDescent="0.25">
      <c r="A12" s="5" t="s">
        <v>68</v>
      </c>
      <c r="B12" s="6">
        <v>486</v>
      </c>
      <c r="C12" s="6">
        <v>1000</v>
      </c>
      <c r="D12" s="6"/>
      <c r="E12" s="7">
        <v>0</v>
      </c>
      <c r="F12" s="6">
        <f>SUM(B12:C12)</f>
        <v>1486</v>
      </c>
    </row>
    <row r="13" spans="1:8" x14ac:dyDescent="0.25">
      <c r="A13" s="5" t="s">
        <v>69</v>
      </c>
      <c r="B13" s="6">
        <v>332</v>
      </c>
      <c r="C13" s="6">
        <v>755</v>
      </c>
      <c r="D13" s="6"/>
      <c r="E13" s="7">
        <v>0</v>
      </c>
      <c r="F13" s="6">
        <f t="shared" ref="F13:F14" si="1">SUM(B13:C13)</f>
        <v>1087</v>
      </c>
    </row>
    <row r="14" spans="1:8" x14ac:dyDescent="0.25">
      <c r="A14" s="5" t="s">
        <v>70</v>
      </c>
      <c r="B14" s="6">
        <v>254</v>
      </c>
      <c r="C14" s="6">
        <v>572</v>
      </c>
      <c r="D14" s="6"/>
      <c r="E14" s="7">
        <v>0</v>
      </c>
      <c r="F14" s="6">
        <f t="shared" si="1"/>
        <v>826</v>
      </c>
    </row>
    <row r="15" spans="1:8" x14ac:dyDescent="0.25">
      <c r="A15" s="25" t="s">
        <v>110</v>
      </c>
    </row>
    <row r="17" spans="1:7" ht="15.75" x14ac:dyDescent="0.25">
      <c r="A17" s="54" t="s">
        <v>42</v>
      </c>
      <c r="B17" s="54"/>
      <c r="C17" s="54"/>
      <c r="D17" s="54"/>
      <c r="E17" s="54"/>
      <c r="F17" s="54"/>
    </row>
    <row r="18" spans="1:7" ht="30" x14ac:dyDescent="0.25">
      <c r="A18" s="3" t="s">
        <v>8</v>
      </c>
      <c r="B18" s="4" t="s">
        <v>9</v>
      </c>
      <c r="C18" s="3" t="s">
        <v>10</v>
      </c>
      <c r="D18" s="3" t="s">
        <v>11</v>
      </c>
      <c r="E18" s="24" t="s">
        <v>109</v>
      </c>
      <c r="F18" s="3" t="s">
        <v>4</v>
      </c>
    </row>
    <row r="19" spans="1:7" x14ac:dyDescent="0.25">
      <c r="A19" s="5" t="s">
        <v>68</v>
      </c>
      <c r="B19" s="6">
        <v>57</v>
      </c>
      <c r="C19" s="6">
        <v>174</v>
      </c>
      <c r="D19" s="6"/>
      <c r="E19" s="7">
        <v>0</v>
      </c>
      <c r="F19" s="6">
        <f>SUM(B19:C19)</f>
        <v>231</v>
      </c>
      <c r="G19" s="27"/>
    </row>
    <row r="20" spans="1:7" x14ac:dyDescent="0.25">
      <c r="A20" s="5" t="s">
        <v>69</v>
      </c>
      <c r="B20" s="6">
        <v>17</v>
      </c>
      <c r="C20" s="6">
        <v>25</v>
      </c>
      <c r="D20" s="6"/>
      <c r="E20" s="7">
        <v>0</v>
      </c>
      <c r="F20" s="6">
        <f t="shared" ref="F20:F21" si="2">SUM(B20:C20)</f>
        <v>42</v>
      </c>
    </row>
    <row r="21" spans="1:7" x14ac:dyDescent="0.25">
      <c r="A21" s="5" t="s">
        <v>70</v>
      </c>
      <c r="B21" s="6">
        <v>7</v>
      </c>
      <c r="C21" s="6">
        <v>17</v>
      </c>
      <c r="D21" s="6"/>
      <c r="E21" s="7">
        <v>1</v>
      </c>
      <c r="F21" s="6">
        <f t="shared" si="2"/>
        <v>24</v>
      </c>
    </row>
    <row r="22" spans="1:7" x14ac:dyDescent="0.25">
      <c r="A22" s="25" t="s">
        <v>110</v>
      </c>
    </row>
    <row r="24" spans="1:7" ht="15.75" x14ac:dyDescent="0.25">
      <c r="A24" s="54" t="s">
        <v>43</v>
      </c>
      <c r="B24" s="54"/>
      <c r="C24" s="54"/>
      <c r="D24" s="54"/>
      <c r="E24" s="54"/>
      <c r="F24" s="54"/>
    </row>
    <row r="25" spans="1:7" ht="30" x14ac:dyDescent="0.25">
      <c r="A25" s="3" t="s">
        <v>8</v>
      </c>
      <c r="B25" s="4" t="s">
        <v>9</v>
      </c>
      <c r="C25" s="3" t="s">
        <v>10</v>
      </c>
      <c r="D25" s="3" t="s">
        <v>11</v>
      </c>
      <c r="E25" s="24" t="s">
        <v>109</v>
      </c>
      <c r="F25" s="3" t="s">
        <v>4</v>
      </c>
    </row>
    <row r="26" spans="1:7" x14ac:dyDescent="0.25">
      <c r="A26" s="5" t="s">
        <v>68</v>
      </c>
      <c r="B26" s="6">
        <v>789</v>
      </c>
      <c r="C26" s="6">
        <v>1739</v>
      </c>
      <c r="D26" s="6"/>
      <c r="E26" s="7">
        <v>2</v>
      </c>
      <c r="F26" s="6">
        <f>SUM(B26:C26)</f>
        <v>2528</v>
      </c>
    </row>
    <row r="27" spans="1:7" x14ac:dyDescent="0.25">
      <c r="A27" s="5" t="s">
        <v>69</v>
      </c>
      <c r="B27" s="6">
        <v>578</v>
      </c>
      <c r="C27" s="6">
        <v>1335</v>
      </c>
      <c r="D27" s="6"/>
      <c r="E27" s="7">
        <v>0</v>
      </c>
      <c r="F27" s="6">
        <f t="shared" ref="F27:F28" si="3">SUM(B27:C27)</f>
        <v>1913</v>
      </c>
      <c r="G27" s="27"/>
    </row>
    <row r="28" spans="1:7" x14ac:dyDescent="0.25">
      <c r="A28" s="5" t="s">
        <v>70</v>
      </c>
      <c r="B28" s="6">
        <v>413</v>
      </c>
      <c r="C28" s="6">
        <v>947</v>
      </c>
      <c r="D28" s="6"/>
      <c r="E28" s="7">
        <v>0</v>
      </c>
      <c r="F28" s="6">
        <f t="shared" si="3"/>
        <v>1360</v>
      </c>
    </row>
    <row r="29" spans="1:7" x14ac:dyDescent="0.25">
      <c r="A29" s="25" t="s">
        <v>110</v>
      </c>
    </row>
    <row r="31" spans="1:7" ht="15.75" x14ac:dyDescent="0.25">
      <c r="A31" s="54" t="s">
        <v>44</v>
      </c>
      <c r="B31" s="54"/>
      <c r="C31" s="54"/>
      <c r="D31" s="54"/>
      <c r="E31" s="54"/>
      <c r="F31" s="54"/>
    </row>
    <row r="32" spans="1:7" ht="30" x14ac:dyDescent="0.25">
      <c r="A32" s="32" t="s">
        <v>8</v>
      </c>
      <c r="B32" s="4" t="s">
        <v>9</v>
      </c>
      <c r="C32" s="3" t="s">
        <v>10</v>
      </c>
      <c r="D32" s="3" t="s">
        <v>11</v>
      </c>
      <c r="E32" s="24" t="s">
        <v>109</v>
      </c>
      <c r="F32" s="3" t="s">
        <v>4</v>
      </c>
    </row>
    <row r="33" spans="1:7" x14ac:dyDescent="0.25">
      <c r="A33" s="5" t="s">
        <v>68</v>
      </c>
      <c r="B33" s="6">
        <v>729</v>
      </c>
      <c r="C33" s="6">
        <v>1329</v>
      </c>
      <c r="D33" s="6"/>
      <c r="E33" s="7">
        <v>1</v>
      </c>
      <c r="F33" s="6">
        <f>SUM(B33:C33)</f>
        <v>2058</v>
      </c>
    </row>
    <row r="34" spans="1:7" x14ac:dyDescent="0.25">
      <c r="A34" s="5" t="s">
        <v>69</v>
      </c>
      <c r="B34" s="6">
        <v>560</v>
      </c>
      <c r="C34" s="6">
        <v>1030</v>
      </c>
      <c r="D34" s="6"/>
      <c r="E34" s="7">
        <v>1</v>
      </c>
      <c r="F34" s="6">
        <f t="shared" ref="F34:F35" si="4">SUM(B34:C34)</f>
        <v>1590</v>
      </c>
    </row>
    <row r="35" spans="1:7" x14ac:dyDescent="0.25">
      <c r="A35" s="5" t="s">
        <v>70</v>
      </c>
      <c r="B35" s="6">
        <v>437</v>
      </c>
      <c r="C35" s="6">
        <v>798</v>
      </c>
      <c r="D35" s="6"/>
      <c r="E35" s="7">
        <v>0</v>
      </c>
      <c r="F35" s="6">
        <f t="shared" si="4"/>
        <v>1235</v>
      </c>
    </row>
    <row r="36" spans="1:7" x14ac:dyDescent="0.25">
      <c r="A36" s="25" t="s">
        <v>110</v>
      </c>
      <c r="G36" s="27"/>
    </row>
    <row r="38" spans="1:7" ht="15.75" x14ac:dyDescent="0.25">
      <c r="A38" s="54" t="s">
        <v>45</v>
      </c>
      <c r="B38" s="54"/>
      <c r="C38" s="54"/>
      <c r="D38" s="54"/>
      <c r="E38" s="54"/>
      <c r="F38" s="54"/>
    </row>
    <row r="39" spans="1:7" ht="30" x14ac:dyDescent="0.25">
      <c r="A39" s="3" t="s">
        <v>8</v>
      </c>
      <c r="B39" s="4" t="s">
        <v>9</v>
      </c>
      <c r="C39" s="3" t="s">
        <v>10</v>
      </c>
      <c r="D39" s="3" t="s">
        <v>11</v>
      </c>
      <c r="E39" s="24" t="s">
        <v>109</v>
      </c>
      <c r="F39" s="3" t="s">
        <v>4</v>
      </c>
    </row>
    <row r="40" spans="1:7" x14ac:dyDescent="0.25">
      <c r="A40" s="5" t="s">
        <v>68</v>
      </c>
      <c r="B40" s="6">
        <v>1585</v>
      </c>
      <c r="C40" s="6">
        <v>3037</v>
      </c>
      <c r="D40" s="6"/>
      <c r="E40" s="7">
        <v>3</v>
      </c>
      <c r="F40" s="6">
        <f>SUM(B40:C40)</f>
        <v>4622</v>
      </c>
    </row>
    <row r="41" spans="1:7" x14ac:dyDescent="0.25">
      <c r="A41" s="5" t="s">
        <v>69</v>
      </c>
      <c r="B41" s="6">
        <v>1377</v>
      </c>
      <c r="C41" s="6">
        <v>2482</v>
      </c>
      <c r="D41" s="6"/>
      <c r="E41" s="7">
        <v>4</v>
      </c>
      <c r="F41" s="6">
        <f t="shared" ref="F41:F42" si="5">SUM(B41:C41)</f>
        <v>3859</v>
      </c>
    </row>
    <row r="42" spans="1:7" x14ac:dyDescent="0.25">
      <c r="A42" s="5" t="s">
        <v>70</v>
      </c>
      <c r="B42" s="6">
        <v>810</v>
      </c>
      <c r="C42" s="6">
        <v>1663</v>
      </c>
      <c r="D42" s="6"/>
      <c r="E42" s="7">
        <v>2</v>
      </c>
      <c r="F42" s="6">
        <f t="shared" si="5"/>
        <v>2473</v>
      </c>
    </row>
    <row r="43" spans="1:7" x14ac:dyDescent="0.25">
      <c r="A43" s="25" t="s">
        <v>110</v>
      </c>
    </row>
  </sheetData>
  <mergeCells count="6">
    <mergeCell ref="A38:F38"/>
    <mergeCell ref="A3:F3"/>
    <mergeCell ref="A10:F10"/>
    <mergeCell ref="A17:F17"/>
    <mergeCell ref="A24:F24"/>
    <mergeCell ref="A31:F31"/>
  </mergeCells>
  <pageMargins left="0" right="0" top="0.98039215686274495" bottom="0.98039215686274495" header="0.50980392156862797" footer="0.50980392156862797"/>
  <pageSetup paperSize="9" scale="85" orientation="portrait" cellComments="atEnd" r:id="rId1"/>
  <headerFooter alignWithMargins="0">
    <oddHeader>&amp;C&amp;F</oddHeader>
    <oddFooter>&amp;C&amp;A&amp;RPage &amp;P</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37440-9096-4604-A3F8-B9668D2F3E66}">
  <dimension ref="A1:G36"/>
  <sheetViews>
    <sheetView workbookViewId="0">
      <selection activeCell="A3" sqref="A3:F3"/>
    </sheetView>
  </sheetViews>
  <sheetFormatPr defaultColWidth="9" defaultRowHeight="15" x14ac:dyDescent="0.25"/>
  <cols>
    <col min="1" max="1" width="14.5703125" style="2" customWidth="1"/>
    <col min="2" max="3" width="10.85546875" style="2" customWidth="1"/>
    <col min="4" max="4" width="6.140625" style="2" customWidth="1"/>
    <col min="5" max="6" width="10.85546875" style="2" customWidth="1"/>
    <col min="7" max="16384" width="9" style="2"/>
  </cols>
  <sheetData>
    <row r="1" spans="1:7" ht="18.75" x14ac:dyDescent="0.3">
      <c r="A1" s="1" t="s">
        <v>46</v>
      </c>
    </row>
    <row r="3" spans="1:7" ht="15.75" x14ac:dyDescent="0.25">
      <c r="A3" s="54" t="s">
        <v>77</v>
      </c>
      <c r="B3" s="54"/>
      <c r="C3" s="54"/>
      <c r="D3" s="54"/>
      <c r="E3" s="54"/>
      <c r="F3" s="54"/>
      <c r="G3" s="27"/>
    </row>
    <row r="4" spans="1:7" ht="30" x14ac:dyDescent="0.25">
      <c r="A4" s="3" t="s">
        <v>8</v>
      </c>
      <c r="B4" s="4" t="s">
        <v>9</v>
      </c>
      <c r="C4" s="3" t="s">
        <v>10</v>
      </c>
      <c r="D4" s="3" t="s">
        <v>11</v>
      </c>
      <c r="E4" s="4" t="s">
        <v>109</v>
      </c>
      <c r="F4" s="3" t="s">
        <v>4</v>
      </c>
    </row>
    <row r="5" spans="1:7" x14ac:dyDescent="0.25">
      <c r="A5" s="5" t="s">
        <v>68</v>
      </c>
      <c r="B5" s="6">
        <v>198385</v>
      </c>
      <c r="C5" s="6">
        <v>28591</v>
      </c>
      <c r="D5" s="6"/>
      <c r="E5" s="7">
        <v>365</v>
      </c>
      <c r="F5" s="6">
        <f>SUM(B5:C5)</f>
        <v>226976</v>
      </c>
    </row>
    <row r="6" spans="1:7" x14ac:dyDescent="0.25">
      <c r="A6" s="5" t="s">
        <v>69</v>
      </c>
      <c r="B6" s="6">
        <v>202320</v>
      </c>
      <c r="C6" s="6">
        <v>28384</v>
      </c>
      <c r="D6" s="6"/>
      <c r="E6" s="7">
        <v>365</v>
      </c>
      <c r="F6" s="6">
        <f t="shared" ref="F6:F7" si="0">SUM(B6:C6)</f>
        <v>230704</v>
      </c>
    </row>
    <row r="7" spans="1:7" x14ac:dyDescent="0.25">
      <c r="A7" s="5" t="s">
        <v>70</v>
      </c>
      <c r="B7" s="6">
        <v>203287</v>
      </c>
      <c r="C7" s="6">
        <v>27467</v>
      </c>
      <c r="D7" s="6"/>
      <c r="E7" s="7">
        <v>354</v>
      </c>
      <c r="F7" s="6">
        <f t="shared" si="0"/>
        <v>230754</v>
      </c>
    </row>
    <row r="8" spans="1:7" x14ac:dyDescent="0.25">
      <c r="A8" s="25" t="s">
        <v>110</v>
      </c>
    </row>
    <row r="11" spans="1:7" x14ac:dyDescent="0.25">
      <c r="G11" s="27"/>
    </row>
    <row r="19" spans="1:7" x14ac:dyDescent="0.25">
      <c r="G19" s="27"/>
    </row>
    <row r="27" spans="1:7" x14ac:dyDescent="0.25">
      <c r="G27" s="27"/>
    </row>
    <row r="31" spans="1:7" x14ac:dyDescent="0.25">
      <c r="A31" s="34"/>
      <c r="B31" s="34"/>
    </row>
    <row r="32" spans="1:7" x14ac:dyDescent="0.25">
      <c r="A32" s="34"/>
      <c r="B32" s="34"/>
    </row>
    <row r="36" spans="7:7" x14ac:dyDescent="0.25">
      <c r="G36" s="27"/>
    </row>
  </sheetData>
  <mergeCells count="1">
    <mergeCell ref="A3:F3"/>
  </mergeCells>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CF301-360E-4D94-A11F-64DBF3F058D9}">
  <dimension ref="A1:G36"/>
  <sheetViews>
    <sheetView workbookViewId="0">
      <selection activeCell="A3" sqref="A3:F3"/>
    </sheetView>
  </sheetViews>
  <sheetFormatPr defaultColWidth="9" defaultRowHeight="15" x14ac:dyDescent="0.25"/>
  <cols>
    <col min="1" max="1" width="14.5703125" style="2" customWidth="1"/>
    <col min="2" max="2" width="13.28515625" style="2" customWidth="1"/>
    <col min="3" max="4" width="9" style="2"/>
    <col min="5" max="5" width="10.5703125" style="2" customWidth="1"/>
    <col min="6" max="16384" width="9" style="2"/>
  </cols>
  <sheetData>
    <row r="1" spans="1:7" ht="18.75" x14ac:dyDescent="0.3">
      <c r="A1" s="1" t="s">
        <v>47</v>
      </c>
      <c r="B1" s="1"/>
    </row>
    <row r="3" spans="1:7" ht="30" customHeight="1" x14ac:dyDescent="0.25">
      <c r="A3" s="54" t="s">
        <v>48</v>
      </c>
      <c r="B3" s="54"/>
      <c r="C3" s="54"/>
      <c r="D3" s="54"/>
      <c r="E3" s="54"/>
      <c r="F3" s="54"/>
      <c r="G3" s="27"/>
    </row>
    <row r="4" spans="1:7" ht="30" x14ac:dyDescent="0.25">
      <c r="A4" s="3" t="s">
        <v>8</v>
      </c>
      <c r="B4" s="4" t="s">
        <v>9</v>
      </c>
      <c r="C4" s="3" t="s">
        <v>10</v>
      </c>
      <c r="D4" s="3" t="s">
        <v>11</v>
      </c>
      <c r="E4" s="4" t="s">
        <v>109</v>
      </c>
      <c r="F4" s="3" t="s">
        <v>4</v>
      </c>
    </row>
    <row r="5" spans="1:7" x14ac:dyDescent="0.25">
      <c r="A5" s="5" t="s">
        <v>68</v>
      </c>
      <c r="B5" s="6">
        <v>168405</v>
      </c>
      <c r="C5" s="6">
        <v>32005</v>
      </c>
      <c r="D5" s="6"/>
      <c r="E5" s="7">
        <v>441</v>
      </c>
      <c r="F5" s="6">
        <f>SUM(B5:C5)</f>
        <v>200410</v>
      </c>
    </row>
    <row r="6" spans="1:7" x14ac:dyDescent="0.25">
      <c r="A6" s="5" t="s">
        <v>69</v>
      </c>
      <c r="B6" s="6">
        <v>152114</v>
      </c>
      <c r="C6" s="6">
        <v>27605</v>
      </c>
      <c r="D6" s="6"/>
      <c r="E6" s="7">
        <v>380</v>
      </c>
      <c r="F6" s="6">
        <f t="shared" ref="F6:F7" si="0">SUM(B6:C6)</f>
        <v>179719</v>
      </c>
    </row>
    <row r="7" spans="1:7" x14ac:dyDescent="0.25">
      <c r="A7" s="5" t="s">
        <v>70</v>
      </c>
      <c r="B7" s="6">
        <v>154765</v>
      </c>
      <c r="C7" s="6">
        <v>26403</v>
      </c>
      <c r="D7" s="6"/>
      <c r="E7" s="7">
        <v>384</v>
      </c>
      <c r="F7" s="6">
        <f t="shared" si="0"/>
        <v>181168</v>
      </c>
    </row>
    <row r="8" spans="1:7" x14ac:dyDescent="0.25">
      <c r="A8" s="25" t="s">
        <v>110</v>
      </c>
    </row>
    <row r="10" spans="1:7" ht="33.75" customHeight="1" x14ac:dyDescent="0.25">
      <c r="A10" s="54" t="s">
        <v>49</v>
      </c>
      <c r="B10" s="54"/>
      <c r="C10" s="54"/>
      <c r="D10" s="54"/>
      <c r="E10" s="54"/>
      <c r="F10" s="54"/>
    </row>
    <row r="11" spans="1:7" ht="30" x14ac:dyDescent="0.25">
      <c r="A11" s="3" t="s">
        <v>8</v>
      </c>
      <c r="B11" s="4" t="s">
        <v>9</v>
      </c>
      <c r="C11" s="3" t="s">
        <v>10</v>
      </c>
      <c r="D11" s="3" t="s">
        <v>11</v>
      </c>
      <c r="E11" s="24" t="s">
        <v>109</v>
      </c>
      <c r="F11" s="3" t="s">
        <v>4</v>
      </c>
      <c r="G11" s="27"/>
    </row>
    <row r="12" spans="1:7" x14ac:dyDescent="0.25">
      <c r="A12" s="5" t="s">
        <v>68</v>
      </c>
      <c r="B12" s="6">
        <v>57713</v>
      </c>
      <c r="C12" s="6">
        <v>51016</v>
      </c>
      <c r="D12" s="6"/>
      <c r="E12" s="7">
        <v>511</v>
      </c>
      <c r="F12" s="6">
        <f>SUM(B12:C12)</f>
        <v>108729</v>
      </c>
    </row>
    <row r="13" spans="1:7" x14ac:dyDescent="0.25">
      <c r="A13" s="5" t="s">
        <v>69</v>
      </c>
      <c r="B13" s="6">
        <v>54208</v>
      </c>
      <c r="C13" s="6">
        <v>47209</v>
      </c>
      <c r="D13" s="6"/>
      <c r="E13" s="7">
        <v>466</v>
      </c>
      <c r="F13" s="6">
        <f t="shared" ref="F13:F14" si="1">SUM(B13:C13)</f>
        <v>101417</v>
      </c>
    </row>
    <row r="14" spans="1:7" x14ac:dyDescent="0.25">
      <c r="A14" s="5" t="s">
        <v>70</v>
      </c>
      <c r="B14" s="6">
        <v>50645</v>
      </c>
      <c r="C14" s="6">
        <v>42071</v>
      </c>
      <c r="D14" s="6"/>
      <c r="E14" s="7">
        <v>451</v>
      </c>
      <c r="F14" s="6">
        <f t="shared" si="1"/>
        <v>92716</v>
      </c>
    </row>
    <row r="15" spans="1:7" x14ac:dyDescent="0.25">
      <c r="A15" s="25" t="s">
        <v>110</v>
      </c>
    </row>
    <row r="19" spans="1:7" x14ac:dyDescent="0.25">
      <c r="G19" s="27"/>
    </row>
    <row r="27" spans="1:7" x14ac:dyDescent="0.25">
      <c r="G27" s="27"/>
    </row>
    <row r="32" spans="1:7" x14ac:dyDescent="0.25">
      <c r="A32" s="31"/>
    </row>
    <row r="36" spans="7:7" x14ac:dyDescent="0.25">
      <c r="G36" s="27"/>
    </row>
  </sheetData>
  <mergeCells count="2">
    <mergeCell ref="A3:F3"/>
    <mergeCell ref="A10:F10"/>
  </mergeCells>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0AF6-32CA-4785-8FB9-A10CC84AC241}">
  <dimension ref="A1:I37"/>
  <sheetViews>
    <sheetView workbookViewId="0">
      <selection activeCell="A3" sqref="A3:F3"/>
    </sheetView>
  </sheetViews>
  <sheetFormatPr defaultColWidth="9" defaultRowHeight="15" x14ac:dyDescent="0.25"/>
  <cols>
    <col min="1" max="1" width="14.7109375" style="2" customWidth="1"/>
    <col min="2" max="3" width="11.42578125" style="2" customWidth="1"/>
    <col min="4" max="4" width="7" style="2" customWidth="1"/>
    <col min="5" max="6" width="11.42578125" style="2" customWidth="1"/>
    <col min="7" max="16384" width="9" style="2"/>
  </cols>
  <sheetData>
    <row r="1" spans="1:7" ht="18.75" x14ac:dyDescent="0.3">
      <c r="A1" s="1" t="s">
        <v>50</v>
      </c>
    </row>
    <row r="3" spans="1:7" ht="15.75" x14ac:dyDescent="0.25">
      <c r="A3" s="54" t="s">
        <v>51</v>
      </c>
      <c r="B3" s="54"/>
      <c r="C3" s="54"/>
      <c r="D3" s="54"/>
      <c r="E3" s="54"/>
      <c r="F3" s="54"/>
      <c r="G3" s="27"/>
    </row>
    <row r="4" spans="1:7" ht="30" x14ac:dyDescent="0.25">
      <c r="A4" s="3" t="s">
        <v>8</v>
      </c>
      <c r="B4" s="4" t="s">
        <v>9</v>
      </c>
      <c r="C4" s="3" t="s">
        <v>10</v>
      </c>
      <c r="D4" s="3" t="s">
        <v>11</v>
      </c>
      <c r="E4" s="4" t="s">
        <v>109</v>
      </c>
      <c r="F4" s="3" t="s">
        <v>4</v>
      </c>
    </row>
    <row r="5" spans="1:7" x14ac:dyDescent="0.25">
      <c r="A5" s="5" t="s">
        <v>68</v>
      </c>
      <c r="B5" s="6">
        <v>3960113</v>
      </c>
      <c r="C5" s="6">
        <v>1617107</v>
      </c>
      <c r="D5" s="6"/>
      <c r="E5" s="6">
        <v>30923</v>
      </c>
      <c r="F5" s="6">
        <f>SUM(B5:C5)</f>
        <v>5577220</v>
      </c>
    </row>
    <row r="6" spans="1:7" x14ac:dyDescent="0.25">
      <c r="A6" s="5" t="s">
        <v>69</v>
      </c>
      <c r="B6" s="6">
        <v>3964055</v>
      </c>
      <c r="C6" s="6">
        <v>1616986</v>
      </c>
      <c r="D6" s="6"/>
      <c r="E6" s="6">
        <v>30716</v>
      </c>
      <c r="F6" s="6">
        <f t="shared" ref="F6:F7" si="0">SUM(B6:C6)</f>
        <v>5581041</v>
      </c>
    </row>
    <row r="7" spans="1:7" x14ac:dyDescent="0.25">
      <c r="A7" s="5" t="s">
        <v>70</v>
      </c>
      <c r="B7" s="6">
        <v>3970827</v>
      </c>
      <c r="C7" s="6">
        <v>1615527</v>
      </c>
      <c r="D7" s="6"/>
      <c r="E7" s="6">
        <v>30513</v>
      </c>
      <c r="F7" s="6">
        <f t="shared" si="0"/>
        <v>5586354</v>
      </c>
    </row>
    <row r="8" spans="1:7" x14ac:dyDescent="0.25">
      <c r="A8" s="25" t="s">
        <v>110</v>
      </c>
    </row>
    <row r="10" spans="1:7" ht="29.25" customHeight="1" x14ac:dyDescent="0.25">
      <c r="A10" s="54" t="s">
        <v>52</v>
      </c>
      <c r="B10" s="54"/>
      <c r="C10" s="54"/>
      <c r="D10" s="54"/>
      <c r="E10" s="54"/>
      <c r="F10" s="54"/>
    </row>
    <row r="11" spans="1:7" ht="30" x14ac:dyDescent="0.25">
      <c r="A11" s="3" t="s">
        <v>8</v>
      </c>
      <c r="B11" s="4" t="s">
        <v>9</v>
      </c>
      <c r="C11" s="3" t="s">
        <v>10</v>
      </c>
      <c r="D11" s="3" t="s">
        <v>11</v>
      </c>
      <c r="E11" s="4" t="s">
        <v>12</v>
      </c>
      <c r="F11" s="3" t="s">
        <v>4</v>
      </c>
      <c r="G11" s="27"/>
    </row>
    <row r="12" spans="1:7" x14ac:dyDescent="0.25">
      <c r="A12" s="5" t="s">
        <v>68</v>
      </c>
      <c r="B12" s="23" t="s">
        <v>57</v>
      </c>
      <c r="C12" s="23" t="s">
        <v>57</v>
      </c>
      <c r="D12" s="23" t="s">
        <v>57</v>
      </c>
      <c r="E12" s="23" t="s">
        <v>57</v>
      </c>
      <c r="F12" s="23" t="s">
        <v>57</v>
      </c>
    </row>
    <row r="13" spans="1:7" x14ac:dyDescent="0.25">
      <c r="A13" s="5" t="s">
        <v>69</v>
      </c>
      <c r="B13" s="23" t="s">
        <v>57</v>
      </c>
      <c r="C13" s="23" t="s">
        <v>57</v>
      </c>
      <c r="D13" s="23" t="s">
        <v>57</v>
      </c>
      <c r="E13" s="23" t="s">
        <v>57</v>
      </c>
      <c r="F13" s="23" t="s">
        <v>57</v>
      </c>
    </row>
    <row r="14" spans="1:7" x14ac:dyDescent="0.25">
      <c r="A14" s="5" t="s">
        <v>70</v>
      </c>
      <c r="B14" s="23" t="s">
        <v>57</v>
      </c>
      <c r="C14" s="23" t="s">
        <v>57</v>
      </c>
      <c r="D14" s="23" t="s">
        <v>57</v>
      </c>
      <c r="E14" s="23" t="s">
        <v>57</v>
      </c>
      <c r="F14" s="23" t="s">
        <v>57</v>
      </c>
    </row>
    <row r="15" spans="1:7" x14ac:dyDescent="0.25">
      <c r="A15" s="2" t="s">
        <v>53</v>
      </c>
    </row>
    <row r="17" spans="1:9" x14ac:dyDescent="0.25">
      <c r="A17" s="41" t="s">
        <v>54</v>
      </c>
    </row>
    <row r="18" spans="1:9" x14ac:dyDescent="0.25">
      <c r="A18" s="2" t="s">
        <v>148</v>
      </c>
    </row>
    <row r="20" spans="1:9" x14ac:dyDescent="0.25">
      <c r="A20" s="58" t="s">
        <v>111</v>
      </c>
      <c r="B20" s="58"/>
      <c r="C20" s="58"/>
      <c r="D20" s="58"/>
      <c r="E20" s="58"/>
      <c r="F20" s="58"/>
      <c r="G20" s="59"/>
      <c r="H20" s="58"/>
      <c r="I20" s="58"/>
    </row>
    <row r="21" spans="1:9" x14ac:dyDescent="0.25">
      <c r="A21" s="58"/>
      <c r="B21" s="58"/>
      <c r="C21" s="58"/>
      <c r="D21" s="58"/>
      <c r="E21" s="58"/>
      <c r="F21" s="58"/>
      <c r="G21" s="58"/>
      <c r="H21" s="58"/>
      <c r="I21" s="58"/>
    </row>
    <row r="22" spans="1:9" x14ac:dyDescent="0.25">
      <c r="A22" s="58"/>
      <c r="B22" s="58"/>
      <c r="C22" s="58"/>
      <c r="D22" s="58"/>
      <c r="E22" s="58"/>
      <c r="F22" s="58"/>
      <c r="G22" s="58"/>
      <c r="H22" s="58"/>
      <c r="I22" s="58"/>
    </row>
    <row r="23" spans="1:9" x14ac:dyDescent="0.25">
      <c r="A23" s="58"/>
      <c r="B23" s="58"/>
      <c r="C23" s="58"/>
      <c r="D23" s="58"/>
      <c r="E23" s="58"/>
      <c r="F23" s="58"/>
      <c r="G23" s="58"/>
      <c r="H23" s="58"/>
      <c r="I23" s="58"/>
    </row>
    <row r="24" spans="1:9" x14ac:dyDescent="0.25">
      <c r="A24" s="2" t="s">
        <v>148</v>
      </c>
    </row>
    <row r="28" spans="1:9" x14ac:dyDescent="0.25">
      <c r="G28" s="27"/>
    </row>
    <row r="33" spans="1:7" x14ac:dyDescent="0.25">
      <c r="A33" s="34"/>
    </row>
    <row r="37" spans="1:7" x14ac:dyDescent="0.25">
      <c r="G37" s="27"/>
    </row>
  </sheetData>
  <mergeCells count="3">
    <mergeCell ref="A3:F3"/>
    <mergeCell ref="A10:F10"/>
    <mergeCell ref="A20:I23"/>
  </mergeCells>
  <pageMargins left="0" right="0" top="0.98039215686274495" bottom="0.98039215686274495" header="0.50980392156862797" footer="0.50980392156862797"/>
  <pageSetup paperSize="9" orientation="portrait" cellComments="atEnd" r:id="rId1"/>
  <headerFooter alignWithMargins="0">
    <oddHeader>&amp;C&amp;F</oddHeader>
    <oddFooter>&amp;C&amp;A&amp;RPage &amp;P</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0CE2-2B3D-4265-8911-BCB30B3A8C49}">
  <dimension ref="A1:G36"/>
  <sheetViews>
    <sheetView workbookViewId="0">
      <selection activeCell="A2" sqref="A2"/>
    </sheetView>
  </sheetViews>
  <sheetFormatPr defaultColWidth="9" defaultRowHeight="15" x14ac:dyDescent="0.25"/>
  <cols>
    <col min="1" max="1" width="14.85546875" style="2" customWidth="1"/>
    <col min="2" max="2" width="23.28515625" style="2" customWidth="1"/>
    <col min="3" max="3" width="19.28515625" style="2" bestFit="1" customWidth="1"/>
    <col min="4" max="4" width="14" style="2" bestFit="1" customWidth="1"/>
    <col min="5" max="6" width="9" style="2"/>
    <col min="7" max="7" width="12.140625" style="2" customWidth="1"/>
    <col min="8" max="16384" width="9" style="2"/>
  </cols>
  <sheetData>
    <row r="1" spans="1:7" ht="18.75" x14ac:dyDescent="0.3">
      <c r="A1" s="1" t="s">
        <v>55</v>
      </c>
    </row>
    <row r="3" spans="1:7" x14ac:dyDescent="0.25">
      <c r="A3" s="36" t="s">
        <v>56</v>
      </c>
      <c r="B3" s="13"/>
      <c r="C3" s="13"/>
      <c r="D3" s="13"/>
      <c r="G3" s="27"/>
    </row>
    <row r="4" spans="1:7" x14ac:dyDescent="0.25">
      <c r="A4" s="2" t="s">
        <v>90</v>
      </c>
    </row>
    <row r="5" spans="1:7" x14ac:dyDescent="0.25">
      <c r="A5" s="2" t="s">
        <v>91</v>
      </c>
    </row>
    <row r="6" spans="1:7" x14ac:dyDescent="0.25">
      <c r="A6" s="2" t="s">
        <v>92</v>
      </c>
    </row>
    <row r="7" spans="1:7" x14ac:dyDescent="0.25">
      <c r="A7" s="2" t="s">
        <v>93</v>
      </c>
    </row>
    <row r="8" spans="1:7" x14ac:dyDescent="0.25">
      <c r="A8" s="2" t="s">
        <v>94</v>
      </c>
    </row>
    <row r="11" spans="1:7" x14ac:dyDescent="0.25">
      <c r="A11" s="36" t="s">
        <v>147</v>
      </c>
      <c r="G11" s="27"/>
    </row>
    <row r="12" spans="1:7" x14ac:dyDescent="0.25">
      <c r="A12" s="13"/>
    </row>
    <row r="13" spans="1:7" s="13" customFormat="1" x14ac:dyDescent="0.25">
      <c r="A13" s="3" t="s">
        <v>78</v>
      </c>
      <c r="B13" s="3" t="s">
        <v>79</v>
      </c>
      <c r="C13" s="3" t="s">
        <v>80</v>
      </c>
      <c r="D13" s="3" t="s">
        <v>81</v>
      </c>
    </row>
    <row r="14" spans="1:7" s="13" customFormat="1" x14ac:dyDescent="0.25">
      <c r="A14" s="14">
        <v>43412</v>
      </c>
      <c r="B14" s="15" t="s">
        <v>82</v>
      </c>
      <c r="C14" s="15" t="s">
        <v>83</v>
      </c>
      <c r="D14" s="16">
        <v>28</v>
      </c>
    </row>
    <row r="15" spans="1:7" s="13" customFormat="1" x14ac:dyDescent="0.25">
      <c r="A15" s="17">
        <v>43412</v>
      </c>
      <c r="B15" s="18" t="s">
        <v>82</v>
      </c>
      <c r="C15" s="18" t="s">
        <v>84</v>
      </c>
      <c r="D15" s="19">
        <v>32</v>
      </c>
    </row>
    <row r="16" spans="1:7" s="13" customFormat="1" x14ac:dyDescent="0.25">
      <c r="A16" s="17">
        <v>43413</v>
      </c>
      <c r="B16" s="18" t="s">
        <v>82</v>
      </c>
      <c r="C16" s="18" t="s">
        <v>83</v>
      </c>
      <c r="D16" s="19">
        <v>28</v>
      </c>
    </row>
    <row r="17" spans="1:7" s="13" customFormat="1" x14ac:dyDescent="0.25">
      <c r="A17" s="17">
        <v>43413</v>
      </c>
      <c r="B17" s="18" t="s">
        <v>82</v>
      </c>
      <c r="C17" s="18" t="s">
        <v>85</v>
      </c>
      <c r="D17" s="19">
        <v>30</v>
      </c>
    </row>
    <row r="18" spans="1:7" s="13" customFormat="1" x14ac:dyDescent="0.25">
      <c r="A18" s="17">
        <v>43413</v>
      </c>
      <c r="B18" s="18" t="s">
        <v>82</v>
      </c>
      <c r="C18" s="18" t="s">
        <v>84</v>
      </c>
      <c r="D18" s="19">
        <v>28</v>
      </c>
    </row>
    <row r="19" spans="1:7" s="13" customFormat="1" x14ac:dyDescent="0.25">
      <c r="A19" s="17">
        <v>43417</v>
      </c>
      <c r="B19" s="18" t="s">
        <v>82</v>
      </c>
      <c r="C19" s="18" t="s">
        <v>84</v>
      </c>
      <c r="D19" s="19">
        <v>31</v>
      </c>
      <c r="G19" s="26"/>
    </row>
    <row r="20" spans="1:7" s="13" customFormat="1" x14ac:dyDescent="0.25">
      <c r="A20" s="17">
        <v>43434</v>
      </c>
      <c r="B20" s="18" t="s">
        <v>86</v>
      </c>
      <c r="C20" s="18" t="s">
        <v>87</v>
      </c>
      <c r="D20" s="19">
        <v>32</v>
      </c>
    </row>
    <row r="21" spans="1:7" s="13" customFormat="1" x14ac:dyDescent="0.25">
      <c r="A21" s="17">
        <v>43439</v>
      </c>
      <c r="B21" s="18" t="s">
        <v>86</v>
      </c>
      <c r="C21" s="18" t="s">
        <v>87</v>
      </c>
      <c r="D21" s="19">
        <v>32</v>
      </c>
    </row>
    <row r="22" spans="1:7" s="13" customFormat="1" x14ac:dyDescent="0.25">
      <c r="A22" s="17">
        <v>43440</v>
      </c>
      <c r="B22" s="18" t="s">
        <v>82</v>
      </c>
      <c r="C22" s="18" t="s">
        <v>88</v>
      </c>
      <c r="D22" s="19">
        <v>32</v>
      </c>
    </row>
    <row r="23" spans="1:7" s="13" customFormat="1" x14ac:dyDescent="0.25">
      <c r="A23" s="17">
        <v>43440</v>
      </c>
      <c r="B23" s="18" t="s">
        <v>86</v>
      </c>
      <c r="C23" s="18" t="s">
        <v>87</v>
      </c>
      <c r="D23" s="19">
        <v>31</v>
      </c>
    </row>
    <row r="24" spans="1:7" s="13" customFormat="1" x14ac:dyDescent="0.25">
      <c r="A24" s="17">
        <v>43441</v>
      </c>
      <c r="B24" s="18" t="s">
        <v>86</v>
      </c>
      <c r="C24" s="18" t="s">
        <v>89</v>
      </c>
      <c r="D24" s="19" t="s">
        <v>107</v>
      </c>
    </row>
    <row r="25" spans="1:7" s="13" customFormat="1" x14ac:dyDescent="0.25">
      <c r="A25" s="17">
        <v>43444</v>
      </c>
      <c r="B25" s="18" t="s">
        <v>82</v>
      </c>
      <c r="C25" s="18" t="s">
        <v>88</v>
      </c>
      <c r="D25" s="19">
        <v>32</v>
      </c>
    </row>
    <row r="26" spans="1:7" s="13" customFormat="1" x14ac:dyDescent="0.25">
      <c r="A26" s="17">
        <v>43453</v>
      </c>
      <c r="B26" s="18" t="s">
        <v>82</v>
      </c>
      <c r="C26" s="18" t="s">
        <v>83</v>
      </c>
      <c r="D26" s="19">
        <v>32</v>
      </c>
    </row>
    <row r="27" spans="1:7" x14ac:dyDescent="0.25">
      <c r="A27" s="13" t="s">
        <v>108</v>
      </c>
      <c r="G27" s="27"/>
    </row>
    <row r="28" spans="1:7" x14ac:dyDescent="0.25">
      <c r="A28" s="13"/>
    </row>
    <row r="29" spans="1:7" ht="60" x14ac:dyDescent="0.25">
      <c r="A29" s="3" t="s">
        <v>8</v>
      </c>
      <c r="B29" s="4" t="s">
        <v>71</v>
      </c>
    </row>
    <row r="30" spans="1:7" x14ac:dyDescent="0.25">
      <c r="A30" s="5" t="s">
        <v>68</v>
      </c>
      <c r="B30" s="20">
        <v>132.9</v>
      </c>
    </row>
    <row r="31" spans="1:7" x14ac:dyDescent="0.25">
      <c r="A31" s="5" t="s">
        <v>69</v>
      </c>
      <c r="B31" s="20">
        <v>127.3</v>
      </c>
    </row>
    <row r="32" spans="1:7" x14ac:dyDescent="0.25">
      <c r="A32" s="30" t="s">
        <v>70</v>
      </c>
      <c r="B32" s="20">
        <v>125.9</v>
      </c>
    </row>
    <row r="36" spans="7:7" x14ac:dyDescent="0.25">
      <c r="G36" s="27"/>
    </row>
  </sheetData>
  <pageMargins left="0" right="0" top="0.98039215686274495" bottom="0.98039215686274495" header="0.50980392156862797" footer="0.50980392156862797"/>
  <pageSetup paperSize="9" scale="95" orientation="portrait" cellComments="atEnd" r:id="rId1"/>
  <headerFooter alignWithMargins="0">
    <oddHeader>&amp;C&amp;F</oddHeader>
    <oddFooter>&amp;C&amp;A&amp;RPage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Reporting Requirements</vt:lpstr>
      <vt:lpstr>Section 1</vt:lpstr>
      <vt:lpstr>Section 2</vt:lpstr>
      <vt:lpstr>Section 3</vt:lpstr>
      <vt:lpstr>Section 4</vt:lpstr>
      <vt:lpstr>Section 5</vt:lpstr>
      <vt:lpstr>Section 6</vt:lpstr>
      <vt:lpstr>Section 7 </vt:lpstr>
      <vt:lpstr>Section 8</vt:lpstr>
      <vt:lpstr>Oct2018 zip by rate</vt:lpstr>
      <vt:lpstr>Oct2018 zip by number</vt:lpstr>
      <vt:lpstr>Nov2018 zip by rate</vt:lpstr>
      <vt:lpstr>Nov 2018 zip by number</vt:lpstr>
      <vt:lpstr>Dec2018 zip by rate</vt:lpstr>
      <vt:lpstr>Dec2018 zip by number</vt:lpstr>
      <vt:lpstr>'Section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Jasso, Ruth R.;AGuerrero@semprautilities.com</dc:creator>
  <cp:lastModifiedBy>Elder, Jaime</cp:lastModifiedBy>
  <cp:lastPrinted>2019-01-22T17:43:50Z</cp:lastPrinted>
  <dcterms:created xsi:type="dcterms:W3CDTF">2019-01-10T02:04:04Z</dcterms:created>
  <dcterms:modified xsi:type="dcterms:W3CDTF">2021-07-15T23:54:52Z</dcterms:modified>
</cp:coreProperties>
</file>