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capuc-my.sharepoint.com/personal/jared_ferguson_cpuc_ca_gov/Documents/BusbarMapping/Interconnection_Queue_Data/"/>
    </mc:Choice>
  </mc:AlternateContent>
  <xr:revisionPtr revIDLastSave="1336" documentId="8_{3F6B3755-B9D7-4CFD-A4E4-BB06428A36E0}" xr6:coauthVersionLast="47" xr6:coauthVersionMax="47" xr10:uidLastSave="{4C5B60D6-E9B9-4085-848B-16A5D1310019}"/>
  <bookViews>
    <workbookView xWindow="-28920" yWindow="-120" windowWidth="29040" windowHeight="15840" xr2:uid="{0E1D46D7-D48E-4371-B7EF-2B4720903664}"/>
  </bookViews>
  <sheets>
    <sheet name="Sheet1" sheetId="5" r:id="rId1"/>
    <sheet name="Cluster_15_applications" sheetId="1" r:id="rId2"/>
    <sheet name="C15_Apps_bySub" sheetId="4" r:id="rId3"/>
    <sheet name="Subname_converter" sheetId="3" r:id="rId4"/>
    <sheet name="Res_Converter" sheetId="2" r:id="rId5"/>
  </sheets>
  <definedNames>
    <definedName name="_xlnm._FilterDatabase" localSheetId="1" hidden="1">Cluster_15_applications!$A$4:$AC$550</definedName>
    <definedName name="_xlnm._FilterDatabase" localSheetId="3" hidden="1">Subname_converter!$A$1:$D$462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50" i="1" l="1"/>
  <c r="Q549" i="1"/>
  <c r="Q548" i="1"/>
  <c r="Q547" i="1"/>
  <c r="Q546" i="1"/>
  <c r="Q545" i="1"/>
  <c r="Q544" i="1"/>
  <c r="Q543" i="1"/>
  <c r="Q542" i="1"/>
  <c r="Q541" i="1"/>
  <c r="Q540" i="1"/>
  <c r="Q539" i="1"/>
  <c r="Q538" i="1"/>
  <c r="Q537" i="1"/>
  <c r="Q536" i="1"/>
  <c r="Q535" i="1"/>
  <c r="Q534" i="1"/>
  <c r="Q533" i="1"/>
  <c r="Q532" i="1"/>
  <c r="Q531" i="1"/>
  <c r="Q530" i="1"/>
  <c r="Q529" i="1"/>
  <c r="Q528" i="1"/>
  <c r="Q527" i="1"/>
  <c r="Q526" i="1"/>
  <c r="Q525" i="1"/>
  <c r="Q524" i="1"/>
  <c r="Q523" i="1"/>
  <c r="Q521" i="1"/>
  <c r="Q520" i="1"/>
  <c r="Q519" i="1"/>
  <c r="Q518" i="1"/>
  <c r="Q517" i="1"/>
  <c r="Q516"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69" i="1"/>
  <c r="Q468" i="1"/>
  <c r="Q467" i="1"/>
  <c r="Q466" i="1"/>
  <c r="Q465" i="1"/>
  <c r="Q464" i="1"/>
  <c r="Q463" i="1"/>
  <c r="Q462" i="1"/>
  <c r="Q461" i="1"/>
  <c r="Q460" i="1"/>
  <c r="Q459" i="1"/>
  <c r="Q458" i="1"/>
  <c r="Q457" i="1"/>
  <c r="Q456" i="1"/>
  <c r="Q455" i="1"/>
  <c r="Q454" i="1"/>
  <c r="Q453" i="1"/>
  <c r="Q452" i="1"/>
  <c r="Q451" i="1"/>
  <c r="Q450" i="1"/>
  <c r="Q449" i="1"/>
  <c r="Q448" i="1"/>
  <c r="Q447" i="1"/>
  <c r="Q445" i="1"/>
  <c r="Q443" i="1"/>
  <c r="Q442" i="1"/>
  <c r="Q441" i="1"/>
  <c r="Q440" i="1"/>
  <c r="Q439" i="1"/>
  <c r="Q438" i="1"/>
  <c r="Q437" i="1"/>
  <c r="Q436" i="1"/>
  <c r="Q435"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4" i="1"/>
  <c r="Q363" i="1"/>
  <c r="Q362" i="1"/>
  <c r="Q361" i="1"/>
  <c r="Q360" i="1"/>
  <c r="Q359" i="1"/>
  <c r="Q358" i="1"/>
  <c r="Q357" i="1"/>
  <c r="Q356" i="1"/>
  <c r="Q355" i="1"/>
  <c r="Q354" i="1"/>
  <c r="Q353" i="1"/>
  <c r="Q352" i="1"/>
  <c r="Q351" i="1"/>
  <c r="Q350" i="1"/>
  <c r="Q349" i="1"/>
  <c r="Q348" i="1"/>
  <c r="Q347" i="1"/>
  <c r="Q346" i="1"/>
  <c r="Q345" i="1"/>
  <c r="Q344" i="1"/>
  <c r="Q343" i="1"/>
  <c r="Q342" i="1"/>
  <c r="Q341" i="1"/>
  <c r="Q340" i="1"/>
  <c r="Q338" i="1"/>
  <c r="Q337" i="1"/>
  <c r="Q336" i="1"/>
  <c r="Q335" i="1"/>
  <c r="Q334" i="1"/>
  <c r="Q333" i="1"/>
  <c r="Q332" i="1"/>
  <c r="Q331" i="1"/>
  <c r="Q330" i="1"/>
  <c r="Q329" i="1"/>
  <c r="Q328" i="1"/>
  <c r="Q324" i="1"/>
  <c r="Q323" i="1"/>
  <c r="Q322" i="1"/>
  <c r="Q321" i="1"/>
  <c r="Q320" i="1"/>
  <c r="Q319" i="1"/>
  <c r="Q318" i="1"/>
  <c r="Q317" i="1"/>
  <c r="Q316" i="1"/>
  <c r="Q315" i="1"/>
  <c r="Q314" i="1"/>
  <c r="Q313" i="1"/>
  <c r="Q312" i="1"/>
  <c r="Q311" i="1"/>
  <c r="Q310" i="1"/>
  <c r="Q309" i="1"/>
  <c r="Q308" i="1"/>
  <c r="Q306" i="1"/>
  <c r="Q305" i="1"/>
  <c r="Q304" i="1"/>
  <c r="Q303" i="1"/>
  <c r="Q302" i="1"/>
  <c r="Q301" i="1"/>
  <c r="Q300" i="1"/>
  <c r="Q299" i="1"/>
  <c r="Q298" i="1"/>
  <c r="Q297" i="1"/>
  <c r="Q296" i="1"/>
  <c r="Q295" i="1"/>
  <c r="Q294" i="1"/>
  <c r="Q293" i="1"/>
  <c r="Q292" i="1"/>
  <c r="Q291" i="1"/>
  <c r="Q290" i="1"/>
  <c r="Q289" i="1"/>
  <c r="Q288" i="1"/>
  <c r="Q287" i="1"/>
  <c r="Q286" i="1"/>
  <c r="Q285" i="1"/>
  <c r="Q284" i="1"/>
  <c r="Q283" i="1"/>
  <c r="Q281" i="1"/>
  <c r="Q280" i="1"/>
  <c r="Q279" i="1"/>
  <c r="Q278" i="1"/>
  <c r="Q277" i="1"/>
  <c r="Q276" i="1"/>
  <c r="Q275" i="1"/>
  <c r="Q274" i="1"/>
  <c r="Q273" i="1"/>
  <c r="Q272" i="1"/>
  <c r="Q271" i="1"/>
  <c r="Q270" i="1"/>
  <c r="Q269" i="1"/>
  <c r="Q268" i="1"/>
  <c r="Q267" i="1"/>
  <c r="Q266" i="1"/>
  <c r="Q265" i="1"/>
  <c r="Q264" i="1"/>
  <c r="Q263" i="1"/>
  <c r="Q262" i="1"/>
  <c r="Q261" i="1"/>
  <c r="Q260" i="1"/>
  <c r="Q259" i="1"/>
  <c r="Q258" i="1"/>
  <c r="Q257" i="1"/>
  <c r="Q256" i="1"/>
  <c r="Q255" i="1"/>
  <c r="Q254" i="1"/>
  <c r="Q253" i="1"/>
  <c r="Q252" i="1"/>
  <c r="Q251" i="1"/>
  <c r="Q250" i="1"/>
  <c r="Q249"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5" i="1"/>
  <c r="Q184" i="1"/>
  <c r="Q183" i="1"/>
  <c r="Q182" i="1"/>
  <c r="Q181" i="1"/>
  <c r="Q180" i="1"/>
  <c r="Q179" i="1"/>
  <c r="Q178" i="1"/>
  <c r="Q177" i="1"/>
  <c r="Q176" i="1"/>
  <c r="Q175" i="1"/>
  <c r="Q174" i="1"/>
  <c r="Q172" i="1"/>
  <c r="Q171" i="1"/>
  <c r="Q170" i="1"/>
  <c r="Q169" i="1"/>
  <c r="Q168" i="1"/>
  <c r="Q166" i="1"/>
  <c r="Q165" i="1"/>
  <c r="Q164" i="1"/>
  <c r="Q163" i="1"/>
  <c r="Q162" i="1"/>
  <c r="Q161" i="1"/>
  <c r="Q160" i="1"/>
  <c r="Q159" i="1"/>
  <c r="Q158" i="1"/>
  <c r="Q157" i="1"/>
  <c r="Q156" i="1"/>
  <c r="Q155" i="1"/>
  <c r="Q154" i="1"/>
  <c r="Q153" i="1"/>
  <c r="Q152" i="1"/>
  <c r="Q151" i="1"/>
  <c r="Q149" i="1"/>
  <c r="Q148" i="1"/>
  <c r="Q147" i="1"/>
  <c r="Q146" i="1"/>
  <c r="Q145" i="1"/>
  <c r="Q144" i="1"/>
  <c r="Q143" i="1"/>
  <c r="Q142" i="1"/>
  <c r="Q141" i="1"/>
  <c r="Q140" i="1"/>
  <c r="Q139" i="1"/>
  <c r="Q138" i="1"/>
  <c r="Q137"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3" i="1"/>
  <c r="Q102" i="1"/>
  <c r="Q101" i="1"/>
  <c r="Q100" i="1"/>
  <c r="Q99" i="1"/>
  <c r="Q98"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3" i="1"/>
  <c r="Q42" i="1"/>
  <c r="Q41" i="1"/>
  <c r="Q40" i="1"/>
  <c r="Q39" i="1"/>
  <c r="Q38" i="1"/>
  <c r="Q37" i="1"/>
  <c r="Q36" i="1"/>
  <c r="Q35" i="1"/>
  <c r="Q34" i="1"/>
  <c r="Q33" i="1"/>
  <c r="Q32" i="1"/>
  <c r="Q31" i="1"/>
  <c r="Q30" i="1"/>
  <c r="Q29" i="1"/>
  <c r="Q28" i="1"/>
  <c r="Q27" i="1"/>
  <c r="Q26" i="1"/>
  <c r="Q25" i="1"/>
  <c r="Q24" i="1"/>
  <c r="Q23" i="1"/>
  <c r="Q22" i="1"/>
  <c r="Q21" i="1"/>
  <c r="Q19" i="1"/>
  <c r="Q18" i="1"/>
  <c r="Q17" i="1"/>
  <c r="Q16" i="1"/>
  <c r="Q15" i="1"/>
  <c r="Q14" i="1"/>
  <c r="Q13" i="1"/>
  <c r="Q12" i="1"/>
  <c r="Q11" i="1"/>
  <c r="Q10" i="1"/>
  <c r="Q9" i="1"/>
  <c r="Q8" i="1"/>
  <c r="Q7" i="1"/>
  <c r="Q6" i="1"/>
  <c r="Q5" i="1"/>
  <c r="E110" i="3" a="1"/>
  <c r="E110" i="3" s="1"/>
  <c r="D110" i="3"/>
  <c r="D206" i="3"/>
  <c r="E206" i="3" a="1"/>
  <c r="E206" i="3" s="1"/>
  <c r="E223" i="3" a="1"/>
  <c r="E223" i="3" s="1"/>
  <c r="D223" i="3"/>
  <c r="E222" i="3" a="1"/>
  <c r="E222" i="3" s="1"/>
  <c r="D222" i="3"/>
  <c r="D233" i="3"/>
  <c r="E233" i="3" a="1"/>
  <c r="E233" i="3" s="1"/>
  <c r="E244" i="3" a="1"/>
  <c r="E244" i="3" s="1"/>
  <c r="D244" i="3"/>
  <c r="E243" i="3" a="1"/>
  <c r="E243" i="3" s="1"/>
  <c r="D243" i="3"/>
  <c r="E269" i="3"/>
  <c r="E269" i="3" a="1"/>
  <c r="D269" i="3"/>
  <c r="E97" i="3" a="1"/>
  <c r="E97" i="3" s="1"/>
  <c r="D97" i="3"/>
  <c r="D80" i="3"/>
  <c r="E80" i="3" a="1"/>
  <c r="E80" i="3" s="1"/>
  <c r="E31" i="3" a="1"/>
  <c r="E31" i="3" s="1"/>
  <c r="D31" i="3"/>
  <c r="D275" i="3"/>
  <c r="E275" i="3" a="1"/>
  <c r="E275" i="3" s="1"/>
  <c r="D276" i="3"/>
  <c r="E276" i="3" a="1"/>
  <c r="E276" i="3" s="1"/>
  <c r="D277" i="3"/>
  <c r="E277" i="3" a="1"/>
  <c r="E277" i="3" s="1"/>
  <c r="D278" i="3"/>
  <c r="E278" i="3" a="1"/>
  <c r="E278" i="3" s="1"/>
  <c r="D279" i="3"/>
  <c r="D280" i="3"/>
  <c r="E280" i="3" a="1"/>
  <c r="E280" i="3" s="1"/>
  <c r="D281" i="3"/>
  <c r="E281" i="3" a="1"/>
  <c r="E281" i="3"/>
  <c r="D282" i="3"/>
  <c r="E282" i="3" a="1"/>
  <c r="E282" i="3" s="1"/>
  <c r="D283" i="3"/>
  <c r="E283" i="3" a="1"/>
  <c r="E283" i="3" s="1"/>
  <c r="D284" i="3"/>
  <c r="E284" i="3" a="1"/>
  <c r="E284" i="3" s="1"/>
  <c r="D285" i="3"/>
  <c r="E285" i="3" a="1"/>
  <c r="E285" i="3" s="1"/>
  <c r="D286" i="3"/>
  <c r="E286" i="3" a="1"/>
  <c r="E286" i="3" s="1"/>
  <c r="D287" i="3"/>
  <c r="E287" i="3" a="1"/>
  <c r="E287" i="3" s="1"/>
  <c r="D288" i="3"/>
  <c r="E288" i="3" a="1"/>
  <c r="E288" i="3" s="1"/>
  <c r="D289" i="3"/>
  <c r="E289" i="3" a="1"/>
  <c r="E289" i="3" s="1"/>
  <c r="E279" i="3" l="1" a="1"/>
  <c r="E279" i="3" s="1"/>
  <c r="D261" i="3"/>
  <c r="D262" i="3"/>
  <c r="D263" i="3"/>
  <c r="D264" i="3"/>
  <c r="D265" i="3"/>
  <c r="D266" i="3"/>
  <c r="D267" i="3"/>
  <c r="E267" i="3" a="1"/>
  <c r="E267" i="3" s="1"/>
  <c r="D268" i="3"/>
  <c r="D270" i="3"/>
  <c r="D271" i="3"/>
  <c r="E271" i="3" a="1"/>
  <c r="E271" i="3" s="1"/>
  <c r="D272" i="3"/>
  <c r="E272" i="3" a="1"/>
  <c r="E272" i="3" s="1"/>
  <c r="D273" i="3"/>
  <c r="E273" i="3" a="1"/>
  <c r="E273" i="3" s="1"/>
  <c r="D274" i="3"/>
  <c r="E274" i="3" a="1"/>
  <c r="E274" i="3" s="1"/>
  <c r="E263" i="3" a="1"/>
  <c r="E263" i="3" s="1"/>
  <c r="E268" i="3" a="1"/>
  <c r="E268" i="3" s="1"/>
  <c r="D259" i="3"/>
  <c r="E259" i="3" a="1"/>
  <c r="E259" i="3" s="1"/>
  <c r="D260" i="3"/>
  <c r="E260" i="3" a="1"/>
  <c r="E260" i="3" s="1"/>
  <c r="D246" i="3"/>
  <c r="E246" i="3" a="1"/>
  <c r="E246" i="3" s="1"/>
  <c r="D247" i="3"/>
  <c r="E247" i="3" a="1"/>
  <c r="E247" i="3" s="1"/>
  <c r="D248" i="3"/>
  <c r="D249" i="3"/>
  <c r="D250" i="3"/>
  <c r="E250" i="3" a="1"/>
  <c r="E250" i="3" s="1"/>
  <c r="D251" i="3"/>
  <c r="D252" i="3"/>
  <c r="E252" i="3" a="1"/>
  <c r="E252" i="3" s="1"/>
  <c r="D253" i="3"/>
  <c r="D254" i="3"/>
  <c r="E254" i="3" a="1"/>
  <c r="E254" i="3" s="1"/>
  <c r="D255" i="3"/>
  <c r="E255" i="3" a="1"/>
  <c r="E255" i="3" s="1"/>
  <c r="D256" i="3"/>
  <c r="E256" i="3" a="1"/>
  <c r="E256" i="3" s="1"/>
  <c r="D257" i="3"/>
  <c r="E257" i="3" a="1"/>
  <c r="E257" i="3" s="1"/>
  <c r="D258" i="3"/>
  <c r="E258" i="3" a="1"/>
  <c r="E258" i="3" s="1"/>
  <c r="E253" i="3" a="1"/>
  <c r="E253" i="3" s="1"/>
  <c r="E249" i="3" a="1"/>
  <c r="E249" i="3" s="1"/>
  <c r="E248" i="3" a="1"/>
  <c r="E248" i="3" s="1"/>
  <c r="E23" i="3" a="1"/>
  <c r="E23" i="3" s="1"/>
  <c r="E3" i="3" a="1"/>
  <c r="E3" i="3" s="1"/>
  <c r="E4" i="3" a="1"/>
  <c r="E4" i="3" s="1"/>
  <c r="E5" i="3" a="1"/>
  <c r="E5" i="3" s="1"/>
  <c r="E6" i="3" a="1"/>
  <c r="E6" i="3" s="1"/>
  <c r="E7" i="3" a="1"/>
  <c r="E7" i="3" s="1"/>
  <c r="E8" i="3" a="1"/>
  <c r="E8" i="3" s="1"/>
  <c r="E9" i="3" a="1"/>
  <c r="E9" i="3" s="1"/>
  <c r="E10" i="3" a="1"/>
  <c r="E10" i="3" s="1"/>
  <c r="E11" i="3" a="1"/>
  <c r="E11" i="3" s="1"/>
  <c r="E12" i="3" a="1"/>
  <c r="E12" i="3" s="1"/>
  <c r="E13" i="3" a="1"/>
  <c r="E13" i="3" s="1"/>
  <c r="E14" i="3" a="1"/>
  <c r="E14" i="3" s="1"/>
  <c r="E15" i="3" a="1"/>
  <c r="E15" i="3" s="1"/>
  <c r="E16" i="3" a="1"/>
  <c r="E16" i="3" s="1"/>
  <c r="E17" i="3" a="1"/>
  <c r="E17" i="3" s="1"/>
  <c r="E18" i="3" a="1"/>
  <c r="E18" i="3" s="1"/>
  <c r="E19" i="3" a="1"/>
  <c r="E19" i="3" s="1"/>
  <c r="E20" i="3" a="1"/>
  <c r="E20" i="3" s="1"/>
  <c r="E21" i="3" a="1"/>
  <c r="E21" i="3" s="1"/>
  <c r="E22" i="3" a="1"/>
  <c r="E22" i="3" s="1"/>
  <c r="E24" i="3" a="1"/>
  <c r="E24" i="3" s="1"/>
  <c r="E25" i="3" a="1"/>
  <c r="E25" i="3" s="1"/>
  <c r="E26" i="3" a="1"/>
  <c r="E26" i="3" s="1"/>
  <c r="E27" i="3" a="1"/>
  <c r="E27" i="3" s="1"/>
  <c r="E28" i="3" a="1"/>
  <c r="E28" i="3" s="1"/>
  <c r="E29" i="3" a="1"/>
  <c r="E29" i="3" s="1"/>
  <c r="E30" i="3" a="1"/>
  <c r="E30" i="3" s="1"/>
  <c r="E32" i="3" a="1"/>
  <c r="E32" i="3" s="1"/>
  <c r="E33" i="3" a="1"/>
  <c r="E33" i="3" s="1"/>
  <c r="E34" i="3" a="1"/>
  <c r="E34" i="3" s="1"/>
  <c r="E35" i="3" a="1"/>
  <c r="E35" i="3" s="1"/>
  <c r="E36" i="3" a="1"/>
  <c r="E36" i="3" s="1"/>
  <c r="E37" i="3" a="1"/>
  <c r="E37" i="3" s="1"/>
  <c r="E38" i="3" a="1"/>
  <c r="E38" i="3" s="1"/>
  <c r="E39" i="3" a="1"/>
  <c r="E39" i="3" s="1"/>
  <c r="E40" i="3" a="1"/>
  <c r="E40" i="3" s="1"/>
  <c r="E41" i="3" a="1"/>
  <c r="E41" i="3" s="1"/>
  <c r="E42" i="3" a="1"/>
  <c r="E42" i="3" s="1"/>
  <c r="E43" i="3" a="1"/>
  <c r="E43" i="3" s="1"/>
  <c r="E44" i="3" a="1"/>
  <c r="E44" i="3" s="1"/>
  <c r="E45" i="3" a="1"/>
  <c r="E45" i="3" s="1"/>
  <c r="E46" i="3" a="1"/>
  <c r="E46" i="3" s="1"/>
  <c r="E47" i="3" a="1"/>
  <c r="E47" i="3" s="1"/>
  <c r="E48" i="3" a="1"/>
  <c r="E48" i="3" s="1"/>
  <c r="E49" i="3" a="1"/>
  <c r="E49" i="3" s="1"/>
  <c r="E50" i="3" a="1"/>
  <c r="E50" i="3" s="1"/>
  <c r="E51" i="3" a="1"/>
  <c r="E51" i="3" s="1"/>
  <c r="E52" i="3" a="1"/>
  <c r="E52" i="3" s="1"/>
  <c r="E53" i="3" a="1"/>
  <c r="E53" i="3" s="1"/>
  <c r="E54" i="3" a="1"/>
  <c r="E54" i="3" s="1"/>
  <c r="E55" i="3" a="1"/>
  <c r="E55" i="3" s="1"/>
  <c r="E56" i="3" a="1"/>
  <c r="E56" i="3" s="1"/>
  <c r="E57" i="3" a="1"/>
  <c r="E57" i="3" s="1"/>
  <c r="E58" i="3" a="1"/>
  <c r="E58" i="3" s="1"/>
  <c r="E59" i="3" a="1"/>
  <c r="E59" i="3" s="1"/>
  <c r="E60" i="3" a="1"/>
  <c r="E60" i="3" s="1"/>
  <c r="E61" i="3" a="1"/>
  <c r="E61" i="3" s="1"/>
  <c r="E62" i="3" a="1"/>
  <c r="E62" i="3" s="1"/>
  <c r="E63" i="3" a="1"/>
  <c r="E63" i="3" s="1"/>
  <c r="E64" i="3" a="1"/>
  <c r="E64" i="3" s="1"/>
  <c r="E65" i="3" a="1"/>
  <c r="E65" i="3" s="1"/>
  <c r="E66" i="3" a="1"/>
  <c r="E66" i="3" s="1"/>
  <c r="E67" i="3" a="1"/>
  <c r="E67" i="3" s="1"/>
  <c r="E68" i="3" a="1"/>
  <c r="E68" i="3" s="1"/>
  <c r="E69" i="3" a="1"/>
  <c r="E69" i="3" s="1"/>
  <c r="E70" i="3" a="1"/>
  <c r="E70" i="3" s="1"/>
  <c r="E71" i="3" a="1"/>
  <c r="E71" i="3" s="1"/>
  <c r="E72" i="3" a="1"/>
  <c r="E72" i="3" s="1"/>
  <c r="E73" i="3" a="1"/>
  <c r="E73" i="3" s="1"/>
  <c r="E74" i="3" a="1"/>
  <c r="E74" i="3" s="1"/>
  <c r="E75" i="3" a="1"/>
  <c r="E75" i="3" s="1"/>
  <c r="E76" i="3" a="1"/>
  <c r="E76" i="3" s="1"/>
  <c r="E77" i="3" a="1"/>
  <c r="E77" i="3" s="1"/>
  <c r="E78" i="3" a="1"/>
  <c r="E78" i="3" s="1"/>
  <c r="E79" i="3" a="1"/>
  <c r="E79" i="3" s="1"/>
  <c r="E81" i="3" a="1"/>
  <c r="E81" i="3" s="1"/>
  <c r="E82" i="3" a="1"/>
  <c r="E82" i="3" s="1"/>
  <c r="E83" i="3" a="1"/>
  <c r="E83" i="3" s="1"/>
  <c r="E84" i="3" a="1"/>
  <c r="E84" i="3" s="1"/>
  <c r="E85" i="3" a="1"/>
  <c r="E85" i="3" s="1"/>
  <c r="E86" i="3" a="1"/>
  <c r="E86" i="3" s="1"/>
  <c r="E87" i="3" a="1"/>
  <c r="E87" i="3" s="1"/>
  <c r="E88" i="3" a="1"/>
  <c r="E88" i="3" s="1"/>
  <c r="E89" i="3" a="1"/>
  <c r="E89" i="3" s="1"/>
  <c r="E92" i="3" a="1"/>
  <c r="E92" i="3" s="1"/>
  <c r="E93" i="3" a="1"/>
  <c r="E93" i="3" s="1"/>
  <c r="E95" i="3" a="1"/>
  <c r="E95" i="3" s="1"/>
  <c r="E98" i="3" a="1"/>
  <c r="E98" i="3" s="1"/>
  <c r="E99" i="3" a="1"/>
  <c r="E99" i="3" s="1"/>
  <c r="E100" i="3" a="1"/>
  <c r="E100" i="3" s="1"/>
  <c r="E101" i="3" a="1"/>
  <c r="E101" i="3" s="1"/>
  <c r="E103" i="3" a="1"/>
  <c r="E103" i="3" s="1"/>
  <c r="E107" i="3" a="1"/>
  <c r="E107" i="3" s="1"/>
  <c r="E108" i="3" a="1"/>
  <c r="E108" i="3" s="1"/>
  <c r="E111" i="3" a="1"/>
  <c r="E111" i="3" s="1"/>
  <c r="E113" i="3" a="1"/>
  <c r="E113" i="3" s="1"/>
  <c r="E114" i="3" a="1"/>
  <c r="E114" i="3" s="1"/>
  <c r="E115" i="3" a="1"/>
  <c r="E115" i="3" s="1"/>
  <c r="E117" i="3" a="1"/>
  <c r="E117" i="3" s="1"/>
  <c r="E118" i="3" a="1"/>
  <c r="E118" i="3" s="1"/>
  <c r="E120" i="3" a="1"/>
  <c r="E120" i="3" s="1"/>
  <c r="E121" i="3" a="1"/>
  <c r="E121" i="3" s="1"/>
  <c r="E122" i="3" a="1"/>
  <c r="E122" i="3" s="1"/>
  <c r="E123" i="3" a="1"/>
  <c r="E123" i="3" s="1"/>
  <c r="E125" i="3" a="1"/>
  <c r="E125" i="3" s="1"/>
  <c r="E126" i="3" a="1"/>
  <c r="E126" i="3" s="1"/>
  <c r="E128" i="3" a="1"/>
  <c r="E128" i="3" s="1"/>
  <c r="E129" i="3" a="1"/>
  <c r="E129" i="3" s="1"/>
  <c r="E131" i="3" a="1"/>
  <c r="E131" i="3" s="1"/>
  <c r="E132" i="3" a="1"/>
  <c r="E132" i="3" s="1"/>
  <c r="E135" i="3" a="1"/>
  <c r="E135" i="3" s="1"/>
  <c r="E136" i="3" a="1"/>
  <c r="E136" i="3" s="1"/>
  <c r="E138" i="3" a="1"/>
  <c r="E138" i="3" s="1"/>
  <c r="E139" i="3" a="1"/>
  <c r="E139" i="3" s="1"/>
  <c r="E143" i="3" a="1"/>
  <c r="E143" i="3" s="1"/>
  <c r="E144" i="3" a="1"/>
  <c r="E144" i="3" s="1"/>
  <c r="E145" i="3" a="1"/>
  <c r="E145" i="3" s="1"/>
  <c r="E147" i="3" a="1"/>
  <c r="E147" i="3" s="1"/>
  <c r="E148" i="3" a="1"/>
  <c r="E148" i="3" s="1"/>
  <c r="E155" i="3" a="1"/>
  <c r="E155" i="3" s="1"/>
  <c r="E156" i="3" a="1"/>
  <c r="E156" i="3" s="1"/>
  <c r="E161" i="3" a="1"/>
  <c r="E161" i="3" s="1"/>
  <c r="E162" i="3" a="1"/>
  <c r="E162" i="3" s="1"/>
  <c r="E167" i="3" a="1"/>
  <c r="E167" i="3" s="1"/>
  <c r="E171" i="3" a="1"/>
  <c r="E171" i="3" s="1"/>
  <c r="E174" i="3" a="1"/>
  <c r="E174" i="3" s="1"/>
  <c r="E175" i="3" a="1"/>
  <c r="E175" i="3" s="1"/>
  <c r="E176" i="3" a="1"/>
  <c r="E176" i="3" s="1"/>
  <c r="E181" i="3" a="1"/>
  <c r="E181" i="3" s="1"/>
  <c r="E182" i="3" a="1"/>
  <c r="E182" i="3" s="1"/>
  <c r="E183" i="3" a="1"/>
  <c r="E183" i="3" s="1"/>
  <c r="E187" i="3" a="1"/>
  <c r="E187" i="3" s="1"/>
  <c r="E188" i="3" a="1"/>
  <c r="E188" i="3" s="1"/>
  <c r="E189" i="3" a="1"/>
  <c r="E189" i="3" s="1"/>
  <c r="E190" i="3" a="1"/>
  <c r="E190" i="3" s="1"/>
  <c r="E191" i="3" a="1"/>
  <c r="E191" i="3" s="1"/>
  <c r="E192" i="3" a="1"/>
  <c r="E192" i="3" s="1"/>
  <c r="E193" i="3" a="1"/>
  <c r="E193" i="3" s="1"/>
  <c r="E194" i="3" a="1"/>
  <c r="E194" i="3" s="1"/>
  <c r="E195" i="3" a="1"/>
  <c r="E195" i="3" s="1"/>
  <c r="E196" i="3" a="1"/>
  <c r="E196" i="3" s="1"/>
  <c r="E197" i="3" a="1"/>
  <c r="E197" i="3" s="1"/>
  <c r="E198" i="3" a="1"/>
  <c r="E198" i="3" s="1"/>
  <c r="E199" i="3" a="1"/>
  <c r="E199" i="3" s="1"/>
  <c r="E200" i="3" a="1"/>
  <c r="E200" i="3" s="1"/>
  <c r="E201" i="3" a="1"/>
  <c r="E201" i="3" s="1"/>
  <c r="E202" i="3" a="1"/>
  <c r="E202" i="3" s="1"/>
  <c r="E203" i="3" a="1"/>
  <c r="E203" i="3" s="1"/>
  <c r="E204" i="3" a="1"/>
  <c r="E204" i="3" s="1"/>
  <c r="E205" i="3" a="1"/>
  <c r="E205" i="3" s="1"/>
  <c r="E207" i="3" a="1"/>
  <c r="E207" i="3" s="1"/>
  <c r="E208" i="3" a="1"/>
  <c r="E208" i="3" s="1"/>
  <c r="E209" i="3" a="1"/>
  <c r="E209" i="3" s="1"/>
  <c r="E210" i="3" a="1"/>
  <c r="E210" i="3" s="1"/>
  <c r="E211" i="3" a="1"/>
  <c r="E211" i="3" s="1"/>
  <c r="E212" i="3" a="1"/>
  <c r="E212" i="3" s="1"/>
  <c r="E213" i="3" a="1"/>
  <c r="E213" i="3" s="1"/>
  <c r="E214" i="3" a="1"/>
  <c r="E214" i="3" s="1"/>
  <c r="E215" i="3" a="1"/>
  <c r="E215" i="3" s="1"/>
  <c r="E216" i="3" a="1"/>
  <c r="E216" i="3" s="1"/>
  <c r="E217" i="3" a="1"/>
  <c r="E217" i="3" s="1"/>
  <c r="E218" i="3" a="1"/>
  <c r="E218" i="3" s="1"/>
  <c r="E219" i="3" a="1"/>
  <c r="E219" i="3" s="1"/>
  <c r="E220" i="3" a="1"/>
  <c r="E220" i="3" s="1"/>
  <c r="E221" i="3" a="1"/>
  <c r="E221" i="3" s="1"/>
  <c r="E224" i="3" a="1"/>
  <c r="E224" i="3" s="1"/>
  <c r="E225" i="3" a="1"/>
  <c r="E225" i="3" s="1"/>
  <c r="E226" i="3" a="1"/>
  <c r="E226" i="3" s="1"/>
  <c r="E227" i="3" a="1"/>
  <c r="E227" i="3" s="1"/>
  <c r="E228" i="3" a="1"/>
  <c r="E228" i="3" s="1"/>
  <c r="E229" i="3" a="1"/>
  <c r="E229" i="3" s="1"/>
  <c r="E230" i="3" a="1"/>
  <c r="E230" i="3" s="1"/>
  <c r="E231" i="3" a="1"/>
  <c r="E231" i="3" s="1"/>
  <c r="E232" i="3" a="1"/>
  <c r="E232" i="3" s="1"/>
  <c r="E241" i="3" a="1"/>
  <c r="E241" i="3" s="1"/>
  <c r="E2" i="3" a="1"/>
  <c r="E2" i="3" s="1"/>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7" i="3"/>
  <c r="D208" i="3"/>
  <c r="D209" i="3"/>
  <c r="D210" i="3"/>
  <c r="D211" i="3"/>
  <c r="D212" i="3"/>
  <c r="D213" i="3"/>
  <c r="D214" i="3"/>
  <c r="D215" i="3"/>
  <c r="D216" i="3"/>
  <c r="D217" i="3"/>
  <c r="D218" i="3"/>
  <c r="D219" i="3"/>
  <c r="D220" i="3"/>
  <c r="D221" i="3"/>
  <c r="D224" i="3"/>
  <c r="D225" i="3"/>
  <c r="D226" i="3"/>
  <c r="D227" i="3"/>
  <c r="D228" i="3"/>
  <c r="D229" i="3"/>
  <c r="D230" i="3"/>
  <c r="D231" i="3"/>
  <c r="D232" i="3"/>
  <c r="D234" i="3"/>
  <c r="D235" i="3"/>
  <c r="D236" i="3"/>
  <c r="D237" i="3"/>
  <c r="D238" i="3"/>
  <c r="D239" i="3"/>
  <c r="D240" i="3"/>
  <c r="D241" i="3"/>
  <c r="D242" i="3"/>
  <c r="D245" i="3"/>
  <c r="E245" i="3" a="1"/>
  <c r="E245" i="3" s="1"/>
  <c r="E240" i="3" a="1"/>
  <c r="E240" i="3" s="1"/>
  <c r="E239" i="3" a="1"/>
  <c r="E239" i="3" s="1"/>
  <c r="E238" i="3" a="1"/>
  <c r="E238" i="3" s="1"/>
  <c r="E236" i="3" a="1"/>
  <c r="E236" i="3" s="1"/>
  <c r="E235" i="3" a="1"/>
  <c r="E235" i="3" s="1"/>
  <c r="E234" i="3" a="1"/>
  <c r="E234" i="3" s="1"/>
  <c r="E262" i="3" l="1" a="1"/>
  <c r="E262" i="3" s="1"/>
  <c r="E270" i="3" a="1"/>
  <c r="E270" i="3" s="1"/>
  <c r="E237" i="3" a="1"/>
  <c r="E237" i="3" s="1"/>
  <c r="E242" i="3" a="1"/>
  <c r="E242" i="3" s="1"/>
  <c r="E251" i="3" a="1"/>
  <c r="E251" i="3" s="1"/>
  <c r="E266" i="3" a="1"/>
  <c r="E266" i="3" s="1"/>
  <c r="E264" i="3" a="1"/>
  <c r="E264" i="3" s="1"/>
  <c r="E265" i="3" a="1"/>
  <c r="E265" i="3" s="1"/>
  <c r="E261" i="3" a="1"/>
  <c r="E261" i="3" s="1"/>
  <c r="E186" i="3" a="1"/>
  <c r="E186" i="3" s="1"/>
  <c r="E185" i="3" a="1"/>
  <c r="E185" i="3" s="1"/>
  <c r="E184" i="3" a="1"/>
  <c r="E184" i="3" s="1"/>
  <c r="E180" i="3" a="1"/>
  <c r="E180" i="3" s="1"/>
  <c r="E179" i="3" a="1"/>
  <c r="E179" i="3" s="1"/>
  <c r="E178" i="3" a="1"/>
  <c r="E178" i="3" s="1"/>
  <c r="E177" i="3" a="1"/>
  <c r="E177" i="3" s="1"/>
  <c r="E170" i="3" a="1"/>
  <c r="E170" i="3" s="1"/>
  <c r="E173" i="3" a="1"/>
  <c r="E173" i="3" s="1"/>
  <c r="E172" i="3" a="1"/>
  <c r="E172" i="3" s="1"/>
  <c r="E169" i="3" a="1"/>
  <c r="E169" i="3" s="1"/>
  <c r="AC456" i="1"/>
  <c r="E168" i="3" a="1"/>
  <c r="E168" i="3" s="1"/>
  <c r="E165" i="3" a="1"/>
  <c r="E165" i="3" s="1"/>
  <c r="E164" i="3" a="1"/>
  <c r="E164" i="3" s="1"/>
  <c r="E166" i="3" a="1"/>
  <c r="E166" i="3" s="1"/>
  <c r="E163" i="3" a="1"/>
  <c r="E163" i="3" s="1"/>
  <c r="E159" i="3" a="1"/>
  <c r="E159" i="3" s="1"/>
  <c r="E160" i="3" a="1"/>
  <c r="E160" i="3" s="1"/>
  <c r="E158" i="3" a="1"/>
  <c r="E158" i="3" s="1"/>
  <c r="E157" i="3" a="1"/>
  <c r="E157" i="3" s="1"/>
  <c r="E154" i="3" a="1"/>
  <c r="E154" i="3" s="1"/>
  <c r="E153" i="3" a="1"/>
  <c r="E153" i="3" s="1"/>
  <c r="E151" i="3" a="1"/>
  <c r="E151" i="3" s="1"/>
  <c r="E152" i="3" a="1"/>
  <c r="E152" i="3" s="1"/>
  <c r="E150" i="3" a="1"/>
  <c r="E150" i="3" s="1"/>
  <c r="E149" i="3" a="1"/>
  <c r="E149" i="3" s="1"/>
  <c r="E146" i="3" a="1"/>
  <c r="E146" i="3" s="1"/>
  <c r="E142" i="3" a="1"/>
  <c r="E142" i="3" s="1"/>
  <c r="E141" i="3" a="1"/>
  <c r="E141" i="3" s="1"/>
  <c r="E140" i="3" a="1"/>
  <c r="E140" i="3" s="1"/>
  <c r="E137" i="3" a="1"/>
  <c r="E137" i="3" s="1"/>
  <c r="E134" i="3" a="1"/>
  <c r="E134" i="3" s="1"/>
  <c r="E133" i="3" a="1"/>
  <c r="E133" i="3" s="1"/>
  <c r="E130" i="3" a="1"/>
  <c r="E130" i="3" s="1"/>
  <c r="E127" i="3" a="1"/>
  <c r="E127" i="3" s="1"/>
  <c r="AC408" i="1"/>
  <c r="E124" i="3" a="1"/>
  <c r="E124" i="3" s="1"/>
  <c r="D109" i="3"/>
  <c r="D111" i="3"/>
  <c r="D112" i="3"/>
  <c r="D113" i="3"/>
  <c r="D114" i="3"/>
  <c r="D115" i="3"/>
  <c r="D116" i="3"/>
  <c r="D117" i="3"/>
  <c r="D118" i="3"/>
  <c r="D119" i="3"/>
  <c r="D120" i="3"/>
  <c r="D121" i="3"/>
  <c r="E119" i="3" a="1"/>
  <c r="E119" i="3" s="1"/>
  <c r="E116" i="3" a="1"/>
  <c r="E116" i="3" s="1"/>
  <c r="E112" i="3" a="1"/>
  <c r="E112" i="3" s="1"/>
  <c r="E109" i="3" a="1"/>
  <c r="E109" i="3" s="1"/>
  <c r="D94" i="3"/>
  <c r="D95" i="3"/>
  <c r="D96" i="3"/>
  <c r="D98" i="3"/>
  <c r="D99" i="3"/>
  <c r="D100" i="3"/>
  <c r="D101" i="3"/>
  <c r="D102" i="3"/>
  <c r="D103" i="3"/>
  <c r="D104" i="3"/>
  <c r="D105" i="3"/>
  <c r="D106" i="3"/>
  <c r="D107" i="3"/>
  <c r="D108" i="3"/>
  <c r="E106" i="3" a="1"/>
  <c r="E106" i="3" s="1"/>
  <c r="E105" i="3" a="1"/>
  <c r="E105" i="3" s="1"/>
  <c r="E104" i="3" a="1"/>
  <c r="E104" i="3" s="1"/>
  <c r="E102" i="3" a="1"/>
  <c r="E102" i="3" s="1"/>
  <c r="E96" i="3" a="1"/>
  <c r="E96" i="3" s="1"/>
  <c r="E94" i="3" a="1"/>
  <c r="E94" i="3" s="1"/>
  <c r="D93" i="3"/>
  <c r="D92" i="3"/>
  <c r="D91" i="3"/>
  <c r="D90" i="3"/>
  <c r="D89" i="3"/>
  <c r="D88" i="3"/>
  <c r="D87" i="3"/>
  <c r="AC313" i="1"/>
  <c r="AC526" i="1"/>
  <c r="D86" i="3"/>
  <c r="D83" i="3"/>
  <c r="D84" i="3"/>
  <c r="D85" i="3"/>
  <c r="D63" i="3"/>
  <c r="D64" i="3"/>
  <c r="D65" i="3"/>
  <c r="D66" i="3"/>
  <c r="D67" i="3"/>
  <c r="D68" i="3"/>
  <c r="D69" i="3"/>
  <c r="D70" i="3"/>
  <c r="D71" i="3"/>
  <c r="D72" i="3"/>
  <c r="D73" i="3"/>
  <c r="D74" i="3"/>
  <c r="D75" i="3"/>
  <c r="D76" i="3"/>
  <c r="D77" i="3"/>
  <c r="D78" i="3"/>
  <c r="D79" i="3"/>
  <c r="D81" i="3"/>
  <c r="D82" i="3"/>
  <c r="D50" i="3"/>
  <c r="D48" i="3"/>
  <c r="D49" i="3"/>
  <c r="D39" i="3"/>
  <c r="D25" i="3"/>
  <c r="D23" i="3"/>
  <c r="D24" i="3"/>
  <c r="D26" i="3"/>
  <c r="D30" i="3"/>
  <c r="D32" i="3"/>
  <c r="D33" i="3"/>
  <c r="D34" i="3"/>
  <c r="D35" i="3"/>
  <c r="D36" i="3"/>
  <c r="D37" i="3"/>
  <c r="D38" i="3"/>
  <c r="D40" i="3"/>
  <c r="D41" i="3"/>
  <c r="D42" i="3"/>
  <c r="D43" i="3"/>
  <c r="D44" i="3"/>
  <c r="D45" i="3"/>
  <c r="D46" i="3"/>
  <c r="D47" i="3"/>
  <c r="D51" i="3"/>
  <c r="D52" i="3"/>
  <c r="D53" i="3"/>
  <c r="D54" i="3"/>
  <c r="D55" i="3"/>
  <c r="D56" i="3"/>
  <c r="D57" i="3"/>
  <c r="D58" i="3"/>
  <c r="D59" i="3"/>
  <c r="D60" i="3"/>
  <c r="D61" i="3"/>
  <c r="D62" i="3"/>
  <c r="D21" i="3"/>
  <c r="D3" i="3"/>
  <c r="D4" i="3"/>
  <c r="D5" i="3"/>
  <c r="D6" i="3"/>
  <c r="D7" i="3"/>
  <c r="D8" i="3"/>
  <c r="D9" i="3"/>
  <c r="D10" i="3"/>
  <c r="D11" i="3"/>
  <c r="D12" i="3"/>
  <c r="D13" i="3"/>
  <c r="D14" i="3"/>
  <c r="D15" i="3"/>
  <c r="D16" i="3"/>
  <c r="D17" i="3"/>
  <c r="D18" i="3"/>
  <c r="D19" i="3"/>
  <c r="D20" i="3"/>
  <c r="D22" i="3"/>
  <c r="D27" i="3"/>
  <c r="D28" i="3"/>
  <c r="D29" i="3"/>
  <c r="D2" i="3"/>
  <c r="AC550" i="1"/>
  <c r="AC549" i="1"/>
  <c r="AC548" i="1"/>
  <c r="AC547" i="1"/>
  <c r="AC546" i="1"/>
  <c r="AC545" i="1"/>
  <c r="AC544" i="1"/>
  <c r="AC543" i="1"/>
  <c r="AC542" i="1"/>
  <c r="AC541" i="1"/>
  <c r="AC540" i="1"/>
  <c r="AC538" i="1"/>
  <c r="AC537" i="1"/>
  <c r="AC536" i="1"/>
  <c r="AC535" i="1"/>
  <c r="AC534" i="1"/>
  <c r="AC533" i="1"/>
  <c r="AC532" i="1"/>
  <c r="AC531" i="1"/>
  <c r="AC530" i="1"/>
  <c r="AC529" i="1"/>
  <c r="AC528" i="1"/>
  <c r="AC527" i="1"/>
  <c r="AC525" i="1"/>
  <c r="AC524" i="1"/>
  <c r="AC523" i="1"/>
  <c r="AC521" i="1"/>
  <c r="AC520" i="1"/>
  <c r="AC519" i="1"/>
  <c r="AC518" i="1"/>
  <c r="AC517" i="1"/>
  <c r="AC516" i="1"/>
  <c r="AC514" i="1"/>
  <c r="AC513" i="1"/>
  <c r="AC512" i="1"/>
  <c r="AC511" i="1"/>
  <c r="AC510" i="1"/>
  <c r="AC509" i="1"/>
  <c r="AC508" i="1"/>
  <c r="AC507" i="1"/>
  <c r="AC506" i="1"/>
  <c r="AC505" i="1"/>
  <c r="AC504" i="1"/>
  <c r="AC503" i="1"/>
  <c r="AC502" i="1"/>
  <c r="AC501" i="1"/>
  <c r="AC500" i="1"/>
  <c r="AC499" i="1"/>
  <c r="AC498" i="1"/>
  <c r="AC497" i="1"/>
  <c r="AC496" i="1"/>
  <c r="AC495" i="1"/>
  <c r="AC494" i="1"/>
  <c r="AC493" i="1"/>
  <c r="AC492" i="1"/>
  <c r="AC491" i="1"/>
  <c r="AC490" i="1"/>
  <c r="AC489" i="1"/>
  <c r="AC488" i="1"/>
  <c r="AC487" i="1"/>
  <c r="AC486" i="1"/>
  <c r="AC485" i="1"/>
  <c r="AC484" i="1"/>
  <c r="AC483" i="1"/>
  <c r="AC482" i="1"/>
  <c r="AC481" i="1"/>
  <c r="AC480" i="1"/>
  <c r="AC479" i="1"/>
  <c r="AC478" i="1"/>
  <c r="AC477" i="1"/>
  <c r="AC476" i="1"/>
  <c r="AC475" i="1"/>
  <c r="AC474" i="1"/>
  <c r="AC473" i="1"/>
  <c r="AC472" i="1"/>
  <c r="AC471" i="1"/>
  <c r="AC469" i="1"/>
  <c r="AC468" i="1"/>
  <c r="AC467" i="1"/>
  <c r="AC466" i="1"/>
  <c r="AC465" i="1"/>
  <c r="AC464" i="1"/>
  <c r="AC463" i="1"/>
  <c r="AC462" i="1"/>
  <c r="AC461" i="1"/>
  <c r="AC460" i="1"/>
  <c r="AC459" i="1"/>
  <c r="AC458" i="1"/>
  <c r="AC454" i="1"/>
  <c r="AC453" i="1"/>
  <c r="AC452" i="1"/>
  <c r="AC451" i="1"/>
  <c r="AC450" i="1"/>
  <c r="AC449" i="1"/>
  <c r="AC448" i="1"/>
  <c r="AC447" i="1"/>
  <c r="AC445" i="1"/>
  <c r="AC443" i="1"/>
  <c r="AC442" i="1"/>
  <c r="AC441" i="1"/>
  <c r="AC440" i="1"/>
  <c r="AC439" i="1"/>
  <c r="AC438" i="1"/>
  <c r="AC437" i="1"/>
  <c r="AC435" i="1"/>
  <c r="AC434" i="1"/>
  <c r="AC433" i="1"/>
  <c r="AC432" i="1"/>
  <c r="AC431" i="1"/>
  <c r="AC430" i="1"/>
  <c r="AC429" i="1"/>
  <c r="AC428" i="1"/>
  <c r="AC427" i="1"/>
  <c r="AC426" i="1"/>
  <c r="AC425" i="1"/>
  <c r="AC424" i="1"/>
  <c r="AC423" i="1"/>
  <c r="AC422" i="1"/>
  <c r="AC421" i="1"/>
  <c r="AC420" i="1"/>
  <c r="AC419" i="1"/>
  <c r="AC418" i="1"/>
  <c r="AC417" i="1"/>
  <c r="AC416" i="1"/>
  <c r="AC415" i="1"/>
  <c r="AC414" i="1"/>
  <c r="AC413" i="1"/>
  <c r="AC412" i="1"/>
  <c r="AC411" i="1"/>
  <c r="AC410" i="1"/>
  <c r="AC409" i="1"/>
  <c r="AC407" i="1"/>
  <c r="AC406" i="1"/>
  <c r="AC405" i="1"/>
  <c r="AC404" i="1"/>
  <c r="AC403" i="1"/>
  <c r="AC402" i="1"/>
  <c r="AC401" i="1"/>
  <c r="AC400" i="1"/>
  <c r="AC399" i="1"/>
  <c r="AC398" i="1"/>
  <c r="AC397" i="1"/>
  <c r="AC396" i="1"/>
  <c r="AC395" i="1"/>
  <c r="AC394" i="1"/>
  <c r="AC393" i="1"/>
  <c r="AC392" i="1"/>
  <c r="AC391" i="1"/>
  <c r="AC390" i="1"/>
  <c r="AC389" i="1"/>
  <c r="AC388" i="1"/>
  <c r="AC387" i="1"/>
  <c r="AC386" i="1"/>
  <c r="AC385" i="1"/>
  <c r="AC384" i="1"/>
  <c r="AC383" i="1"/>
  <c r="AC382" i="1"/>
  <c r="AC381" i="1"/>
  <c r="AC380" i="1"/>
  <c r="AC379" i="1"/>
  <c r="AC378" i="1"/>
  <c r="AC377" i="1"/>
  <c r="AC376" i="1"/>
  <c r="AC375" i="1"/>
  <c r="AC374" i="1"/>
  <c r="AC373" i="1"/>
  <c r="AC372" i="1"/>
  <c r="AC371" i="1"/>
  <c r="AC370" i="1"/>
  <c r="AC369" i="1"/>
  <c r="AC368" i="1"/>
  <c r="AC367" i="1"/>
  <c r="AC366"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38" i="1"/>
  <c r="AC337" i="1"/>
  <c r="AC336" i="1"/>
  <c r="AC335" i="1"/>
  <c r="AC334" i="1"/>
  <c r="AC333" i="1"/>
  <c r="AC332" i="1"/>
  <c r="AC331" i="1"/>
  <c r="AC330" i="1"/>
  <c r="AC329" i="1"/>
  <c r="AC328" i="1"/>
  <c r="AC324" i="1"/>
  <c r="AC323" i="1"/>
  <c r="AC322" i="1"/>
  <c r="AC321" i="1"/>
  <c r="AC320" i="1"/>
  <c r="AC319" i="1"/>
  <c r="AC318" i="1"/>
  <c r="AC317" i="1"/>
  <c r="AC316" i="1"/>
  <c r="AC315" i="1"/>
  <c r="AC314" i="1"/>
  <c r="AC312" i="1"/>
  <c r="AC311" i="1"/>
  <c r="AC310" i="1"/>
  <c r="AC309" i="1"/>
  <c r="AC308"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5" i="1"/>
  <c r="AC184" i="1"/>
  <c r="AC183" i="1"/>
  <c r="AC182" i="1"/>
  <c r="AC181" i="1"/>
  <c r="AC180" i="1"/>
  <c r="AC179" i="1"/>
  <c r="AC178" i="1"/>
  <c r="AC177" i="1"/>
  <c r="AC176" i="1"/>
  <c r="AC175" i="1"/>
  <c r="AC174" i="1"/>
  <c r="AC172" i="1"/>
  <c r="AC171" i="1"/>
  <c r="AC170" i="1"/>
  <c r="AC169" i="1"/>
  <c r="AC168" i="1"/>
  <c r="AC166" i="1"/>
  <c r="AC165" i="1"/>
  <c r="AC164" i="1"/>
  <c r="AC163" i="1"/>
  <c r="AC162" i="1"/>
  <c r="AC161" i="1"/>
  <c r="AC160" i="1"/>
  <c r="AC159" i="1"/>
  <c r="AC158" i="1"/>
  <c r="AC157" i="1"/>
  <c r="AC156" i="1"/>
  <c r="AC155" i="1"/>
  <c r="AC154" i="1"/>
  <c r="AC153" i="1"/>
  <c r="AC152" i="1"/>
  <c r="AC151" i="1"/>
  <c r="AC149" i="1"/>
  <c r="AC148" i="1"/>
  <c r="AC147" i="1"/>
  <c r="AC146" i="1"/>
  <c r="AC145" i="1"/>
  <c r="AC144" i="1"/>
  <c r="AC143" i="1"/>
  <c r="AC142" i="1"/>
  <c r="AC141" i="1"/>
  <c r="AC140" i="1"/>
  <c r="AC139" i="1"/>
  <c r="AC138" i="1"/>
  <c r="AC137" i="1"/>
  <c r="AC135" i="1"/>
  <c r="AC134" i="1"/>
  <c r="AC133" i="1"/>
  <c r="AC131" i="1"/>
  <c r="AC130" i="1"/>
  <c r="AC129"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3" i="1"/>
  <c r="AC102" i="1"/>
  <c r="AC101" i="1"/>
  <c r="AC100" i="1"/>
  <c r="AC99" i="1"/>
  <c r="AC98" i="1"/>
  <c r="AC96" i="1"/>
  <c r="AC95" i="1"/>
  <c r="AC94" i="1"/>
  <c r="AC93" i="1"/>
  <c r="AC92" i="1"/>
  <c r="AC91" i="1"/>
  <c r="AC90" i="1"/>
  <c r="AC89" i="1"/>
  <c r="AC88" i="1"/>
  <c r="AC87" i="1"/>
  <c r="AC86" i="1"/>
  <c r="AC85" i="1"/>
  <c r="AC84" i="1"/>
  <c r="AC83" i="1"/>
  <c r="AC82" i="1"/>
  <c r="AC81" i="1"/>
  <c r="AC80" i="1"/>
  <c r="AC79" i="1"/>
  <c r="AC78" i="1"/>
  <c r="AC77" i="1"/>
  <c r="AC76" i="1"/>
  <c r="AC75" i="1"/>
  <c r="AC74" i="1"/>
  <c r="AC73" i="1"/>
  <c r="AC72" i="1"/>
  <c r="AC71" i="1"/>
  <c r="AC70" i="1"/>
  <c r="AC69" i="1"/>
  <c r="AC68" i="1"/>
  <c r="AC67" i="1"/>
  <c r="AC66" i="1"/>
  <c r="AC65" i="1"/>
  <c r="AC64" i="1"/>
  <c r="AC63" i="1"/>
  <c r="AC62" i="1"/>
  <c r="AC61" i="1"/>
  <c r="AC60" i="1"/>
  <c r="AC59" i="1"/>
  <c r="AC58" i="1"/>
  <c r="AC57" i="1"/>
  <c r="AC56" i="1"/>
  <c r="AC55" i="1"/>
  <c r="AC54" i="1"/>
  <c r="AC53" i="1"/>
  <c r="AC52" i="1"/>
  <c r="AC51" i="1"/>
  <c r="AC50" i="1"/>
  <c r="AC49" i="1"/>
  <c r="AC48" i="1"/>
  <c r="AC47" i="1"/>
  <c r="AC46" i="1"/>
  <c r="AC45" i="1"/>
  <c r="AC43" i="1"/>
  <c r="AC42" i="1"/>
  <c r="AC41" i="1"/>
  <c r="AC40" i="1"/>
  <c r="AC39" i="1"/>
  <c r="AC38" i="1"/>
  <c r="AC37" i="1"/>
  <c r="AC36" i="1"/>
  <c r="AC35" i="1"/>
  <c r="AC34" i="1"/>
  <c r="AC33" i="1"/>
  <c r="AC32" i="1"/>
  <c r="AC31" i="1"/>
  <c r="AC30" i="1"/>
  <c r="AC29" i="1"/>
  <c r="AC28" i="1"/>
  <c r="AC27" i="1"/>
  <c r="AC26" i="1"/>
  <c r="AC25" i="1"/>
  <c r="AC24" i="1"/>
  <c r="AC23" i="1"/>
  <c r="AC22" i="1"/>
  <c r="AC21" i="1"/>
  <c r="AC19" i="1"/>
  <c r="AC18" i="1"/>
  <c r="AC17" i="1"/>
  <c r="AC16" i="1"/>
  <c r="AC15" i="1"/>
  <c r="AC14" i="1"/>
  <c r="AC13" i="1"/>
  <c r="AC12" i="1"/>
  <c r="AC11" i="1"/>
  <c r="AC10" i="1"/>
  <c r="AC9" i="1"/>
  <c r="AC8" i="1"/>
  <c r="AC7" i="1"/>
  <c r="AC6" i="1"/>
  <c r="AC5" i="1"/>
  <c r="AB550" i="1"/>
  <c r="AB549" i="1"/>
  <c r="AB548" i="1"/>
  <c r="AB546" i="1"/>
  <c r="AB545" i="1"/>
  <c r="AB544" i="1"/>
  <c r="AB543" i="1"/>
  <c r="AB542" i="1"/>
  <c r="AB541" i="1"/>
  <c r="AB540" i="1"/>
  <c r="AB539" i="1"/>
  <c r="AB538" i="1"/>
  <c r="AB537" i="1"/>
  <c r="AB536" i="1"/>
  <c r="AB535" i="1"/>
  <c r="AB534" i="1"/>
  <c r="AB533" i="1"/>
  <c r="AB532" i="1"/>
  <c r="AB531" i="1"/>
  <c r="AB530" i="1"/>
  <c r="AB529" i="1"/>
  <c r="AB528" i="1"/>
  <c r="AB527" i="1"/>
  <c r="AB526" i="1"/>
  <c r="AB525" i="1"/>
  <c r="AB524" i="1"/>
  <c r="AB523" i="1"/>
  <c r="AB521" i="1"/>
  <c r="AB520" i="1"/>
  <c r="AB519" i="1"/>
  <c r="AB518" i="1"/>
  <c r="AB517" i="1"/>
  <c r="AB516" i="1"/>
  <c r="AB514" i="1"/>
  <c r="AB513" i="1"/>
  <c r="AB512" i="1"/>
  <c r="AB511" i="1"/>
  <c r="AB510" i="1"/>
  <c r="AB509" i="1"/>
  <c r="AB508" i="1"/>
  <c r="AB507" i="1"/>
  <c r="AB506" i="1"/>
  <c r="AB505" i="1"/>
  <c r="AB504" i="1"/>
  <c r="AB503" i="1"/>
  <c r="AB502" i="1"/>
  <c r="AB501" i="1"/>
  <c r="AB500" i="1"/>
  <c r="AB499" i="1"/>
  <c r="AB498" i="1"/>
  <c r="AB497" i="1"/>
  <c r="AB496" i="1"/>
  <c r="AB494" i="1"/>
  <c r="AB493" i="1"/>
  <c r="AB492" i="1"/>
  <c r="AB491" i="1"/>
  <c r="AB490" i="1"/>
  <c r="AB488" i="1"/>
  <c r="AB487" i="1"/>
  <c r="AB486" i="1"/>
  <c r="AB485" i="1"/>
  <c r="AB484" i="1"/>
  <c r="AB483" i="1"/>
  <c r="AB482" i="1"/>
  <c r="AB481" i="1"/>
  <c r="AB480" i="1"/>
  <c r="AB479" i="1"/>
  <c r="AB477" i="1"/>
  <c r="AB476" i="1"/>
  <c r="AB475" i="1"/>
  <c r="AB473" i="1"/>
  <c r="AB472" i="1"/>
  <c r="AB471" i="1"/>
  <c r="AB469" i="1"/>
  <c r="AB468" i="1"/>
  <c r="AB467" i="1"/>
  <c r="AB466" i="1"/>
  <c r="AB465" i="1"/>
  <c r="AB464" i="1"/>
  <c r="AB463" i="1"/>
  <c r="AB462" i="1"/>
  <c r="AB461" i="1"/>
  <c r="AB460" i="1"/>
  <c r="AB459" i="1"/>
  <c r="AB458" i="1"/>
  <c r="AB455" i="1"/>
  <c r="AB454" i="1"/>
  <c r="AB453" i="1"/>
  <c r="AB452" i="1"/>
  <c r="AB451" i="1"/>
  <c r="AB450" i="1"/>
  <c r="AB449" i="1"/>
  <c r="AB448" i="1"/>
  <c r="AB447" i="1"/>
  <c r="AB445" i="1"/>
  <c r="AB443" i="1"/>
  <c r="AB442" i="1"/>
  <c r="AB441" i="1"/>
  <c r="AB440" i="1"/>
  <c r="AB439" i="1"/>
  <c r="AB438" i="1"/>
  <c r="AB437" i="1"/>
  <c r="AB436" i="1"/>
  <c r="AB435" i="1"/>
  <c r="AB434" i="1"/>
  <c r="AB433" i="1"/>
  <c r="AB432" i="1"/>
  <c r="AB431" i="1"/>
  <c r="AB430" i="1"/>
  <c r="AB429" i="1"/>
  <c r="AB427" i="1"/>
  <c r="AB426" i="1"/>
  <c r="AB425" i="1"/>
  <c r="AB424" i="1"/>
  <c r="AB423" i="1"/>
  <c r="AB422" i="1"/>
  <c r="AB421" i="1"/>
  <c r="AB420" i="1"/>
  <c r="AB419" i="1"/>
  <c r="AB418" i="1"/>
  <c r="AB417" i="1"/>
  <c r="AB416" i="1"/>
  <c r="AB415" i="1"/>
  <c r="AB414" i="1"/>
  <c r="AB413" i="1"/>
  <c r="AB412" i="1"/>
  <c r="AB411" i="1"/>
  <c r="AB410" i="1"/>
  <c r="AB409" i="1"/>
  <c r="AB407" i="1"/>
  <c r="AB406" i="1"/>
  <c r="AB403" i="1"/>
  <c r="AB402" i="1"/>
  <c r="AB401" i="1"/>
  <c r="AB400" i="1"/>
  <c r="AB399" i="1"/>
  <c r="AB398" i="1"/>
  <c r="AB397" i="1"/>
  <c r="AB395" i="1"/>
  <c r="AB394" i="1"/>
  <c r="AB392" i="1"/>
  <c r="AB391" i="1"/>
  <c r="AB390" i="1"/>
  <c r="AB389" i="1"/>
  <c r="AB388" i="1"/>
  <c r="AB387" i="1"/>
  <c r="AB386" i="1"/>
  <c r="AB385" i="1"/>
  <c r="AB384" i="1"/>
  <c r="AB383" i="1"/>
  <c r="AB381" i="1"/>
  <c r="AB380" i="1"/>
  <c r="AB378" i="1"/>
  <c r="AB377" i="1"/>
  <c r="AB376" i="1"/>
  <c r="AB375" i="1"/>
  <c r="AB374" i="1"/>
  <c r="AB373" i="1"/>
  <c r="AB372" i="1"/>
  <c r="AB371" i="1"/>
  <c r="AB370" i="1"/>
  <c r="AB369" i="1"/>
  <c r="AB368" i="1"/>
  <c r="AB367" i="1"/>
  <c r="AB366" i="1"/>
  <c r="AB364" i="1"/>
  <c r="AB363" i="1"/>
  <c r="AB362" i="1"/>
  <c r="AB361" i="1"/>
  <c r="AB360" i="1"/>
  <c r="AB359" i="1"/>
  <c r="AB358" i="1"/>
  <c r="AB356" i="1"/>
  <c r="AB355" i="1"/>
  <c r="AB354" i="1"/>
  <c r="AB353" i="1"/>
  <c r="AB352" i="1"/>
  <c r="AB351" i="1"/>
  <c r="AB350" i="1"/>
  <c r="AB349" i="1"/>
  <c r="AB348" i="1"/>
  <c r="AB347" i="1"/>
  <c r="AB346" i="1"/>
  <c r="AB345" i="1"/>
  <c r="AB344" i="1"/>
  <c r="AB343" i="1"/>
  <c r="AB342" i="1"/>
  <c r="AB341" i="1"/>
  <c r="AB340" i="1"/>
  <c r="AB338" i="1"/>
  <c r="AB337" i="1"/>
  <c r="AB335" i="1"/>
  <c r="AB334" i="1"/>
  <c r="AB333" i="1"/>
  <c r="AB332" i="1"/>
  <c r="AB331" i="1"/>
  <c r="AB330" i="1"/>
  <c r="AB329" i="1"/>
  <c r="AB328" i="1"/>
  <c r="AB324" i="1"/>
  <c r="AB323" i="1"/>
  <c r="AB322" i="1"/>
  <c r="AB321" i="1"/>
  <c r="AB320" i="1"/>
  <c r="AB319" i="1"/>
  <c r="AB318" i="1"/>
  <c r="AB317" i="1"/>
  <c r="AB316" i="1"/>
  <c r="AB314" i="1"/>
  <c r="AB313" i="1"/>
  <c r="AB312" i="1"/>
  <c r="AB311" i="1"/>
  <c r="AB310" i="1"/>
  <c r="AB309" i="1"/>
  <c r="AB308" i="1"/>
  <c r="AB306" i="1"/>
  <c r="AB305" i="1"/>
  <c r="AB304" i="1"/>
  <c r="AB303" i="1"/>
  <c r="AB302" i="1"/>
  <c r="AB301" i="1"/>
  <c r="AB300" i="1"/>
  <c r="AB299" i="1"/>
  <c r="AB298" i="1"/>
  <c r="AB297" i="1"/>
  <c r="AB296" i="1"/>
  <c r="AB295" i="1"/>
  <c r="AB294" i="1"/>
  <c r="AB293" i="1"/>
  <c r="AB291" i="1"/>
  <c r="AB290" i="1"/>
  <c r="AB289" i="1"/>
  <c r="AB288" i="1"/>
  <c r="AB287" i="1"/>
  <c r="AB286" i="1"/>
  <c r="AB285" i="1"/>
  <c r="AB284" i="1"/>
  <c r="AB283" i="1"/>
  <c r="AB281" i="1"/>
  <c r="AB280" i="1"/>
  <c r="AB279" i="1"/>
  <c r="AB278" i="1"/>
  <c r="AB277" i="1"/>
  <c r="AB276" i="1"/>
  <c r="AB275" i="1"/>
  <c r="AB274" i="1"/>
  <c r="AB273" i="1"/>
  <c r="AB272" i="1"/>
  <c r="AB271" i="1"/>
  <c r="AB270" i="1"/>
  <c r="AB269" i="1"/>
  <c r="AB268" i="1"/>
  <c r="AB267" i="1"/>
  <c r="AB266" i="1"/>
  <c r="AB265" i="1"/>
  <c r="AB264" i="1"/>
  <c r="AB263" i="1"/>
  <c r="AB262" i="1"/>
  <c r="AB261" i="1"/>
  <c r="AB260" i="1"/>
  <c r="AB259" i="1"/>
  <c r="AB258" i="1"/>
  <c r="AB257" i="1"/>
  <c r="AB256" i="1"/>
  <c r="AB255" i="1"/>
  <c r="AB254" i="1"/>
  <c r="AB252" i="1"/>
  <c r="AB251" i="1"/>
  <c r="AB250" i="1"/>
  <c r="AB247" i="1"/>
  <c r="AB245" i="1"/>
  <c r="AB244" i="1"/>
  <c r="AB243" i="1"/>
  <c r="AB242" i="1"/>
  <c r="AB241" i="1"/>
  <c r="AB240" i="1"/>
  <c r="AB239" i="1"/>
  <c r="AB238" i="1"/>
  <c r="AB237" i="1"/>
  <c r="AB236" i="1"/>
  <c r="AB235" i="1"/>
  <c r="AB233" i="1"/>
  <c r="AB232" i="1"/>
  <c r="AB231" i="1"/>
  <c r="AB230" i="1"/>
  <c r="AB229" i="1"/>
  <c r="AB228" i="1"/>
  <c r="AB227" i="1"/>
  <c r="AB226" i="1"/>
  <c r="AB225" i="1"/>
  <c r="AB223" i="1"/>
  <c r="AB222" i="1"/>
  <c r="AB220" i="1"/>
  <c r="AB219" i="1"/>
  <c r="AB218" i="1"/>
  <c r="AB217" i="1"/>
  <c r="AB216" i="1"/>
  <c r="AB215" i="1"/>
  <c r="AB214" i="1"/>
  <c r="AB213" i="1"/>
  <c r="AB212" i="1"/>
  <c r="AB211" i="1"/>
  <c r="AB210" i="1"/>
  <c r="AB209" i="1"/>
  <c r="AB208" i="1"/>
  <c r="AB207" i="1"/>
  <c r="AB206" i="1"/>
  <c r="AB204" i="1"/>
  <c r="AB203" i="1"/>
  <c r="AB202" i="1"/>
  <c r="AB201" i="1"/>
  <c r="AB199" i="1"/>
  <c r="AB198" i="1"/>
  <c r="AB197" i="1"/>
  <c r="AB196" i="1"/>
  <c r="AB195" i="1"/>
  <c r="AB194" i="1"/>
  <c r="AB193" i="1"/>
  <c r="AB192" i="1"/>
  <c r="AB190" i="1"/>
  <c r="AB189" i="1"/>
  <c r="AB187" i="1"/>
  <c r="AB183" i="1"/>
  <c r="AB182" i="1"/>
  <c r="AB181" i="1"/>
  <c r="AB180" i="1"/>
  <c r="AB179" i="1"/>
  <c r="AB178" i="1"/>
  <c r="AB177" i="1"/>
  <c r="AB176" i="1"/>
  <c r="AB175" i="1"/>
  <c r="AB174" i="1"/>
  <c r="AB172" i="1"/>
  <c r="AB171" i="1"/>
  <c r="AB170" i="1"/>
  <c r="AB169" i="1"/>
  <c r="AB168" i="1"/>
  <c r="AB166" i="1"/>
  <c r="AB165" i="1"/>
  <c r="AB164" i="1"/>
  <c r="AB163" i="1"/>
  <c r="AB162" i="1"/>
  <c r="AB161" i="1"/>
  <c r="AB160" i="1"/>
  <c r="AB159" i="1"/>
  <c r="AB158" i="1"/>
  <c r="AB157" i="1"/>
  <c r="AB156" i="1"/>
  <c r="AB155" i="1"/>
  <c r="AB154" i="1"/>
  <c r="AB153" i="1"/>
  <c r="AB152" i="1"/>
  <c r="AB151" i="1"/>
  <c r="AB149" i="1"/>
  <c r="AB148" i="1"/>
  <c r="AB147" i="1"/>
  <c r="AB146" i="1"/>
  <c r="AB145" i="1"/>
  <c r="AB144" i="1"/>
  <c r="AB143" i="1"/>
  <c r="AB142" i="1"/>
  <c r="AB141" i="1"/>
  <c r="AB140" i="1"/>
  <c r="AB139" i="1"/>
  <c r="AB138" i="1"/>
  <c r="AB137" i="1"/>
  <c r="AB135" i="1"/>
  <c r="AB134" i="1"/>
  <c r="AB133" i="1"/>
  <c r="AB132" i="1"/>
  <c r="AB131" i="1"/>
  <c r="AB130" i="1"/>
  <c r="AB129" i="1"/>
  <c r="AB128" i="1"/>
  <c r="AB127" i="1"/>
  <c r="AB126" i="1"/>
  <c r="AB125" i="1"/>
  <c r="AB124" i="1"/>
  <c r="AB122" i="1"/>
  <c r="AB121" i="1"/>
  <c r="AB120" i="1"/>
  <c r="AB119" i="1"/>
  <c r="AB118" i="1"/>
  <c r="AB117" i="1"/>
  <c r="AB116" i="1"/>
  <c r="AB115" i="1"/>
  <c r="AB114" i="1"/>
  <c r="AB113" i="1"/>
  <c r="AB112" i="1"/>
  <c r="AB111" i="1"/>
  <c r="AB110" i="1"/>
  <c r="AB109" i="1"/>
  <c r="AB108" i="1"/>
  <c r="AB107" i="1"/>
  <c r="AB106" i="1"/>
  <c r="AB105" i="1"/>
  <c r="AB103" i="1"/>
  <c r="AB102" i="1"/>
  <c r="AB101" i="1"/>
  <c r="AB100" i="1"/>
  <c r="AB99" i="1"/>
  <c r="AB98" i="1"/>
  <c r="AB96" i="1"/>
  <c r="AB94" i="1"/>
  <c r="AB93" i="1"/>
  <c r="AB92" i="1"/>
  <c r="AB91" i="1"/>
  <c r="AB90" i="1"/>
  <c r="AB89" i="1"/>
  <c r="AB88" i="1"/>
  <c r="AB87" i="1"/>
  <c r="AB86" i="1"/>
  <c r="AB85" i="1"/>
  <c r="AB84" i="1"/>
  <c r="AB83" i="1"/>
  <c r="AB82" i="1"/>
  <c r="AB81" i="1"/>
  <c r="AB80" i="1"/>
  <c r="AB79" i="1"/>
  <c r="AB78" i="1"/>
  <c r="AB77" i="1"/>
  <c r="AB76" i="1"/>
  <c r="AB75" i="1"/>
  <c r="AB74" i="1"/>
  <c r="AB73" i="1"/>
  <c r="AB72" i="1"/>
  <c r="AB71" i="1"/>
  <c r="AB70" i="1"/>
  <c r="AB69" i="1"/>
  <c r="AB68" i="1"/>
  <c r="AB67" i="1"/>
  <c r="AB66" i="1"/>
  <c r="AB65" i="1"/>
  <c r="AB64" i="1"/>
  <c r="AB63" i="1"/>
  <c r="AB62" i="1"/>
  <c r="AB61" i="1"/>
  <c r="AB60" i="1"/>
  <c r="AB59" i="1"/>
  <c r="AB58" i="1"/>
  <c r="AB57" i="1"/>
  <c r="AB56" i="1"/>
  <c r="AB55" i="1"/>
  <c r="AB54" i="1"/>
  <c r="AB53" i="1"/>
  <c r="AB52" i="1"/>
  <c r="AB51" i="1"/>
  <c r="AB50" i="1"/>
  <c r="AB49" i="1"/>
  <c r="AB48" i="1"/>
  <c r="AB47" i="1"/>
  <c r="AB46" i="1"/>
  <c r="AB45" i="1"/>
  <c r="AB43" i="1"/>
  <c r="AB42" i="1"/>
  <c r="AB41" i="1"/>
  <c r="AB39" i="1"/>
  <c r="AB38" i="1"/>
  <c r="AB37" i="1"/>
  <c r="AB36" i="1"/>
  <c r="AB35" i="1"/>
  <c r="AB34" i="1"/>
  <c r="AB33" i="1"/>
  <c r="AB31" i="1"/>
  <c r="AB30" i="1"/>
  <c r="AB29" i="1"/>
  <c r="AB27" i="1"/>
  <c r="AB26" i="1"/>
  <c r="AB25" i="1"/>
  <c r="AB24" i="1"/>
  <c r="AB23" i="1"/>
  <c r="AB22" i="1"/>
  <c r="AB21" i="1"/>
  <c r="AB19" i="1"/>
  <c r="AB18" i="1"/>
  <c r="AB17" i="1"/>
  <c r="AB16" i="1"/>
  <c r="AB15" i="1"/>
  <c r="AB14" i="1"/>
  <c r="AB13" i="1"/>
  <c r="AB12" i="1"/>
  <c r="AB11" i="1"/>
  <c r="AB9" i="1"/>
  <c r="AB8" i="1"/>
  <c r="AB7" i="1"/>
  <c r="AB6" i="1"/>
  <c r="AB5" i="1"/>
  <c r="R550" i="1" a="1"/>
  <c r="R550" i="1" s="1"/>
  <c r="R549" i="1" a="1"/>
  <c r="R549" i="1" s="1"/>
  <c r="R548" i="1" a="1"/>
  <c r="R548" i="1" s="1"/>
  <c r="R547" i="1" a="1"/>
  <c r="R547" i="1" s="1"/>
  <c r="R546" i="1" a="1"/>
  <c r="R546" i="1" s="1"/>
  <c r="R545" i="1" a="1"/>
  <c r="R545" i="1" s="1"/>
  <c r="R544" i="1" a="1"/>
  <c r="R544" i="1" s="1"/>
  <c r="R543" i="1" a="1"/>
  <c r="R543" i="1" s="1"/>
  <c r="R542" i="1" a="1"/>
  <c r="R542" i="1" s="1"/>
  <c r="R541" i="1" a="1"/>
  <c r="R541" i="1" s="1"/>
  <c r="R540" i="1" a="1"/>
  <c r="R540" i="1" s="1"/>
  <c r="R539" i="1" a="1"/>
  <c r="R539" i="1" s="1"/>
  <c r="R538" i="1" a="1"/>
  <c r="R538" i="1" s="1"/>
  <c r="R537" i="1" a="1"/>
  <c r="R537" i="1" s="1"/>
  <c r="R536" i="1" a="1"/>
  <c r="R536" i="1" s="1"/>
  <c r="R535" i="1" a="1"/>
  <c r="R535" i="1" s="1"/>
  <c r="R534" i="1" a="1"/>
  <c r="R534" i="1" s="1"/>
  <c r="R533" i="1" a="1"/>
  <c r="R533" i="1" s="1"/>
  <c r="R532" i="1" a="1"/>
  <c r="R532" i="1" s="1"/>
  <c r="R531" i="1" a="1"/>
  <c r="R531" i="1" s="1"/>
  <c r="R530" i="1" a="1"/>
  <c r="R530" i="1" s="1"/>
  <c r="R529" i="1" a="1"/>
  <c r="R529" i="1" s="1"/>
  <c r="R528" i="1" a="1"/>
  <c r="R528" i="1" s="1"/>
  <c r="R527" i="1" a="1"/>
  <c r="R527" i="1" s="1"/>
  <c r="R526" i="1" a="1"/>
  <c r="R526" i="1" s="1"/>
  <c r="R525" i="1" a="1"/>
  <c r="R525" i="1" s="1"/>
  <c r="R524" i="1" a="1"/>
  <c r="R524" i="1" s="1"/>
  <c r="R523" i="1" a="1"/>
  <c r="R523" i="1" s="1"/>
  <c r="R521" i="1" a="1"/>
  <c r="R521" i="1" s="1"/>
  <c r="R520" i="1" a="1"/>
  <c r="R520" i="1" s="1"/>
  <c r="R519" i="1" a="1"/>
  <c r="R519" i="1" s="1"/>
  <c r="R517" i="1" a="1"/>
  <c r="R517" i="1" s="1"/>
  <c r="R516" i="1" a="1"/>
  <c r="R516" i="1" s="1"/>
  <c r="R514" i="1" a="1"/>
  <c r="R514" i="1" s="1"/>
  <c r="R513" i="1" a="1"/>
  <c r="R513" i="1" s="1"/>
  <c r="R512" i="1" a="1"/>
  <c r="R512" i="1" s="1"/>
  <c r="R511" i="1" a="1"/>
  <c r="R511" i="1" s="1"/>
  <c r="R510" i="1" a="1"/>
  <c r="R510" i="1" s="1"/>
  <c r="R509" i="1" a="1"/>
  <c r="R509" i="1" s="1"/>
  <c r="R508" i="1" a="1"/>
  <c r="R508" i="1" s="1"/>
  <c r="R507" i="1" a="1"/>
  <c r="R507" i="1" s="1"/>
  <c r="R506" i="1" a="1"/>
  <c r="R506" i="1" s="1"/>
  <c r="R505" i="1" a="1"/>
  <c r="R505" i="1" s="1"/>
  <c r="R504" i="1" a="1"/>
  <c r="R504" i="1" s="1"/>
  <c r="R503" i="1" a="1"/>
  <c r="R503" i="1" s="1"/>
  <c r="R502" i="1" a="1"/>
  <c r="R502" i="1" s="1"/>
  <c r="R501" i="1" a="1"/>
  <c r="R501" i="1" s="1"/>
  <c r="R500" i="1" a="1"/>
  <c r="R500" i="1" s="1"/>
  <c r="R498" i="1" a="1"/>
  <c r="R498" i="1" s="1"/>
  <c r="R497" i="1" a="1"/>
  <c r="R497" i="1" s="1"/>
  <c r="R496" i="1" a="1"/>
  <c r="R496" i="1" s="1"/>
  <c r="R495" i="1" a="1"/>
  <c r="R495" i="1" s="1"/>
  <c r="R494" i="1" a="1"/>
  <c r="R494" i="1" s="1"/>
  <c r="R493" i="1" a="1"/>
  <c r="R493" i="1" s="1"/>
  <c r="R492" i="1" a="1"/>
  <c r="R492" i="1" s="1"/>
  <c r="R491" i="1" a="1"/>
  <c r="R491" i="1" s="1"/>
  <c r="R490" i="1" a="1"/>
  <c r="R490" i="1" s="1"/>
  <c r="R488" i="1" a="1"/>
  <c r="R488" i="1" s="1"/>
  <c r="R487" i="1" a="1"/>
  <c r="R487" i="1" s="1"/>
  <c r="R486" i="1" a="1"/>
  <c r="R486" i="1" s="1"/>
  <c r="R485" i="1" a="1"/>
  <c r="R485" i="1" s="1"/>
  <c r="R484" i="1" a="1"/>
  <c r="R484" i="1" s="1"/>
  <c r="R483" i="1" a="1"/>
  <c r="R483" i="1" s="1"/>
  <c r="R482" i="1" a="1"/>
  <c r="R482" i="1" s="1"/>
  <c r="R481" i="1" a="1"/>
  <c r="R481" i="1" s="1"/>
  <c r="R480" i="1" a="1"/>
  <c r="R480" i="1" s="1"/>
  <c r="R479" i="1" a="1"/>
  <c r="R479" i="1" s="1"/>
  <c r="R478" i="1" a="1"/>
  <c r="R478" i="1" s="1"/>
  <c r="R477" i="1" a="1"/>
  <c r="R477" i="1" s="1"/>
  <c r="R476" i="1" a="1"/>
  <c r="R476" i="1" s="1"/>
  <c r="R475" i="1" a="1"/>
  <c r="R475" i="1" s="1"/>
  <c r="R474" i="1" a="1"/>
  <c r="R474" i="1" s="1"/>
  <c r="R473" i="1" a="1"/>
  <c r="R473" i="1" s="1"/>
  <c r="R472" i="1" a="1"/>
  <c r="R472" i="1" s="1"/>
  <c r="R471" i="1" a="1"/>
  <c r="R471" i="1" s="1"/>
  <c r="R469" i="1" a="1"/>
  <c r="R469" i="1" s="1"/>
  <c r="R468" i="1" a="1"/>
  <c r="R468" i="1" s="1"/>
  <c r="R467" i="1" a="1"/>
  <c r="R467" i="1" s="1"/>
  <c r="R466" i="1" a="1"/>
  <c r="R466" i="1" s="1"/>
  <c r="R465" i="1" a="1"/>
  <c r="R465" i="1" s="1"/>
  <c r="R464" i="1" a="1"/>
  <c r="R464" i="1" s="1"/>
  <c r="R463" i="1" a="1"/>
  <c r="R463" i="1" s="1"/>
  <c r="R461" i="1" a="1"/>
  <c r="R461" i="1" s="1"/>
  <c r="R460" i="1" a="1"/>
  <c r="R460" i="1" s="1"/>
  <c r="R459" i="1" a="1"/>
  <c r="R459" i="1" s="1"/>
  <c r="R458" i="1" a="1"/>
  <c r="R458" i="1" s="1"/>
  <c r="R457" i="1" a="1"/>
  <c r="R457" i="1" s="1"/>
  <c r="R456" i="1" a="1"/>
  <c r="R456" i="1" s="1"/>
  <c r="R455" i="1" a="1"/>
  <c r="R455" i="1" s="1"/>
  <c r="R454" i="1" a="1"/>
  <c r="R454" i="1" s="1"/>
  <c r="R453" i="1" a="1"/>
  <c r="R453" i="1" s="1"/>
  <c r="R451" i="1" a="1"/>
  <c r="R451" i="1" s="1"/>
  <c r="R450" i="1" a="1"/>
  <c r="R450" i="1" s="1"/>
  <c r="R449" i="1" a="1"/>
  <c r="R449" i="1" s="1"/>
  <c r="R448" i="1" a="1"/>
  <c r="R448" i="1" s="1"/>
  <c r="R447" i="1" a="1"/>
  <c r="R447" i="1" s="1"/>
  <c r="R445" i="1" a="1"/>
  <c r="R445" i="1" s="1"/>
  <c r="R443" i="1" a="1"/>
  <c r="R443" i="1" s="1"/>
  <c r="R442" i="1" a="1"/>
  <c r="R442" i="1" s="1"/>
  <c r="R441" i="1" a="1"/>
  <c r="R441" i="1" s="1"/>
  <c r="R440" i="1" a="1"/>
  <c r="R440" i="1" s="1"/>
  <c r="R439" i="1" a="1"/>
  <c r="R439" i="1" s="1"/>
  <c r="R438" i="1" a="1"/>
  <c r="R438" i="1" s="1"/>
  <c r="R437" i="1" a="1"/>
  <c r="R437" i="1" s="1"/>
  <c r="R436" i="1" a="1"/>
  <c r="R436" i="1" s="1"/>
  <c r="R435" i="1" a="1"/>
  <c r="R435" i="1" s="1"/>
  <c r="R434" i="1" a="1"/>
  <c r="R434" i="1" s="1"/>
  <c r="R433" i="1" a="1"/>
  <c r="R433" i="1" s="1"/>
  <c r="R432" i="1" a="1"/>
  <c r="R432" i="1" s="1"/>
  <c r="R431" i="1" a="1"/>
  <c r="R431" i="1" s="1"/>
  <c r="R430" i="1" a="1"/>
  <c r="R430" i="1" s="1"/>
  <c r="R429" i="1" a="1"/>
  <c r="R429" i="1" s="1"/>
  <c r="R428" i="1" a="1"/>
  <c r="R428" i="1" s="1"/>
  <c r="R427" i="1" a="1"/>
  <c r="R427" i="1" s="1"/>
  <c r="R426" i="1" a="1"/>
  <c r="R426" i="1" s="1"/>
  <c r="R425" i="1" a="1"/>
  <c r="R425" i="1" s="1"/>
  <c r="R424" i="1" a="1"/>
  <c r="R424" i="1" s="1"/>
  <c r="R423" i="1" a="1"/>
  <c r="R423" i="1" s="1"/>
  <c r="R422" i="1" a="1"/>
  <c r="R422" i="1" s="1"/>
  <c r="R421" i="1" a="1"/>
  <c r="R421" i="1" s="1"/>
  <c r="R420" i="1" a="1"/>
  <c r="R420" i="1" s="1"/>
  <c r="R419" i="1" a="1"/>
  <c r="R419" i="1" s="1"/>
  <c r="R418" i="1" a="1"/>
  <c r="R418" i="1" s="1"/>
  <c r="R417" i="1" a="1"/>
  <c r="R417" i="1" s="1"/>
  <c r="R415" i="1" a="1"/>
  <c r="R415" i="1" s="1"/>
  <c r="R414" i="1" a="1"/>
  <c r="R414" i="1" s="1"/>
  <c r="R413" i="1" a="1"/>
  <c r="R413" i="1" s="1"/>
  <c r="R412" i="1" a="1"/>
  <c r="R412" i="1" s="1"/>
  <c r="R411" i="1" a="1"/>
  <c r="R411" i="1" s="1"/>
  <c r="R410" i="1" a="1"/>
  <c r="R410" i="1" s="1"/>
  <c r="R409" i="1" a="1"/>
  <c r="R409" i="1" s="1"/>
  <c r="R408" i="1" a="1"/>
  <c r="R408" i="1" s="1"/>
  <c r="R406" i="1" a="1"/>
  <c r="R406" i="1" s="1"/>
  <c r="R405" i="1" a="1"/>
  <c r="R405" i="1" s="1"/>
  <c r="R404" i="1" a="1"/>
  <c r="R404" i="1" s="1"/>
  <c r="R403" i="1" a="1"/>
  <c r="R403" i="1" s="1"/>
  <c r="R402" i="1" a="1"/>
  <c r="R402" i="1" s="1"/>
  <c r="R399" i="1" a="1"/>
  <c r="R399" i="1" s="1"/>
  <c r="R398" i="1" a="1"/>
  <c r="R398" i="1" s="1"/>
  <c r="R397" i="1" a="1"/>
  <c r="R397" i="1" s="1"/>
  <c r="R396" i="1" a="1"/>
  <c r="R396" i="1" s="1"/>
  <c r="R395" i="1" a="1"/>
  <c r="R395" i="1" s="1"/>
  <c r="R393" i="1" a="1"/>
  <c r="R393" i="1" s="1"/>
  <c r="R392" i="1" a="1"/>
  <c r="R392" i="1" s="1"/>
  <c r="R391" i="1" a="1"/>
  <c r="R391" i="1" s="1"/>
  <c r="R390" i="1" a="1"/>
  <c r="R390" i="1" s="1"/>
  <c r="R389" i="1" a="1"/>
  <c r="R389" i="1" s="1"/>
  <c r="R388" i="1" a="1"/>
  <c r="R388" i="1" s="1"/>
  <c r="R387" i="1" a="1"/>
  <c r="R387" i="1" s="1"/>
  <c r="R386" i="1" a="1"/>
  <c r="R386" i="1" s="1"/>
  <c r="R385" i="1" a="1"/>
  <c r="R385" i="1" s="1"/>
  <c r="R384" i="1" a="1"/>
  <c r="R384" i="1" s="1"/>
  <c r="R383" i="1" a="1"/>
  <c r="R383" i="1" s="1"/>
  <c r="R382" i="1" a="1"/>
  <c r="R382" i="1" s="1"/>
  <c r="R381" i="1" a="1"/>
  <c r="R381" i="1" s="1"/>
  <c r="R380" i="1" a="1"/>
  <c r="R380" i="1" s="1"/>
  <c r="R379" i="1" a="1"/>
  <c r="R379" i="1" s="1"/>
  <c r="R378" i="1" a="1"/>
  <c r="R378" i="1" s="1"/>
  <c r="R377" i="1" a="1"/>
  <c r="R377" i="1" s="1"/>
  <c r="R376" i="1" a="1"/>
  <c r="R376" i="1" s="1"/>
  <c r="R375" i="1" a="1"/>
  <c r="R375" i="1" s="1"/>
  <c r="R374" i="1" a="1"/>
  <c r="R374" i="1" s="1"/>
  <c r="R373" i="1" a="1"/>
  <c r="R373" i="1" s="1"/>
  <c r="R372" i="1" a="1"/>
  <c r="R372" i="1" s="1"/>
  <c r="R371" i="1" a="1"/>
  <c r="R371" i="1" s="1"/>
  <c r="R370" i="1" a="1"/>
  <c r="R370" i="1" s="1"/>
  <c r="R369" i="1" a="1"/>
  <c r="R369" i="1" s="1"/>
  <c r="R368" i="1" a="1"/>
  <c r="R368" i="1" s="1"/>
  <c r="R367" i="1" a="1"/>
  <c r="R367" i="1" s="1"/>
  <c r="R366" i="1" a="1"/>
  <c r="R366" i="1" s="1"/>
  <c r="R364" i="1" a="1"/>
  <c r="R364" i="1" s="1"/>
  <c r="R363" i="1" a="1"/>
  <c r="R363" i="1" s="1"/>
  <c r="R362" i="1" a="1"/>
  <c r="R362" i="1" s="1"/>
  <c r="R361" i="1" a="1"/>
  <c r="R361" i="1" s="1"/>
  <c r="R360" i="1" a="1"/>
  <c r="R360" i="1" s="1"/>
  <c r="R359" i="1" a="1"/>
  <c r="R359" i="1" s="1"/>
  <c r="R358" i="1" a="1"/>
  <c r="R358" i="1" s="1"/>
  <c r="R356" i="1" a="1"/>
  <c r="R356" i="1" s="1"/>
  <c r="R355" i="1" a="1"/>
  <c r="R355" i="1" s="1"/>
  <c r="R353" i="1" a="1"/>
  <c r="R353" i="1" s="1"/>
  <c r="R352" i="1" a="1"/>
  <c r="R352" i="1" s="1"/>
  <c r="R351" i="1" a="1"/>
  <c r="R351" i="1" s="1"/>
  <c r="R349" i="1" a="1"/>
  <c r="R349" i="1" s="1"/>
  <c r="R348" i="1" a="1"/>
  <c r="R348" i="1" s="1"/>
  <c r="R347" i="1" a="1"/>
  <c r="R347" i="1" s="1"/>
  <c r="R346" i="1" a="1"/>
  <c r="R346" i="1" s="1"/>
  <c r="R345" i="1" a="1"/>
  <c r="R345" i="1" s="1"/>
  <c r="R344" i="1" a="1"/>
  <c r="R344" i="1" s="1"/>
  <c r="R342" i="1" a="1"/>
  <c r="R342" i="1" s="1"/>
  <c r="R341" i="1" a="1"/>
  <c r="R341" i="1" s="1"/>
  <c r="R340" i="1" a="1"/>
  <c r="R340" i="1" s="1"/>
  <c r="R338" i="1" a="1"/>
  <c r="R338" i="1" s="1"/>
  <c r="R337" i="1" a="1"/>
  <c r="R337" i="1" s="1"/>
  <c r="R336" i="1" a="1"/>
  <c r="R336" i="1" s="1"/>
  <c r="R335" i="1" a="1"/>
  <c r="R335" i="1" s="1"/>
  <c r="R334" i="1" a="1"/>
  <c r="R334" i="1" s="1"/>
  <c r="R333" i="1" a="1"/>
  <c r="R333" i="1" s="1"/>
  <c r="R331" i="1" a="1"/>
  <c r="R331" i="1" s="1"/>
  <c r="R330" i="1" a="1"/>
  <c r="R330" i="1" s="1"/>
  <c r="R329" i="1" a="1"/>
  <c r="R329" i="1" s="1"/>
  <c r="R328" i="1" a="1"/>
  <c r="R328" i="1" s="1"/>
  <c r="R324" i="1" a="1"/>
  <c r="R324" i="1" s="1"/>
  <c r="R323" i="1" a="1"/>
  <c r="R323" i="1" s="1"/>
  <c r="R322" i="1" a="1"/>
  <c r="R322" i="1" s="1"/>
  <c r="R321" i="1" a="1"/>
  <c r="R321" i="1" s="1"/>
  <c r="R320" i="1" a="1"/>
  <c r="R320" i="1" s="1"/>
  <c r="R319" i="1" a="1"/>
  <c r="R319" i="1" s="1"/>
  <c r="R318" i="1" a="1"/>
  <c r="R318" i="1" s="1"/>
  <c r="R317" i="1" a="1"/>
  <c r="R317" i="1" s="1"/>
  <c r="R315" i="1" a="1"/>
  <c r="R315" i="1" s="1"/>
  <c r="R314" i="1" a="1"/>
  <c r="R314" i="1" s="1"/>
  <c r="R313" i="1" a="1"/>
  <c r="R313" i="1" s="1"/>
  <c r="R312" i="1" a="1"/>
  <c r="R312" i="1" s="1"/>
  <c r="R311" i="1" a="1"/>
  <c r="R311" i="1" s="1"/>
  <c r="R310" i="1" a="1"/>
  <c r="R310" i="1" s="1"/>
  <c r="R309" i="1" a="1"/>
  <c r="R309" i="1" s="1"/>
  <c r="R308" i="1" a="1"/>
  <c r="R308" i="1" s="1"/>
  <c r="R306" i="1" a="1"/>
  <c r="R306" i="1" s="1"/>
  <c r="R305" i="1" a="1"/>
  <c r="R305" i="1" s="1"/>
  <c r="R304" i="1" a="1"/>
  <c r="R304" i="1" s="1"/>
  <c r="R302" i="1" a="1"/>
  <c r="R302" i="1" s="1"/>
  <c r="R301" i="1" a="1"/>
  <c r="R301" i="1" s="1"/>
  <c r="R300" i="1" a="1"/>
  <c r="R300" i="1" s="1"/>
  <c r="R299" i="1" a="1"/>
  <c r="R299" i="1" s="1"/>
  <c r="R298" i="1" a="1"/>
  <c r="R298" i="1" s="1"/>
  <c r="R297" i="1" a="1"/>
  <c r="R297" i="1" s="1"/>
  <c r="R296" i="1" a="1"/>
  <c r="R296" i="1" s="1"/>
  <c r="R295" i="1" a="1"/>
  <c r="R295" i="1" s="1"/>
  <c r="R292" i="1" a="1"/>
  <c r="R292" i="1" s="1"/>
  <c r="R290" i="1" a="1"/>
  <c r="R290" i="1" s="1"/>
  <c r="R289" i="1" a="1"/>
  <c r="R289" i="1" s="1"/>
  <c r="R288" i="1" a="1"/>
  <c r="R288" i="1" s="1"/>
  <c r="R287" i="1" a="1"/>
  <c r="R287" i="1" s="1"/>
  <c r="R286" i="1" a="1"/>
  <c r="R286" i="1" s="1"/>
  <c r="R285" i="1" a="1"/>
  <c r="R285" i="1" s="1"/>
  <c r="R284" i="1" a="1"/>
  <c r="R284" i="1" s="1"/>
  <c r="R283" i="1" a="1"/>
  <c r="R283" i="1" s="1"/>
  <c r="R281" i="1" a="1"/>
  <c r="R281" i="1" s="1"/>
  <c r="R280" i="1" a="1"/>
  <c r="R280" i="1" s="1"/>
  <c r="R279" i="1" a="1"/>
  <c r="R279" i="1" s="1"/>
  <c r="R278" i="1" a="1"/>
  <c r="R278" i="1" s="1"/>
  <c r="R277" i="1" a="1"/>
  <c r="R277" i="1" s="1"/>
  <c r="R276" i="1" a="1"/>
  <c r="R276" i="1" s="1"/>
  <c r="R275" i="1" a="1"/>
  <c r="R275" i="1" s="1"/>
  <c r="R274" i="1" a="1"/>
  <c r="R274" i="1" s="1"/>
  <c r="R273" i="1" a="1"/>
  <c r="R273" i="1" s="1"/>
  <c r="R272" i="1" a="1"/>
  <c r="R272" i="1" s="1"/>
  <c r="R271" i="1" a="1"/>
  <c r="R271" i="1" s="1"/>
  <c r="R270" i="1" a="1"/>
  <c r="R270" i="1" s="1"/>
  <c r="R269" i="1" a="1"/>
  <c r="R269" i="1" s="1"/>
  <c r="R268" i="1" a="1"/>
  <c r="R268" i="1" s="1"/>
  <c r="R267" i="1" a="1"/>
  <c r="R267" i="1" s="1"/>
  <c r="R266" i="1" a="1"/>
  <c r="R266" i="1" s="1"/>
  <c r="R264" i="1" a="1"/>
  <c r="R264" i="1" s="1"/>
  <c r="R263" i="1" a="1"/>
  <c r="R263" i="1" s="1"/>
  <c r="R262" i="1" a="1"/>
  <c r="R262" i="1" s="1"/>
  <c r="R261" i="1" a="1"/>
  <c r="R261" i="1" s="1"/>
  <c r="R260" i="1" a="1"/>
  <c r="R260" i="1" s="1"/>
  <c r="R259" i="1" a="1"/>
  <c r="R259" i="1" s="1"/>
  <c r="R258" i="1" a="1"/>
  <c r="R258" i="1" s="1"/>
  <c r="R257" i="1" a="1"/>
  <c r="R257" i="1" s="1"/>
  <c r="R255" i="1" a="1"/>
  <c r="R255" i="1" s="1"/>
  <c r="R254" i="1" a="1"/>
  <c r="R254" i="1" s="1"/>
  <c r="R253" i="1" a="1"/>
  <c r="R253" i="1" s="1"/>
  <c r="R252" i="1" a="1"/>
  <c r="R252" i="1" s="1"/>
  <c r="R251" i="1" a="1"/>
  <c r="R251" i="1" s="1"/>
  <c r="R250" i="1" a="1"/>
  <c r="R250" i="1" s="1"/>
  <c r="R249" i="1" a="1"/>
  <c r="R249" i="1" s="1"/>
  <c r="R247" i="1" a="1"/>
  <c r="R247" i="1" s="1"/>
  <c r="R246" i="1" a="1"/>
  <c r="R246" i="1" s="1"/>
  <c r="R245" i="1" a="1"/>
  <c r="R245" i="1" s="1"/>
  <c r="R244" i="1" a="1"/>
  <c r="R244" i="1" s="1"/>
  <c r="R242" i="1" a="1"/>
  <c r="R242" i="1" s="1"/>
  <c r="R241" i="1" a="1"/>
  <c r="R241" i="1" s="1"/>
  <c r="R240" i="1" a="1"/>
  <c r="R240" i="1" s="1"/>
  <c r="R239" i="1" a="1"/>
  <c r="R239" i="1" s="1"/>
  <c r="R238" i="1" a="1"/>
  <c r="R238" i="1" s="1"/>
  <c r="R236" i="1" a="1"/>
  <c r="R236" i="1" s="1"/>
  <c r="R235" i="1" a="1"/>
  <c r="R235" i="1" s="1"/>
  <c r="R234" i="1" a="1"/>
  <c r="R234" i="1" s="1"/>
  <c r="R233" i="1" a="1"/>
  <c r="R233" i="1" s="1"/>
  <c r="R232" i="1" a="1"/>
  <c r="R232" i="1" s="1"/>
  <c r="R231" i="1" a="1"/>
  <c r="R231" i="1" s="1"/>
  <c r="R230" i="1" a="1"/>
  <c r="R230" i="1" s="1"/>
  <c r="R228" i="1" a="1"/>
  <c r="R228" i="1" s="1"/>
  <c r="R227" i="1" a="1"/>
  <c r="R227" i="1" s="1"/>
  <c r="R225" i="1" a="1"/>
  <c r="R225" i="1" s="1"/>
  <c r="R224" i="1" a="1"/>
  <c r="R224" i="1" s="1"/>
  <c r="R223" i="1" a="1"/>
  <c r="R223" i="1" s="1"/>
  <c r="R222" i="1" a="1"/>
  <c r="R222" i="1" s="1"/>
  <c r="R221" i="1" a="1"/>
  <c r="R221" i="1" s="1"/>
  <c r="R220" i="1" a="1"/>
  <c r="R220" i="1" s="1"/>
  <c r="R219" i="1" a="1"/>
  <c r="R219" i="1" s="1"/>
  <c r="R218" i="1" a="1"/>
  <c r="R218" i="1" s="1"/>
  <c r="R217" i="1" a="1"/>
  <c r="R217" i="1" s="1"/>
  <c r="R216" i="1" a="1"/>
  <c r="R216" i="1" s="1"/>
  <c r="R215" i="1" a="1"/>
  <c r="R215" i="1" s="1"/>
  <c r="R214" i="1" a="1"/>
  <c r="R214" i="1" s="1"/>
  <c r="R213" i="1" a="1"/>
  <c r="R213" i="1" s="1"/>
  <c r="R212" i="1" a="1"/>
  <c r="R212" i="1" s="1"/>
  <c r="R211" i="1" a="1"/>
  <c r="R211" i="1" s="1"/>
  <c r="R210" i="1" a="1"/>
  <c r="R210" i="1" s="1"/>
  <c r="R209" i="1" a="1"/>
  <c r="R209" i="1" s="1"/>
  <c r="R208" i="1" a="1"/>
  <c r="R208" i="1" s="1"/>
  <c r="R207" i="1" a="1"/>
  <c r="R207" i="1" s="1"/>
  <c r="R206" i="1" a="1"/>
  <c r="R206" i="1" s="1"/>
  <c r="R205" i="1" a="1"/>
  <c r="R205" i="1" s="1"/>
  <c r="R204" i="1" a="1"/>
  <c r="R204" i="1" s="1"/>
  <c r="R203" i="1" a="1"/>
  <c r="R203" i="1" s="1"/>
  <c r="R202" i="1" a="1"/>
  <c r="R202" i="1" s="1"/>
  <c r="R201" i="1" a="1"/>
  <c r="R201" i="1" s="1"/>
  <c r="R200" i="1" a="1"/>
  <c r="R200" i="1" s="1"/>
  <c r="R199" i="1" a="1"/>
  <c r="R199" i="1" s="1"/>
  <c r="R198" i="1" a="1"/>
  <c r="R198" i="1" s="1"/>
  <c r="R197" i="1" a="1"/>
  <c r="R197" i="1" s="1"/>
  <c r="R196" i="1" a="1"/>
  <c r="R196" i="1" s="1"/>
  <c r="R195" i="1" a="1"/>
  <c r="R195" i="1" s="1"/>
  <c r="R194" i="1" a="1"/>
  <c r="R194" i="1" s="1"/>
  <c r="R193" i="1" a="1"/>
  <c r="R193" i="1" s="1"/>
  <c r="R192" i="1" a="1"/>
  <c r="R192" i="1" s="1"/>
  <c r="R191" i="1" a="1"/>
  <c r="R191" i="1" s="1"/>
  <c r="R190" i="1" a="1"/>
  <c r="R190" i="1" s="1"/>
  <c r="R189" i="1" a="1"/>
  <c r="R189" i="1" s="1"/>
  <c r="R188" i="1" a="1"/>
  <c r="R188" i="1" s="1"/>
  <c r="R187" i="1" a="1"/>
  <c r="R187" i="1" s="1"/>
  <c r="R185" i="1" a="1"/>
  <c r="R185" i="1" s="1"/>
  <c r="R184" i="1" a="1"/>
  <c r="R184" i="1" s="1"/>
  <c r="R183" i="1" a="1"/>
  <c r="R183" i="1" s="1"/>
  <c r="R182" i="1" a="1"/>
  <c r="R182" i="1" s="1"/>
  <c r="R181" i="1" a="1"/>
  <c r="R181" i="1" s="1"/>
  <c r="R180" i="1" a="1"/>
  <c r="R180" i="1" s="1"/>
  <c r="R179" i="1" a="1"/>
  <c r="R179" i="1" s="1"/>
  <c r="R178" i="1" a="1"/>
  <c r="R178" i="1" s="1"/>
  <c r="R177" i="1" a="1"/>
  <c r="R177" i="1" s="1"/>
  <c r="R175" i="1" a="1"/>
  <c r="R175" i="1" s="1"/>
  <c r="R174" i="1" a="1"/>
  <c r="R174" i="1" s="1"/>
  <c r="R172" i="1" a="1"/>
  <c r="R172" i="1" s="1"/>
  <c r="R171" i="1" a="1"/>
  <c r="R171" i="1" s="1"/>
  <c r="R170" i="1" a="1"/>
  <c r="R170" i="1" s="1"/>
  <c r="R169" i="1" a="1"/>
  <c r="R169" i="1" s="1"/>
  <c r="R168" i="1" a="1"/>
  <c r="R168" i="1" s="1"/>
  <c r="R166" i="1" a="1"/>
  <c r="R166" i="1" s="1"/>
  <c r="R164" i="1" a="1"/>
  <c r="R164" i="1" s="1"/>
  <c r="R163" i="1" a="1"/>
  <c r="R163" i="1" s="1"/>
  <c r="R161" i="1" a="1"/>
  <c r="R161" i="1" s="1"/>
  <c r="R160" i="1" a="1"/>
  <c r="R160" i="1" s="1"/>
  <c r="R158" i="1" a="1"/>
  <c r="R158" i="1" s="1"/>
  <c r="R157" i="1" a="1"/>
  <c r="R157" i="1" s="1"/>
  <c r="R156" i="1" a="1"/>
  <c r="R156" i="1" s="1"/>
  <c r="R155" i="1" a="1"/>
  <c r="R155" i="1" s="1"/>
  <c r="R154" i="1" a="1"/>
  <c r="R154" i="1" s="1"/>
  <c r="R153" i="1" a="1"/>
  <c r="R153" i="1" s="1"/>
  <c r="R152" i="1" a="1"/>
  <c r="R152" i="1" s="1"/>
  <c r="R149" i="1" a="1"/>
  <c r="R149" i="1" s="1"/>
  <c r="R148" i="1" a="1"/>
  <c r="R148" i="1" s="1"/>
  <c r="R147" i="1" a="1"/>
  <c r="R147" i="1" s="1"/>
  <c r="R146" i="1" a="1"/>
  <c r="R146" i="1" s="1"/>
  <c r="R145" i="1" a="1"/>
  <c r="R145" i="1" s="1"/>
  <c r="R144" i="1" a="1"/>
  <c r="R144" i="1" s="1"/>
  <c r="R143" i="1" a="1"/>
  <c r="R143" i="1" s="1"/>
  <c r="R142" i="1" a="1"/>
  <c r="R142" i="1" s="1"/>
  <c r="R140" i="1" a="1"/>
  <c r="R140" i="1" s="1"/>
  <c r="R139" i="1" a="1"/>
  <c r="R139" i="1" s="1"/>
  <c r="R138" i="1" a="1"/>
  <c r="R138" i="1" s="1"/>
  <c r="R137" i="1" a="1"/>
  <c r="R137" i="1" s="1"/>
  <c r="R135" i="1" a="1"/>
  <c r="R135" i="1" s="1"/>
  <c r="R134" i="1" a="1"/>
  <c r="R134" i="1" s="1"/>
  <c r="R133" i="1" a="1"/>
  <c r="R133" i="1" s="1"/>
  <c r="R132" i="1" a="1"/>
  <c r="R132" i="1" s="1"/>
  <c r="R131" i="1" a="1"/>
  <c r="R131" i="1" s="1"/>
  <c r="R130" i="1" a="1"/>
  <c r="R130" i="1" s="1"/>
  <c r="R127" i="1" a="1"/>
  <c r="R127" i="1" s="1"/>
  <c r="R126" i="1" a="1"/>
  <c r="R126" i="1" s="1"/>
  <c r="R125" i="1" a="1"/>
  <c r="R125" i="1" s="1"/>
  <c r="R124" i="1" a="1"/>
  <c r="R124" i="1" s="1"/>
  <c r="R123" i="1" a="1"/>
  <c r="R123" i="1" s="1"/>
  <c r="R122" i="1" a="1"/>
  <c r="R122" i="1" s="1"/>
  <c r="R121" i="1" a="1"/>
  <c r="R121" i="1" s="1"/>
  <c r="R120" i="1" a="1"/>
  <c r="R120" i="1" s="1"/>
  <c r="R119" i="1" a="1"/>
  <c r="R119" i="1" s="1"/>
  <c r="R118" i="1" a="1"/>
  <c r="R118" i="1" s="1"/>
  <c r="R117" i="1" a="1"/>
  <c r="R117" i="1" s="1"/>
  <c r="R116" i="1" a="1"/>
  <c r="R116" i="1" s="1"/>
  <c r="R115" i="1" a="1"/>
  <c r="R115" i="1" s="1"/>
  <c r="R114" i="1" a="1"/>
  <c r="R114" i="1" s="1"/>
  <c r="R113" i="1" a="1"/>
  <c r="R113" i="1" s="1"/>
  <c r="R111" i="1" a="1"/>
  <c r="R111" i="1" s="1"/>
  <c r="R110" i="1" a="1"/>
  <c r="R110" i="1" s="1"/>
  <c r="R109" i="1" a="1"/>
  <c r="R109" i="1" s="1"/>
  <c r="R108" i="1" a="1"/>
  <c r="R108" i="1" s="1"/>
  <c r="R107" i="1" a="1"/>
  <c r="R107" i="1" s="1"/>
  <c r="R106" i="1" a="1"/>
  <c r="R106" i="1" s="1"/>
  <c r="R105" i="1" a="1"/>
  <c r="R105" i="1" s="1"/>
  <c r="R101" i="1" a="1"/>
  <c r="R101" i="1" s="1"/>
  <c r="R100" i="1" a="1"/>
  <c r="R100" i="1" s="1"/>
  <c r="R99" i="1" a="1"/>
  <c r="R99" i="1" s="1"/>
  <c r="R98" i="1" a="1"/>
  <c r="R98" i="1" s="1"/>
  <c r="R96" i="1" a="1"/>
  <c r="R96" i="1" s="1"/>
  <c r="R95" i="1" a="1"/>
  <c r="R95" i="1" s="1"/>
  <c r="R94" i="1" a="1"/>
  <c r="R94" i="1" s="1"/>
  <c r="R93" i="1" a="1"/>
  <c r="R93" i="1" s="1"/>
  <c r="R92" i="1" a="1"/>
  <c r="R92" i="1" s="1"/>
  <c r="R91" i="1" a="1"/>
  <c r="R91" i="1" s="1"/>
  <c r="R90" i="1" a="1"/>
  <c r="R90" i="1" s="1"/>
  <c r="R89" i="1" a="1"/>
  <c r="R89" i="1" s="1"/>
  <c r="R88" i="1" a="1"/>
  <c r="R88" i="1" s="1"/>
  <c r="R87" i="1" a="1"/>
  <c r="R87" i="1" s="1"/>
  <c r="R86" i="1" a="1"/>
  <c r="R86" i="1" s="1"/>
  <c r="R85" i="1" a="1"/>
  <c r="R85" i="1" s="1"/>
  <c r="R84" i="1" a="1"/>
  <c r="R84" i="1" s="1"/>
  <c r="R83" i="1" a="1"/>
  <c r="R83" i="1" s="1"/>
  <c r="R82" i="1" a="1"/>
  <c r="R82" i="1" s="1"/>
  <c r="R81" i="1" a="1"/>
  <c r="R81" i="1" s="1"/>
  <c r="R80" i="1" a="1"/>
  <c r="R80" i="1" s="1"/>
  <c r="R79" i="1" a="1"/>
  <c r="R79" i="1" s="1"/>
  <c r="R78" i="1" a="1"/>
  <c r="R78" i="1" s="1"/>
  <c r="R77" i="1" a="1"/>
  <c r="R77" i="1" s="1"/>
  <c r="R76" i="1" a="1"/>
  <c r="R76" i="1" s="1"/>
  <c r="R75" i="1" a="1"/>
  <c r="R75" i="1" s="1"/>
  <c r="R74" i="1" a="1"/>
  <c r="R74" i="1" s="1"/>
  <c r="R73" i="1" a="1"/>
  <c r="R73" i="1" s="1"/>
  <c r="R72" i="1" a="1"/>
  <c r="R72" i="1" s="1"/>
  <c r="R71" i="1" a="1"/>
  <c r="R71" i="1" s="1"/>
  <c r="R70" i="1" a="1"/>
  <c r="R70" i="1" s="1"/>
  <c r="R69" i="1" a="1"/>
  <c r="R69" i="1" s="1"/>
  <c r="R68" i="1" a="1"/>
  <c r="R68" i="1" s="1"/>
  <c r="R67" i="1" a="1"/>
  <c r="R67" i="1" s="1"/>
  <c r="R66" i="1" a="1"/>
  <c r="R66" i="1" s="1"/>
  <c r="R65" i="1" a="1"/>
  <c r="R65" i="1" s="1"/>
  <c r="R64" i="1" a="1"/>
  <c r="R64" i="1" s="1"/>
  <c r="R63" i="1" a="1"/>
  <c r="R63" i="1" s="1"/>
  <c r="R62" i="1" a="1"/>
  <c r="R62" i="1" s="1"/>
  <c r="R61" i="1" a="1"/>
  <c r="R61" i="1" s="1"/>
  <c r="R60" i="1" a="1"/>
  <c r="R60" i="1" s="1"/>
  <c r="R58" i="1" a="1"/>
  <c r="R58" i="1" s="1"/>
  <c r="R57" i="1" a="1"/>
  <c r="R57" i="1" s="1"/>
  <c r="R56" i="1" a="1"/>
  <c r="R56" i="1" s="1"/>
  <c r="R55" i="1" a="1"/>
  <c r="R55" i="1" s="1"/>
  <c r="R54" i="1" a="1"/>
  <c r="R54" i="1" s="1"/>
  <c r="R53" i="1" a="1"/>
  <c r="R53" i="1" s="1"/>
  <c r="R52" i="1" a="1"/>
  <c r="R52" i="1" s="1"/>
  <c r="R51" i="1" a="1"/>
  <c r="R51" i="1" s="1"/>
  <c r="R50" i="1" a="1"/>
  <c r="R50" i="1" s="1"/>
  <c r="R49" i="1" a="1"/>
  <c r="R49" i="1" s="1"/>
  <c r="R47" i="1" a="1"/>
  <c r="R47" i="1" s="1"/>
  <c r="R46" i="1" a="1"/>
  <c r="R46" i="1" s="1"/>
  <c r="R45" i="1" a="1"/>
  <c r="R45" i="1" s="1"/>
  <c r="R42" i="1" a="1"/>
  <c r="R42" i="1" s="1"/>
  <c r="R41" i="1" a="1"/>
  <c r="R41" i="1" s="1"/>
  <c r="R40" i="1" a="1"/>
  <c r="R40" i="1" s="1"/>
  <c r="R39" i="1" a="1"/>
  <c r="R39" i="1" s="1"/>
  <c r="R38" i="1" a="1"/>
  <c r="R38" i="1" s="1"/>
  <c r="R37" i="1" a="1"/>
  <c r="R37" i="1" s="1"/>
  <c r="R36" i="1" a="1"/>
  <c r="R36" i="1" s="1"/>
  <c r="R35" i="1" a="1"/>
  <c r="R35" i="1" s="1"/>
  <c r="R34" i="1" a="1"/>
  <c r="R34" i="1" s="1"/>
  <c r="R32" i="1" a="1"/>
  <c r="R32" i="1" s="1"/>
  <c r="R31" i="1" a="1"/>
  <c r="R31" i="1" s="1"/>
  <c r="R30" i="1" a="1"/>
  <c r="R30" i="1" s="1"/>
  <c r="R29" i="1" a="1"/>
  <c r="R29" i="1" s="1"/>
  <c r="R28" i="1" a="1"/>
  <c r="R28" i="1" s="1"/>
  <c r="R27" i="1" a="1"/>
  <c r="R27" i="1" s="1"/>
  <c r="R26" i="1" a="1"/>
  <c r="R26" i="1" s="1"/>
  <c r="R25" i="1" a="1"/>
  <c r="R25" i="1" s="1"/>
  <c r="R24" i="1" a="1"/>
  <c r="R24" i="1" s="1"/>
  <c r="R23" i="1" a="1"/>
  <c r="R23" i="1" s="1"/>
  <c r="R22" i="1" a="1"/>
  <c r="R22" i="1" s="1"/>
  <c r="R21" i="1" a="1"/>
  <c r="R21" i="1" s="1"/>
  <c r="R19" i="1" a="1"/>
  <c r="R19" i="1" s="1"/>
  <c r="R18" i="1" a="1"/>
  <c r="R18" i="1" s="1"/>
  <c r="R17" i="1" a="1"/>
  <c r="R17" i="1" s="1"/>
  <c r="R16" i="1" a="1"/>
  <c r="R16" i="1" s="1"/>
  <c r="R15" i="1" a="1"/>
  <c r="R15" i="1" s="1"/>
  <c r="R14" i="1" a="1"/>
  <c r="R14" i="1" s="1"/>
  <c r="R13" i="1" a="1"/>
  <c r="R13" i="1" s="1"/>
  <c r="R12" i="1" a="1"/>
  <c r="R12" i="1" s="1"/>
  <c r="R11" i="1" a="1"/>
  <c r="R11" i="1" s="1"/>
  <c r="R10" i="1" a="1"/>
  <c r="R10" i="1" s="1"/>
  <c r="R9" i="1" a="1"/>
  <c r="R9" i="1" s="1"/>
  <c r="R8" i="1" a="1"/>
  <c r="R8" i="1" s="1"/>
  <c r="R7" i="1" a="1"/>
  <c r="R7" i="1" s="1"/>
  <c r="R5" i="1" a="1"/>
  <c r="R5" i="1" s="1"/>
  <c r="U550" i="1"/>
  <c r="S550" i="1"/>
  <c r="U549" i="1"/>
  <c r="S549" i="1"/>
  <c r="U548" i="1"/>
  <c r="S548" i="1"/>
  <c r="U547" i="1"/>
  <c r="S547" i="1"/>
  <c r="U546" i="1"/>
  <c r="S546" i="1"/>
  <c r="U545" i="1"/>
  <c r="S545" i="1"/>
  <c r="U544" i="1"/>
  <c r="S544" i="1"/>
  <c r="U543" i="1"/>
  <c r="S543" i="1"/>
  <c r="U542" i="1"/>
  <c r="S542" i="1"/>
  <c r="U541" i="1"/>
  <c r="S541" i="1"/>
  <c r="U540" i="1"/>
  <c r="S540" i="1"/>
  <c r="U539" i="1"/>
  <c r="S539" i="1"/>
  <c r="U538" i="1"/>
  <c r="S538" i="1"/>
  <c r="U537" i="1"/>
  <c r="S537" i="1"/>
  <c r="U536" i="1"/>
  <c r="S536" i="1"/>
  <c r="U535" i="1"/>
  <c r="S535" i="1"/>
  <c r="U534" i="1"/>
  <c r="S534" i="1"/>
  <c r="U533" i="1"/>
  <c r="S533" i="1"/>
  <c r="U532" i="1"/>
  <c r="S532" i="1"/>
  <c r="U531" i="1"/>
  <c r="S531" i="1"/>
  <c r="U530" i="1"/>
  <c r="S530" i="1"/>
  <c r="U529" i="1"/>
  <c r="S529" i="1"/>
  <c r="U528" i="1"/>
  <c r="S528" i="1"/>
  <c r="U527" i="1"/>
  <c r="S527" i="1"/>
  <c r="U526" i="1"/>
  <c r="S526" i="1"/>
  <c r="U525" i="1"/>
  <c r="S525" i="1"/>
  <c r="U524" i="1"/>
  <c r="S524" i="1"/>
  <c r="U523" i="1"/>
  <c r="S523" i="1"/>
  <c r="U521" i="1"/>
  <c r="S521" i="1"/>
  <c r="U520" i="1"/>
  <c r="S520" i="1"/>
  <c r="U519" i="1"/>
  <c r="S519" i="1"/>
  <c r="U517" i="1"/>
  <c r="S517" i="1"/>
  <c r="U516" i="1"/>
  <c r="S516" i="1"/>
  <c r="U514" i="1"/>
  <c r="S514" i="1"/>
  <c r="U513" i="1"/>
  <c r="S513" i="1"/>
  <c r="U512" i="1"/>
  <c r="S512" i="1"/>
  <c r="U511" i="1"/>
  <c r="S511" i="1"/>
  <c r="U510" i="1"/>
  <c r="S510" i="1"/>
  <c r="U509" i="1"/>
  <c r="S509" i="1"/>
  <c r="U508" i="1"/>
  <c r="S508" i="1"/>
  <c r="U507" i="1"/>
  <c r="S507" i="1"/>
  <c r="U506" i="1"/>
  <c r="S506" i="1"/>
  <c r="U505" i="1"/>
  <c r="S505" i="1"/>
  <c r="U504" i="1"/>
  <c r="S504" i="1"/>
  <c r="U503" i="1"/>
  <c r="S503" i="1"/>
  <c r="U502" i="1"/>
  <c r="S502" i="1"/>
  <c r="U501" i="1"/>
  <c r="S501" i="1"/>
  <c r="U500" i="1"/>
  <c r="S500" i="1"/>
  <c r="U498" i="1"/>
  <c r="S498" i="1"/>
  <c r="U497" i="1"/>
  <c r="S497" i="1"/>
  <c r="U496" i="1"/>
  <c r="S496" i="1"/>
  <c r="U495" i="1"/>
  <c r="S495" i="1"/>
  <c r="U494" i="1"/>
  <c r="S494" i="1"/>
  <c r="U493" i="1"/>
  <c r="S493" i="1"/>
  <c r="U492" i="1"/>
  <c r="S492" i="1"/>
  <c r="U491" i="1"/>
  <c r="S491" i="1"/>
  <c r="U490" i="1"/>
  <c r="S490" i="1"/>
  <c r="U488" i="1"/>
  <c r="S488" i="1"/>
  <c r="U487" i="1"/>
  <c r="S487" i="1"/>
  <c r="U486" i="1"/>
  <c r="S486" i="1"/>
  <c r="U485" i="1"/>
  <c r="S485" i="1"/>
  <c r="U484" i="1"/>
  <c r="S484" i="1"/>
  <c r="U483" i="1"/>
  <c r="S483" i="1"/>
  <c r="U482" i="1"/>
  <c r="S482" i="1"/>
  <c r="U481" i="1"/>
  <c r="S481" i="1"/>
  <c r="U480" i="1"/>
  <c r="S480" i="1"/>
  <c r="U479" i="1"/>
  <c r="S479" i="1"/>
  <c r="U478" i="1"/>
  <c r="S478" i="1"/>
  <c r="U477" i="1"/>
  <c r="S477" i="1"/>
  <c r="U476" i="1"/>
  <c r="S476" i="1"/>
  <c r="U475" i="1"/>
  <c r="S475" i="1"/>
  <c r="U474" i="1"/>
  <c r="S474" i="1"/>
  <c r="U473" i="1"/>
  <c r="S473" i="1"/>
  <c r="U472" i="1"/>
  <c r="S472" i="1"/>
  <c r="U471" i="1"/>
  <c r="S471" i="1"/>
  <c r="U469" i="1"/>
  <c r="S469" i="1"/>
  <c r="U468" i="1"/>
  <c r="S468" i="1"/>
  <c r="U467" i="1"/>
  <c r="S467" i="1"/>
  <c r="U466" i="1"/>
  <c r="S466" i="1"/>
  <c r="U465" i="1"/>
  <c r="S465" i="1"/>
  <c r="U464" i="1"/>
  <c r="S464" i="1"/>
  <c r="U463" i="1"/>
  <c r="S463" i="1"/>
  <c r="U461" i="1"/>
  <c r="S461" i="1"/>
  <c r="U460" i="1"/>
  <c r="S460" i="1"/>
  <c r="U459" i="1"/>
  <c r="S459" i="1"/>
  <c r="U458" i="1"/>
  <c r="S458" i="1"/>
  <c r="U457" i="1"/>
  <c r="S457" i="1"/>
  <c r="U456" i="1"/>
  <c r="S456" i="1"/>
  <c r="U455" i="1"/>
  <c r="S455" i="1"/>
  <c r="U454" i="1"/>
  <c r="S454" i="1"/>
  <c r="U453" i="1"/>
  <c r="S453" i="1"/>
  <c r="U451" i="1"/>
  <c r="S451" i="1"/>
  <c r="U450" i="1"/>
  <c r="S450" i="1"/>
  <c r="U449" i="1"/>
  <c r="S449" i="1"/>
  <c r="U448" i="1"/>
  <c r="S448" i="1"/>
  <c r="U447" i="1"/>
  <c r="S447" i="1"/>
  <c r="U445" i="1"/>
  <c r="S445" i="1"/>
  <c r="U443" i="1"/>
  <c r="S443" i="1"/>
  <c r="U442" i="1"/>
  <c r="S442" i="1"/>
  <c r="U441" i="1"/>
  <c r="S441" i="1"/>
  <c r="U440" i="1"/>
  <c r="S440" i="1"/>
  <c r="U439" i="1"/>
  <c r="S439" i="1"/>
  <c r="U438" i="1"/>
  <c r="S438" i="1"/>
  <c r="U437" i="1"/>
  <c r="S437" i="1"/>
  <c r="U436" i="1"/>
  <c r="S436" i="1"/>
  <c r="U435" i="1"/>
  <c r="S435" i="1"/>
  <c r="U434" i="1"/>
  <c r="S434" i="1"/>
  <c r="U433" i="1"/>
  <c r="S433" i="1"/>
  <c r="U432" i="1"/>
  <c r="S432" i="1"/>
  <c r="U431" i="1"/>
  <c r="S431" i="1"/>
  <c r="U430" i="1"/>
  <c r="S430" i="1"/>
  <c r="U429" i="1"/>
  <c r="S429" i="1"/>
  <c r="U428" i="1"/>
  <c r="S428" i="1"/>
  <c r="U427" i="1"/>
  <c r="S427" i="1"/>
  <c r="U426" i="1"/>
  <c r="S426" i="1"/>
  <c r="U425" i="1"/>
  <c r="S425" i="1"/>
  <c r="U424" i="1"/>
  <c r="S424" i="1"/>
  <c r="U423" i="1"/>
  <c r="S423" i="1"/>
  <c r="U422" i="1"/>
  <c r="S422" i="1"/>
  <c r="U421" i="1"/>
  <c r="S421" i="1"/>
  <c r="U420" i="1"/>
  <c r="S420" i="1"/>
  <c r="U419" i="1"/>
  <c r="S419" i="1"/>
  <c r="U418" i="1"/>
  <c r="S418" i="1"/>
  <c r="U417" i="1"/>
  <c r="S417" i="1"/>
  <c r="U415" i="1"/>
  <c r="S415" i="1"/>
  <c r="U414" i="1"/>
  <c r="S414" i="1"/>
  <c r="U413" i="1"/>
  <c r="S413" i="1"/>
  <c r="U412" i="1"/>
  <c r="S412" i="1"/>
  <c r="U411" i="1"/>
  <c r="S411" i="1"/>
  <c r="U410" i="1"/>
  <c r="S410" i="1"/>
  <c r="U409" i="1"/>
  <c r="S409" i="1"/>
  <c r="U408" i="1"/>
  <c r="S408" i="1"/>
  <c r="U406" i="1"/>
  <c r="S406" i="1"/>
  <c r="U405" i="1"/>
  <c r="S405" i="1"/>
  <c r="U404" i="1"/>
  <c r="S404" i="1"/>
  <c r="U403" i="1"/>
  <c r="S403" i="1"/>
  <c r="U402" i="1"/>
  <c r="S402" i="1"/>
  <c r="U399" i="1"/>
  <c r="S399" i="1"/>
  <c r="U398" i="1"/>
  <c r="S398" i="1"/>
  <c r="U397" i="1"/>
  <c r="S397" i="1"/>
  <c r="U396" i="1"/>
  <c r="S396" i="1"/>
  <c r="U395" i="1"/>
  <c r="S395" i="1"/>
  <c r="U393" i="1"/>
  <c r="S393" i="1"/>
  <c r="U392" i="1"/>
  <c r="S392" i="1"/>
  <c r="U391" i="1"/>
  <c r="S391" i="1"/>
  <c r="U390" i="1"/>
  <c r="S390" i="1"/>
  <c r="U389" i="1"/>
  <c r="S389" i="1"/>
  <c r="U388" i="1"/>
  <c r="S388" i="1"/>
  <c r="U387" i="1"/>
  <c r="S387" i="1"/>
  <c r="U386" i="1"/>
  <c r="S386" i="1"/>
  <c r="U385" i="1"/>
  <c r="S385" i="1"/>
  <c r="U384" i="1"/>
  <c r="S384" i="1"/>
  <c r="U383" i="1"/>
  <c r="S383" i="1"/>
  <c r="U382" i="1"/>
  <c r="S382" i="1"/>
  <c r="U381" i="1"/>
  <c r="S381" i="1"/>
  <c r="U380" i="1"/>
  <c r="S380" i="1"/>
  <c r="U379" i="1"/>
  <c r="S379" i="1"/>
  <c r="U378" i="1"/>
  <c r="S378" i="1"/>
  <c r="U377" i="1"/>
  <c r="S377" i="1"/>
  <c r="U376" i="1"/>
  <c r="S376" i="1"/>
  <c r="U375" i="1"/>
  <c r="S375" i="1"/>
  <c r="U374" i="1"/>
  <c r="S374" i="1"/>
  <c r="U373" i="1"/>
  <c r="S373" i="1"/>
  <c r="U372" i="1"/>
  <c r="S372" i="1"/>
  <c r="U371" i="1"/>
  <c r="S371" i="1"/>
  <c r="U370" i="1"/>
  <c r="S370" i="1"/>
  <c r="U369" i="1"/>
  <c r="S369" i="1"/>
  <c r="U368" i="1"/>
  <c r="S368" i="1"/>
  <c r="U367" i="1"/>
  <c r="S367" i="1"/>
  <c r="U366" i="1"/>
  <c r="S366" i="1"/>
  <c r="U364" i="1"/>
  <c r="S364" i="1"/>
  <c r="U363" i="1"/>
  <c r="S363" i="1"/>
  <c r="U362" i="1"/>
  <c r="S362" i="1"/>
  <c r="U361" i="1"/>
  <c r="S361" i="1"/>
  <c r="U360" i="1"/>
  <c r="S360" i="1"/>
  <c r="U359" i="1"/>
  <c r="S359" i="1"/>
  <c r="U358" i="1"/>
  <c r="S358" i="1"/>
  <c r="U356" i="1"/>
  <c r="S356" i="1"/>
  <c r="U355" i="1"/>
  <c r="S355" i="1"/>
  <c r="U353" i="1"/>
  <c r="S353" i="1"/>
  <c r="U352" i="1"/>
  <c r="S352" i="1"/>
  <c r="U351" i="1"/>
  <c r="S351" i="1"/>
  <c r="U349" i="1"/>
  <c r="S349" i="1"/>
  <c r="U348" i="1"/>
  <c r="S348" i="1"/>
  <c r="U347" i="1"/>
  <c r="S347" i="1"/>
  <c r="U346" i="1"/>
  <c r="S346" i="1"/>
  <c r="U345" i="1"/>
  <c r="S345" i="1"/>
  <c r="U344" i="1"/>
  <c r="S344" i="1"/>
  <c r="U342" i="1"/>
  <c r="S342" i="1"/>
  <c r="U341" i="1"/>
  <c r="S341" i="1"/>
  <c r="U340" i="1"/>
  <c r="S340" i="1"/>
  <c r="U338" i="1"/>
  <c r="S338" i="1"/>
  <c r="U337" i="1"/>
  <c r="S337" i="1"/>
  <c r="U336" i="1"/>
  <c r="S336" i="1"/>
  <c r="U335" i="1"/>
  <c r="S335" i="1"/>
  <c r="U334" i="1"/>
  <c r="S334" i="1"/>
  <c r="U333" i="1"/>
  <c r="S333" i="1"/>
  <c r="U331" i="1"/>
  <c r="S331" i="1"/>
  <c r="U330" i="1"/>
  <c r="S330" i="1"/>
  <c r="U329" i="1"/>
  <c r="S329" i="1"/>
  <c r="U328" i="1"/>
  <c r="S328" i="1"/>
  <c r="U324" i="1"/>
  <c r="S324" i="1"/>
  <c r="U323" i="1"/>
  <c r="S323" i="1"/>
  <c r="U322" i="1"/>
  <c r="S322" i="1"/>
  <c r="U321" i="1"/>
  <c r="S321" i="1"/>
  <c r="U320" i="1"/>
  <c r="S320" i="1"/>
  <c r="U319" i="1"/>
  <c r="S319" i="1"/>
  <c r="U318" i="1"/>
  <c r="S318" i="1"/>
  <c r="U317" i="1"/>
  <c r="S317" i="1"/>
  <c r="U315" i="1"/>
  <c r="S315" i="1"/>
  <c r="U314" i="1"/>
  <c r="S314" i="1"/>
  <c r="U313" i="1"/>
  <c r="S313" i="1"/>
  <c r="U312" i="1"/>
  <c r="S312" i="1"/>
  <c r="U311" i="1"/>
  <c r="S311" i="1"/>
  <c r="U310" i="1"/>
  <c r="S310" i="1"/>
  <c r="U309" i="1"/>
  <c r="S309" i="1"/>
  <c r="U308" i="1"/>
  <c r="S308" i="1"/>
  <c r="U306" i="1"/>
  <c r="S306" i="1"/>
  <c r="U305" i="1"/>
  <c r="S305" i="1"/>
  <c r="U304" i="1"/>
  <c r="S304" i="1"/>
  <c r="U302" i="1"/>
  <c r="S302" i="1"/>
  <c r="U301" i="1"/>
  <c r="S301" i="1"/>
  <c r="U300" i="1"/>
  <c r="S300" i="1"/>
  <c r="U299" i="1"/>
  <c r="S299" i="1"/>
  <c r="U298" i="1"/>
  <c r="S298" i="1"/>
  <c r="U297" i="1"/>
  <c r="S297" i="1"/>
  <c r="U296" i="1"/>
  <c r="S296" i="1"/>
  <c r="U295" i="1"/>
  <c r="S295" i="1"/>
  <c r="U292" i="1"/>
  <c r="S292" i="1"/>
  <c r="U290" i="1"/>
  <c r="S290" i="1"/>
  <c r="U289" i="1"/>
  <c r="S289" i="1"/>
  <c r="U288" i="1"/>
  <c r="S288" i="1"/>
  <c r="U287" i="1"/>
  <c r="S287" i="1"/>
  <c r="U286" i="1"/>
  <c r="S286" i="1"/>
  <c r="U285" i="1"/>
  <c r="S285" i="1"/>
  <c r="U284" i="1"/>
  <c r="S284" i="1"/>
  <c r="U283" i="1"/>
  <c r="S283" i="1"/>
  <c r="U281" i="1"/>
  <c r="S281" i="1"/>
  <c r="U280" i="1"/>
  <c r="S280" i="1"/>
  <c r="U279" i="1"/>
  <c r="S279" i="1"/>
  <c r="U278" i="1"/>
  <c r="S278" i="1"/>
  <c r="U277" i="1"/>
  <c r="S277" i="1"/>
  <c r="U276" i="1"/>
  <c r="S276" i="1"/>
  <c r="U275" i="1"/>
  <c r="S275" i="1"/>
  <c r="U274" i="1"/>
  <c r="S274" i="1"/>
  <c r="U273" i="1"/>
  <c r="S273" i="1"/>
  <c r="U272" i="1"/>
  <c r="S272" i="1"/>
  <c r="U271" i="1"/>
  <c r="S271" i="1"/>
  <c r="U270" i="1"/>
  <c r="S270" i="1"/>
  <c r="U269" i="1"/>
  <c r="S269" i="1"/>
  <c r="U268" i="1"/>
  <c r="S268" i="1"/>
  <c r="U267" i="1"/>
  <c r="S267" i="1"/>
  <c r="U266" i="1"/>
  <c r="S266" i="1"/>
  <c r="U264" i="1"/>
  <c r="S264" i="1"/>
  <c r="U263" i="1"/>
  <c r="S263" i="1"/>
  <c r="U262" i="1"/>
  <c r="S262" i="1"/>
  <c r="U261" i="1"/>
  <c r="S261" i="1"/>
  <c r="U260" i="1"/>
  <c r="S260" i="1"/>
  <c r="U259" i="1"/>
  <c r="S259" i="1"/>
  <c r="U258" i="1"/>
  <c r="S258" i="1"/>
  <c r="U257" i="1"/>
  <c r="S257" i="1"/>
  <c r="U255" i="1"/>
  <c r="S255" i="1"/>
  <c r="U254" i="1"/>
  <c r="S254" i="1"/>
  <c r="U253" i="1"/>
  <c r="S253" i="1"/>
  <c r="U252" i="1"/>
  <c r="S252" i="1"/>
  <c r="U251" i="1"/>
  <c r="S251" i="1"/>
  <c r="U250" i="1"/>
  <c r="S250" i="1"/>
  <c r="U249" i="1"/>
  <c r="S249" i="1"/>
  <c r="U247" i="1"/>
  <c r="S247" i="1"/>
  <c r="U246" i="1"/>
  <c r="S246" i="1"/>
  <c r="U245" i="1"/>
  <c r="S245" i="1"/>
  <c r="U244" i="1"/>
  <c r="S244" i="1"/>
  <c r="U242" i="1"/>
  <c r="S242" i="1"/>
  <c r="U241" i="1"/>
  <c r="S241" i="1"/>
  <c r="U240" i="1"/>
  <c r="S240" i="1"/>
  <c r="U239" i="1"/>
  <c r="S239" i="1"/>
  <c r="U238" i="1"/>
  <c r="S238" i="1"/>
  <c r="U236" i="1"/>
  <c r="S236" i="1"/>
  <c r="U235" i="1"/>
  <c r="S235" i="1"/>
  <c r="U234" i="1"/>
  <c r="S234" i="1"/>
  <c r="U233" i="1"/>
  <c r="S233" i="1"/>
  <c r="U232" i="1"/>
  <c r="S232" i="1"/>
  <c r="U231" i="1"/>
  <c r="S231" i="1"/>
  <c r="U230" i="1"/>
  <c r="S230" i="1"/>
  <c r="U228" i="1"/>
  <c r="S228" i="1"/>
  <c r="U227" i="1"/>
  <c r="S227" i="1"/>
  <c r="U225" i="1"/>
  <c r="S225" i="1"/>
  <c r="U224" i="1"/>
  <c r="S224" i="1"/>
  <c r="U223" i="1"/>
  <c r="S223" i="1"/>
  <c r="U222" i="1"/>
  <c r="S222" i="1"/>
  <c r="U221" i="1"/>
  <c r="S221" i="1"/>
  <c r="U220" i="1"/>
  <c r="S220" i="1"/>
  <c r="U219" i="1"/>
  <c r="S219" i="1"/>
  <c r="U218" i="1"/>
  <c r="S218" i="1"/>
  <c r="U217" i="1"/>
  <c r="S217" i="1"/>
  <c r="U216" i="1"/>
  <c r="S216" i="1"/>
  <c r="U215" i="1"/>
  <c r="S215" i="1"/>
  <c r="U214" i="1"/>
  <c r="S214" i="1"/>
  <c r="U213" i="1"/>
  <c r="S213" i="1"/>
  <c r="U212" i="1"/>
  <c r="S212" i="1"/>
  <c r="U211" i="1"/>
  <c r="S211" i="1"/>
  <c r="U210" i="1"/>
  <c r="S210" i="1"/>
  <c r="U209" i="1"/>
  <c r="S209" i="1"/>
  <c r="U208" i="1"/>
  <c r="S208" i="1"/>
  <c r="U207" i="1"/>
  <c r="S207" i="1"/>
  <c r="U206" i="1"/>
  <c r="S206" i="1"/>
  <c r="U205" i="1"/>
  <c r="S205" i="1"/>
  <c r="U204" i="1"/>
  <c r="S204" i="1"/>
  <c r="U203" i="1"/>
  <c r="S203" i="1"/>
  <c r="U202" i="1"/>
  <c r="S202" i="1"/>
  <c r="U201" i="1"/>
  <c r="S201" i="1"/>
  <c r="U200" i="1"/>
  <c r="S200" i="1"/>
  <c r="U199" i="1"/>
  <c r="S199" i="1"/>
  <c r="U198" i="1"/>
  <c r="S198" i="1"/>
  <c r="U197" i="1"/>
  <c r="S197" i="1"/>
  <c r="U196" i="1"/>
  <c r="S196" i="1"/>
  <c r="U195" i="1"/>
  <c r="S195" i="1"/>
  <c r="U194" i="1"/>
  <c r="S194" i="1"/>
  <c r="U193" i="1"/>
  <c r="S193" i="1"/>
  <c r="U192" i="1"/>
  <c r="S192" i="1"/>
  <c r="U191" i="1"/>
  <c r="S191" i="1"/>
  <c r="U190" i="1"/>
  <c r="S190" i="1"/>
  <c r="U189" i="1"/>
  <c r="S189" i="1"/>
  <c r="U188" i="1"/>
  <c r="S188" i="1"/>
  <c r="U187" i="1"/>
  <c r="S187" i="1"/>
  <c r="U185" i="1"/>
  <c r="S185" i="1"/>
  <c r="U184" i="1"/>
  <c r="S184" i="1"/>
  <c r="U183" i="1"/>
  <c r="S183" i="1"/>
  <c r="U182" i="1"/>
  <c r="S182" i="1"/>
  <c r="U181" i="1"/>
  <c r="S181" i="1"/>
  <c r="U180" i="1"/>
  <c r="S180" i="1"/>
  <c r="U179" i="1"/>
  <c r="S179" i="1"/>
  <c r="U178" i="1"/>
  <c r="S178" i="1"/>
  <c r="U177" i="1"/>
  <c r="S177" i="1"/>
  <c r="U175" i="1"/>
  <c r="S175" i="1"/>
  <c r="U174" i="1"/>
  <c r="S174" i="1"/>
  <c r="U172" i="1"/>
  <c r="S172" i="1"/>
  <c r="U171" i="1"/>
  <c r="S171" i="1"/>
  <c r="U170" i="1"/>
  <c r="S170" i="1"/>
  <c r="U169" i="1"/>
  <c r="S169" i="1"/>
  <c r="U168" i="1"/>
  <c r="S168" i="1"/>
  <c r="U166" i="1"/>
  <c r="S166" i="1"/>
  <c r="U164" i="1"/>
  <c r="S164" i="1"/>
  <c r="U163" i="1"/>
  <c r="S163" i="1"/>
  <c r="U161" i="1"/>
  <c r="S161" i="1"/>
  <c r="U160" i="1"/>
  <c r="S160" i="1"/>
  <c r="U158" i="1"/>
  <c r="S158" i="1"/>
  <c r="U157" i="1"/>
  <c r="S157" i="1"/>
  <c r="U156" i="1"/>
  <c r="S156" i="1"/>
  <c r="U155" i="1"/>
  <c r="S155" i="1"/>
  <c r="U154" i="1"/>
  <c r="S154" i="1"/>
  <c r="U153" i="1"/>
  <c r="S153" i="1"/>
  <c r="U152" i="1"/>
  <c r="S152" i="1"/>
  <c r="U149" i="1"/>
  <c r="S149" i="1"/>
  <c r="U148" i="1"/>
  <c r="S148" i="1"/>
  <c r="U147" i="1"/>
  <c r="S147" i="1"/>
  <c r="U146" i="1"/>
  <c r="S146" i="1"/>
  <c r="U145" i="1"/>
  <c r="S145" i="1"/>
  <c r="U144" i="1"/>
  <c r="S144" i="1"/>
  <c r="U143" i="1"/>
  <c r="S143" i="1"/>
  <c r="U142" i="1"/>
  <c r="S142" i="1"/>
  <c r="U140" i="1"/>
  <c r="S140" i="1"/>
  <c r="U139" i="1"/>
  <c r="S139" i="1"/>
  <c r="U138" i="1"/>
  <c r="S138" i="1"/>
  <c r="U137" i="1"/>
  <c r="S137" i="1"/>
  <c r="U135" i="1"/>
  <c r="S135" i="1"/>
  <c r="U134" i="1"/>
  <c r="S134" i="1"/>
  <c r="U133" i="1"/>
  <c r="S133" i="1"/>
  <c r="U132" i="1"/>
  <c r="S132" i="1"/>
  <c r="U131" i="1"/>
  <c r="S131" i="1"/>
  <c r="U130" i="1"/>
  <c r="S130" i="1"/>
  <c r="U127" i="1"/>
  <c r="S127" i="1"/>
  <c r="U126" i="1"/>
  <c r="S126" i="1"/>
  <c r="U125" i="1"/>
  <c r="S125" i="1"/>
  <c r="U124" i="1"/>
  <c r="S124" i="1"/>
  <c r="U123" i="1"/>
  <c r="S123" i="1"/>
  <c r="U122" i="1"/>
  <c r="S122" i="1"/>
  <c r="U121" i="1"/>
  <c r="S121" i="1"/>
  <c r="U120" i="1"/>
  <c r="S120" i="1"/>
  <c r="U119" i="1"/>
  <c r="S119" i="1"/>
  <c r="U118" i="1"/>
  <c r="S118" i="1"/>
  <c r="U117" i="1"/>
  <c r="S117" i="1"/>
  <c r="U116" i="1"/>
  <c r="S116" i="1"/>
  <c r="U115" i="1"/>
  <c r="S115" i="1"/>
  <c r="U114" i="1"/>
  <c r="S114" i="1"/>
  <c r="U113" i="1"/>
  <c r="S113" i="1"/>
  <c r="U111" i="1"/>
  <c r="S111" i="1"/>
  <c r="U110" i="1"/>
  <c r="S110" i="1"/>
  <c r="U109" i="1"/>
  <c r="S109" i="1"/>
  <c r="U108" i="1"/>
  <c r="S108" i="1"/>
  <c r="U107" i="1"/>
  <c r="S107" i="1"/>
  <c r="U106" i="1"/>
  <c r="S106" i="1"/>
  <c r="U105" i="1"/>
  <c r="S105" i="1"/>
  <c r="U101" i="1"/>
  <c r="S101" i="1"/>
  <c r="U100" i="1"/>
  <c r="S100" i="1"/>
  <c r="U99" i="1"/>
  <c r="S99" i="1"/>
  <c r="U98" i="1"/>
  <c r="S98" i="1"/>
  <c r="U96" i="1"/>
  <c r="S96" i="1"/>
  <c r="U95" i="1"/>
  <c r="S95" i="1"/>
  <c r="U94" i="1"/>
  <c r="S94" i="1"/>
  <c r="U93" i="1"/>
  <c r="S93" i="1"/>
  <c r="U92" i="1"/>
  <c r="S92" i="1"/>
  <c r="U91" i="1"/>
  <c r="S91" i="1"/>
  <c r="U90" i="1"/>
  <c r="S90" i="1"/>
  <c r="U89" i="1"/>
  <c r="S89" i="1"/>
  <c r="U88" i="1"/>
  <c r="S88" i="1"/>
  <c r="U87" i="1"/>
  <c r="S87" i="1"/>
  <c r="U86" i="1"/>
  <c r="S86" i="1"/>
  <c r="U85" i="1"/>
  <c r="S85" i="1"/>
  <c r="U84" i="1"/>
  <c r="S84" i="1"/>
  <c r="U83" i="1"/>
  <c r="S83" i="1"/>
  <c r="U82" i="1"/>
  <c r="S82" i="1"/>
  <c r="U81" i="1"/>
  <c r="S81" i="1"/>
  <c r="U80" i="1"/>
  <c r="S80" i="1"/>
  <c r="U79" i="1"/>
  <c r="S79" i="1"/>
  <c r="U78" i="1"/>
  <c r="S78" i="1"/>
  <c r="U77" i="1"/>
  <c r="S77" i="1"/>
  <c r="U76" i="1"/>
  <c r="S76" i="1"/>
  <c r="U75" i="1"/>
  <c r="S75" i="1"/>
  <c r="U74" i="1"/>
  <c r="S74" i="1"/>
  <c r="U73" i="1"/>
  <c r="S73" i="1"/>
  <c r="U72" i="1"/>
  <c r="S72" i="1"/>
  <c r="U71" i="1"/>
  <c r="S71" i="1"/>
  <c r="U70" i="1"/>
  <c r="S70" i="1"/>
  <c r="U69" i="1"/>
  <c r="S69" i="1"/>
  <c r="U68" i="1"/>
  <c r="S68" i="1"/>
  <c r="U67" i="1"/>
  <c r="S67" i="1"/>
  <c r="U66" i="1"/>
  <c r="S66" i="1"/>
  <c r="U65" i="1"/>
  <c r="S65" i="1"/>
  <c r="U64" i="1"/>
  <c r="S64" i="1"/>
  <c r="U63" i="1"/>
  <c r="S63" i="1"/>
  <c r="U62" i="1"/>
  <c r="S62" i="1"/>
  <c r="U61" i="1"/>
  <c r="S61" i="1"/>
  <c r="U60" i="1"/>
  <c r="S60" i="1"/>
  <c r="U58" i="1"/>
  <c r="S58" i="1"/>
  <c r="U57" i="1"/>
  <c r="S57" i="1"/>
  <c r="U56" i="1"/>
  <c r="S56" i="1"/>
  <c r="U55" i="1"/>
  <c r="S55" i="1"/>
  <c r="U54" i="1"/>
  <c r="S54" i="1"/>
  <c r="U53" i="1"/>
  <c r="S53" i="1"/>
  <c r="U52" i="1"/>
  <c r="S52" i="1"/>
  <c r="U51" i="1"/>
  <c r="S51" i="1"/>
  <c r="U50" i="1"/>
  <c r="S50" i="1"/>
  <c r="U49" i="1"/>
  <c r="S49" i="1"/>
  <c r="U47" i="1"/>
  <c r="S47" i="1"/>
  <c r="U46" i="1"/>
  <c r="S46" i="1"/>
  <c r="U45" i="1"/>
  <c r="S45" i="1"/>
  <c r="U42" i="1"/>
  <c r="S42" i="1"/>
  <c r="U41" i="1"/>
  <c r="S41" i="1"/>
  <c r="U40" i="1"/>
  <c r="S40" i="1"/>
  <c r="U39" i="1"/>
  <c r="S39" i="1"/>
  <c r="U38" i="1"/>
  <c r="S38" i="1"/>
  <c r="U37" i="1"/>
  <c r="S37" i="1"/>
  <c r="U36" i="1"/>
  <c r="S36" i="1"/>
  <c r="U35" i="1"/>
  <c r="S35" i="1"/>
  <c r="U34" i="1"/>
  <c r="S34" i="1"/>
  <c r="U32" i="1"/>
  <c r="S32" i="1"/>
  <c r="U31" i="1"/>
  <c r="S31" i="1"/>
  <c r="U30" i="1"/>
  <c r="S30" i="1"/>
  <c r="U29" i="1"/>
  <c r="S29" i="1"/>
  <c r="U28" i="1"/>
  <c r="S28" i="1"/>
  <c r="U27" i="1"/>
  <c r="S27" i="1"/>
  <c r="U26" i="1"/>
  <c r="S26" i="1"/>
  <c r="U25" i="1"/>
  <c r="S25" i="1"/>
  <c r="U24" i="1"/>
  <c r="S24" i="1"/>
  <c r="U23" i="1"/>
  <c r="S23" i="1"/>
  <c r="U22" i="1"/>
  <c r="S22" i="1"/>
  <c r="U21" i="1"/>
  <c r="S21" i="1"/>
  <c r="U19" i="1"/>
  <c r="S19" i="1"/>
  <c r="U18" i="1"/>
  <c r="S18" i="1"/>
  <c r="U17" i="1"/>
  <c r="S17" i="1"/>
  <c r="U16" i="1"/>
  <c r="S16" i="1"/>
  <c r="U15" i="1"/>
  <c r="S15" i="1"/>
  <c r="U14" i="1"/>
  <c r="S14" i="1"/>
  <c r="U13" i="1"/>
  <c r="S13" i="1"/>
  <c r="U12" i="1"/>
  <c r="S12" i="1"/>
  <c r="U11" i="1"/>
  <c r="S11" i="1"/>
  <c r="U10" i="1"/>
  <c r="S10" i="1"/>
  <c r="U9" i="1"/>
  <c r="S9" i="1"/>
  <c r="U8" i="1"/>
  <c r="S8" i="1"/>
  <c r="U7" i="1"/>
  <c r="S7" i="1"/>
  <c r="U5" i="1"/>
  <c r="S5" i="1"/>
  <c r="AB234" i="1" l="1"/>
  <c r="AB253" i="1"/>
  <c r="AB474" i="1"/>
  <c r="AB10" i="1"/>
  <c r="AB95" i="1"/>
  <c r="AB405" i="1"/>
  <c r="AC132" i="1"/>
  <c r="AC436" i="1"/>
  <c r="AB184" i="1"/>
  <c r="AB205" i="1"/>
  <c r="AB221" i="1"/>
  <c r="AB336" i="1"/>
  <c r="AB379" i="1"/>
  <c r="AC128" i="1"/>
  <c r="AB246" i="1"/>
  <c r="AB357" i="1"/>
  <c r="AB382" i="1"/>
  <c r="AB456" i="1"/>
  <c r="AB489" i="1"/>
  <c r="AB547" i="1"/>
  <c r="AC539" i="1"/>
  <c r="E91" i="3" a="1"/>
  <c r="E91" i="3" s="1"/>
  <c r="AB191" i="1"/>
  <c r="AB457" i="1"/>
  <c r="AB32" i="1"/>
  <c r="AB40" i="1"/>
  <c r="AB123" i="1"/>
  <c r="AB200" i="1"/>
  <c r="AB224" i="1"/>
  <c r="AB249" i="1"/>
  <c r="AB315" i="1"/>
  <c r="AB408" i="1"/>
  <c r="AC340" i="1"/>
  <c r="AB393" i="1"/>
  <c r="AB185" i="1"/>
  <c r="AB292" i="1"/>
  <c r="AB478" i="1"/>
  <c r="AB28" i="1"/>
  <c r="T670" i="4" s="1"/>
  <c r="AB188" i="1"/>
  <c r="AB396" i="1"/>
  <c r="AB404" i="1"/>
  <c r="AB428" i="1"/>
  <c r="AB495" i="1"/>
  <c r="E90" i="3" a="1"/>
  <c r="E90" i="3" s="1"/>
  <c r="AC455" i="1"/>
  <c r="AC457" i="1"/>
  <c r="P505" i="4" l="1"/>
  <c r="V636" i="4"/>
  <c r="V684" i="4"/>
  <c r="T686" i="4"/>
  <c r="P675" i="4"/>
  <c r="T6" i="4"/>
  <c r="R688" i="4"/>
  <c r="R680" i="4"/>
  <c r="R672" i="4"/>
  <c r="R664" i="4"/>
  <c r="R656" i="4"/>
  <c r="R648" i="4"/>
  <c r="R640" i="4"/>
  <c r="P630" i="4"/>
  <c r="V685" i="4"/>
  <c r="V621" i="4"/>
  <c r="R687" i="4"/>
  <c r="T677" i="4"/>
  <c r="V667" i="4"/>
  <c r="N659" i="4"/>
  <c r="P649" i="4"/>
  <c r="R639" i="4"/>
  <c r="U626" i="4"/>
  <c r="R657" i="4"/>
  <c r="V690" i="4"/>
  <c r="T676" i="4"/>
  <c r="R662" i="4"/>
  <c r="P648" i="4"/>
  <c r="S632" i="4"/>
  <c r="T655" i="4"/>
  <c r="R685" i="4"/>
  <c r="P671" i="4"/>
  <c r="N657" i="4"/>
  <c r="U642" i="4"/>
  <c r="U622" i="4"/>
  <c r="Q630" i="4"/>
  <c r="R668" i="4"/>
  <c r="N640" i="4"/>
  <c r="N687" i="4"/>
  <c r="S658" i="4"/>
  <c r="V625" i="4"/>
  <c r="S689" i="4"/>
  <c r="R630" i="4"/>
  <c r="R587" i="4"/>
  <c r="S530" i="4"/>
  <c r="T624" i="4"/>
  <c r="U567" i="4"/>
  <c r="V510" i="4"/>
  <c r="P571" i="4"/>
  <c r="Q514" i="4"/>
  <c r="T590" i="4"/>
  <c r="U533" i="4"/>
  <c r="P625" i="4"/>
  <c r="Q568" i="4"/>
  <c r="R689" i="4"/>
  <c r="U7" i="4"/>
  <c r="V14" i="4"/>
  <c r="N22" i="4"/>
  <c r="O29" i="4"/>
  <c r="P36" i="4"/>
  <c r="Q43" i="4"/>
  <c r="R50" i="4"/>
  <c r="S57" i="4"/>
  <c r="T64" i="4"/>
  <c r="U8" i="4"/>
  <c r="V15" i="4"/>
  <c r="N23" i="4"/>
  <c r="O30" i="4"/>
  <c r="P37" i="4"/>
  <c r="Q44" i="4"/>
  <c r="R51" i="4"/>
  <c r="S58" i="4"/>
  <c r="T65" i="4"/>
  <c r="T10" i="4"/>
  <c r="U17" i="4"/>
  <c r="V24" i="4"/>
  <c r="N32" i="4"/>
  <c r="O39" i="4"/>
  <c r="P46" i="4"/>
  <c r="Q53" i="4"/>
  <c r="R60" i="4"/>
  <c r="S67" i="4"/>
  <c r="S12" i="4"/>
  <c r="T19" i="4"/>
  <c r="U26" i="4"/>
  <c r="V33" i="4"/>
  <c r="N41" i="4"/>
  <c r="O48" i="4"/>
  <c r="P55" i="4"/>
  <c r="Q62" i="4"/>
  <c r="R69" i="4"/>
  <c r="S76" i="4"/>
  <c r="P8" i="4"/>
  <c r="Q15" i="4"/>
  <c r="R22" i="4"/>
  <c r="S29" i="4"/>
  <c r="T36" i="4"/>
  <c r="U43" i="4"/>
  <c r="V50" i="4"/>
  <c r="N58" i="4"/>
  <c r="N11" i="4"/>
  <c r="O18" i="4"/>
  <c r="P25" i="4"/>
  <c r="Q32" i="4"/>
  <c r="R39" i="4"/>
  <c r="S46" i="4"/>
  <c r="T53" i="4"/>
  <c r="U60" i="4"/>
  <c r="V67" i="4"/>
  <c r="N75" i="4"/>
  <c r="N12" i="4"/>
  <c r="O19" i="4"/>
  <c r="P26" i="4"/>
  <c r="Q33" i="4"/>
  <c r="R40" i="4"/>
  <c r="S47" i="4"/>
  <c r="T54" i="4"/>
  <c r="U61" i="4"/>
  <c r="V68" i="4"/>
  <c r="N76" i="4"/>
  <c r="O28" i="4"/>
  <c r="U70" i="4"/>
  <c r="P81" i="4"/>
  <c r="R88" i="4"/>
  <c r="S95" i="4"/>
  <c r="T102" i="4"/>
  <c r="U109" i="4"/>
  <c r="V116" i="4"/>
  <c r="N124" i="4"/>
  <c r="U14" i="4"/>
  <c r="Q66" i="4"/>
  <c r="N79" i="4"/>
  <c r="U86" i="4"/>
  <c r="V93" i="4"/>
  <c r="N101" i="4"/>
  <c r="O108" i="4"/>
  <c r="P115" i="4"/>
  <c r="Q122" i="4"/>
  <c r="R129" i="4"/>
  <c r="P51" i="4"/>
  <c r="Q75" i="4"/>
  <c r="P84" i="4"/>
  <c r="Q91" i="4"/>
  <c r="R98" i="4"/>
  <c r="S105" i="4"/>
  <c r="T112" i="4"/>
  <c r="U119" i="4"/>
  <c r="V126" i="4"/>
  <c r="R9" i="4"/>
  <c r="T63" i="4"/>
  <c r="O78" i="4"/>
  <c r="O86" i="4"/>
  <c r="P93" i="4"/>
  <c r="Q100" i="4"/>
  <c r="R107" i="4"/>
  <c r="S114" i="4"/>
  <c r="T121" i="4"/>
  <c r="U128" i="4"/>
  <c r="S24" i="4"/>
  <c r="N70" i="4"/>
  <c r="T80" i="4"/>
  <c r="N88" i="4"/>
  <c r="O95" i="4"/>
  <c r="P102" i="4"/>
  <c r="Q109" i="4"/>
  <c r="R116" i="4"/>
  <c r="V53" i="4"/>
  <c r="U75" i="4"/>
  <c r="S84" i="4"/>
  <c r="T91" i="4"/>
  <c r="U98" i="4"/>
  <c r="V105" i="4"/>
  <c r="N113" i="4"/>
  <c r="O120" i="4"/>
  <c r="P127" i="4"/>
  <c r="Q134" i="4"/>
  <c r="P19" i="4"/>
  <c r="T68" i="4"/>
  <c r="U79" i="4"/>
  <c r="Q87" i="4"/>
  <c r="R94" i="4"/>
  <c r="S101" i="4"/>
  <c r="T108" i="4"/>
  <c r="U115" i="4"/>
  <c r="V122" i="4"/>
  <c r="N130" i="4"/>
  <c r="V61" i="4"/>
  <c r="N123" i="4"/>
  <c r="P138" i="4"/>
  <c r="S145" i="4"/>
  <c r="T152" i="4"/>
  <c r="U159" i="4"/>
  <c r="V166" i="4"/>
  <c r="N174" i="4"/>
  <c r="N13" i="4"/>
  <c r="N120" i="4"/>
  <c r="Q137" i="4"/>
  <c r="U144" i="4"/>
  <c r="V151" i="4"/>
  <c r="N159" i="4"/>
  <c r="O166" i="4"/>
  <c r="P173" i="4"/>
  <c r="Q180" i="4"/>
  <c r="V79" i="4"/>
  <c r="R127" i="4"/>
  <c r="R139" i="4"/>
  <c r="T146" i="4"/>
  <c r="U153" i="4"/>
  <c r="V160" i="4"/>
  <c r="N168" i="4"/>
  <c r="O175" i="4"/>
  <c r="P182" i="4"/>
  <c r="Q189" i="4"/>
  <c r="R196" i="4"/>
  <c r="S102" i="4"/>
  <c r="O134" i="4"/>
  <c r="Q142" i="4"/>
  <c r="R149" i="4"/>
  <c r="S156" i="4"/>
  <c r="T163" i="4"/>
  <c r="U170" i="4"/>
  <c r="V177" i="4"/>
  <c r="N185" i="4"/>
  <c r="O192" i="4"/>
  <c r="P89" i="4"/>
  <c r="T8" i="4"/>
  <c r="U15" i="4"/>
  <c r="V22" i="4"/>
  <c r="N30" i="4"/>
  <c r="O37" i="4"/>
  <c r="P44" i="4"/>
  <c r="Q51" i="4"/>
  <c r="R58" i="4"/>
  <c r="S65" i="4"/>
  <c r="T9" i="4"/>
  <c r="U16" i="4"/>
  <c r="V23" i="4"/>
  <c r="N31" i="4"/>
  <c r="O38" i="4"/>
  <c r="P45" i="4"/>
  <c r="Q52" i="4"/>
  <c r="R59" i="4"/>
  <c r="S66" i="4"/>
  <c r="S11" i="4"/>
  <c r="T18" i="4"/>
  <c r="U25" i="4"/>
  <c r="V32" i="4"/>
  <c r="N40" i="4"/>
  <c r="O47" i="4"/>
  <c r="P54" i="4"/>
  <c r="Q61" i="4"/>
  <c r="R68" i="4"/>
  <c r="R13" i="4"/>
  <c r="S20" i="4"/>
  <c r="T27" i="4"/>
  <c r="U34" i="4"/>
  <c r="V41" i="4"/>
  <c r="N49" i="4"/>
  <c r="O56" i="4"/>
  <c r="P63" i="4"/>
  <c r="Q70" i="4"/>
  <c r="R77" i="4"/>
  <c r="O9" i="4"/>
  <c r="P16" i="4"/>
  <c r="Q23" i="4"/>
  <c r="R30" i="4"/>
  <c r="S37" i="4"/>
  <c r="T44" i="4"/>
  <c r="U51" i="4"/>
  <c r="V58" i="4"/>
  <c r="V11" i="4"/>
  <c r="N19" i="4"/>
  <c r="O26" i="4"/>
  <c r="P33" i="4"/>
  <c r="Q40" i="4"/>
  <c r="R47" i="4"/>
  <c r="S54" i="4"/>
  <c r="T61" i="4"/>
  <c r="U68" i="4"/>
  <c r="V75" i="4"/>
  <c r="V12" i="4"/>
  <c r="N20" i="4"/>
  <c r="O27" i="4"/>
  <c r="P34" i="4"/>
  <c r="Q41" i="4"/>
  <c r="R48" i="4"/>
  <c r="S55" i="4"/>
  <c r="T62" i="4"/>
  <c r="U69" i="4"/>
  <c r="V76" i="4"/>
  <c r="P35" i="4"/>
  <c r="N72" i="4"/>
  <c r="P82" i="4"/>
  <c r="Q89" i="4"/>
  <c r="R96" i="4"/>
  <c r="S103" i="4"/>
  <c r="T110" i="4"/>
  <c r="U117" i="4"/>
  <c r="V124" i="4"/>
  <c r="V21" i="4"/>
  <c r="Q69" i="4"/>
  <c r="P80" i="4"/>
  <c r="T87" i="4"/>
  <c r="U94" i="4"/>
  <c r="V101" i="4"/>
  <c r="N109" i="4"/>
  <c r="O116" i="4"/>
  <c r="P123" i="4"/>
  <c r="Q130" i="4"/>
  <c r="Q58" i="4"/>
  <c r="T76" i="4"/>
  <c r="O85" i="4"/>
  <c r="P92" i="4"/>
  <c r="Q99" i="4"/>
  <c r="R106" i="4"/>
  <c r="S113" i="4"/>
  <c r="T120" i="4"/>
  <c r="U127" i="4"/>
  <c r="S16" i="4"/>
  <c r="P67" i="4"/>
  <c r="Q79" i="4"/>
  <c r="N87" i="4"/>
  <c r="O94" i="4"/>
  <c r="P101" i="4"/>
  <c r="Q108" i="4"/>
  <c r="R115" i="4"/>
  <c r="S122" i="4"/>
  <c r="T129" i="4"/>
  <c r="T31" i="4"/>
  <c r="Q71" i="4"/>
  <c r="T81" i="4"/>
  <c r="V88" i="4"/>
  <c r="N96" i="4"/>
  <c r="O103" i="4"/>
  <c r="P110" i="4"/>
  <c r="Q117" i="4"/>
  <c r="N61" i="4"/>
  <c r="P77" i="4"/>
  <c r="R85" i="4"/>
  <c r="S92" i="4"/>
  <c r="T99" i="4"/>
  <c r="U106" i="4"/>
  <c r="V113" i="4"/>
  <c r="N121" i="4"/>
  <c r="O128" i="4"/>
  <c r="P135" i="4"/>
  <c r="Q26" i="4"/>
  <c r="P70" i="4"/>
  <c r="V80" i="4"/>
  <c r="P88" i="4"/>
  <c r="Q95" i="4"/>
  <c r="R102" i="4"/>
  <c r="S109" i="4"/>
  <c r="T116" i="4"/>
  <c r="U123" i="4"/>
  <c r="V130" i="4"/>
  <c r="S77" i="4"/>
  <c r="S126" i="4"/>
  <c r="P139" i="4"/>
  <c r="S9" i="4"/>
  <c r="T16" i="4"/>
  <c r="U23" i="4"/>
  <c r="V30" i="4"/>
  <c r="N38" i="4"/>
  <c r="O45" i="4"/>
  <c r="P52" i="4"/>
  <c r="Q59" i="4"/>
  <c r="R66" i="4"/>
  <c r="S10" i="4"/>
  <c r="T17" i="4"/>
  <c r="U24" i="4"/>
  <c r="V31" i="4"/>
  <c r="N39" i="4"/>
  <c r="O46" i="4"/>
  <c r="P53" i="4"/>
  <c r="Q60" i="4"/>
  <c r="R67" i="4"/>
  <c r="R12" i="4"/>
  <c r="S19" i="4"/>
  <c r="T26" i="4"/>
  <c r="U33" i="4"/>
  <c r="V40" i="4"/>
  <c r="N48" i="4"/>
  <c r="O55" i="4"/>
  <c r="P62" i="4"/>
  <c r="P7" i="4"/>
  <c r="Q14" i="4"/>
  <c r="R21" i="4"/>
  <c r="S28" i="4"/>
  <c r="T35" i="4"/>
  <c r="U42" i="4"/>
  <c r="V49" i="4"/>
  <c r="N57" i="4"/>
  <c r="O64" i="4"/>
  <c r="P71" i="4"/>
  <c r="Q78" i="4"/>
  <c r="N10" i="4"/>
  <c r="O17" i="4"/>
  <c r="P24" i="4"/>
  <c r="Q31" i="4"/>
  <c r="R38" i="4"/>
  <c r="S45" i="4"/>
  <c r="T52" i="4"/>
  <c r="U59" i="4"/>
  <c r="U12" i="4"/>
  <c r="V19" i="4"/>
  <c r="N27" i="4"/>
  <c r="O34" i="4"/>
  <c r="P41" i="4"/>
  <c r="Q48" i="4"/>
  <c r="R55" i="4"/>
  <c r="S62" i="4"/>
  <c r="T69" i="4"/>
  <c r="U76" i="4"/>
  <c r="U13" i="4"/>
  <c r="V20" i="4"/>
  <c r="N28" i="4"/>
  <c r="O35" i="4"/>
  <c r="P42" i="4"/>
  <c r="Q49" i="4"/>
  <c r="R56" i="4"/>
  <c r="S63" i="4"/>
  <c r="T70" i="4"/>
  <c r="U77" i="4"/>
  <c r="Q42" i="4"/>
  <c r="S73" i="4"/>
  <c r="O83" i="4"/>
  <c r="P90" i="4"/>
  <c r="Q97" i="4"/>
  <c r="R104" i="4"/>
  <c r="S111" i="4"/>
  <c r="T118" i="4"/>
  <c r="U125" i="4"/>
  <c r="N29" i="4"/>
  <c r="V70" i="4"/>
  <c r="Q81" i="4"/>
  <c r="S88" i="4"/>
  <c r="T95" i="4"/>
  <c r="U102" i="4"/>
  <c r="V109" i="4"/>
  <c r="N117" i="4"/>
  <c r="O124" i="4"/>
  <c r="S8" i="4"/>
  <c r="Q63" i="4"/>
  <c r="N78" i="4"/>
  <c r="N86" i="4"/>
  <c r="O93" i="4"/>
  <c r="P100" i="4"/>
  <c r="Q107" i="4"/>
  <c r="R114" i="4"/>
  <c r="S121" i="4"/>
  <c r="T128" i="4"/>
  <c r="T23" i="4"/>
  <c r="V69" i="4"/>
  <c r="S80" i="4"/>
  <c r="V87" i="4"/>
  <c r="N95" i="4"/>
  <c r="O102" i="4"/>
  <c r="P109" i="4"/>
  <c r="Q116" i="4"/>
  <c r="R123" i="4"/>
  <c r="S130" i="4"/>
  <c r="U38" i="4"/>
  <c r="U72" i="4"/>
  <c r="T82" i="4"/>
  <c r="U89" i="4"/>
  <c r="V96" i="4"/>
  <c r="N104" i="4"/>
  <c r="O111" i="4"/>
  <c r="P11" i="4"/>
  <c r="S64" i="4"/>
  <c r="R78" i="4"/>
  <c r="Q86" i="4"/>
  <c r="R93" i="4"/>
  <c r="S100" i="4"/>
  <c r="T107" i="4"/>
  <c r="U114" i="4"/>
  <c r="V121" i="4"/>
  <c r="N129" i="4"/>
  <c r="O136" i="4"/>
  <c r="R33" i="4"/>
  <c r="U71" i="4"/>
  <c r="N82" i="4"/>
  <c r="O89" i="4"/>
  <c r="P96" i="4"/>
  <c r="Q103" i="4"/>
  <c r="R110" i="4"/>
  <c r="S117" i="4"/>
  <c r="T124" i="4"/>
  <c r="U131" i="4"/>
  <c r="T85" i="4"/>
  <c r="O130" i="4"/>
  <c r="P140" i="4"/>
  <c r="Q147" i="4"/>
  <c r="R154" i="4"/>
  <c r="S161" i="4"/>
  <c r="T168" i="4"/>
  <c r="U175" i="4"/>
  <c r="U78" i="4"/>
  <c r="O127" i="4"/>
  <c r="Q139" i="4"/>
  <c r="S146" i="4"/>
  <c r="T153" i="4"/>
  <c r="U160" i="4"/>
  <c r="V167" i="4"/>
  <c r="N175" i="4"/>
  <c r="O182" i="4"/>
  <c r="S94" i="4"/>
  <c r="R132" i="4"/>
  <c r="Q141" i="4"/>
  <c r="R148" i="4"/>
  <c r="S155" i="4"/>
  <c r="T162" i="4"/>
  <c r="U169" i="4"/>
  <c r="V176" i="4"/>
  <c r="N184" i="4"/>
  <c r="O191" i="4"/>
  <c r="P198" i="4"/>
  <c r="U116" i="4"/>
  <c r="S136" i="4"/>
  <c r="O144" i="4"/>
  <c r="P151" i="4"/>
  <c r="Q158" i="4"/>
  <c r="R165" i="4"/>
  <c r="S172" i="4"/>
  <c r="T179" i="4"/>
  <c r="R10" i="4"/>
  <c r="S17" i="4"/>
  <c r="T24" i="4"/>
  <c r="U31" i="4"/>
  <c r="V38" i="4"/>
  <c r="N46" i="4"/>
  <c r="O53" i="4"/>
  <c r="P60" i="4"/>
  <c r="Q67" i="4"/>
  <c r="R11" i="4"/>
  <c r="S18" i="4"/>
  <c r="T25" i="4"/>
  <c r="U32" i="4"/>
  <c r="V39" i="4"/>
  <c r="N47" i="4"/>
  <c r="O54" i="4"/>
  <c r="P61" i="4"/>
  <c r="Q68" i="4"/>
  <c r="Q13" i="4"/>
  <c r="R20" i="4"/>
  <c r="S27" i="4"/>
  <c r="T34" i="4"/>
  <c r="U41" i="4"/>
  <c r="V48" i="4"/>
  <c r="N56" i="4"/>
  <c r="O63" i="4"/>
  <c r="O8" i="4"/>
  <c r="P15" i="4"/>
  <c r="Q22" i="4"/>
  <c r="R29" i="4"/>
  <c r="S36" i="4"/>
  <c r="T43" i="4"/>
  <c r="U50" i="4"/>
  <c r="V57" i="4"/>
  <c r="N65" i="4"/>
  <c r="O72" i="4"/>
  <c r="P79" i="4"/>
  <c r="V10" i="4"/>
  <c r="N18" i="4"/>
  <c r="O25" i="4"/>
  <c r="P32" i="4"/>
  <c r="Q39" i="4"/>
  <c r="R46" i="4"/>
  <c r="S53" i="4"/>
  <c r="T60" i="4"/>
  <c r="T13" i="4"/>
  <c r="U20" i="4"/>
  <c r="V27" i="4"/>
  <c r="N35" i="4"/>
  <c r="O42" i="4"/>
  <c r="P49" i="4"/>
  <c r="Q56" i="4"/>
  <c r="R63" i="4"/>
  <c r="S70" i="4"/>
  <c r="S7" i="4"/>
  <c r="T14" i="4"/>
  <c r="U21" i="4"/>
  <c r="V28" i="4"/>
  <c r="N36" i="4"/>
  <c r="O43" i="4"/>
  <c r="P50" i="4"/>
  <c r="Q57" i="4"/>
  <c r="R64" i="4"/>
  <c r="S71" i="4"/>
  <c r="T78" i="4"/>
  <c r="R49" i="4"/>
  <c r="V74" i="4"/>
  <c r="N84" i="4"/>
  <c r="O91" i="4"/>
  <c r="P98" i="4"/>
  <c r="Q105" i="4"/>
  <c r="R112" i="4"/>
  <c r="S119" i="4"/>
  <c r="T126" i="4"/>
  <c r="O36" i="4"/>
  <c r="P72" i="4"/>
  <c r="Q82" i="4"/>
  <c r="R89" i="4"/>
  <c r="S96" i="4"/>
  <c r="T103" i="4"/>
  <c r="U110" i="4"/>
  <c r="V117" i="4"/>
  <c r="N125" i="4"/>
  <c r="T15" i="4"/>
  <c r="V66" i="4"/>
  <c r="O79" i="4"/>
  <c r="V86" i="4"/>
  <c r="N94" i="4"/>
  <c r="O101" i="4"/>
  <c r="P108" i="4"/>
  <c r="Q115" i="4"/>
  <c r="R122" i="4"/>
  <c r="S129" i="4"/>
  <c r="U30" i="4"/>
  <c r="O71" i="4"/>
  <c r="S81" i="4"/>
  <c r="U88" i="4"/>
  <c r="V95" i="4"/>
  <c r="N103" i="4"/>
  <c r="O110" i="4"/>
  <c r="P117" i="4"/>
  <c r="Q124" i="4"/>
  <c r="R131" i="4"/>
  <c r="V45" i="4"/>
  <c r="Q74" i="4"/>
  <c r="S83" i="4"/>
  <c r="T90" i="4"/>
  <c r="U97" i="4"/>
  <c r="V104" i="4"/>
  <c r="N112" i="4"/>
  <c r="Q18" i="4"/>
  <c r="O68" i="4"/>
  <c r="T79" i="4"/>
  <c r="P87" i="4"/>
  <c r="Q94" i="4"/>
  <c r="R101" i="4"/>
  <c r="S108" i="4"/>
  <c r="T115" i="4"/>
  <c r="U122" i="4"/>
  <c r="V129" i="4"/>
  <c r="N137" i="4"/>
  <c r="S40" i="4"/>
  <c r="O73" i="4"/>
  <c r="V82" i="4"/>
  <c r="N90" i="4"/>
  <c r="O97" i="4"/>
  <c r="P104" i="4"/>
  <c r="Q111" i="4"/>
  <c r="R118" i="4"/>
  <c r="S125" i="4"/>
  <c r="T132" i="4"/>
  <c r="U92" i="4"/>
  <c r="N132" i="4"/>
  <c r="O141" i="4"/>
  <c r="P148" i="4"/>
  <c r="Q155" i="4"/>
  <c r="R162" i="4"/>
  <c r="S169" i="4"/>
  <c r="T176" i="4"/>
  <c r="S86" i="4"/>
  <c r="P130" i="4"/>
  <c r="Q140" i="4"/>
  <c r="R147" i="4"/>
  <c r="S154" i="4"/>
  <c r="T161" i="4"/>
  <c r="U168" i="4"/>
  <c r="V175" i="4"/>
  <c r="N183" i="4"/>
  <c r="T101" i="4"/>
  <c r="N134" i="4"/>
  <c r="P142" i="4"/>
  <c r="Q149" i="4"/>
  <c r="R156" i="4"/>
  <c r="S163" i="4"/>
  <c r="T170" i="4"/>
  <c r="U177" i="4"/>
  <c r="V184" i="4"/>
  <c r="N192" i="4"/>
  <c r="P27" i="4"/>
  <c r="V120" i="4"/>
  <c r="S137" i="4"/>
  <c r="N145" i="4"/>
  <c r="O152" i="4"/>
  <c r="P159" i="4"/>
  <c r="Q166" i="4"/>
  <c r="R173" i="4"/>
  <c r="S180" i="4"/>
  <c r="T187" i="4"/>
  <c r="U194" i="4"/>
  <c r="Q11" i="4"/>
  <c r="R18" i="4"/>
  <c r="S25" i="4"/>
  <c r="T32" i="4"/>
  <c r="U39" i="4"/>
  <c r="V46" i="4"/>
  <c r="N54" i="4"/>
  <c r="O61" i="4"/>
  <c r="P68" i="4"/>
  <c r="Q12" i="4"/>
  <c r="R19" i="4"/>
  <c r="S26" i="4"/>
  <c r="T33" i="4"/>
  <c r="U40" i="4"/>
  <c r="V47" i="4"/>
  <c r="N55" i="4"/>
  <c r="O62" i="4"/>
  <c r="O7" i="4"/>
  <c r="P14" i="4"/>
  <c r="Q21" i="4"/>
  <c r="R28" i="4"/>
  <c r="S35" i="4"/>
  <c r="T42" i="4"/>
  <c r="U49" i="4"/>
  <c r="V56" i="4"/>
  <c r="N64" i="4"/>
  <c r="N9" i="4"/>
  <c r="O16" i="4"/>
  <c r="P23" i="4"/>
  <c r="Q30" i="4"/>
  <c r="R37" i="4"/>
  <c r="S44" i="4"/>
  <c r="T51" i="4"/>
  <c r="U58" i="4"/>
  <c r="V65" i="4"/>
  <c r="N73" i="4"/>
  <c r="O80" i="4"/>
  <c r="U11" i="4"/>
  <c r="V18" i="4"/>
  <c r="N26" i="4"/>
  <c r="O33" i="4"/>
  <c r="P40" i="4"/>
  <c r="Q47" i="4"/>
  <c r="R54" i="4"/>
  <c r="R7" i="4"/>
  <c r="S14" i="4"/>
  <c r="T21" i="4"/>
  <c r="U28" i="4"/>
  <c r="V35" i="4"/>
  <c r="N43" i="4"/>
  <c r="O50" i="4"/>
  <c r="P57" i="4"/>
  <c r="Q64" i="4"/>
  <c r="R71" i="4"/>
  <c r="R8" i="4"/>
  <c r="S15" i="4"/>
  <c r="T22" i="4"/>
  <c r="U29" i="4"/>
  <c r="V36" i="4"/>
  <c r="N44" i="4"/>
  <c r="O51" i="4"/>
  <c r="P58" i="4"/>
  <c r="Q65" i="4"/>
  <c r="R72" i="4"/>
  <c r="S79" i="4"/>
  <c r="S56" i="4"/>
  <c r="Q76" i="4"/>
  <c r="V84" i="4"/>
  <c r="N92" i="4"/>
  <c r="O99" i="4"/>
  <c r="P106" i="4"/>
  <c r="Q113" i="4"/>
  <c r="R120" i="4"/>
  <c r="S127" i="4"/>
  <c r="P43" i="4"/>
  <c r="T73" i="4"/>
  <c r="P83" i="4"/>
  <c r="Q90" i="4"/>
  <c r="R97" i="4"/>
  <c r="S104" i="4"/>
  <c r="T111" i="4"/>
  <c r="U118" i="4"/>
  <c r="V125" i="4"/>
  <c r="U22" i="4"/>
  <c r="S69" i="4"/>
  <c r="Q80" i="4"/>
  <c r="U87" i="4"/>
  <c r="V94" i="4"/>
  <c r="N102" i="4"/>
  <c r="O109" i="4"/>
  <c r="P116" i="4"/>
  <c r="Q123" i="4"/>
  <c r="R130" i="4"/>
  <c r="V37" i="4"/>
  <c r="T72" i="4"/>
  <c r="S82" i="4"/>
  <c r="T89" i="4"/>
  <c r="U96" i="4"/>
  <c r="V103" i="4"/>
  <c r="N111" i="4"/>
  <c r="O118" i="4"/>
  <c r="P125" i="4"/>
  <c r="Q132" i="4"/>
  <c r="N53" i="4"/>
  <c r="S75" i="4"/>
  <c r="R84" i="4"/>
  <c r="S91" i="4"/>
  <c r="T98" i="4"/>
  <c r="U105" i="4"/>
  <c r="V112" i="4"/>
  <c r="R25" i="4"/>
  <c r="O70" i="4"/>
  <c r="U80" i="4"/>
  <c r="O88" i="4"/>
  <c r="P95" i="4"/>
  <c r="Q102" i="4"/>
  <c r="R109" i="4"/>
  <c r="S116" i="4"/>
  <c r="T123" i="4"/>
  <c r="U130" i="4"/>
  <c r="V137" i="4"/>
  <c r="T47" i="4"/>
  <c r="S74" i="4"/>
  <c r="U83" i="4"/>
  <c r="V90" i="4"/>
  <c r="N98" i="4"/>
  <c r="O105" i="4"/>
  <c r="P112" i="4"/>
  <c r="Q119" i="4"/>
  <c r="R126" i="4"/>
  <c r="S133" i="4"/>
  <c r="V99" i="4"/>
  <c r="U133" i="4"/>
  <c r="N142" i="4"/>
  <c r="O149" i="4"/>
  <c r="P156" i="4"/>
  <c r="Q163" i="4"/>
  <c r="R170" i="4"/>
  <c r="S177" i="4"/>
  <c r="T93" i="4"/>
  <c r="O132" i="4"/>
  <c r="P141" i="4"/>
  <c r="Q148" i="4"/>
  <c r="R155" i="4"/>
  <c r="S162" i="4"/>
  <c r="T169" i="4"/>
  <c r="U176" i="4"/>
  <c r="V183" i="4"/>
  <c r="U108" i="4"/>
  <c r="P12" i="4"/>
  <c r="Q19" i="4"/>
  <c r="R26" i="4"/>
  <c r="S33" i="4"/>
  <c r="T40" i="4"/>
  <c r="U47" i="4"/>
  <c r="N62" i="4"/>
  <c r="O69" i="4"/>
  <c r="P13" i="4"/>
  <c r="Q20" i="4"/>
  <c r="R27" i="4"/>
  <c r="S34" i="4"/>
  <c r="T41" i="4"/>
  <c r="U48" i="4"/>
  <c r="V55" i="4"/>
  <c r="N63" i="4"/>
  <c r="N8" i="4"/>
  <c r="O15" i="4"/>
  <c r="P22" i="4"/>
  <c r="Q29" i="4"/>
  <c r="R36" i="4"/>
  <c r="S43" i="4"/>
  <c r="T50" i="4"/>
  <c r="U57" i="4"/>
  <c r="V64" i="4"/>
  <c r="V9" i="4"/>
  <c r="N17" i="4"/>
  <c r="O24" i="4"/>
  <c r="P31" i="4"/>
  <c r="Q38" i="4"/>
  <c r="R45" i="4"/>
  <c r="S52" i="4"/>
  <c r="T59" i="4"/>
  <c r="U66" i="4"/>
  <c r="V73" i="4"/>
  <c r="N81" i="4"/>
  <c r="T12" i="4"/>
  <c r="U19" i="4"/>
  <c r="V26" i="4"/>
  <c r="N34" i="4"/>
  <c r="O41" i="4"/>
  <c r="P48" i="4"/>
  <c r="Q55" i="4"/>
  <c r="Q8" i="4"/>
  <c r="R15" i="4"/>
  <c r="S22" i="4"/>
  <c r="T29" i="4"/>
  <c r="U36" i="4"/>
  <c r="V43" i="4"/>
  <c r="N51" i="4"/>
  <c r="O58" i="4"/>
  <c r="P65" i="4"/>
  <c r="Q72" i="4"/>
  <c r="Q9" i="4"/>
  <c r="R16" i="4"/>
  <c r="S23" i="4"/>
  <c r="T30" i="4"/>
  <c r="U37" i="4"/>
  <c r="N52" i="4"/>
  <c r="O59" i="4"/>
  <c r="P66" i="4"/>
  <c r="Q73" i="4"/>
  <c r="R80" i="4"/>
  <c r="R62" i="4"/>
  <c r="T77" i="4"/>
  <c r="U85" i="4"/>
  <c r="V92" i="4"/>
  <c r="N100" i="4"/>
  <c r="O107" i="4"/>
  <c r="P114" i="4"/>
  <c r="Q121" i="4"/>
  <c r="R128" i="4"/>
  <c r="Q50" i="4"/>
  <c r="P75" i="4"/>
  <c r="O84" i="4"/>
  <c r="P91" i="4"/>
  <c r="Q98" i="4"/>
  <c r="R105" i="4"/>
  <c r="S112" i="4"/>
  <c r="T119" i="4"/>
  <c r="U126" i="4"/>
  <c r="V29" i="4"/>
  <c r="N71" i="4"/>
  <c r="R81" i="4"/>
  <c r="T88" i="4"/>
  <c r="U95" i="4"/>
  <c r="V102" i="4"/>
  <c r="N110" i="4"/>
  <c r="O117" i="4"/>
  <c r="P124" i="4"/>
  <c r="Q131" i="4"/>
  <c r="N45" i="4"/>
  <c r="N74" i="4"/>
  <c r="R83" i="4"/>
  <c r="S90" i="4"/>
  <c r="T97" i="4"/>
  <c r="U104" i="4"/>
  <c r="V111" i="4"/>
  <c r="N119" i="4"/>
  <c r="O126" i="4"/>
  <c r="P133" i="4"/>
  <c r="O60" i="4"/>
  <c r="O77" i="4"/>
  <c r="Q85" i="4"/>
  <c r="R92" i="4"/>
  <c r="S99" i="4"/>
  <c r="T106" i="4"/>
  <c r="U113" i="4"/>
  <c r="S32" i="4"/>
  <c r="T71" i="4"/>
  <c r="U81" i="4"/>
  <c r="N89" i="4"/>
  <c r="O96" i="4"/>
  <c r="P103" i="4"/>
  <c r="Q110" i="4"/>
  <c r="R117" i="4"/>
  <c r="S124" i="4"/>
  <c r="T131" i="4"/>
  <c r="U138" i="4"/>
  <c r="U54" i="4"/>
  <c r="O76" i="4"/>
  <c r="T84" i="4"/>
  <c r="U91" i="4"/>
  <c r="N106" i="4"/>
  <c r="O113" i="4"/>
  <c r="P120" i="4"/>
  <c r="Q127" i="4"/>
  <c r="R134" i="4"/>
  <c r="N107" i="4"/>
  <c r="V134" i="4"/>
  <c r="V142" i="4"/>
  <c r="N150" i="4"/>
  <c r="O157" i="4"/>
  <c r="P164" i="4"/>
  <c r="Q171" i="4"/>
  <c r="R178" i="4"/>
  <c r="U100" i="4"/>
  <c r="V133" i="4"/>
  <c r="O142" i="4"/>
  <c r="P149" i="4"/>
  <c r="O13" i="4"/>
  <c r="P20" i="4"/>
  <c r="Q27" i="4"/>
  <c r="R34" i="4"/>
  <c r="S41" i="4"/>
  <c r="T48" i="4"/>
  <c r="U55" i="4"/>
  <c r="V62" i="4"/>
  <c r="N7" i="4"/>
  <c r="O14" i="4"/>
  <c r="P21" i="4"/>
  <c r="Q28" i="4"/>
  <c r="R35" i="4"/>
  <c r="S42" i="4"/>
  <c r="T49" i="4"/>
  <c r="U56" i="4"/>
  <c r="V63" i="4"/>
  <c r="V8" i="4"/>
  <c r="N16" i="4"/>
  <c r="O23" i="4"/>
  <c r="P30" i="4"/>
  <c r="Q37" i="4"/>
  <c r="R44" i="4"/>
  <c r="S51" i="4"/>
  <c r="T58" i="4"/>
  <c r="U65" i="4"/>
  <c r="U10" i="4"/>
  <c r="V17" i="4"/>
  <c r="N25" i="4"/>
  <c r="O32" i="4"/>
  <c r="P39" i="4"/>
  <c r="Q46" i="4"/>
  <c r="R53" i="4"/>
  <c r="S60" i="4"/>
  <c r="T67" i="4"/>
  <c r="U74" i="4"/>
  <c r="V81" i="4"/>
  <c r="S13" i="4"/>
  <c r="T20" i="4"/>
  <c r="U27" i="4"/>
  <c r="V34" i="4"/>
  <c r="N42" i="4"/>
  <c r="O49" i="4"/>
  <c r="P56" i="4"/>
  <c r="P9" i="4"/>
  <c r="Q16" i="4"/>
  <c r="R23" i="4"/>
  <c r="S30" i="4"/>
  <c r="T37" i="4"/>
  <c r="U44" i="4"/>
  <c r="V51" i="4"/>
  <c r="N59" i="4"/>
  <c r="O66" i="4"/>
  <c r="P73" i="4"/>
  <c r="P10" i="4"/>
  <c r="Q17" i="4"/>
  <c r="R24" i="4"/>
  <c r="S31" i="4"/>
  <c r="T38" i="4"/>
  <c r="U45" i="4"/>
  <c r="V52" i="4"/>
  <c r="N60" i="4"/>
  <c r="O67" i="4"/>
  <c r="P74" i="4"/>
  <c r="V13" i="4"/>
  <c r="N66" i="4"/>
  <c r="V78" i="4"/>
  <c r="T86" i="4"/>
  <c r="U93" i="4"/>
  <c r="V100" i="4"/>
  <c r="N108" i="4"/>
  <c r="O115" i="4"/>
  <c r="P122" i="4"/>
  <c r="Q129" i="4"/>
  <c r="R57" i="4"/>
  <c r="R76" i="4"/>
  <c r="N85" i="4"/>
  <c r="O92" i="4"/>
  <c r="P99" i="4"/>
  <c r="Q106" i="4"/>
  <c r="R113" i="4"/>
  <c r="S120" i="4"/>
  <c r="T127" i="4"/>
  <c r="N37" i="4"/>
  <c r="S72" i="4"/>
  <c r="R82" i="4"/>
  <c r="S89" i="4"/>
  <c r="T96" i="4"/>
  <c r="U103" i="4"/>
  <c r="V110" i="4"/>
  <c r="N118" i="4"/>
  <c r="O125" i="4"/>
  <c r="P132" i="4"/>
  <c r="O52" i="4"/>
  <c r="R75" i="4"/>
  <c r="Q84" i="4"/>
  <c r="R91" i="4"/>
  <c r="S98" i="4"/>
  <c r="T105" i="4"/>
  <c r="U112" i="4"/>
  <c r="V119" i="4"/>
  <c r="N127" i="4"/>
  <c r="Q10" i="4"/>
  <c r="P64" i="4"/>
  <c r="P78" i="4"/>
  <c r="P86" i="4"/>
  <c r="Q93" i="4"/>
  <c r="R100" i="4"/>
  <c r="S107" i="4"/>
  <c r="T114" i="4"/>
  <c r="T39" i="4"/>
  <c r="V72" i="4"/>
  <c r="U82" i="4"/>
  <c r="V89" i="4"/>
  <c r="N97" i="4"/>
  <c r="O104" i="4"/>
  <c r="P111" i="4"/>
  <c r="Q118" i="4"/>
  <c r="R125" i="4"/>
  <c r="S132" i="4"/>
  <c r="T139" i="4"/>
  <c r="S61" i="4"/>
  <c r="Q77" i="4"/>
  <c r="S85" i="4"/>
  <c r="T92" i="4"/>
  <c r="U99" i="4"/>
  <c r="V106" i="4"/>
  <c r="N114" i="4"/>
  <c r="O121" i="4"/>
  <c r="P128" i="4"/>
  <c r="Q135" i="4"/>
  <c r="O114" i="4"/>
  <c r="N136" i="4"/>
  <c r="U143" i="4"/>
  <c r="V150" i="4"/>
  <c r="N158" i="4"/>
  <c r="O165" i="4"/>
  <c r="P172" i="4"/>
  <c r="Q179" i="4"/>
  <c r="V107" i="4"/>
  <c r="N135" i="4"/>
  <c r="N143" i="4"/>
  <c r="O150" i="4"/>
  <c r="P157" i="4"/>
  <c r="Q164" i="4"/>
  <c r="R171" i="4"/>
  <c r="S178" i="4"/>
  <c r="O20" i="4"/>
  <c r="Q120" i="4"/>
  <c r="R137" i="4"/>
  <c r="V144" i="4"/>
  <c r="N152" i="4"/>
  <c r="O159" i="4"/>
  <c r="P166" i="4"/>
  <c r="Q173" i="4"/>
  <c r="R180" i="4"/>
  <c r="S187" i="4"/>
  <c r="T194" i="4"/>
  <c r="Q88" i="4"/>
  <c r="N131" i="4"/>
  <c r="S140" i="4"/>
  <c r="T147" i="4"/>
  <c r="U154" i="4"/>
  <c r="V161" i="4"/>
  <c r="N169" i="4"/>
  <c r="O176" i="4"/>
  <c r="P183" i="4"/>
  <c r="Q190" i="4"/>
  <c r="V71" i="4"/>
  <c r="U124" i="4"/>
  <c r="T138" i="4"/>
  <c r="N14" i="4"/>
  <c r="O21" i="4"/>
  <c r="P28" i="4"/>
  <c r="Q35" i="4"/>
  <c r="R42" i="4"/>
  <c r="S49" i="4"/>
  <c r="T56" i="4"/>
  <c r="U63" i="4"/>
  <c r="V7" i="4"/>
  <c r="N15" i="4"/>
  <c r="O22" i="4"/>
  <c r="P29" i="4"/>
  <c r="Q36" i="4"/>
  <c r="R43" i="4"/>
  <c r="S50" i="4"/>
  <c r="T57" i="4"/>
  <c r="U64" i="4"/>
  <c r="U9" i="4"/>
  <c r="V16" i="4"/>
  <c r="N24" i="4"/>
  <c r="O31" i="4"/>
  <c r="P38" i="4"/>
  <c r="Q45" i="4"/>
  <c r="R52" i="4"/>
  <c r="S59" i="4"/>
  <c r="T66" i="4"/>
  <c r="T11" i="4"/>
  <c r="U18" i="4"/>
  <c r="V25" i="4"/>
  <c r="N33" i="4"/>
  <c r="O40" i="4"/>
  <c r="P47" i="4"/>
  <c r="Q54" i="4"/>
  <c r="R61" i="4"/>
  <c r="S68" i="4"/>
  <c r="T75" i="4"/>
  <c r="Q7" i="4"/>
  <c r="R14" i="4"/>
  <c r="S21" i="4"/>
  <c r="T28" i="4"/>
  <c r="U35" i="4"/>
  <c r="V42" i="4"/>
  <c r="N50" i="4"/>
  <c r="O57" i="4"/>
  <c r="O10" i="4"/>
  <c r="P17" i="4"/>
  <c r="Q24" i="4"/>
  <c r="R31" i="4"/>
  <c r="S38" i="4"/>
  <c r="T45" i="4"/>
  <c r="U52" i="4"/>
  <c r="V59" i="4"/>
  <c r="N67" i="4"/>
  <c r="O74" i="4"/>
  <c r="O11" i="4"/>
  <c r="P18" i="4"/>
  <c r="Q25" i="4"/>
  <c r="R32" i="4"/>
  <c r="S39" i="4"/>
  <c r="T46" i="4"/>
  <c r="U53" i="4"/>
  <c r="V60" i="4"/>
  <c r="N68" i="4"/>
  <c r="O75" i="4"/>
  <c r="N21" i="4"/>
  <c r="P69" i="4"/>
  <c r="N80" i="4"/>
  <c r="S87" i="4"/>
  <c r="T94" i="4"/>
  <c r="U101" i="4"/>
  <c r="V108" i="4"/>
  <c r="N116" i="4"/>
  <c r="O123" i="4"/>
  <c r="T7" i="4"/>
  <c r="U62" i="4"/>
  <c r="V77" i="4"/>
  <c r="V85" i="4"/>
  <c r="N93" i="4"/>
  <c r="O100" i="4"/>
  <c r="P107" i="4"/>
  <c r="Q114" i="4"/>
  <c r="R121" i="4"/>
  <c r="S128" i="4"/>
  <c r="O44" i="4"/>
  <c r="U73" i="4"/>
  <c r="Q83" i="4"/>
  <c r="R90" i="4"/>
  <c r="S97" i="4"/>
  <c r="T104" i="4"/>
  <c r="U111" i="4"/>
  <c r="V118" i="4"/>
  <c r="N126" i="4"/>
  <c r="O133" i="4"/>
  <c r="P59" i="4"/>
  <c r="N77" i="4"/>
  <c r="P85" i="4"/>
  <c r="Q92" i="4"/>
  <c r="R99" i="4"/>
  <c r="S106" i="4"/>
  <c r="T113" i="4"/>
  <c r="U120" i="4"/>
  <c r="V127" i="4"/>
  <c r="R17" i="4"/>
  <c r="U67" i="4"/>
  <c r="R79" i="4"/>
  <c r="O87" i="4"/>
  <c r="P94" i="4"/>
  <c r="Q101" i="4"/>
  <c r="R108" i="4"/>
  <c r="S115" i="4"/>
  <c r="U46" i="4"/>
  <c r="R74" i="4"/>
  <c r="T83" i="4"/>
  <c r="U90" i="4"/>
  <c r="V97" i="4"/>
  <c r="N105" i="4"/>
  <c r="O112" i="4"/>
  <c r="P119" i="4"/>
  <c r="Q126" i="4"/>
  <c r="R133" i="4"/>
  <c r="O12" i="4"/>
  <c r="O65" i="4"/>
  <c r="S78" i="4"/>
  <c r="R86" i="4"/>
  <c r="S93" i="4"/>
  <c r="T100" i="4"/>
  <c r="U107" i="4"/>
  <c r="V114" i="4"/>
  <c r="N122" i="4"/>
  <c r="O129" i="4"/>
  <c r="P136" i="4"/>
  <c r="R119" i="4"/>
  <c r="P137" i="4"/>
  <c r="T144" i="4"/>
  <c r="U151" i="4"/>
  <c r="V158" i="4"/>
  <c r="N166" i="4"/>
  <c r="O173" i="4"/>
  <c r="P180" i="4"/>
  <c r="N115" i="4"/>
  <c r="Q136" i="4"/>
  <c r="V143" i="4"/>
  <c r="N151" i="4"/>
  <c r="O158" i="4"/>
  <c r="P165" i="4"/>
  <c r="Q172" i="4"/>
  <c r="R179" i="4"/>
  <c r="R146" i="4"/>
  <c r="T145" i="4"/>
  <c r="T177" i="4"/>
  <c r="O135" i="4"/>
  <c r="P150" i="4"/>
  <c r="R164" i="4"/>
  <c r="T178" i="4"/>
  <c r="V192" i="4"/>
  <c r="R124" i="4"/>
  <c r="V145" i="4"/>
  <c r="O160" i="4"/>
  <c r="Q174" i="4"/>
  <c r="U186" i="4"/>
  <c r="O82" i="4"/>
  <c r="V132" i="4"/>
  <c r="R142" i="4"/>
  <c r="S149" i="4"/>
  <c r="T156" i="4"/>
  <c r="U163" i="4"/>
  <c r="V170" i="4"/>
  <c r="N178" i="4"/>
  <c r="P97" i="4"/>
  <c r="N133" i="4"/>
  <c r="T141" i="4"/>
  <c r="U148" i="4"/>
  <c r="V155" i="4"/>
  <c r="N163" i="4"/>
  <c r="O170" i="4"/>
  <c r="P177" i="4"/>
  <c r="Q184" i="4"/>
  <c r="R191" i="4"/>
  <c r="S198" i="4"/>
  <c r="Q112" i="4"/>
  <c r="U135" i="4"/>
  <c r="S143" i="4"/>
  <c r="T150" i="4"/>
  <c r="U157" i="4"/>
  <c r="V164" i="4"/>
  <c r="N172" i="4"/>
  <c r="O179" i="4"/>
  <c r="P186" i="4"/>
  <c r="Q193" i="4"/>
  <c r="O106" i="4"/>
  <c r="U134" i="4"/>
  <c r="U142" i="4"/>
  <c r="V149" i="4"/>
  <c r="N157" i="4"/>
  <c r="O164" i="4"/>
  <c r="P171" i="4"/>
  <c r="Q178" i="4"/>
  <c r="R185" i="4"/>
  <c r="S192" i="4"/>
  <c r="P184" i="4"/>
  <c r="N200" i="4"/>
  <c r="O207" i="4"/>
  <c r="P214" i="4"/>
  <c r="Q221" i="4"/>
  <c r="R228" i="4"/>
  <c r="S235" i="4"/>
  <c r="T242" i="4"/>
  <c r="U249" i="4"/>
  <c r="V256" i="4"/>
  <c r="N264" i="4"/>
  <c r="S189" i="4"/>
  <c r="V201" i="4"/>
  <c r="N209" i="4"/>
  <c r="O216" i="4"/>
  <c r="P223" i="4"/>
  <c r="Q230" i="4"/>
  <c r="R237" i="4"/>
  <c r="S244" i="4"/>
  <c r="N190" i="4"/>
  <c r="N202" i="4"/>
  <c r="O209" i="4"/>
  <c r="P216" i="4"/>
  <c r="Q223" i="4"/>
  <c r="R230" i="4"/>
  <c r="S237" i="4"/>
  <c r="T244" i="4"/>
  <c r="U187" i="4"/>
  <c r="P201" i="4"/>
  <c r="Q208" i="4"/>
  <c r="R215" i="4"/>
  <c r="S222" i="4"/>
  <c r="T229" i="4"/>
  <c r="U236" i="4"/>
  <c r="V243" i="4"/>
  <c r="N251" i="4"/>
  <c r="O258" i="4"/>
  <c r="R182" i="4"/>
  <c r="S199" i="4"/>
  <c r="T206" i="4"/>
  <c r="U213" i="4"/>
  <c r="V220" i="4"/>
  <c r="N228" i="4"/>
  <c r="O235" i="4"/>
  <c r="P242" i="4"/>
  <c r="Q249" i="4"/>
  <c r="O193" i="4"/>
  <c r="P203" i="4"/>
  <c r="Q210" i="4"/>
  <c r="R217" i="4"/>
  <c r="S224" i="4"/>
  <c r="T231" i="4"/>
  <c r="U238" i="4"/>
  <c r="V245" i="4"/>
  <c r="N253" i="4"/>
  <c r="U195" i="4"/>
  <c r="P204" i="4"/>
  <c r="Q211" i="4"/>
  <c r="R218" i="4"/>
  <c r="S225" i="4"/>
  <c r="T232" i="4"/>
  <c r="U239" i="4"/>
  <c r="V246" i="4"/>
  <c r="N254" i="4"/>
  <c r="O261" i="4"/>
  <c r="V198" i="4"/>
  <c r="O206" i="4"/>
  <c r="P213" i="4"/>
  <c r="Q220" i="4"/>
  <c r="R227" i="4"/>
  <c r="S234" i="4"/>
  <c r="T241" i="4"/>
  <c r="U248" i="4"/>
  <c r="V255" i="4"/>
  <c r="N263" i="4"/>
  <c r="T254" i="4"/>
  <c r="O267" i="4"/>
  <c r="S274" i="4"/>
  <c r="T281" i="4"/>
  <c r="U288" i="4"/>
  <c r="V295" i="4"/>
  <c r="N303" i="4"/>
  <c r="O310" i="4"/>
  <c r="P317" i="4"/>
  <c r="Q324" i="4"/>
  <c r="N249" i="4"/>
  <c r="N265" i="4"/>
  <c r="V272" i="4"/>
  <c r="N280" i="4"/>
  <c r="O287" i="4"/>
  <c r="P294" i="4"/>
  <c r="Q301" i="4"/>
  <c r="R308" i="4"/>
  <c r="V249" i="4"/>
  <c r="O265" i="4"/>
  <c r="N273" i="4"/>
  <c r="S153" i="4"/>
  <c r="U152" i="4"/>
  <c r="P181" i="4"/>
  <c r="R136" i="4"/>
  <c r="O151" i="4"/>
  <c r="Q165" i="4"/>
  <c r="S179" i="4"/>
  <c r="U193" i="4"/>
  <c r="N128" i="4"/>
  <c r="U146" i="4"/>
  <c r="N161" i="4"/>
  <c r="P175" i="4"/>
  <c r="S188" i="4"/>
  <c r="Q96" i="4"/>
  <c r="P134" i="4"/>
  <c r="Q143" i="4"/>
  <c r="R150" i="4"/>
  <c r="S157" i="4"/>
  <c r="T164" i="4"/>
  <c r="U171" i="4"/>
  <c r="Q104" i="4"/>
  <c r="S134" i="4"/>
  <c r="S142" i="4"/>
  <c r="T149" i="4"/>
  <c r="U156" i="4"/>
  <c r="V163" i="4"/>
  <c r="N171" i="4"/>
  <c r="O178" i="4"/>
  <c r="P185" i="4"/>
  <c r="Q192" i="4"/>
  <c r="R199" i="4"/>
  <c r="S118" i="4"/>
  <c r="V136" i="4"/>
  <c r="R144" i="4"/>
  <c r="S151" i="4"/>
  <c r="T158" i="4"/>
  <c r="U165" i="4"/>
  <c r="V172" i="4"/>
  <c r="N180" i="4"/>
  <c r="O187" i="4"/>
  <c r="P194" i="4"/>
  <c r="P113" i="4"/>
  <c r="V135" i="4"/>
  <c r="T143" i="4"/>
  <c r="U150" i="4"/>
  <c r="V157" i="4"/>
  <c r="N165" i="4"/>
  <c r="O172" i="4"/>
  <c r="P179" i="4"/>
  <c r="Q186" i="4"/>
  <c r="R193" i="4"/>
  <c r="V186" i="4"/>
  <c r="V200" i="4"/>
  <c r="N208" i="4"/>
  <c r="O215" i="4"/>
  <c r="P222" i="4"/>
  <c r="Q229" i="4"/>
  <c r="R236" i="4"/>
  <c r="S243" i="4"/>
  <c r="T250" i="4"/>
  <c r="U257" i="4"/>
  <c r="V264" i="4"/>
  <c r="V191" i="4"/>
  <c r="U202" i="4"/>
  <c r="V209" i="4"/>
  <c r="N217" i="4"/>
  <c r="O224" i="4"/>
  <c r="P231" i="4"/>
  <c r="Q238" i="4"/>
  <c r="R245" i="4"/>
  <c r="P192" i="4"/>
  <c r="V202" i="4"/>
  <c r="N210" i="4"/>
  <c r="O217" i="4"/>
  <c r="P224" i="4"/>
  <c r="Q231" i="4"/>
  <c r="R238" i="4"/>
  <c r="S245" i="4"/>
  <c r="O190" i="4"/>
  <c r="O202" i="4"/>
  <c r="P209" i="4"/>
  <c r="Q216" i="4"/>
  <c r="R223" i="4"/>
  <c r="S230" i="4"/>
  <c r="T237" i="4"/>
  <c r="U244" i="4"/>
  <c r="V251" i="4"/>
  <c r="N259" i="4"/>
  <c r="T185" i="4"/>
  <c r="R200" i="4"/>
  <c r="S207" i="4"/>
  <c r="T214" i="4"/>
  <c r="U221" i="4"/>
  <c r="V228" i="4"/>
  <c r="N236" i="4"/>
  <c r="O243" i="4"/>
  <c r="P250" i="4"/>
  <c r="R195" i="4"/>
  <c r="O204" i="4"/>
  <c r="P211" i="4"/>
  <c r="Q218" i="4"/>
  <c r="R225" i="4"/>
  <c r="S232" i="4"/>
  <c r="T239" i="4"/>
  <c r="U246" i="4"/>
  <c r="V253" i="4"/>
  <c r="P197" i="4"/>
  <c r="O205" i="4"/>
  <c r="P212" i="4"/>
  <c r="Q219" i="4"/>
  <c r="R226" i="4"/>
  <c r="S233" i="4"/>
  <c r="T240" i="4"/>
  <c r="U247" i="4"/>
  <c r="V254" i="4"/>
  <c r="U183" i="4"/>
  <c r="V199" i="4"/>
  <c r="N207" i="4"/>
  <c r="O214" i="4"/>
  <c r="P221" i="4"/>
  <c r="Q228" i="4"/>
  <c r="R235" i="4"/>
  <c r="S242" i="4"/>
  <c r="T249" i="4"/>
  <c r="U256" i="4"/>
  <c r="V263" i="4"/>
  <c r="S256" i="4"/>
  <c r="P268" i="4"/>
  <c r="R275" i="4"/>
  <c r="S282" i="4"/>
  <c r="T289" i="4"/>
  <c r="U296" i="4"/>
  <c r="V303" i="4"/>
  <c r="N311" i="4"/>
  <c r="O318" i="4"/>
  <c r="P325" i="4"/>
  <c r="T252" i="4"/>
  <c r="O266" i="4"/>
  <c r="U273" i="4"/>
  <c r="V280" i="4"/>
  <c r="N288" i="4"/>
  <c r="O295" i="4"/>
  <c r="P302" i="4"/>
  <c r="Q309" i="4"/>
  <c r="V252" i="4"/>
  <c r="P266" i="4"/>
  <c r="V273" i="4"/>
  <c r="N281" i="4"/>
  <c r="T160" i="4"/>
  <c r="Q156" i="4"/>
  <c r="U184" i="4"/>
  <c r="R138" i="4"/>
  <c r="V152" i="4"/>
  <c r="O167" i="4"/>
  <c r="Q181" i="4"/>
  <c r="S195" i="4"/>
  <c r="U132" i="4"/>
  <c r="S148" i="4"/>
  <c r="U162" i="4"/>
  <c r="N177" i="4"/>
  <c r="R189" i="4"/>
  <c r="R103" i="4"/>
  <c r="S135" i="4"/>
  <c r="P144" i="4"/>
  <c r="Q151" i="4"/>
  <c r="R158" i="4"/>
  <c r="S165" i="4"/>
  <c r="T172" i="4"/>
  <c r="U179" i="4"/>
  <c r="R111" i="4"/>
  <c r="T135" i="4"/>
  <c r="R143" i="4"/>
  <c r="S150" i="4"/>
  <c r="T157" i="4"/>
  <c r="U164" i="4"/>
  <c r="V171" i="4"/>
  <c r="N179" i="4"/>
  <c r="O186" i="4"/>
  <c r="P193" i="4"/>
  <c r="S48" i="4"/>
  <c r="O122" i="4"/>
  <c r="N138" i="4"/>
  <c r="Q145" i="4"/>
  <c r="R152" i="4"/>
  <c r="S159" i="4"/>
  <c r="T166" i="4"/>
  <c r="U173" i="4"/>
  <c r="V180" i="4"/>
  <c r="N188" i="4"/>
  <c r="O195" i="4"/>
  <c r="O119" i="4"/>
  <c r="O137" i="4"/>
  <c r="S144" i="4"/>
  <c r="T151" i="4"/>
  <c r="U158" i="4"/>
  <c r="V165" i="4"/>
  <c r="N173" i="4"/>
  <c r="O180" i="4"/>
  <c r="P187" i="4"/>
  <c r="Q194" i="4"/>
  <c r="P189" i="4"/>
  <c r="U201" i="4"/>
  <c r="V208" i="4"/>
  <c r="N216" i="4"/>
  <c r="O223" i="4"/>
  <c r="P230" i="4"/>
  <c r="Q237" i="4"/>
  <c r="R244" i="4"/>
  <c r="S251" i="4"/>
  <c r="T258" i="4"/>
  <c r="U265" i="4"/>
  <c r="R194" i="4"/>
  <c r="T203" i="4"/>
  <c r="U210" i="4"/>
  <c r="V217" i="4"/>
  <c r="N225" i="4"/>
  <c r="O232" i="4"/>
  <c r="P239" i="4"/>
  <c r="Q246" i="4"/>
  <c r="S194" i="4"/>
  <c r="U203" i="4"/>
  <c r="V210" i="4"/>
  <c r="N218" i="4"/>
  <c r="O225" i="4"/>
  <c r="P232" i="4"/>
  <c r="Q239" i="4"/>
  <c r="R246" i="4"/>
  <c r="T192" i="4"/>
  <c r="N203" i="4"/>
  <c r="O210" i="4"/>
  <c r="P217" i="4"/>
  <c r="Q224" i="4"/>
  <c r="R231" i="4"/>
  <c r="S238" i="4"/>
  <c r="T245" i="4"/>
  <c r="U252" i="4"/>
  <c r="V259" i="4"/>
  <c r="P188" i="4"/>
  <c r="Q201" i="4"/>
  <c r="R208" i="4"/>
  <c r="S215" i="4"/>
  <c r="T222" i="4"/>
  <c r="U229" i="4"/>
  <c r="V236" i="4"/>
  <c r="N244" i="4"/>
  <c r="O251" i="4"/>
  <c r="O197" i="4"/>
  <c r="N205" i="4"/>
  <c r="O212" i="4"/>
  <c r="P219" i="4"/>
  <c r="Q226" i="4"/>
  <c r="R233" i="4"/>
  <c r="S240" i="4"/>
  <c r="T247" i="4"/>
  <c r="U254" i="4"/>
  <c r="T198" i="4"/>
  <c r="N206" i="4"/>
  <c r="O213" i="4"/>
  <c r="P220" i="4"/>
  <c r="Q227" i="4"/>
  <c r="R234" i="4"/>
  <c r="S241" i="4"/>
  <c r="T248" i="4"/>
  <c r="U255" i="4"/>
  <c r="S186" i="4"/>
  <c r="U200" i="4"/>
  <c r="V207" i="4"/>
  <c r="N215" i="4"/>
  <c r="O222" i="4"/>
  <c r="P229" i="4"/>
  <c r="Q236" i="4"/>
  <c r="R243" i="4"/>
  <c r="S250" i="4"/>
  <c r="T257" i="4"/>
  <c r="U264" i="4"/>
  <c r="Q258" i="4"/>
  <c r="P269" i="4"/>
  <c r="Q276" i="4"/>
  <c r="R283" i="4"/>
  <c r="S290" i="4"/>
  <c r="T297" i="4"/>
  <c r="U304" i="4"/>
  <c r="V311" i="4"/>
  <c r="N319" i="4"/>
  <c r="O326" i="4"/>
  <c r="P255" i="4"/>
  <c r="P267" i="4"/>
  <c r="T274" i="4"/>
  <c r="U281" i="4"/>
  <c r="V288" i="4"/>
  <c r="N296" i="4"/>
  <c r="O303" i="4"/>
  <c r="P310" i="4"/>
  <c r="Q255" i="4"/>
  <c r="Q267" i="4"/>
  <c r="U274" i="4"/>
  <c r="V281" i="4"/>
  <c r="N289" i="4"/>
  <c r="O296" i="4"/>
  <c r="P303" i="4"/>
  <c r="Q310" i="4"/>
  <c r="U167" i="4"/>
  <c r="V159" i="4"/>
  <c r="N69" i="4"/>
  <c r="R140" i="4"/>
  <c r="T154" i="4"/>
  <c r="V168" i="4"/>
  <c r="O183" i="4"/>
  <c r="Q197" i="4"/>
  <c r="R135" i="4"/>
  <c r="Q150" i="4"/>
  <c r="S164" i="4"/>
  <c r="U178" i="4"/>
  <c r="P191" i="4"/>
  <c r="S110" i="4"/>
  <c r="T136" i="4"/>
  <c r="O145" i="4"/>
  <c r="P152" i="4"/>
  <c r="Q159" i="4"/>
  <c r="R166" i="4"/>
  <c r="S173" i="4"/>
  <c r="T180" i="4"/>
  <c r="P118" i="4"/>
  <c r="U136" i="4"/>
  <c r="Q144" i="4"/>
  <c r="R151" i="4"/>
  <c r="S158" i="4"/>
  <c r="T165" i="4"/>
  <c r="U172" i="4"/>
  <c r="V179" i="4"/>
  <c r="N187" i="4"/>
  <c r="O194" i="4"/>
  <c r="T74" i="4"/>
  <c r="T125" i="4"/>
  <c r="N139" i="4"/>
  <c r="P146" i="4"/>
  <c r="Q153" i="4"/>
  <c r="R160" i="4"/>
  <c r="S167" i="4"/>
  <c r="T174" i="4"/>
  <c r="U181" i="4"/>
  <c r="V188" i="4"/>
  <c r="T55" i="4"/>
  <c r="T122" i="4"/>
  <c r="O138" i="4"/>
  <c r="R145" i="4"/>
  <c r="S152" i="4"/>
  <c r="T159" i="4"/>
  <c r="U166" i="4"/>
  <c r="V173" i="4"/>
  <c r="N181" i="4"/>
  <c r="O188" i="4"/>
  <c r="P195" i="4"/>
  <c r="U191" i="4"/>
  <c r="T202" i="4"/>
  <c r="U209" i="4"/>
  <c r="V216" i="4"/>
  <c r="N224" i="4"/>
  <c r="O231" i="4"/>
  <c r="P238" i="4"/>
  <c r="Q245" i="4"/>
  <c r="R252" i="4"/>
  <c r="S259" i="4"/>
  <c r="T266" i="4"/>
  <c r="Q196" i="4"/>
  <c r="S204" i="4"/>
  <c r="T211" i="4"/>
  <c r="U218" i="4"/>
  <c r="V225" i="4"/>
  <c r="N233" i="4"/>
  <c r="O240" i="4"/>
  <c r="P247" i="4"/>
  <c r="S196" i="4"/>
  <c r="T204" i="4"/>
  <c r="U211" i="4"/>
  <c r="V218" i="4"/>
  <c r="N226" i="4"/>
  <c r="O233" i="4"/>
  <c r="P240" i="4"/>
  <c r="Q247" i="4"/>
  <c r="V194" i="4"/>
  <c r="V203" i="4"/>
  <c r="N211" i="4"/>
  <c r="O218" i="4"/>
  <c r="P225" i="4"/>
  <c r="Q232" i="4"/>
  <c r="R239" i="4"/>
  <c r="S246" i="4"/>
  <c r="T253" i="4"/>
  <c r="U260" i="4"/>
  <c r="R190" i="4"/>
  <c r="P202" i="4"/>
  <c r="Q209" i="4"/>
  <c r="R216" i="4"/>
  <c r="S223" i="4"/>
  <c r="T230" i="4"/>
  <c r="U237" i="4"/>
  <c r="V244" i="4"/>
  <c r="N252" i="4"/>
  <c r="R198" i="4"/>
  <c r="V205" i="4"/>
  <c r="N213" i="4"/>
  <c r="O220" i="4"/>
  <c r="P227" i="4"/>
  <c r="Q234" i="4"/>
  <c r="R241" i="4"/>
  <c r="S248" i="4"/>
  <c r="Q183" i="4"/>
  <c r="U199" i="4"/>
  <c r="V206" i="4"/>
  <c r="N214" i="4"/>
  <c r="O221" i="4"/>
  <c r="P228" i="4"/>
  <c r="Q235" i="4"/>
  <c r="R242" i="4"/>
  <c r="S249" i="4"/>
  <c r="T256" i="4"/>
  <c r="O189" i="4"/>
  <c r="T201" i="4"/>
  <c r="U208" i="4"/>
  <c r="V215" i="4"/>
  <c r="N223" i="4"/>
  <c r="O230" i="4"/>
  <c r="P237" i="4"/>
  <c r="Q244" i="4"/>
  <c r="R251" i="4"/>
  <c r="S258" i="4"/>
  <c r="T265" i="4"/>
  <c r="O260" i="4"/>
  <c r="O270" i="4"/>
  <c r="P277" i="4"/>
  <c r="Q284" i="4"/>
  <c r="R291" i="4"/>
  <c r="S298" i="4"/>
  <c r="T305" i="4"/>
  <c r="U312" i="4"/>
  <c r="V319" i="4"/>
  <c r="N327" i="4"/>
  <c r="N257" i="4"/>
  <c r="R268" i="4"/>
  <c r="S275" i="4"/>
  <c r="T282" i="4"/>
  <c r="U289" i="4"/>
  <c r="V296" i="4"/>
  <c r="N304" i="4"/>
  <c r="O311" i="4"/>
  <c r="O257" i="4"/>
  <c r="S268" i="4"/>
  <c r="T275" i="4"/>
  <c r="U282" i="4"/>
  <c r="V289" i="4"/>
  <c r="N297" i="4"/>
  <c r="O304" i="4"/>
  <c r="P311" i="4"/>
  <c r="Q318" i="4"/>
  <c r="R325" i="4"/>
  <c r="V174" i="4"/>
  <c r="R163" i="4"/>
  <c r="R87" i="4"/>
  <c r="O143" i="4"/>
  <c r="Q157" i="4"/>
  <c r="S171" i="4"/>
  <c r="U185" i="4"/>
  <c r="R70" i="4"/>
  <c r="S138" i="4"/>
  <c r="N153" i="4"/>
  <c r="P167" i="4"/>
  <c r="R181" i="4"/>
  <c r="N193" i="4"/>
  <c r="T117" i="4"/>
  <c r="T137" i="4"/>
  <c r="N146" i="4"/>
  <c r="O153" i="4"/>
  <c r="P160" i="4"/>
  <c r="Q167" i="4"/>
  <c r="R174" i="4"/>
  <c r="R41" i="4"/>
  <c r="U121" i="4"/>
  <c r="U137" i="4"/>
  <c r="P145" i="4"/>
  <c r="Q152" i="4"/>
  <c r="R159" i="4"/>
  <c r="S166" i="4"/>
  <c r="T173" i="4"/>
  <c r="U180" i="4"/>
  <c r="V187" i="4"/>
  <c r="N195" i="4"/>
  <c r="V83" i="4"/>
  <c r="P129" i="4"/>
  <c r="N140" i="4"/>
  <c r="O147" i="4"/>
  <c r="P154" i="4"/>
  <c r="Q161" i="4"/>
  <c r="R168" i="4"/>
  <c r="S175" i="4"/>
  <c r="T182" i="4"/>
  <c r="U189" i="4"/>
  <c r="P76" i="4"/>
  <c r="P126" i="4"/>
  <c r="O139" i="4"/>
  <c r="Q146" i="4"/>
  <c r="R153" i="4"/>
  <c r="S160" i="4"/>
  <c r="T167" i="4"/>
  <c r="U174" i="4"/>
  <c r="V181" i="4"/>
  <c r="N189" i="4"/>
  <c r="O196" i="4"/>
  <c r="N194" i="4"/>
  <c r="S203" i="4"/>
  <c r="T210" i="4"/>
  <c r="U217" i="4"/>
  <c r="V224" i="4"/>
  <c r="N232" i="4"/>
  <c r="O239" i="4"/>
  <c r="P246" i="4"/>
  <c r="Q253" i="4"/>
  <c r="R260" i="4"/>
  <c r="S267" i="4"/>
  <c r="U197" i="4"/>
  <c r="R205" i="4"/>
  <c r="S212" i="4"/>
  <c r="T219" i="4"/>
  <c r="U226" i="4"/>
  <c r="V233" i="4"/>
  <c r="N241" i="4"/>
  <c r="O248" i="4"/>
  <c r="N198" i="4"/>
  <c r="S205" i="4"/>
  <c r="T212" i="4"/>
  <c r="U219" i="4"/>
  <c r="V226" i="4"/>
  <c r="N234" i="4"/>
  <c r="O241" i="4"/>
  <c r="P248" i="4"/>
  <c r="T196" i="4"/>
  <c r="U204" i="4"/>
  <c r="V211" i="4"/>
  <c r="N219" i="4"/>
  <c r="O226" i="4"/>
  <c r="P233" i="4"/>
  <c r="Q240" i="4"/>
  <c r="R247" i="4"/>
  <c r="S254" i="4"/>
  <c r="T261" i="4"/>
  <c r="U192" i="4"/>
  <c r="O203" i="4"/>
  <c r="P210" i="4"/>
  <c r="Q217" i="4"/>
  <c r="R224" i="4"/>
  <c r="S231" i="4"/>
  <c r="T238" i="4"/>
  <c r="U245" i="4"/>
  <c r="V182" i="4"/>
  <c r="T199" i="4"/>
  <c r="U206" i="4"/>
  <c r="V213" i="4"/>
  <c r="N221" i="4"/>
  <c r="O228" i="4"/>
  <c r="P235" i="4"/>
  <c r="Q242" i="4"/>
  <c r="R249" i="4"/>
  <c r="R186" i="4"/>
  <c r="T200" i="4"/>
  <c r="U207" i="4"/>
  <c r="V214" i="4"/>
  <c r="N222" i="4"/>
  <c r="O229" i="4"/>
  <c r="P236" i="4"/>
  <c r="Q243" i="4"/>
  <c r="R250" i="4"/>
  <c r="S257" i="4"/>
  <c r="Q191" i="4"/>
  <c r="S202" i="4"/>
  <c r="T209" i="4"/>
  <c r="U216" i="4"/>
  <c r="V223" i="4"/>
  <c r="N231" i="4"/>
  <c r="O238" i="4"/>
  <c r="P245" i="4"/>
  <c r="Q252" i="4"/>
  <c r="R259" i="4"/>
  <c r="S266" i="4"/>
  <c r="V261" i="4"/>
  <c r="N271" i="4"/>
  <c r="O278" i="4"/>
  <c r="P285" i="4"/>
  <c r="Q292" i="4"/>
  <c r="R299" i="4"/>
  <c r="S306" i="4"/>
  <c r="T313" i="4"/>
  <c r="U320" i="4"/>
  <c r="V327" i="4"/>
  <c r="U258" i="4"/>
  <c r="Q269" i="4"/>
  <c r="R276" i="4"/>
  <c r="S283" i="4"/>
  <c r="T290" i="4"/>
  <c r="U297" i="4"/>
  <c r="V304" i="4"/>
  <c r="N312" i="4"/>
  <c r="V258" i="4"/>
  <c r="R269" i="4"/>
  <c r="S276" i="4"/>
  <c r="T283" i="4"/>
  <c r="U290" i="4"/>
  <c r="V297" i="4"/>
  <c r="N305" i="4"/>
  <c r="O312" i="4"/>
  <c r="P319" i="4"/>
  <c r="Q326" i="4"/>
  <c r="R333" i="4"/>
  <c r="R262" i="4"/>
  <c r="Q271" i="4"/>
  <c r="R278" i="4"/>
  <c r="S285" i="4"/>
  <c r="T292" i="4"/>
  <c r="R65" i="4"/>
  <c r="N167" i="4"/>
  <c r="V115" i="4"/>
  <c r="N144" i="4"/>
  <c r="P158" i="4"/>
  <c r="R172" i="4"/>
  <c r="T186" i="4"/>
  <c r="O81" i="4"/>
  <c r="S139" i="4"/>
  <c r="V153" i="4"/>
  <c r="O168" i="4"/>
  <c r="Q182" i="4"/>
  <c r="V193" i="4"/>
  <c r="P121" i="4"/>
  <c r="U139" i="4"/>
  <c r="N154" i="4"/>
  <c r="O161" i="4"/>
  <c r="P168" i="4"/>
  <c r="Q175" i="4"/>
  <c r="R73" i="4"/>
  <c r="Q125" i="4"/>
  <c r="V138" i="4"/>
  <c r="O146" i="4"/>
  <c r="P153" i="4"/>
  <c r="Q160" i="4"/>
  <c r="R167" i="4"/>
  <c r="S174" i="4"/>
  <c r="T181" i="4"/>
  <c r="U188" i="4"/>
  <c r="V195" i="4"/>
  <c r="N91" i="4"/>
  <c r="S131" i="4"/>
  <c r="V140" i="4"/>
  <c r="N148" i="4"/>
  <c r="O155" i="4"/>
  <c r="P162" i="4"/>
  <c r="Q169" i="4"/>
  <c r="R176" i="4"/>
  <c r="S183" i="4"/>
  <c r="T190" i="4"/>
  <c r="U84" i="4"/>
  <c r="U129" i="4"/>
  <c r="O140" i="4"/>
  <c r="P147" i="4"/>
  <c r="Q154" i="4"/>
  <c r="R161" i="4"/>
  <c r="S168" i="4"/>
  <c r="T175" i="4"/>
  <c r="U182" i="4"/>
  <c r="V189" i="4"/>
  <c r="N197" i="4"/>
  <c r="P196" i="4"/>
  <c r="R204" i="4"/>
  <c r="S211" i="4"/>
  <c r="T218" i="4"/>
  <c r="U225" i="4"/>
  <c r="V232" i="4"/>
  <c r="N240" i="4"/>
  <c r="O247" i="4"/>
  <c r="P254" i="4"/>
  <c r="Q261" i="4"/>
  <c r="O181" i="4"/>
  <c r="O199" i="4"/>
  <c r="Q206" i="4"/>
  <c r="R213" i="4"/>
  <c r="S220" i="4"/>
  <c r="T227" i="4"/>
  <c r="U234" i="4"/>
  <c r="V241" i="4"/>
  <c r="S181" i="4"/>
  <c r="P199" i="4"/>
  <c r="R206" i="4"/>
  <c r="S213" i="4"/>
  <c r="T220" i="4"/>
  <c r="U227" i="4"/>
  <c r="V234" i="4"/>
  <c r="N242" i="4"/>
  <c r="O249" i="4"/>
  <c r="O198" i="4"/>
  <c r="T205" i="4"/>
  <c r="U212" i="4"/>
  <c r="N227" i="4"/>
  <c r="O234" i="4"/>
  <c r="P241" i="4"/>
  <c r="Q248" i="4"/>
  <c r="R255" i="4"/>
  <c r="S262" i="4"/>
  <c r="Q195" i="4"/>
  <c r="N204" i="4"/>
  <c r="O211" i="4"/>
  <c r="P218" i="4"/>
  <c r="Q225" i="4"/>
  <c r="R232" i="4"/>
  <c r="S239" i="4"/>
  <c r="T246" i="4"/>
  <c r="N186" i="4"/>
  <c r="S200" i="4"/>
  <c r="T207" i="4"/>
  <c r="U214" i="4"/>
  <c r="V221" i="4"/>
  <c r="N229" i="4"/>
  <c r="O236" i="4"/>
  <c r="P243" i="4"/>
  <c r="Q250" i="4"/>
  <c r="T188" i="4"/>
  <c r="S201" i="4"/>
  <c r="T208" i="4"/>
  <c r="U215" i="4"/>
  <c r="V222" i="4"/>
  <c r="N230" i="4"/>
  <c r="O237" i="4"/>
  <c r="P244" i="4"/>
  <c r="Q251" i="4"/>
  <c r="R258" i="4"/>
  <c r="T193" i="4"/>
  <c r="R203" i="4"/>
  <c r="S210" i="4"/>
  <c r="T217" i="4"/>
  <c r="U224" i="4"/>
  <c r="V231" i="4"/>
  <c r="N239" i="4"/>
  <c r="O246" i="4"/>
  <c r="P253" i="4"/>
  <c r="Q260" i="4"/>
  <c r="R267" i="4"/>
  <c r="Q263" i="4"/>
  <c r="V271" i="4"/>
  <c r="N279" i="4"/>
  <c r="O286" i="4"/>
  <c r="P293" i="4"/>
  <c r="Q300" i="4"/>
  <c r="R307" i="4"/>
  <c r="S314" i="4"/>
  <c r="T321" i="4"/>
  <c r="U328" i="4"/>
  <c r="S260" i="4"/>
  <c r="P270" i="4"/>
  <c r="Q277" i="4"/>
  <c r="R284" i="4"/>
  <c r="S291" i="4"/>
  <c r="T298" i="4"/>
  <c r="U305" i="4"/>
  <c r="V312" i="4"/>
  <c r="T260" i="4"/>
  <c r="Q270" i="4"/>
  <c r="R277" i="4"/>
  <c r="S284" i="4"/>
  <c r="T291" i="4"/>
  <c r="U298" i="4"/>
  <c r="V305" i="4"/>
  <c r="N313" i="4"/>
  <c r="O320" i="4"/>
  <c r="P327" i="4"/>
  <c r="Q334" i="4"/>
  <c r="U263" i="4"/>
  <c r="P272" i="4"/>
  <c r="Q279" i="4"/>
  <c r="R286" i="4"/>
  <c r="S293" i="4"/>
  <c r="T300" i="4"/>
  <c r="U307" i="4"/>
  <c r="V314" i="4"/>
  <c r="N322" i="4"/>
  <c r="O329" i="4"/>
  <c r="P259" i="4"/>
  <c r="T269" i="4"/>
  <c r="U276" i="4"/>
  <c r="V283" i="4"/>
  <c r="S123" i="4"/>
  <c r="N160" i="4"/>
  <c r="R141" i="4"/>
  <c r="T195" i="4"/>
  <c r="V154" i="4"/>
  <c r="N83" i="4"/>
  <c r="O154" i="4"/>
  <c r="S182" i="4"/>
  <c r="Q133" i="4"/>
  <c r="O163" i="4"/>
  <c r="S191" i="4"/>
  <c r="O148" i="4"/>
  <c r="S176" i="4"/>
  <c r="S197" i="4"/>
  <c r="T226" i="4"/>
  <c r="O255" i="4"/>
  <c r="P207" i="4"/>
  <c r="T235" i="4"/>
  <c r="Q207" i="4"/>
  <c r="U235" i="4"/>
  <c r="S206" i="4"/>
  <c r="N235" i="4"/>
  <c r="R263" i="4"/>
  <c r="O219" i="4"/>
  <c r="S247" i="4"/>
  <c r="T215" i="4"/>
  <c r="O244" i="4"/>
  <c r="S209" i="4"/>
  <c r="N238" i="4"/>
  <c r="N196" i="4"/>
  <c r="T225" i="4"/>
  <c r="O254" i="4"/>
  <c r="U272" i="4"/>
  <c r="P301" i="4"/>
  <c r="T329" i="4"/>
  <c r="Q285" i="4"/>
  <c r="U313" i="4"/>
  <c r="O280" i="4"/>
  <c r="P295" i="4"/>
  <c r="R309" i="4"/>
  <c r="U322" i="4"/>
  <c r="S332" i="4"/>
  <c r="Q266" i="4"/>
  <c r="U275" i="4"/>
  <c r="T284" i="4"/>
  <c r="Q295" i="4"/>
  <c r="Q303" i="4"/>
  <c r="Q311" i="4"/>
  <c r="Q319" i="4"/>
  <c r="Q327" i="4"/>
  <c r="R257" i="4"/>
  <c r="S270" i="4"/>
  <c r="S278" i="4"/>
  <c r="S286" i="4"/>
  <c r="T293" i="4"/>
  <c r="U300" i="4"/>
  <c r="V307" i="4"/>
  <c r="N315" i="4"/>
  <c r="O322" i="4"/>
  <c r="P329" i="4"/>
  <c r="O256" i="4"/>
  <c r="V267" i="4"/>
  <c r="O275" i="4"/>
  <c r="P282" i="4"/>
  <c r="Q289" i="4"/>
  <c r="R296" i="4"/>
  <c r="S303" i="4"/>
  <c r="T310" i="4"/>
  <c r="U317" i="4"/>
  <c r="S261" i="4"/>
  <c r="U270" i="4"/>
  <c r="V277" i="4"/>
  <c r="N285" i="4"/>
  <c r="O292" i="4"/>
  <c r="P299" i="4"/>
  <c r="Q306" i="4"/>
  <c r="R313" i="4"/>
  <c r="S320" i="4"/>
  <c r="T327" i="4"/>
  <c r="R256" i="4"/>
  <c r="O268" i="4"/>
  <c r="Q275" i="4"/>
  <c r="R282" i="4"/>
  <c r="S289" i="4"/>
  <c r="T296" i="4"/>
  <c r="U303" i="4"/>
  <c r="V310" i="4"/>
  <c r="N318" i="4"/>
  <c r="O325" i="4"/>
  <c r="P332" i="4"/>
  <c r="O336" i="4"/>
  <c r="P343" i="4"/>
  <c r="Q350" i="4"/>
  <c r="R357" i="4"/>
  <c r="S364" i="4"/>
  <c r="T371" i="4"/>
  <c r="U378" i="4"/>
  <c r="V385" i="4"/>
  <c r="N393" i="4"/>
  <c r="O400" i="4"/>
  <c r="P407" i="4"/>
  <c r="Q414" i="4"/>
  <c r="R421" i="4"/>
  <c r="V324" i="4"/>
  <c r="N338" i="4"/>
  <c r="O345" i="4"/>
  <c r="P352" i="4"/>
  <c r="Q359" i="4"/>
  <c r="R366" i="4"/>
  <c r="S373" i="4"/>
  <c r="T380" i="4"/>
  <c r="U387" i="4"/>
  <c r="V394" i="4"/>
  <c r="N332" i="4"/>
  <c r="V339" i="4"/>
  <c r="N347" i="4"/>
  <c r="O354" i="4"/>
  <c r="P361" i="4"/>
  <c r="Q368" i="4"/>
  <c r="R375" i="4"/>
  <c r="S382" i="4"/>
  <c r="T389" i="4"/>
  <c r="U396" i="4"/>
  <c r="V403" i="4"/>
  <c r="N411" i="4"/>
  <c r="U325" i="4"/>
  <c r="P338" i="4"/>
  <c r="Q345" i="4"/>
  <c r="R352" i="4"/>
  <c r="S359" i="4"/>
  <c r="T366" i="4"/>
  <c r="U373" i="4"/>
  <c r="V380" i="4"/>
  <c r="N388" i="4"/>
  <c r="O395" i="4"/>
  <c r="P402" i="4"/>
  <c r="Q409" i="4"/>
  <c r="R416" i="4"/>
  <c r="R332" i="4"/>
  <c r="O340" i="4"/>
  <c r="P347" i="4"/>
  <c r="Q354" i="4"/>
  <c r="R361" i="4"/>
  <c r="S368" i="4"/>
  <c r="T375" i="4"/>
  <c r="U382" i="4"/>
  <c r="V389" i="4"/>
  <c r="N397" i="4"/>
  <c r="O404" i="4"/>
  <c r="T332" i="4"/>
  <c r="P340" i="4"/>
  <c r="Q347" i="4"/>
  <c r="R354" i="4"/>
  <c r="S361" i="4"/>
  <c r="T368" i="4"/>
  <c r="U375" i="4"/>
  <c r="V382" i="4"/>
  <c r="N390" i="4"/>
  <c r="O397" i="4"/>
  <c r="P404" i="4"/>
  <c r="V332" i="4"/>
  <c r="Q340" i="4"/>
  <c r="R347" i="4"/>
  <c r="S354" i="4"/>
  <c r="T361" i="4"/>
  <c r="U368" i="4"/>
  <c r="V375" i="4"/>
  <c r="N383" i="4"/>
  <c r="O390" i="4"/>
  <c r="P397" i="4"/>
  <c r="Q404" i="4"/>
  <c r="N336" i="4"/>
  <c r="O343" i="4"/>
  <c r="P350" i="4"/>
  <c r="Q357" i="4"/>
  <c r="R364" i="4"/>
  <c r="Q138" i="4"/>
  <c r="U161" i="4"/>
  <c r="P143" i="4"/>
  <c r="Q34" i="4"/>
  <c r="U155" i="4"/>
  <c r="O90" i="4"/>
  <c r="N155" i="4"/>
  <c r="R183" i="4"/>
  <c r="T134" i="4"/>
  <c r="N164" i="4"/>
  <c r="R192" i="4"/>
  <c r="N149" i="4"/>
  <c r="R177" i="4"/>
  <c r="N199" i="4"/>
  <c r="S227" i="4"/>
  <c r="N256" i="4"/>
  <c r="O208" i="4"/>
  <c r="S236" i="4"/>
  <c r="P208" i="4"/>
  <c r="T236" i="4"/>
  <c r="R207" i="4"/>
  <c r="V235" i="4"/>
  <c r="Q264" i="4"/>
  <c r="N220" i="4"/>
  <c r="R248" i="4"/>
  <c r="S216" i="4"/>
  <c r="N245" i="4"/>
  <c r="R210" i="4"/>
  <c r="V238" i="4"/>
  <c r="R197" i="4"/>
  <c r="S226" i="4"/>
  <c r="N255" i="4"/>
  <c r="T273" i="4"/>
  <c r="O302" i="4"/>
  <c r="S330" i="4"/>
  <c r="P286" i="4"/>
  <c r="T314" i="4"/>
  <c r="R285" i="4"/>
  <c r="T299" i="4"/>
  <c r="V313" i="4"/>
  <c r="T323" i="4"/>
  <c r="N250" i="4"/>
  <c r="T267" i="4"/>
  <c r="T276" i="4"/>
  <c r="Q287" i="4"/>
  <c r="P296" i="4"/>
  <c r="P304" i="4"/>
  <c r="P312" i="4"/>
  <c r="P320" i="4"/>
  <c r="P328" i="4"/>
  <c r="N261" i="4"/>
  <c r="R271" i="4"/>
  <c r="R279" i="4"/>
  <c r="R287" i="4"/>
  <c r="S294" i="4"/>
  <c r="T301" i="4"/>
  <c r="U308" i="4"/>
  <c r="V315" i="4"/>
  <c r="N323" i="4"/>
  <c r="O330" i="4"/>
  <c r="V257" i="4"/>
  <c r="V268" i="4"/>
  <c r="N276" i="4"/>
  <c r="O283" i="4"/>
  <c r="P290" i="4"/>
  <c r="Q297" i="4"/>
  <c r="R304" i="4"/>
  <c r="S311" i="4"/>
  <c r="T318" i="4"/>
  <c r="V262" i="4"/>
  <c r="T271" i="4"/>
  <c r="U278" i="4"/>
  <c r="V285" i="4"/>
  <c r="N293" i="4"/>
  <c r="O300" i="4"/>
  <c r="P307" i="4"/>
  <c r="Q314" i="4"/>
  <c r="R321" i="4"/>
  <c r="S328" i="4"/>
  <c r="P258" i="4"/>
  <c r="O269" i="4"/>
  <c r="P276" i="4"/>
  <c r="Q283" i="4"/>
  <c r="R290" i="4"/>
  <c r="S297" i="4"/>
  <c r="T304" i="4"/>
  <c r="U311" i="4"/>
  <c r="V318" i="4"/>
  <c r="N326" i="4"/>
  <c r="V320" i="4"/>
  <c r="N337" i="4"/>
  <c r="O344" i="4"/>
  <c r="P351" i="4"/>
  <c r="Q358" i="4"/>
  <c r="R365" i="4"/>
  <c r="S372" i="4"/>
  <c r="T379" i="4"/>
  <c r="U386" i="4"/>
  <c r="V393" i="4"/>
  <c r="N401" i="4"/>
  <c r="O408" i="4"/>
  <c r="P415" i="4"/>
  <c r="Q422" i="4"/>
  <c r="R328" i="4"/>
  <c r="V338" i="4"/>
  <c r="N346" i="4"/>
  <c r="O353" i="4"/>
  <c r="P360" i="4"/>
  <c r="Q367" i="4"/>
  <c r="R374" i="4"/>
  <c r="S381" i="4"/>
  <c r="T388" i="4"/>
  <c r="U395" i="4"/>
  <c r="Q333" i="4"/>
  <c r="U340" i="4"/>
  <c r="V347" i="4"/>
  <c r="N355" i="4"/>
  <c r="O362" i="4"/>
  <c r="P369" i="4"/>
  <c r="Q376" i="4"/>
  <c r="R383" i="4"/>
  <c r="S390" i="4"/>
  <c r="T397" i="4"/>
  <c r="U404" i="4"/>
  <c r="V411" i="4"/>
  <c r="Q329" i="4"/>
  <c r="O339" i="4"/>
  <c r="P346" i="4"/>
  <c r="Q353" i="4"/>
  <c r="R360" i="4"/>
  <c r="S367" i="4"/>
  <c r="T374" i="4"/>
  <c r="U381" i="4"/>
  <c r="V388" i="4"/>
  <c r="N396" i="4"/>
  <c r="O403" i="4"/>
  <c r="P410" i="4"/>
  <c r="Q417" i="4"/>
  <c r="U333" i="4"/>
  <c r="N341" i="4"/>
  <c r="O348" i="4"/>
  <c r="P355" i="4"/>
  <c r="Q362" i="4"/>
  <c r="R369" i="4"/>
  <c r="S376" i="4"/>
  <c r="T383" i="4"/>
  <c r="U390" i="4"/>
  <c r="V397" i="4"/>
  <c r="N405" i="4"/>
  <c r="V333" i="4"/>
  <c r="O341" i="4"/>
  <c r="S170" i="4"/>
  <c r="P174" i="4"/>
  <c r="T155" i="4"/>
  <c r="Q128" i="4"/>
  <c r="N162" i="4"/>
  <c r="V128" i="4"/>
  <c r="P161" i="4"/>
  <c r="T189" i="4"/>
  <c r="U141" i="4"/>
  <c r="P170" i="4"/>
  <c r="V91" i="4"/>
  <c r="P155" i="4"/>
  <c r="T183" i="4"/>
  <c r="Q205" i="4"/>
  <c r="U233" i="4"/>
  <c r="P262" i="4"/>
  <c r="Q214" i="4"/>
  <c r="U242" i="4"/>
  <c r="R214" i="4"/>
  <c r="V242" i="4"/>
  <c r="T213" i="4"/>
  <c r="O242" i="4"/>
  <c r="V196" i="4"/>
  <c r="P226" i="4"/>
  <c r="Q188" i="4"/>
  <c r="U222" i="4"/>
  <c r="P251" i="4"/>
  <c r="T216" i="4"/>
  <c r="O245" i="4"/>
  <c r="Q204" i="4"/>
  <c r="U232" i="4"/>
  <c r="P261" i="4"/>
  <c r="V279" i="4"/>
  <c r="Q308" i="4"/>
  <c r="N262" i="4"/>
  <c r="R292" i="4"/>
  <c r="Q262" i="4"/>
  <c r="Q286" i="4"/>
  <c r="S300" i="4"/>
  <c r="U314" i="4"/>
  <c r="S324" i="4"/>
  <c r="R253" i="4"/>
  <c r="T268" i="4"/>
  <c r="S277" i="4"/>
  <c r="P288" i="4"/>
  <c r="O297" i="4"/>
  <c r="O305" i="4"/>
  <c r="O313" i="4"/>
  <c r="O321" i="4"/>
  <c r="N330" i="4"/>
  <c r="T262" i="4"/>
  <c r="Q272" i="4"/>
  <c r="Q280" i="4"/>
  <c r="Q288" i="4"/>
  <c r="R295" i="4"/>
  <c r="S302" i="4"/>
  <c r="T309" i="4"/>
  <c r="U316" i="4"/>
  <c r="V323" i="4"/>
  <c r="N331" i="4"/>
  <c r="T259" i="4"/>
  <c r="U269" i="4"/>
  <c r="V276" i="4"/>
  <c r="N284" i="4"/>
  <c r="O291" i="4"/>
  <c r="P298" i="4"/>
  <c r="Q305" i="4"/>
  <c r="R312" i="4"/>
  <c r="S319" i="4"/>
  <c r="R264" i="4"/>
  <c r="S272" i="4"/>
  <c r="T279" i="4"/>
  <c r="U286" i="4"/>
  <c r="V293" i="4"/>
  <c r="N301" i="4"/>
  <c r="O308" i="4"/>
  <c r="P315" i="4"/>
  <c r="Q322" i="4"/>
  <c r="R329" i="4"/>
  <c r="N260" i="4"/>
  <c r="N270" i="4"/>
  <c r="O277" i="4"/>
  <c r="P284" i="4"/>
  <c r="Q291" i="4"/>
  <c r="R298" i="4"/>
  <c r="S305" i="4"/>
  <c r="T312" i="4"/>
  <c r="U319" i="4"/>
  <c r="V326" i="4"/>
  <c r="R324" i="4"/>
  <c r="V337" i="4"/>
  <c r="N345" i="4"/>
  <c r="O352" i="4"/>
  <c r="P359" i="4"/>
  <c r="Q366" i="4"/>
  <c r="R373" i="4"/>
  <c r="S380" i="4"/>
  <c r="T387" i="4"/>
  <c r="U394" i="4"/>
  <c r="V401" i="4"/>
  <c r="N409" i="4"/>
  <c r="O416" i="4"/>
  <c r="P423" i="4"/>
  <c r="S331" i="4"/>
  <c r="U339" i="4"/>
  <c r="V346" i="4"/>
  <c r="N354" i="4"/>
  <c r="O361" i="4"/>
  <c r="P368" i="4"/>
  <c r="Q375" i="4"/>
  <c r="R382" i="4"/>
  <c r="S389" i="4"/>
  <c r="T396" i="4"/>
  <c r="S334" i="4"/>
  <c r="T341" i="4"/>
  <c r="U348" i="4"/>
  <c r="V355" i="4"/>
  <c r="N363" i="4"/>
  <c r="O370" i="4"/>
  <c r="P377" i="4"/>
  <c r="Q384" i="4"/>
  <c r="R391" i="4"/>
  <c r="S398" i="4"/>
  <c r="T405" i="4"/>
  <c r="U412" i="4"/>
  <c r="Q332" i="4"/>
  <c r="N340" i="4"/>
  <c r="O347" i="4"/>
  <c r="P354" i="4"/>
  <c r="Q361" i="4"/>
  <c r="R368" i="4"/>
  <c r="S375" i="4"/>
  <c r="T382" i="4"/>
  <c r="U389" i="4"/>
  <c r="V396" i="4"/>
  <c r="N404" i="4"/>
  <c r="O411" i="4"/>
  <c r="P418" i="4"/>
  <c r="U334" i="4"/>
  <c r="V341" i="4"/>
  <c r="N349" i="4"/>
  <c r="O356" i="4"/>
  <c r="P363" i="4"/>
  <c r="Q370" i="4"/>
  <c r="R377" i="4"/>
  <c r="S384" i="4"/>
  <c r="T391" i="4"/>
  <c r="U398" i="4"/>
  <c r="V405" i="4"/>
  <c r="V334" i="4"/>
  <c r="N342" i="4"/>
  <c r="O349" i="4"/>
  <c r="P356" i="4"/>
  <c r="Q363" i="4"/>
  <c r="R370" i="4"/>
  <c r="S377" i="4"/>
  <c r="T384" i="4"/>
  <c r="U391" i="4"/>
  <c r="V398" i="4"/>
  <c r="N406" i="4"/>
  <c r="N335" i="4"/>
  <c r="O342" i="4"/>
  <c r="P349" i="4"/>
  <c r="Q356" i="4"/>
  <c r="R363" i="4"/>
  <c r="S370" i="4"/>
  <c r="T377" i="4"/>
  <c r="U384" i="4"/>
  <c r="V391" i="4"/>
  <c r="N399" i="4"/>
  <c r="O174" i="4"/>
  <c r="N176" i="4"/>
  <c r="R157" i="4"/>
  <c r="O131" i="4"/>
  <c r="V162" i="4"/>
  <c r="P131" i="4"/>
  <c r="O162" i="4"/>
  <c r="S190" i="4"/>
  <c r="T142" i="4"/>
  <c r="O171" i="4"/>
  <c r="N99" i="4"/>
  <c r="O156" i="4"/>
  <c r="S184" i="4"/>
  <c r="P206" i="4"/>
  <c r="T234" i="4"/>
  <c r="O263" i="4"/>
  <c r="P215" i="4"/>
  <c r="T243" i="4"/>
  <c r="Q215" i="4"/>
  <c r="U243" i="4"/>
  <c r="S214" i="4"/>
  <c r="N243" i="4"/>
  <c r="Q198" i="4"/>
  <c r="O227" i="4"/>
  <c r="V190" i="4"/>
  <c r="T223" i="4"/>
  <c r="O252" i="4"/>
  <c r="S217" i="4"/>
  <c r="N246" i="4"/>
  <c r="P205" i="4"/>
  <c r="T233" i="4"/>
  <c r="O262" i="4"/>
  <c r="U280" i="4"/>
  <c r="P309" i="4"/>
  <c r="S263" i="4"/>
  <c r="Q293" i="4"/>
  <c r="T263" i="4"/>
  <c r="P287" i="4"/>
  <c r="R301" i="4"/>
  <c r="T315" i="4"/>
  <c r="O328" i="4"/>
  <c r="S255" i="4"/>
  <c r="S269" i="4"/>
  <c r="P280" i="4"/>
  <c r="O289" i="4"/>
  <c r="N298" i="4"/>
  <c r="N306" i="4"/>
  <c r="N314" i="4"/>
  <c r="V322" i="4"/>
  <c r="V330" i="4"/>
  <c r="O264" i="4"/>
  <c r="P273" i="4"/>
  <c r="P281" i="4"/>
  <c r="P289" i="4"/>
  <c r="Q296" i="4"/>
  <c r="R303" i="4"/>
  <c r="S310" i="4"/>
  <c r="T317" i="4"/>
  <c r="U324" i="4"/>
  <c r="V331" i="4"/>
  <c r="R261" i="4"/>
  <c r="T270" i="4"/>
  <c r="U277" i="4"/>
  <c r="V284" i="4"/>
  <c r="N292" i="4"/>
  <c r="O299" i="4"/>
  <c r="P306" i="4"/>
  <c r="Q313" i="4"/>
  <c r="T251" i="4"/>
  <c r="S265" i="4"/>
  <c r="R273" i="4"/>
  <c r="S280" i="4"/>
  <c r="T287" i="4"/>
  <c r="U294" i="4"/>
  <c r="V301" i="4"/>
  <c r="N309" i="4"/>
  <c r="O316" i="4"/>
  <c r="P323" i="4"/>
  <c r="Q330" i="4"/>
  <c r="U261" i="4"/>
  <c r="V270" i="4"/>
  <c r="N278" i="4"/>
  <c r="O285" i="4"/>
  <c r="P292" i="4"/>
  <c r="Q299" i="4"/>
  <c r="R306" i="4"/>
  <c r="S313" i="4"/>
  <c r="T320" i="4"/>
  <c r="U327" i="4"/>
  <c r="N328" i="4"/>
  <c r="U338" i="4"/>
  <c r="V345" i="4"/>
  <c r="N353" i="4"/>
  <c r="O360" i="4"/>
  <c r="P367" i="4"/>
  <c r="Q374" i="4"/>
  <c r="R381" i="4"/>
  <c r="S388" i="4"/>
  <c r="T395" i="4"/>
  <c r="U402" i="4"/>
  <c r="V409" i="4"/>
  <c r="N417" i="4"/>
  <c r="O424" i="4"/>
  <c r="P333" i="4"/>
  <c r="T340" i="4"/>
  <c r="U347" i="4"/>
  <c r="V354" i="4"/>
  <c r="N362" i="4"/>
  <c r="O369" i="4"/>
  <c r="P376" i="4"/>
  <c r="Q383" i="4"/>
  <c r="R390" i="4"/>
  <c r="S397" i="4"/>
  <c r="R335" i="4"/>
  <c r="S342" i="4"/>
  <c r="T349" i="4"/>
  <c r="U356" i="4"/>
  <c r="V363" i="4"/>
  <c r="N371" i="4"/>
  <c r="O378" i="4"/>
  <c r="P385" i="4"/>
  <c r="Q392" i="4"/>
  <c r="R399" i="4"/>
  <c r="S406" i="4"/>
  <c r="T413" i="4"/>
  <c r="S333" i="4"/>
  <c r="V340" i="4"/>
  <c r="N348" i="4"/>
  <c r="O355" i="4"/>
  <c r="P362" i="4"/>
  <c r="Q369" i="4"/>
  <c r="R376" i="4"/>
  <c r="S383" i="4"/>
  <c r="T390" i="4"/>
  <c r="U397" i="4"/>
  <c r="V404" i="4"/>
  <c r="N412" i="4"/>
  <c r="O419" i="4"/>
  <c r="T335" i="4"/>
  <c r="U342" i="4"/>
  <c r="V349" i="4"/>
  <c r="N357" i="4"/>
  <c r="O364" i="4"/>
  <c r="P371" i="4"/>
  <c r="Q378" i="4"/>
  <c r="R385" i="4"/>
  <c r="S392" i="4"/>
  <c r="T399" i="4"/>
  <c r="U406" i="4"/>
  <c r="U335" i="4"/>
  <c r="V342" i="4"/>
  <c r="N350" i="4"/>
  <c r="O357" i="4"/>
  <c r="P364" i="4"/>
  <c r="Q371" i="4"/>
  <c r="R378" i="4"/>
  <c r="S385" i="4"/>
  <c r="T392" i="4"/>
  <c r="U399" i="4"/>
  <c r="V406" i="4"/>
  <c r="V335" i="4"/>
  <c r="N343" i="4"/>
  <c r="O350" i="4"/>
  <c r="P357" i="4"/>
  <c r="Q364" i="4"/>
  <c r="R371" i="4"/>
  <c r="S378" i="4"/>
  <c r="V123" i="4"/>
  <c r="R188" i="4"/>
  <c r="V169" i="4"/>
  <c r="T140" i="4"/>
  <c r="O169" i="4"/>
  <c r="V139" i="4"/>
  <c r="Q168" i="4"/>
  <c r="U196" i="4"/>
  <c r="V148" i="4"/>
  <c r="Q177" i="4"/>
  <c r="V131" i="4"/>
  <c r="Q162" i="4"/>
  <c r="U190" i="4"/>
  <c r="R212" i="4"/>
  <c r="V240" i="4"/>
  <c r="T184" i="4"/>
  <c r="R221" i="4"/>
  <c r="O185" i="4"/>
  <c r="S221" i="4"/>
  <c r="N182" i="4"/>
  <c r="U220" i="4"/>
  <c r="P249" i="4"/>
  <c r="V204" i="4"/>
  <c r="Q233" i="4"/>
  <c r="R201" i="4"/>
  <c r="V229" i="4"/>
  <c r="N191" i="4"/>
  <c r="U223" i="4"/>
  <c r="P252" i="4"/>
  <c r="R211" i="4"/>
  <c r="V239" i="4"/>
  <c r="Q268" i="4"/>
  <c r="N287" i="4"/>
  <c r="R315" i="4"/>
  <c r="O271" i="4"/>
  <c r="S299" i="4"/>
  <c r="P271" i="4"/>
  <c r="O288" i="4"/>
  <c r="Q302" i="4"/>
  <c r="S316" i="4"/>
  <c r="N329" i="4"/>
  <c r="Q257" i="4"/>
  <c r="R270" i="4"/>
  <c r="O281" i="4"/>
  <c r="N290" i="4"/>
  <c r="V298" i="4"/>
  <c r="V306" i="4"/>
  <c r="U315" i="4"/>
  <c r="U323" i="4"/>
  <c r="U331" i="4"/>
  <c r="Q265" i="4"/>
  <c r="O274" i="4"/>
  <c r="O282" i="4"/>
  <c r="O290" i="4"/>
  <c r="P297" i="4"/>
  <c r="Q304" i="4"/>
  <c r="R311" i="4"/>
  <c r="S318" i="4"/>
  <c r="T325" i="4"/>
  <c r="U332" i="4"/>
  <c r="U262" i="4"/>
  <c r="S271" i="4"/>
  <c r="T278" i="4"/>
  <c r="U285" i="4"/>
  <c r="V292" i="4"/>
  <c r="N300" i="4"/>
  <c r="O307" i="4"/>
  <c r="P314" i="4"/>
  <c r="Q254" i="4"/>
  <c r="V266" i="4"/>
  <c r="Q274" i="4"/>
  <c r="R281" i="4"/>
  <c r="S288" i="4"/>
  <c r="T295" i="4"/>
  <c r="U302" i="4"/>
  <c r="V309" i="4"/>
  <c r="N317" i="4"/>
  <c r="O324" i="4"/>
  <c r="P331" i="4"/>
  <c r="P263" i="4"/>
  <c r="U271" i="4"/>
  <c r="V278" i="4"/>
  <c r="N286" i="4"/>
  <c r="O293" i="4"/>
  <c r="P300" i="4"/>
  <c r="Q307" i="4"/>
  <c r="R314" i="4"/>
  <c r="S321" i="4"/>
  <c r="T328" i="4"/>
  <c r="R331" i="4"/>
  <c r="T339" i="4"/>
  <c r="U346" i="4"/>
  <c r="V353" i="4"/>
  <c r="N361" i="4"/>
  <c r="O368" i="4"/>
  <c r="P375" i="4"/>
  <c r="Q382" i="4"/>
  <c r="R389" i="4"/>
  <c r="S396" i="4"/>
  <c r="T403" i="4"/>
  <c r="U410" i="4"/>
  <c r="V417" i="4"/>
  <c r="N425" i="4"/>
  <c r="R334" i="4"/>
  <c r="S341" i="4"/>
  <c r="T348" i="4"/>
  <c r="U355" i="4"/>
  <c r="V362" i="4"/>
  <c r="N370" i="4"/>
  <c r="O377" i="4"/>
  <c r="P384" i="4"/>
  <c r="Q391" i="4"/>
  <c r="R316" i="4"/>
  <c r="Q336" i="4"/>
  <c r="R343" i="4"/>
  <c r="S350" i="4"/>
  <c r="T357" i="4"/>
  <c r="U364" i="4"/>
  <c r="V371" i="4"/>
  <c r="N379" i="4"/>
  <c r="O386" i="4"/>
  <c r="P393" i="4"/>
  <c r="Q400" i="4"/>
  <c r="R407" i="4"/>
  <c r="S414" i="4"/>
  <c r="T334" i="4"/>
  <c r="U341" i="4"/>
  <c r="V348" i="4"/>
  <c r="N356" i="4"/>
  <c r="O363" i="4"/>
  <c r="P370" i="4"/>
  <c r="Q377" i="4"/>
  <c r="R384" i="4"/>
  <c r="S391" i="4"/>
  <c r="T398" i="4"/>
  <c r="U405" i="4"/>
  <c r="V412" i="4"/>
  <c r="P318" i="4"/>
  <c r="S336" i="4"/>
  <c r="T343" i="4"/>
  <c r="U350" i="4"/>
  <c r="V357" i="4"/>
  <c r="N365" i="4"/>
  <c r="O372" i="4"/>
  <c r="T130" i="4"/>
  <c r="P190" i="4"/>
  <c r="T171" i="4"/>
  <c r="S141" i="4"/>
  <c r="N170" i="4"/>
  <c r="U140" i="4"/>
  <c r="P169" i="4"/>
  <c r="T197" i="4"/>
  <c r="U149" i="4"/>
  <c r="P178" i="4"/>
  <c r="T133" i="4"/>
  <c r="P163" i="4"/>
  <c r="T191" i="4"/>
  <c r="Q213" i="4"/>
  <c r="U241" i="4"/>
  <c r="Q187" i="4"/>
  <c r="Q222" i="4"/>
  <c r="R187" i="4"/>
  <c r="R222" i="4"/>
  <c r="S185" i="4"/>
  <c r="T221" i="4"/>
  <c r="O250" i="4"/>
  <c r="U205" i="4"/>
  <c r="P234" i="4"/>
  <c r="Q202" i="4"/>
  <c r="U230" i="4"/>
  <c r="S193" i="4"/>
  <c r="T224" i="4"/>
  <c r="O253" i="4"/>
  <c r="Q212" i="4"/>
  <c r="U240" i="4"/>
  <c r="S252" i="4"/>
  <c r="V287" i="4"/>
  <c r="Q316" i="4"/>
  <c r="N272" i="4"/>
  <c r="R300" i="4"/>
  <c r="O272" i="4"/>
  <c r="S292" i="4"/>
  <c r="U306" i="4"/>
  <c r="R317" i="4"/>
  <c r="V329" i="4"/>
  <c r="O259" i="4"/>
  <c r="O273" i="4"/>
  <c r="N282" i="4"/>
  <c r="V290" i="4"/>
  <c r="U299" i="4"/>
  <c r="T308" i="4"/>
  <c r="T316" i="4"/>
  <c r="T324" i="4"/>
  <c r="U250" i="4"/>
  <c r="R266" i="4"/>
  <c r="N275" i="4"/>
  <c r="N283" i="4"/>
  <c r="N291" i="4"/>
  <c r="O298" i="4"/>
  <c r="P305" i="4"/>
  <c r="Q312" i="4"/>
  <c r="R319" i="4"/>
  <c r="S326" i="4"/>
  <c r="T333" i="4"/>
  <c r="P264" i="4"/>
  <c r="R272" i="4"/>
  <c r="S279" i="4"/>
  <c r="T286" i="4"/>
  <c r="U293" i="4"/>
  <c r="V300" i="4"/>
  <c r="N308" i="4"/>
  <c r="O315" i="4"/>
  <c r="P256" i="4"/>
  <c r="N268" i="4"/>
  <c r="P275" i="4"/>
  <c r="Q282" i="4"/>
  <c r="R289" i="4"/>
  <c r="S296" i="4"/>
  <c r="T303" i="4"/>
  <c r="U310" i="4"/>
  <c r="V317" i="4"/>
  <c r="N325" i="4"/>
  <c r="O332" i="4"/>
  <c r="S264" i="4"/>
  <c r="T272" i="4"/>
  <c r="U279" i="4"/>
  <c r="V286" i="4"/>
  <c r="N294" i="4"/>
  <c r="O301" i="4"/>
  <c r="P308" i="4"/>
  <c r="Q315" i="4"/>
  <c r="R322" i="4"/>
  <c r="S329" i="4"/>
  <c r="O333" i="4"/>
  <c r="S340" i="4"/>
  <c r="T347" i="4"/>
  <c r="U354" i="4"/>
  <c r="V361" i="4"/>
  <c r="N369" i="4"/>
  <c r="O376" i="4"/>
  <c r="P383" i="4"/>
  <c r="Q390" i="4"/>
  <c r="R397" i="4"/>
  <c r="S404" i="4"/>
  <c r="T411" i="4"/>
  <c r="U418" i="4"/>
  <c r="V425" i="4"/>
  <c r="Q335" i="4"/>
  <c r="R342" i="4"/>
  <c r="S349" i="4"/>
  <c r="T356" i="4"/>
  <c r="U363" i="4"/>
  <c r="V370" i="4"/>
  <c r="N378" i="4"/>
  <c r="O385" i="4"/>
  <c r="P392" i="4"/>
  <c r="U321" i="4"/>
  <c r="P337" i="4"/>
  <c r="Q344" i="4"/>
  <c r="R351" i="4"/>
  <c r="S358" i="4"/>
  <c r="T365" i="4"/>
  <c r="U372" i="4"/>
  <c r="V379" i="4"/>
  <c r="N387" i="4"/>
  <c r="O394" i="4"/>
  <c r="P401" i="4"/>
  <c r="Q408" i="4"/>
  <c r="R415" i="4"/>
  <c r="S335" i="4"/>
  <c r="T342" i="4"/>
  <c r="U349" i="4"/>
  <c r="V356" i="4"/>
  <c r="N364" i="4"/>
  <c r="O371" i="4"/>
  <c r="P378" i="4"/>
  <c r="Q385" i="4"/>
  <c r="R392" i="4"/>
  <c r="S399" i="4"/>
  <c r="T406" i="4"/>
  <c r="U413" i="4"/>
  <c r="T322" i="4"/>
  <c r="R337" i="4"/>
  <c r="S344" i="4"/>
  <c r="T351" i="4"/>
  <c r="U358" i="4"/>
  <c r="V365" i="4"/>
  <c r="N373" i="4"/>
  <c r="O380" i="4"/>
  <c r="P387" i="4"/>
  <c r="Q394" i="4"/>
  <c r="R401" i="4"/>
  <c r="U145" i="4"/>
  <c r="R95" i="4"/>
  <c r="O184" i="4"/>
  <c r="U147" i="4"/>
  <c r="P176" i="4"/>
  <c r="N147" i="4"/>
  <c r="R175" i="4"/>
  <c r="O98" i="4"/>
  <c r="N156" i="4"/>
  <c r="R184" i="4"/>
  <c r="N141" i="4"/>
  <c r="R169" i="4"/>
  <c r="V197" i="4"/>
  <c r="S219" i="4"/>
  <c r="N248" i="4"/>
  <c r="O200" i="4"/>
  <c r="S228" i="4"/>
  <c r="P200" i="4"/>
  <c r="T228" i="4"/>
  <c r="Q199" i="4"/>
  <c r="V227" i="4"/>
  <c r="Q256" i="4"/>
  <c r="N212" i="4"/>
  <c r="R240" i="4"/>
  <c r="S208" i="4"/>
  <c r="N237" i="4"/>
  <c r="R202" i="4"/>
  <c r="V230" i="4"/>
  <c r="Q259" i="4"/>
  <c r="S218" i="4"/>
  <c r="N247" i="4"/>
  <c r="T264" i="4"/>
  <c r="O294" i="4"/>
  <c r="S322" i="4"/>
  <c r="P278" i="4"/>
  <c r="T306" i="4"/>
  <c r="Q278" i="4"/>
  <c r="R293" i="4"/>
  <c r="T307" i="4"/>
  <c r="N321" i="4"/>
  <c r="U330" i="4"/>
  <c r="V260" i="4"/>
  <c r="N274" i="4"/>
  <c r="V282" i="4"/>
  <c r="U291" i="4"/>
  <c r="S301" i="4"/>
  <c r="S309" i="4"/>
  <c r="S317" i="4"/>
  <c r="S325" i="4"/>
  <c r="S253" i="4"/>
  <c r="U267" i="4"/>
  <c r="V275" i="4"/>
  <c r="U284" i="4"/>
  <c r="V291" i="4"/>
  <c r="N299" i="4"/>
  <c r="O306" i="4"/>
  <c r="P313" i="4"/>
  <c r="Q320" i="4"/>
  <c r="R327" i="4"/>
  <c r="V250" i="4"/>
  <c r="R265" i="4"/>
  <c r="Q273" i="4"/>
  <c r="R280" i="4"/>
  <c r="S287" i="4"/>
  <c r="T294" i="4"/>
  <c r="U301" i="4"/>
  <c r="V308" i="4"/>
  <c r="N316" i="4"/>
  <c r="N258" i="4"/>
  <c r="N269" i="4"/>
  <c r="O276" i="4"/>
  <c r="P283" i="4"/>
  <c r="Q290" i="4"/>
  <c r="R297" i="4"/>
  <c r="S304" i="4"/>
  <c r="T311" i="4"/>
  <c r="U318" i="4"/>
  <c r="V325" i="4"/>
  <c r="U251" i="4"/>
  <c r="V265" i="4"/>
  <c r="S273" i="4"/>
  <c r="T280" i="4"/>
  <c r="U287" i="4"/>
  <c r="V294" i="4"/>
  <c r="N302" i="4"/>
  <c r="O309" i="4"/>
  <c r="P316" i="4"/>
  <c r="Q323" i="4"/>
  <c r="R330" i="4"/>
  <c r="P334" i="4"/>
  <c r="R341" i="4"/>
  <c r="S348" i="4"/>
  <c r="T355" i="4"/>
  <c r="U362" i="4"/>
  <c r="V369" i="4"/>
  <c r="N377" i="4"/>
  <c r="O384" i="4"/>
  <c r="P391" i="4"/>
  <c r="Q398" i="4"/>
  <c r="R405" i="4"/>
  <c r="S412" i="4"/>
  <c r="T419" i="4"/>
  <c r="S315" i="4"/>
  <c r="P336" i="4"/>
  <c r="Q343" i="4"/>
  <c r="R350" i="4"/>
  <c r="S357" i="4"/>
  <c r="T364" i="4"/>
  <c r="U371" i="4"/>
  <c r="V378" i="4"/>
  <c r="N386" i="4"/>
  <c r="O393" i="4"/>
  <c r="Q325" i="4"/>
  <c r="O338" i="4"/>
  <c r="P345" i="4"/>
  <c r="Q352" i="4"/>
  <c r="R359" i="4"/>
  <c r="S366" i="4"/>
  <c r="T373" i="4"/>
  <c r="U380" i="4"/>
  <c r="V387" i="4"/>
  <c r="N395" i="4"/>
  <c r="O402" i="4"/>
  <c r="P409" i="4"/>
  <c r="Q317" i="4"/>
  <c r="R336" i="4"/>
  <c r="S343" i="4"/>
  <c r="T350" i="4"/>
  <c r="U357" i="4"/>
  <c r="V364" i="4"/>
  <c r="N372" i="4"/>
  <c r="O379" i="4"/>
  <c r="P386" i="4"/>
  <c r="Q393" i="4"/>
  <c r="R400" i="4"/>
  <c r="S407" i="4"/>
  <c r="T414" i="4"/>
  <c r="P326" i="4"/>
  <c r="Q338" i="4"/>
  <c r="R345" i="4"/>
  <c r="S352" i="4"/>
  <c r="T359" i="4"/>
  <c r="U366" i="4"/>
  <c r="V373" i="4"/>
  <c r="N381" i="4"/>
  <c r="O388" i="4"/>
  <c r="P395" i="4"/>
  <c r="Q402" i="4"/>
  <c r="T326" i="4"/>
  <c r="R338" i="4"/>
  <c r="S345" i="4"/>
  <c r="T352" i="4"/>
  <c r="U359" i="4"/>
  <c r="V366" i="4"/>
  <c r="N374" i="4"/>
  <c r="O381" i="4"/>
  <c r="P388" i="4"/>
  <c r="Q395" i="4"/>
  <c r="R402" i="4"/>
  <c r="O327" i="4"/>
  <c r="S338" i="4"/>
  <c r="T345" i="4"/>
  <c r="U352" i="4"/>
  <c r="V359" i="4"/>
  <c r="N367" i="4"/>
  <c r="O374" i="4"/>
  <c r="P381" i="4"/>
  <c r="S147" i="4"/>
  <c r="V156" i="4"/>
  <c r="R229" i="4"/>
  <c r="R209" i="4"/>
  <c r="N295" i="4"/>
  <c r="T331" i="4"/>
  <c r="R326" i="4"/>
  <c r="O314" i="4"/>
  <c r="S295" i="4"/>
  <c r="P291" i="4"/>
  <c r="R274" i="4"/>
  <c r="Q331" i="4"/>
  <c r="N385" i="4"/>
  <c r="P344" i="4"/>
  <c r="V328" i="4"/>
  <c r="U388" i="4"/>
  <c r="T358" i="4"/>
  <c r="S415" i="4"/>
  <c r="P379" i="4"/>
  <c r="O319" i="4"/>
  <c r="R346" i="4"/>
  <c r="T360" i="4"/>
  <c r="V374" i="4"/>
  <c r="O389" i="4"/>
  <c r="Q403" i="4"/>
  <c r="R339" i="4"/>
  <c r="T353" i="4"/>
  <c r="V367" i="4"/>
  <c r="O382" i="4"/>
  <c r="U392" i="4"/>
  <c r="T401" i="4"/>
  <c r="O334" i="4"/>
  <c r="P342" i="4"/>
  <c r="O351" i="4"/>
  <c r="O359" i="4"/>
  <c r="O367" i="4"/>
  <c r="P374" i="4"/>
  <c r="Q381" i="4"/>
  <c r="R388" i="4"/>
  <c r="S395" i="4"/>
  <c r="T402" i="4"/>
  <c r="U409" i="4"/>
  <c r="V416" i="4"/>
  <c r="N424" i="4"/>
  <c r="N418" i="4"/>
  <c r="O427" i="4"/>
  <c r="P434" i="4"/>
  <c r="Q441" i="4"/>
  <c r="R448" i="4"/>
  <c r="S455" i="4"/>
  <c r="T462" i="4"/>
  <c r="U469" i="4"/>
  <c r="V476" i="4"/>
  <c r="N484" i="4"/>
  <c r="T416" i="4"/>
  <c r="Q426" i="4"/>
  <c r="R433" i="4"/>
  <c r="S440" i="4"/>
  <c r="T447" i="4"/>
  <c r="U454" i="4"/>
  <c r="V461" i="4"/>
  <c r="N469" i="4"/>
  <c r="O476" i="4"/>
  <c r="P483" i="4"/>
  <c r="P408" i="4"/>
  <c r="V420" i="4"/>
  <c r="O429" i="4"/>
  <c r="P436" i="4"/>
  <c r="Q443" i="4"/>
  <c r="R450" i="4"/>
  <c r="S457" i="4"/>
  <c r="T464" i="4"/>
  <c r="U471" i="4"/>
  <c r="V478" i="4"/>
  <c r="N486" i="4"/>
  <c r="P400" i="4"/>
  <c r="R418" i="4"/>
  <c r="R427" i="4"/>
  <c r="S434" i="4"/>
  <c r="T441" i="4"/>
  <c r="U448" i="4"/>
  <c r="V455" i="4"/>
  <c r="N463" i="4"/>
  <c r="O470" i="4"/>
  <c r="P477" i="4"/>
  <c r="Q484" i="4"/>
  <c r="U415" i="4"/>
  <c r="T425" i="4"/>
  <c r="V432" i="4"/>
  <c r="N440" i="4"/>
  <c r="O447" i="4"/>
  <c r="P454" i="4"/>
  <c r="Q461" i="4"/>
  <c r="R468" i="4"/>
  <c r="S475" i="4"/>
  <c r="T482" i="4"/>
  <c r="U489" i="4"/>
  <c r="N407" i="4"/>
  <c r="O420" i="4"/>
  <c r="S428" i="4"/>
  <c r="T435" i="4"/>
  <c r="U442" i="4"/>
  <c r="V449" i="4"/>
  <c r="N457" i="4"/>
  <c r="O464" i="4"/>
  <c r="P471" i="4"/>
  <c r="O409" i="4"/>
  <c r="S421" i="4"/>
  <c r="S429" i="4"/>
  <c r="T436" i="4"/>
  <c r="U443" i="4"/>
  <c r="V450" i="4"/>
  <c r="N458" i="4"/>
  <c r="O465" i="4"/>
  <c r="P472" i="4"/>
  <c r="Q479" i="4"/>
  <c r="R486" i="4"/>
  <c r="S493" i="4"/>
  <c r="Q416" i="4"/>
  <c r="O426" i="4"/>
  <c r="P433" i="4"/>
  <c r="Q440" i="4"/>
  <c r="R447" i="4"/>
  <c r="S454" i="4"/>
  <c r="T461" i="4"/>
  <c r="U468" i="4"/>
  <c r="T486" i="4"/>
  <c r="V496" i="4"/>
  <c r="N504" i="4"/>
  <c r="O511" i="4"/>
  <c r="P518" i="4"/>
  <c r="Q525" i="4"/>
  <c r="R532" i="4"/>
  <c r="S539" i="4"/>
  <c r="T546" i="4"/>
  <c r="U553" i="4"/>
  <c r="V560" i="4"/>
  <c r="N568" i="4"/>
  <c r="O575" i="4"/>
  <c r="P582" i="4"/>
  <c r="Q589" i="4"/>
  <c r="R596" i="4"/>
  <c r="S603" i="4"/>
  <c r="T610" i="4"/>
  <c r="Q478" i="4"/>
  <c r="N494" i="4"/>
  <c r="R501" i="4"/>
  <c r="S508" i="4"/>
  <c r="T515" i="4"/>
  <c r="U522" i="4"/>
  <c r="V529" i="4"/>
  <c r="N537" i="4"/>
  <c r="O544" i="4"/>
  <c r="P551" i="4"/>
  <c r="Q558" i="4"/>
  <c r="R565" i="4"/>
  <c r="S572" i="4"/>
  <c r="T579" i="4"/>
  <c r="U586" i="4"/>
  <c r="V593" i="4"/>
  <c r="N601" i="4"/>
  <c r="O608" i="4"/>
  <c r="P615" i="4"/>
  <c r="S478" i="4"/>
  <c r="O494" i="4"/>
  <c r="S501" i="4"/>
  <c r="T508" i="4"/>
  <c r="U515" i="4"/>
  <c r="V522" i="4"/>
  <c r="N530" i="4"/>
  <c r="T109" i="4"/>
  <c r="Q185" i="4"/>
  <c r="O201" i="4"/>
  <c r="V237" i="4"/>
  <c r="R323" i="4"/>
  <c r="P265" i="4"/>
  <c r="T255" i="4"/>
  <c r="P321" i="4"/>
  <c r="T302" i="4"/>
  <c r="Q298" i="4"/>
  <c r="S281" i="4"/>
  <c r="P335" i="4"/>
  <c r="O392" i="4"/>
  <c r="Q351" i="4"/>
  <c r="N339" i="4"/>
  <c r="V395" i="4"/>
  <c r="U365" i="4"/>
  <c r="U329" i="4"/>
  <c r="V381" i="4"/>
  <c r="O323" i="4"/>
  <c r="P348" i="4"/>
  <c r="R362" i="4"/>
  <c r="T376" i="4"/>
  <c r="O405" i="4"/>
  <c r="P341" i="4"/>
  <c r="R355" i="4"/>
  <c r="T369" i="4"/>
  <c r="V383" i="4"/>
  <c r="T393" i="4"/>
  <c r="S402" i="4"/>
  <c r="O335" i="4"/>
  <c r="N344" i="4"/>
  <c r="N352" i="4"/>
  <c r="N360" i="4"/>
  <c r="N368" i="4"/>
  <c r="O375" i="4"/>
  <c r="P382" i="4"/>
  <c r="Q389" i="4"/>
  <c r="R396" i="4"/>
  <c r="S403" i="4"/>
  <c r="T410" i="4"/>
  <c r="U417" i="4"/>
  <c r="T404" i="4"/>
  <c r="Q419" i="4"/>
  <c r="N428" i="4"/>
  <c r="O435" i="4"/>
  <c r="P442" i="4"/>
  <c r="Q449" i="4"/>
  <c r="R456" i="4"/>
  <c r="S463" i="4"/>
  <c r="T470" i="4"/>
  <c r="U477" i="4"/>
  <c r="R398" i="4"/>
  <c r="O418" i="4"/>
  <c r="P427" i="4"/>
  <c r="Q434" i="4"/>
  <c r="R441" i="4"/>
  <c r="S448" i="4"/>
  <c r="T455" i="4"/>
  <c r="U462" i="4"/>
  <c r="V469" i="4"/>
  <c r="N477" i="4"/>
  <c r="O484" i="4"/>
  <c r="N410" i="4"/>
  <c r="N422" i="4"/>
  <c r="N430" i="4"/>
  <c r="O437" i="4"/>
  <c r="P444" i="4"/>
  <c r="Q451" i="4"/>
  <c r="R458" i="4"/>
  <c r="S465" i="4"/>
  <c r="T472" i="4"/>
  <c r="U479" i="4"/>
  <c r="V486" i="4"/>
  <c r="O406" i="4"/>
  <c r="V419" i="4"/>
  <c r="Q428" i="4"/>
  <c r="R435" i="4"/>
  <c r="S442" i="4"/>
  <c r="T449" i="4"/>
  <c r="U456" i="4"/>
  <c r="V463" i="4"/>
  <c r="N471" i="4"/>
  <c r="O478" i="4"/>
  <c r="P485" i="4"/>
  <c r="P417" i="4"/>
  <c r="T426" i="4"/>
  <c r="U433" i="4"/>
  <c r="V440" i="4"/>
  <c r="N448" i="4"/>
  <c r="O455" i="4"/>
  <c r="P462" i="4"/>
  <c r="Q469" i="4"/>
  <c r="R476" i="4"/>
  <c r="S483" i="4"/>
  <c r="T490" i="4"/>
  <c r="U408" i="4"/>
  <c r="P421" i="4"/>
  <c r="R429" i="4"/>
  <c r="S436" i="4"/>
  <c r="T443" i="4"/>
  <c r="U450" i="4"/>
  <c r="V457" i="4"/>
  <c r="N465" i="4"/>
  <c r="O472" i="4"/>
  <c r="V410" i="4"/>
  <c r="T422" i="4"/>
  <c r="R430" i="4"/>
  <c r="S437" i="4"/>
  <c r="T444" i="4"/>
  <c r="U451" i="4"/>
  <c r="V458" i="4"/>
  <c r="N466" i="4"/>
  <c r="O473" i="4"/>
  <c r="P480" i="4"/>
  <c r="Q487" i="4"/>
  <c r="R494" i="4"/>
  <c r="T417" i="4"/>
  <c r="N427" i="4"/>
  <c r="O434" i="4"/>
  <c r="P441" i="4"/>
  <c r="Q448" i="4"/>
  <c r="R455" i="4"/>
  <c r="S462" i="4"/>
  <c r="T469" i="4"/>
  <c r="R488" i="4"/>
  <c r="U497" i="4"/>
  <c r="V504" i="4"/>
  <c r="N512" i="4"/>
  <c r="O519" i="4"/>
  <c r="P526" i="4"/>
  <c r="Q533" i="4"/>
  <c r="R540" i="4"/>
  <c r="S547" i="4"/>
  <c r="T554" i="4"/>
  <c r="U561" i="4"/>
  <c r="V568" i="4"/>
  <c r="N576" i="4"/>
  <c r="O583" i="4"/>
  <c r="P590" i="4"/>
  <c r="Q597" i="4"/>
  <c r="R604" i="4"/>
  <c r="S611" i="4"/>
  <c r="V185" i="4"/>
  <c r="V141" i="4"/>
  <c r="S229" i="4"/>
  <c r="Q203" i="4"/>
  <c r="O279" i="4"/>
  <c r="V274" i="4"/>
  <c r="U268" i="4"/>
  <c r="Q328" i="4"/>
  <c r="U309" i="4"/>
  <c r="R305" i="4"/>
  <c r="T288" i="4"/>
  <c r="Q342" i="4"/>
  <c r="P399" i="4"/>
  <c r="R358" i="4"/>
  <c r="O346" i="4"/>
  <c r="N403" i="4"/>
  <c r="V372" i="4"/>
  <c r="P339" i="4"/>
  <c r="Q386" i="4"/>
  <c r="P330" i="4"/>
  <c r="V350" i="4"/>
  <c r="O365" i="4"/>
  <c r="Q379" i="4"/>
  <c r="S393" i="4"/>
  <c r="N320" i="4"/>
  <c r="V343" i="4"/>
  <c r="O358" i="4"/>
  <c r="Q372" i="4"/>
  <c r="T385" i="4"/>
  <c r="S394" i="4"/>
  <c r="R403" i="4"/>
  <c r="V336" i="4"/>
  <c r="V352" i="4"/>
  <c r="V360" i="4"/>
  <c r="N376" i="4"/>
  <c r="O383" i="4"/>
  <c r="P390" i="4"/>
  <c r="Q397" i="4"/>
  <c r="R404" i="4"/>
  <c r="S411" i="4"/>
  <c r="T418" i="4"/>
  <c r="U407" i="4"/>
  <c r="T420" i="4"/>
  <c r="V428" i="4"/>
  <c r="N436" i="4"/>
  <c r="O443" i="4"/>
  <c r="P450" i="4"/>
  <c r="Q457" i="4"/>
  <c r="R464" i="4"/>
  <c r="S471" i="4"/>
  <c r="T478" i="4"/>
  <c r="P405" i="4"/>
  <c r="R419" i="4"/>
  <c r="O428" i="4"/>
  <c r="P435" i="4"/>
  <c r="Q442" i="4"/>
  <c r="R449" i="4"/>
  <c r="S456" i="4"/>
  <c r="T463" i="4"/>
  <c r="U470" i="4"/>
  <c r="V477" i="4"/>
  <c r="N485" i="4"/>
  <c r="U411" i="4"/>
  <c r="Q423" i="4"/>
  <c r="V430" i="4"/>
  <c r="N438" i="4"/>
  <c r="O445" i="4"/>
  <c r="P452" i="4"/>
  <c r="Q459" i="4"/>
  <c r="R466" i="4"/>
  <c r="S473" i="4"/>
  <c r="T480" i="4"/>
  <c r="U487" i="4"/>
  <c r="S408" i="4"/>
  <c r="N421" i="4"/>
  <c r="P429" i="4"/>
  <c r="Q436" i="4"/>
  <c r="R443" i="4"/>
  <c r="S450" i="4"/>
  <c r="T457" i="4"/>
  <c r="U464" i="4"/>
  <c r="V471" i="4"/>
  <c r="N479" i="4"/>
  <c r="O401" i="4"/>
  <c r="S418" i="4"/>
  <c r="S427" i="4"/>
  <c r="T434" i="4"/>
  <c r="U441" i="4"/>
  <c r="V448" i="4"/>
  <c r="N456" i="4"/>
  <c r="O463" i="4"/>
  <c r="P470" i="4"/>
  <c r="Q477" i="4"/>
  <c r="R484" i="4"/>
  <c r="S491" i="4"/>
  <c r="S410" i="4"/>
  <c r="S422" i="4"/>
  <c r="Q430" i="4"/>
  <c r="R437" i="4"/>
  <c r="S444" i="4"/>
  <c r="T451" i="4"/>
  <c r="U458" i="4"/>
  <c r="V465" i="4"/>
  <c r="N473" i="4"/>
  <c r="T412" i="4"/>
  <c r="U423" i="4"/>
  <c r="Q431" i="4"/>
  <c r="R438" i="4"/>
  <c r="S445" i="4"/>
  <c r="T452" i="4"/>
  <c r="U459" i="4"/>
  <c r="V466" i="4"/>
  <c r="N474" i="4"/>
  <c r="O481" i="4"/>
  <c r="P488" i="4"/>
  <c r="U403" i="4"/>
  <c r="P419" i="4"/>
  <c r="V427" i="4"/>
  <c r="N435" i="4"/>
  <c r="O442" i="4"/>
  <c r="P449" i="4"/>
  <c r="Q456" i="4"/>
  <c r="R463" i="4"/>
  <c r="S470" i="4"/>
  <c r="V489" i="4"/>
  <c r="T498" i="4"/>
  <c r="U505" i="4"/>
  <c r="V512" i="4"/>
  <c r="N520" i="4"/>
  <c r="O527" i="4"/>
  <c r="P534" i="4"/>
  <c r="Q541" i="4"/>
  <c r="R548" i="4"/>
  <c r="S555" i="4"/>
  <c r="T562" i="4"/>
  <c r="U569" i="4"/>
  <c r="V576" i="4"/>
  <c r="N584" i="4"/>
  <c r="O591" i="4"/>
  <c r="P598" i="4"/>
  <c r="Q605" i="4"/>
  <c r="R612" i="4"/>
  <c r="O496" i="4"/>
  <c r="P503" i="4"/>
  <c r="Q510" i="4"/>
  <c r="R517" i="4"/>
  <c r="S524" i="4"/>
  <c r="T531" i="4"/>
  <c r="U538" i="4"/>
  <c r="V545" i="4"/>
  <c r="N553" i="4"/>
  <c r="T148" i="4"/>
  <c r="Q170" i="4"/>
  <c r="Q200" i="4"/>
  <c r="U231" i="4"/>
  <c r="S307" i="4"/>
  <c r="U283" i="4"/>
  <c r="T277" i="4"/>
  <c r="U253" i="4"/>
  <c r="V316" i="4"/>
  <c r="S312" i="4"/>
  <c r="U295" i="4"/>
  <c r="R349" i="4"/>
  <c r="Q406" i="4"/>
  <c r="S365" i="4"/>
  <c r="P353" i="4"/>
  <c r="O410" i="4"/>
  <c r="N380" i="4"/>
  <c r="Q346" i="4"/>
  <c r="N389" i="4"/>
  <c r="T336" i="4"/>
  <c r="U351" i="4"/>
  <c r="N366" i="4"/>
  <c r="P380" i="4"/>
  <c r="R394" i="4"/>
  <c r="S323" i="4"/>
  <c r="U344" i="4"/>
  <c r="N359" i="4"/>
  <c r="P373" i="4"/>
  <c r="S386" i="4"/>
  <c r="R395" i="4"/>
  <c r="R320" i="4"/>
  <c r="U337" i="4"/>
  <c r="U345" i="4"/>
  <c r="U353" i="4"/>
  <c r="U361" i="4"/>
  <c r="U369" i="4"/>
  <c r="V376" i="4"/>
  <c r="N384" i="4"/>
  <c r="O391" i="4"/>
  <c r="P398" i="4"/>
  <c r="Q405" i="4"/>
  <c r="R412" i="4"/>
  <c r="S419" i="4"/>
  <c r="S409" i="4"/>
  <c r="U421" i="4"/>
  <c r="U429" i="4"/>
  <c r="V436" i="4"/>
  <c r="N444" i="4"/>
  <c r="O451" i="4"/>
  <c r="P458" i="4"/>
  <c r="Q465" i="4"/>
  <c r="R472" i="4"/>
  <c r="S479" i="4"/>
  <c r="V407" i="4"/>
  <c r="U420" i="4"/>
  <c r="N429" i="4"/>
  <c r="O436" i="4"/>
  <c r="P443" i="4"/>
  <c r="Q450" i="4"/>
  <c r="R457" i="4"/>
  <c r="S464" i="4"/>
  <c r="T471" i="4"/>
  <c r="U478" i="4"/>
  <c r="V485" i="4"/>
  <c r="S413" i="4"/>
  <c r="R424" i="4"/>
  <c r="U431" i="4"/>
  <c r="V438" i="4"/>
  <c r="N446" i="4"/>
  <c r="O453" i="4"/>
  <c r="P460" i="4"/>
  <c r="Q467" i="4"/>
  <c r="R474" i="4"/>
  <c r="S481" i="4"/>
  <c r="T488" i="4"/>
  <c r="Q410" i="4"/>
  <c r="O422" i="4"/>
  <c r="O430" i="4"/>
  <c r="P437" i="4"/>
  <c r="Q444" i="4"/>
  <c r="R451" i="4"/>
  <c r="S458" i="4"/>
  <c r="T465" i="4"/>
  <c r="U472" i="4"/>
  <c r="V479" i="4"/>
  <c r="R406" i="4"/>
  <c r="N420" i="4"/>
  <c r="R428" i="4"/>
  <c r="S435" i="4"/>
  <c r="T442" i="4"/>
  <c r="U449" i="4"/>
  <c r="V456" i="4"/>
  <c r="N464" i="4"/>
  <c r="O471" i="4"/>
  <c r="P478" i="4"/>
  <c r="Q485" i="4"/>
  <c r="R492" i="4"/>
  <c r="Q412" i="4"/>
  <c r="T423" i="4"/>
  <c r="P431" i="4"/>
  <c r="Q438" i="4"/>
  <c r="R445" i="4"/>
  <c r="S452" i="4"/>
  <c r="T459" i="4"/>
  <c r="U466" i="4"/>
  <c r="V473" i="4"/>
  <c r="R414" i="4"/>
  <c r="V424" i="4"/>
  <c r="P432" i="4"/>
  <c r="Q439" i="4"/>
  <c r="R446" i="4"/>
  <c r="S453" i="4"/>
  <c r="T460" i="4"/>
  <c r="U467" i="4"/>
  <c r="V474" i="4"/>
  <c r="N482" i="4"/>
  <c r="O489" i="4"/>
  <c r="T407" i="4"/>
  <c r="Q420" i="4"/>
  <c r="U428" i="4"/>
  <c r="V435" i="4"/>
  <c r="N443" i="4"/>
  <c r="O450" i="4"/>
  <c r="P457" i="4"/>
  <c r="Q464" i="4"/>
  <c r="R471" i="4"/>
  <c r="P491" i="4"/>
  <c r="S499" i="4"/>
  <c r="T506" i="4"/>
  <c r="U513" i="4"/>
  <c r="V520" i="4"/>
  <c r="N528" i="4"/>
  <c r="O535" i="4"/>
  <c r="P542" i="4"/>
  <c r="Q549" i="4"/>
  <c r="R556" i="4"/>
  <c r="S563" i="4"/>
  <c r="T570" i="4"/>
  <c r="U577" i="4"/>
  <c r="V584" i="4"/>
  <c r="N592" i="4"/>
  <c r="O177" i="4"/>
  <c r="U198" i="4"/>
  <c r="U228" i="4"/>
  <c r="P260" i="4"/>
  <c r="P279" i="4"/>
  <c r="R294" i="4"/>
  <c r="T285" i="4"/>
  <c r="U266" i="4"/>
  <c r="U259" i="4"/>
  <c r="T319" i="4"/>
  <c r="V302" i="4"/>
  <c r="S356" i="4"/>
  <c r="R413" i="4"/>
  <c r="T372" i="4"/>
  <c r="Q360" i="4"/>
  <c r="P322" i="4"/>
  <c r="O387" i="4"/>
  <c r="R353" i="4"/>
  <c r="R393" i="4"/>
  <c r="S337" i="4"/>
  <c r="S353" i="4"/>
  <c r="U367" i="4"/>
  <c r="N382" i="4"/>
  <c r="P396" i="4"/>
  <c r="T330" i="4"/>
  <c r="S346" i="4"/>
  <c r="U360" i="4"/>
  <c r="N375" i="4"/>
  <c r="R387" i="4"/>
  <c r="Q396" i="4"/>
  <c r="N324" i="4"/>
  <c r="T338" i="4"/>
  <c r="T346" i="4"/>
  <c r="T354" i="4"/>
  <c r="T362" i="4"/>
  <c r="T370" i="4"/>
  <c r="U377" i="4"/>
  <c r="V384" i="4"/>
  <c r="N392" i="4"/>
  <c r="O399" i="4"/>
  <c r="P406" i="4"/>
  <c r="Q413" i="4"/>
  <c r="R420" i="4"/>
  <c r="Q411" i="4"/>
  <c r="V422" i="4"/>
  <c r="T430" i="4"/>
  <c r="U437" i="4"/>
  <c r="V444" i="4"/>
  <c r="N452" i="4"/>
  <c r="O459" i="4"/>
  <c r="P466" i="4"/>
  <c r="Q473" i="4"/>
  <c r="R480" i="4"/>
  <c r="T409" i="4"/>
  <c r="V421" i="4"/>
  <c r="V429" i="4"/>
  <c r="N437" i="4"/>
  <c r="O444" i="4"/>
  <c r="P451" i="4"/>
  <c r="Q458" i="4"/>
  <c r="R465" i="4"/>
  <c r="S472" i="4"/>
  <c r="T479" i="4"/>
  <c r="U486" i="4"/>
  <c r="Q415" i="4"/>
  <c r="R425" i="4"/>
  <c r="T432" i="4"/>
  <c r="U439" i="4"/>
  <c r="V446" i="4"/>
  <c r="N454" i="4"/>
  <c r="O461" i="4"/>
  <c r="P468" i="4"/>
  <c r="Q475" i="4"/>
  <c r="R482" i="4"/>
  <c r="S489" i="4"/>
  <c r="O412" i="4"/>
  <c r="R423" i="4"/>
  <c r="N431" i="4"/>
  <c r="O438" i="4"/>
  <c r="P445" i="4"/>
  <c r="Q452" i="4"/>
  <c r="R459" i="4"/>
  <c r="S466" i="4"/>
  <c r="T473" i="4"/>
  <c r="U480" i="4"/>
  <c r="T408" i="4"/>
  <c r="O421" i="4"/>
  <c r="Q429" i="4"/>
  <c r="R436" i="4"/>
  <c r="S443" i="4"/>
  <c r="T450" i="4"/>
  <c r="U457" i="4"/>
  <c r="V464" i="4"/>
  <c r="N472" i="4"/>
  <c r="O479" i="4"/>
  <c r="P486" i="4"/>
  <c r="Q493" i="4"/>
  <c r="O414" i="4"/>
  <c r="U424" i="4"/>
  <c r="O432" i="4"/>
  <c r="P439" i="4"/>
  <c r="Q446" i="4"/>
  <c r="R453" i="4"/>
  <c r="S460" i="4"/>
  <c r="T467" i="4"/>
  <c r="U474" i="4"/>
  <c r="P416" i="4"/>
  <c r="N426" i="4"/>
  <c r="O433" i="4"/>
  <c r="P440" i="4"/>
  <c r="Q447" i="4"/>
  <c r="R454" i="4"/>
  <c r="S461" i="4"/>
  <c r="T468" i="4"/>
  <c r="U475" i="4"/>
  <c r="V482" i="4"/>
  <c r="N490" i="4"/>
  <c r="R409" i="4"/>
  <c r="T421" i="4"/>
  <c r="T429" i="4"/>
  <c r="U436" i="4"/>
  <c r="V443" i="4"/>
  <c r="N451" i="4"/>
  <c r="O458" i="4"/>
  <c r="P465" i="4"/>
  <c r="Q472" i="4"/>
  <c r="U492" i="4"/>
  <c r="R500" i="4"/>
  <c r="S507" i="4"/>
  <c r="T514" i="4"/>
  <c r="U521" i="4"/>
  <c r="N536" i="4"/>
  <c r="O543" i="4"/>
  <c r="P550" i="4"/>
  <c r="Q557" i="4"/>
  <c r="R564" i="4"/>
  <c r="S571" i="4"/>
  <c r="T578" i="4"/>
  <c r="U585" i="4"/>
  <c r="V592" i="4"/>
  <c r="N600" i="4"/>
  <c r="O607" i="4"/>
  <c r="P614" i="4"/>
  <c r="S488" i="4"/>
  <c r="V497" i="4"/>
  <c r="N505" i="4"/>
  <c r="O512" i="4"/>
  <c r="P519" i="4"/>
  <c r="Q526" i="4"/>
  <c r="R533" i="4"/>
  <c r="S540" i="4"/>
  <c r="T547" i="4"/>
  <c r="U554" i="4"/>
  <c r="V561" i="4"/>
  <c r="N569" i="4"/>
  <c r="O576" i="4"/>
  <c r="P583" i="4"/>
  <c r="Q590" i="4"/>
  <c r="R597" i="4"/>
  <c r="S604" i="4"/>
  <c r="T611" i="4"/>
  <c r="U618" i="4"/>
  <c r="U488" i="4"/>
  <c r="N498" i="4"/>
  <c r="O505" i="4"/>
  <c r="P512" i="4"/>
  <c r="Q519" i="4"/>
  <c r="R526" i="4"/>
  <c r="S533" i="4"/>
  <c r="V147" i="4"/>
  <c r="R220" i="4"/>
  <c r="P257" i="4"/>
  <c r="R219" i="4"/>
  <c r="Q294" i="4"/>
  <c r="R302" i="4"/>
  <c r="U292" i="4"/>
  <c r="P274" i="4"/>
  <c r="V269" i="4"/>
  <c r="U326" i="4"/>
  <c r="N310" i="4"/>
  <c r="T363" i="4"/>
  <c r="S420" i="4"/>
  <c r="U379" i="4"/>
  <c r="R367" i="4"/>
  <c r="Q337" i="4"/>
  <c r="P394" i="4"/>
  <c r="S360" i="4"/>
  <c r="O396" i="4"/>
  <c r="Q339" i="4"/>
  <c r="Q355" i="4"/>
  <c r="S369" i="4"/>
  <c r="U383" i="4"/>
  <c r="N398" i="4"/>
  <c r="N334" i="4"/>
  <c r="Q348" i="4"/>
  <c r="S362" i="4"/>
  <c r="U376" i="4"/>
  <c r="Q388" i="4"/>
  <c r="O398" i="4"/>
  <c r="S327" i="4"/>
  <c r="S339" i="4"/>
  <c r="S347" i="4"/>
  <c r="S355" i="4"/>
  <c r="S363" i="4"/>
  <c r="S371" i="4"/>
  <c r="T378" i="4"/>
  <c r="U385" i="4"/>
  <c r="V392" i="4"/>
  <c r="N400" i="4"/>
  <c r="O407" i="4"/>
  <c r="P414" i="4"/>
  <c r="Q421" i="4"/>
  <c r="O413" i="4"/>
  <c r="P424" i="4"/>
  <c r="S431" i="4"/>
  <c r="T438" i="4"/>
  <c r="U445" i="4"/>
  <c r="V452" i="4"/>
  <c r="N460" i="4"/>
  <c r="O467" i="4"/>
  <c r="P474" i="4"/>
  <c r="Q481" i="4"/>
  <c r="R411" i="4"/>
  <c r="N423" i="4"/>
  <c r="U430" i="4"/>
  <c r="V437" i="4"/>
  <c r="N445" i="4"/>
  <c r="O452" i="4"/>
  <c r="P459" i="4"/>
  <c r="Q466" i="4"/>
  <c r="R473" i="4"/>
  <c r="S480" i="4"/>
  <c r="T487" i="4"/>
  <c r="U416" i="4"/>
  <c r="R426" i="4"/>
  <c r="S433" i="4"/>
  <c r="T440" i="4"/>
  <c r="U447" i="4"/>
  <c r="V454" i="4"/>
  <c r="N462" i="4"/>
  <c r="O469" i="4"/>
  <c r="P476" i="4"/>
  <c r="Q483" i="4"/>
  <c r="R490" i="4"/>
  <c r="V413" i="4"/>
  <c r="S424" i="4"/>
  <c r="V431" i="4"/>
  <c r="N439" i="4"/>
  <c r="O446" i="4"/>
  <c r="P453" i="4"/>
  <c r="Q460" i="4"/>
  <c r="R467" i="4"/>
  <c r="S474" i="4"/>
  <c r="T481" i="4"/>
  <c r="R410" i="4"/>
  <c r="R422" i="4"/>
  <c r="P430" i="4"/>
  <c r="Q437" i="4"/>
  <c r="R444" i="4"/>
  <c r="S451" i="4"/>
  <c r="T458" i="4"/>
  <c r="U465" i="4"/>
  <c r="V472" i="4"/>
  <c r="N480" i="4"/>
  <c r="O487" i="4"/>
  <c r="P494" i="4"/>
  <c r="V415" i="4"/>
  <c r="U425" i="4"/>
  <c r="N433" i="4"/>
  <c r="O440" i="4"/>
  <c r="P447" i="4"/>
  <c r="Q454" i="4"/>
  <c r="R461" i="4"/>
  <c r="S468" i="4"/>
  <c r="T475" i="4"/>
  <c r="S417" i="4"/>
  <c r="V426" i="4"/>
  <c r="N434" i="4"/>
  <c r="O441" i="4"/>
  <c r="P448" i="4"/>
  <c r="Q455" i="4"/>
  <c r="R462" i="4"/>
  <c r="S469" i="4"/>
  <c r="T476" i="4"/>
  <c r="U483" i="4"/>
  <c r="V490" i="4"/>
  <c r="P411" i="4"/>
  <c r="U422" i="4"/>
  <c r="S430" i="4"/>
  <c r="T437" i="4"/>
  <c r="U444" i="4"/>
  <c r="V451" i="4"/>
  <c r="N459" i="4"/>
  <c r="O466" i="4"/>
  <c r="T477" i="4"/>
  <c r="V493" i="4"/>
  <c r="Q501" i="4"/>
  <c r="R508" i="4"/>
  <c r="S515" i="4"/>
  <c r="T522" i="4"/>
  <c r="U529" i="4"/>
  <c r="V536" i="4"/>
  <c r="N544" i="4"/>
  <c r="O551" i="4"/>
  <c r="P558" i="4"/>
  <c r="Q565" i="4"/>
  <c r="R572" i="4"/>
  <c r="S579" i="4"/>
  <c r="T586" i="4"/>
  <c r="U593" i="4"/>
  <c r="V600" i="4"/>
  <c r="N608" i="4"/>
  <c r="O615" i="4"/>
  <c r="O490" i="4"/>
  <c r="U498" i="4"/>
  <c r="V505" i="4"/>
  <c r="N513" i="4"/>
  <c r="O520" i="4"/>
  <c r="P527" i="4"/>
  <c r="Q534" i="4"/>
  <c r="R541" i="4"/>
  <c r="S548" i="4"/>
  <c r="T555" i="4"/>
  <c r="U562" i="4"/>
  <c r="V569" i="4"/>
  <c r="N577" i="4"/>
  <c r="O584" i="4"/>
  <c r="P591" i="4"/>
  <c r="Q598" i="4"/>
  <c r="R605" i="4"/>
  <c r="S612" i="4"/>
  <c r="T619" i="4"/>
  <c r="P490" i="4"/>
  <c r="V498" i="4"/>
  <c r="N506" i="4"/>
  <c r="O513" i="4"/>
  <c r="P520" i="4"/>
  <c r="Q527" i="4"/>
  <c r="R534" i="4"/>
  <c r="S541" i="4"/>
  <c r="T548" i="4"/>
  <c r="U555" i="4"/>
  <c r="V562" i="4"/>
  <c r="N570" i="4"/>
  <c r="O577" i="4"/>
  <c r="P584" i="4"/>
  <c r="Q591" i="4"/>
  <c r="R598" i="4"/>
  <c r="S605" i="4"/>
  <c r="T612" i="4"/>
  <c r="U619" i="4"/>
  <c r="V626" i="4"/>
  <c r="Q490" i="4"/>
  <c r="N499" i="4"/>
  <c r="O506" i="4"/>
  <c r="Q176" i="4"/>
  <c r="V248" i="4"/>
  <c r="V212" i="4"/>
  <c r="V247" i="4"/>
  <c r="S308" i="4"/>
  <c r="R310" i="4"/>
  <c r="V299" i="4"/>
  <c r="Q281" i="4"/>
  <c r="N277" i="4"/>
  <c r="R254" i="4"/>
  <c r="O317" i="4"/>
  <c r="U370" i="4"/>
  <c r="Q321" i="4"/>
  <c r="V386" i="4"/>
  <c r="S374" i="4"/>
  <c r="R344" i="4"/>
  <c r="Q401" i="4"/>
  <c r="T367" i="4"/>
  <c r="S400" i="4"/>
  <c r="U343" i="4"/>
  <c r="N358" i="4"/>
  <c r="P372" i="4"/>
  <c r="R386" i="4"/>
  <c r="T400" i="4"/>
  <c r="U336" i="4"/>
  <c r="N351" i="4"/>
  <c r="P365" i="4"/>
  <c r="R379" i="4"/>
  <c r="P389" i="4"/>
  <c r="V399" i="4"/>
  <c r="O331" i="4"/>
  <c r="R340" i="4"/>
  <c r="R348" i="4"/>
  <c r="R356" i="4"/>
  <c r="Q365" i="4"/>
  <c r="R372" i="4"/>
  <c r="S379" i="4"/>
  <c r="T386" i="4"/>
  <c r="U393" i="4"/>
  <c r="V400" i="4"/>
  <c r="N408" i="4"/>
  <c r="O415" i="4"/>
  <c r="P422" i="4"/>
  <c r="V414" i="4"/>
  <c r="P425" i="4"/>
  <c r="R432" i="4"/>
  <c r="S439" i="4"/>
  <c r="T446" i="4"/>
  <c r="U453" i="4"/>
  <c r="V460" i="4"/>
  <c r="N468" i="4"/>
  <c r="O475" i="4"/>
  <c r="P482" i="4"/>
  <c r="P413" i="4"/>
  <c r="Q424" i="4"/>
  <c r="T431" i="4"/>
  <c r="U438" i="4"/>
  <c r="V445" i="4"/>
  <c r="N453" i="4"/>
  <c r="O460" i="4"/>
  <c r="P467" i="4"/>
  <c r="Q474" i="4"/>
  <c r="R481" i="4"/>
  <c r="Q399" i="4"/>
  <c r="Q418" i="4"/>
  <c r="Q427" i="4"/>
  <c r="R434" i="4"/>
  <c r="S441" i="4"/>
  <c r="T448" i="4"/>
  <c r="U455" i="4"/>
  <c r="V462" i="4"/>
  <c r="N470" i="4"/>
  <c r="O477" i="4"/>
  <c r="P484" i="4"/>
  <c r="Q491" i="4"/>
  <c r="T415" i="4"/>
  <c r="S425" i="4"/>
  <c r="U432" i="4"/>
  <c r="V439" i="4"/>
  <c r="N447" i="4"/>
  <c r="O454" i="4"/>
  <c r="P461" i="4"/>
  <c r="Q468" i="4"/>
  <c r="R475" i="4"/>
  <c r="S482" i="4"/>
  <c r="P412" i="4"/>
  <c r="S423" i="4"/>
  <c r="O431" i="4"/>
  <c r="P438" i="4"/>
  <c r="Q445" i="4"/>
  <c r="R452" i="4"/>
  <c r="S459" i="4"/>
  <c r="T466" i="4"/>
  <c r="U473" i="4"/>
  <c r="V480" i="4"/>
  <c r="N488" i="4"/>
  <c r="O495" i="4"/>
  <c r="R417" i="4"/>
  <c r="U426" i="4"/>
  <c r="V433" i="4"/>
  <c r="N441" i="4"/>
  <c r="O448" i="4"/>
  <c r="P455" i="4"/>
  <c r="Q462" i="4"/>
  <c r="R469" i="4"/>
  <c r="V402" i="4"/>
  <c r="N419" i="4"/>
  <c r="U427" i="4"/>
  <c r="V434" i="4"/>
  <c r="N442" i="4"/>
  <c r="O449" i="4"/>
  <c r="P456" i="4"/>
  <c r="Q463" i="4"/>
  <c r="R470" i="4"/>
  <c r="S477" i="4"/>
  <c r="T484" i="4"/>
  <c r="U491" i="4"/>
  <c r="N413" i="4"/>
  <c r="V423" i="4"/>
  <c r="R431" i="4"/>
  <c r="S438" i="4"/>
  <c r="T445" i="4"/>
  <c r="U452" i="4"/>
  <c r="V459" i="4"/>
  <c r="N467" i="4"/>
  <c r="P481" i="4"/>
  <c r="N495" i="4"/>
  <c r="P502" i="4"/>
  <c r="Q509" i="4"/>
  <c r="R516" i="4"/>
  <c r="S523" i="4"/>
  <c r="T530" i="4"/>
  <c r="U537" i="4"/>
  <c r="V544" i="4"/>
  <c r="N552" i="4"/>
  <c r="O559" i="4"/>
  <c r="P566" i="4"/>
  <c r="Q573" i="4"/>
  <c r="R580" i="4"/>
  <c r="S587" i="4"/>
  <c r="T594" i="4"/>
  <c r="U601" i="4"/>
  <c r="V608" i="4"/>
  <c r="N616" i="4"/>
  <c r="R491" i="4"/>
  <c r="T499" i="4"/>
  <c r="U506" i="4"/>
  <c r="V513" i="4"/>
  <c r="N521" i="4"/>
  <c r="O528" i="4"/>
  <c r="P535" i="4"/>
  <c r="Q542" i="4"/>
  <c r="R549" i="4"/>
  <c r="S556" i="4"/>
  <c r="T563" i="4"/>
  <c r="U570" i="4"/>
  <c r="V577" i="4"/>
  <c r="N585" i="4"/>
  <c r="O592" i="4"/>
  <c r="P599" i="4"/>
  <c r="Q606" i="4"/>
  <c r="R613" i="4"/>
  <c r="S620" i="4"/>
  <c r="T491" i="4"/>
  <c r="U499" i="4"/>
  <c r="V506" i="4"/>
  <c r="N514" i="4"/>
  <c r="O521" i="4"/>
  <c r="P528" i="4"/>
  <c r="Q535" i="4"/>
  <c r="R542" i="4"/>
  <c r="S549" i="4"/>
  <c r="T556" i="4"/>
  <c r="U563" i="4"/>
  <c r="V570" i="4"/>
  <c r="N578" i="4"/>
  <c r="O585" i="4"/>
  <c r="P592" i="4"/>
  <c r="Q599" i="4"/>
  <c r="R606" i="4"/>
  <c r="S613" i="4"/>
  <c r="T620" i="4"/>
  <c r="U627" i="4"/>
  <c r="V491" i="4"/>
  <c r="V499" i="4"/>
  <c r="N507" i="4"/>
  <c r="O514" i="4"/>
  <c r="P521" i="4"/>
  <c r="Q528" i="4"/>
  <c r="R535" i="4"/>
  <c r="S542" i="4"/>
  <c r="P105" i="4"/>
  <c r="O284" i="4"/>
  <c r="R408" i="4"/>
  <c r="T337" i="4"/>
  <c r="Q349" i="4"/>
  <c r="V408" i="4"/>
  <c r="T454" i="4"/>
  <c r="T439" i="4"/>
  <c r="U419" i="4"/>
  <c r="N478" i="4"/>
  <c r="N455" i="4"/>
  <c r="O439" i="4"/>
  <c r="N402" i="4"/>
  <c r="Q470" i="4"/>
  <c r="P464" i="4"/>
  <c r="R439" i="4"/>
  <c r="P510" i="4"/>
  <c r="O567" i="4"/>
  <c r="U609" i="4"/>
  <c r="S500" i="4"/>
  <c r="Q518" i="4"/>
  <c r="V537" i="4"/>
  <c r="R557" i="4"/>
  <c r="T571" i="4"/>
  <c r="V585" i="4"/>
  <c r="O600" i="4"/>
  <c r="Q614" i="4"/>
  <c r="N493" i="4"/>
  <c r="U507" i="4"/>
  <c r="N522" i="4"/>
  <c r="P536" i="4"/>
  <c r="O545" i="4"/>
  <c r="N554" i="4"/>
  <c r="T564" i="4"/>
  <c r="S573" i="4"/>
  <c r="R582" i="4"/>
  <c r="O593" i="4"/>
  <c r="N602" i="4"/>
  <c r="V610" i="4"/>
  <c r="S621" i="4"/>
  <c r="U482" i="4"/>
  <c r="P497" i="4"/>
  <c r="V507" i="4"/>
  <c r="V515" i="4"/>
  <c r="V531" i="4"/>
  <c r="V539" i="4"/>
  <c r="V547" i="4"/>
  <c r="N555" i="4"/>
  <c r="O562" i="4"/>
  <c r="P569" i="4"/>
  <c r="Q576" i="4"/>
  <c r="R583" i="4"/>
  <c r="S590" i="4"/>
  <c r="T597" i="4"/>
  <c r="U604" i="4"/>
  <c r="V611" i="4"/>
  <c r="N619" i="4"/>
  <c r="O626" i="4"/>
  <c r="P633" i="4"/>
  <c r="S490" i="4"/>
  <c r="O499" i="4"/>
  <c r="P506" i="4"/>
  <c r="Q513" i="4"/>
  <c r="R520" i="4"/>
  <c r="S527" i="4"/>
  <c r="T534" i="4"/>
  <c r="U541" i="4"/>
  <c r="V548" i="4"/>
  <c r="N556" i="4"/>
  <c r="O563" i="4"/>
  <c r="P570" i="4"/>
  <c r="Q577" i="4"/>
  <c r="R584" i="4"/>
  <c r="S591" i="4"/>
  <c r="T598" i="4"/>
  <c r="U605" i="4"/>
  <c r="V612" i="4"/>
  <c r="S476" i="4"/>
  <c r="R493" i="4"/>
  <c r="N501" i="4"/>
  <c r="O508" i="4"/>
  <c r="P515" i="4"/>
  <c r="Q522" i="4"/>
  <c r="R529" i="4"/>
  <c r="S536" i="4"/>
  <c r="T543" i="4"/>
  <c r="U550" i="4"/>
  <c r="V557" i="4"/>
  <c r="N565" i="4"/>
  <c r="O572" i="4"/>
  <c r="P579" i="4"/>
  <c r="Q586" i="4"/>
  <c r="R593" i="4"/>
  <c r="S600" i="4"/>
  <c r="O488" i="4"/>
  <c r="S497" i="4"/>
  <c r="T504" i="4"/>
  <c r="U511" i="4"/>
  <c r="V518" i="4"/>
  <c r="N526" i="4"/>
  <c r="O533" i="4"/>
  <c r="P540" i="4"/>
  <c r="Q547" i="4"/>
  <c r="R554" i="4"/>
  <c r="S561" i="4"/>
  <c r="T568" i="4"/>
  <c r="U575" i="4"/>
  <c r="V582" i="4"/>
  <c r="N590" i="4"/>
  <c r="O597" i="4"/>
  <c r="P604" i="4"/>
  <c r="Q611" i="4"/>
  <c r="R618" i="4"/>
  <c r="S625" i="4"/>
  <c r="T632" i="4"/>
  <c r="S484" i="4"/>
  <c r="V495" i="4"/>
  <c r="N503" i="4"/>
  <c r="O510" i="4"/>
  <c r="P517" i="4"/>
  <c r="Q524" i="4"/>
  <c r="R531" i="4"/>
  <c r="S538" i="4"/>
  <c r="T545" i="4"/>
  <c r="U552" i="4"/>
  <c r="V559" i="4"/>
  <c r="N567" i="4"/>
  <c r="O574" i="4"/>
  <c r="P581" i="4"/>
  <c r="Q588" i="4"/>
  <c r="R595" i="4"/>
  <c r="S602" i="4"/>
  <c r="T609" i="4"/>
  <c r="U616" i="4"/>
  <c r="V623" i="4"/>
  <c r="N631" i="4"/>
  <c r="V616" i="4"/>
  <c r="N632" i="4"/>
  <c r="T640" i="4"/>
  <c r="U647" i="4"/>
  <c r="V654" i="4"/>
  <c r="N662" i="4"/>
  <c r="O669" i="4"/>
  <c r="P676" i="4"/>
  <c r="Q683" i="4"/>
  <c r="R690" i="4"/>
  <c r="S690" i="4"/>
  <c r="V645" i="4"/>
  <c r="N693" i="4"/>
  <c r="T627" i="4"/>
  <c r="O638" i="4"/>
  <c r="P645" i="4"/>
  <c r="Q652" i="4"/>
  <c r="R659" i="4"/>
  <c r="S666" i="4"/>
  <c r="T673" i="4"/>
  <c r="U680" i="4"/>
  <c r="U688" i="4"/>
  <c r="P659" i="4"/>
  <c r="U617" i="4"/>
  <c r="P632" i="4"/>
  <c r="V640" i="4"/>
  <c r="N648" i="4"/>
  <c r="O655" i="4"/>
  <c r="P662" i="4"/>
  <c r="Q669" i="4"/>
  <c r="R676" i="4"/>
  <c r="S683" i="4"/>
  <c r="T690" i="4"/>
  <c r="U638" i="4"/>
  <c r="O684" i="4"/>
  <c r="S624" i="4"/>
  <c r="R636" i="4"/>
  <c r="T643" i="4"/>
  <c r="U650" i="4"/>
  <c r="V657" i="4"/>
  <c r="N665" i="4"/>
  <c r="O672" i="4"/>
  <c r="P679" i="4"/>
  <c r="Q686" i="4"/>
  <c r="R693" i="4"/>
  <c r="S664" i="4"/>
  <c r="Q621" i="4"/>
  <c r="N634" i="4"/>
  <c r="N642" i="4"/>
  <c r="O649" i="4"/>
  <c r="P656" i="4"/>
  <c r="Q663" i="4"/>
  <c r="R670" i="4"/>
  <c r="S677" i="4"/>
  <c r="T684" i="4"/>
  <c r="U691" i="4"/>
  <c r="N201" i="4"/>
  <c r="N267" i="4"/>
  <c r="U374" i="4"/>
  <c r="V351" i="4"/>
  <c r="P358" i="4"/>
  <c r="N416" i="4"/>
  <c r="U461" i="4"/>
  <c r="U446" i="4"/>
  <c r="P428" i="4"/>
  <c r="O485" i="4"/>
  <c r="O462" i="4"/>
  <c r="P446" i="4"/>
  <c r="V418" i="4"/>
  <c r="Q407" i="4"/>
  <c r="Q471" i="4"/>
  <c r="S446" i="4"/>
  <c r="Q517" i="4"/>
  <c r="P574" i="4"/>
  <c r="Q613" i="4"/>
  <c r="Q502" i="4"/>
  <c r="V521" i="4"/>
  <c r="T539" i="4"/>
  <c r="P559" i="4"/>
  <c r="R573" i="4"/>
  <c r="T587" i="4"/>
  <c r="V601" i="4"/>
  <c r="O616" i="4"/>
  <c r="Q495" i="4"/>
  <c r="S509" i="4"/>
  <c r="U523" i="4"/>
  <c r="O537" i="4"/>
  <c r="N546" i="4"/>
  <c r="V554" i="4"/>
  <c r="S565" i="4"/>
  <c r="R574" i="4"/>
  <c r="Q583" i="4"/>
  <c r="N594" i="4"/>
  <c r="V602" i="4"/>
  <c r="U611" i="4"/>
  <c r="R622" i="4"/>
  <c r="T485" i="4"/>
  <c r="O498" i="4"/>
  <c r="U508" i="4"/>
  <c r="U516" i="4"/>
  <c r="U524" i="4"/>
  <c r="U532" i="4"/>
  <c r="U540" i="4"/>
  <c r="U548" i="4"/>
  <c r="V555" i="4"/>
  <c r="N563" i="4"/>
  <c r="O570" i="4"/>
  <c r="P577" i="4"/>
  <c r="Q584" i="4"/>
  <c r="R591" i="4"/>
  <c r="S598" i="4"/>
  <c r="T605" i="4"/>
  <c r="U612" i="4"/>
  <c r="V619" i="4"/>
  <c r="N627" i="4"/>
  <c r="O634" i="4"/>
  <c r="N492" i="4"/>
  <c r="N500" i="4"/>
  <c r="O507" i="4"/>
  <c r="P514" i="4"/>
  <c r="Q521" i="4"/>
  <c r="R528" i="4"/>
  <c r="S535" i="4"/>
  <c r="T542" i="4"/>
  <c r="U549" i="4"/>
  <c r="V556" i="4"/>
  <c r="N564" i="4"/>
  <c r="O571" i="4"/>
  <c r="P578" i="4"/>
  <c r="Q585" i="4"/>
  <c r="R592" i="4"/>
  <c r="S599" i="4"/>
  <c r="T606" i="4"/>
  <c r="U613" i="4"/>
  <c r="O480" i="4"/>
  <c r="T494" i="4"/>
  <c r="V501" i="4"/>
  <c r="N509" i="4"/>
  <c r="O516" i="4"/>
  <c r="P523" i="4"/>
  <c r="Q530" i="4"/>
  <c r="R537" i="4"/>
  <c r="S544" i="4"/>
  <c r="T551" i="4"/>
  <c r="U558" i="4"/>
  <c r="V565" i="4"/>
  <c r="N573" i="4"/>
  <c r="O580" i="4"/>
  <c r="P587" i="4"/>
  <c r="Q594" i="4"/>
  <c r="R601" i="4"/>
  <c r="R489" i="4"/>
  <c r="R498" i="4"/>
  <c r="S505" i="4"/>
  <c r="T512" i="4"/>
  <c r="U519" i="4"/>
  <c r="V526" i="4"/>
  <c r="N534" i="4"/>
  <c r="O541" i="4"/>
  <c r="P548" i="4"/>
  <c r="Q555" i="4"/>
  <c r="R562" i="4"/>
  <c r="S569" i="4"/>
  <c r="T576" i="4"/>
  <c r="U583" i="4"/>
  <c r="V590" i="4"/>
  <c r="N598" i="4"/>
  <c r="O605" i="4"/>
  <c r="P612" i="4"/>
  <c r="Q619" i="4"/>
  <c r="R626" i="4"/>
  <c r="S633" i="4"/>
  <c r="S486" i="4"/>
  <c r="U496" i="4"/>
  <c r="V503" i="4"/>
  <c r="N511" i="4"/>
  <c r="O518" i="4"/>
  <c r="P525" i="4"/>
  <c r="Q532" i="4"/>
  <c r="R539" i="4"/>
  <c r="S546" i="4"/>
  <c r="T553" i="4"/>
  <c r="U560" i="4"/>
  <c r="V567" i="4"/>
  <c r="N575" i="4"/>
  <c r="O582" i="4"/>
  <c r="P589" i="4"/>
  <c r="Q596" i="4"/>
  <c r="R603" i="4"/>
  <c r="S610" i="4"/>
  <c r="T617" i="4"/>
  <c r="U624" i="4"/>
  <c r="V631" i="4"/>
  <c r="O620" i="4"/>
  <c r="Q633" i="4"/>
  <c r="S641" i="4"/>
  <c r="T648" i="4"/>
  <c r="U655" i="4"/>
  <c r="N670" i="4"/>
  <c r="O677" i="4"/>
  <c r="P684" i="4"/>
  <c r="Q241" i="4"/>
  <c r="P324" i="4"/>
  <c r="P403" i="4"/>
  <c r="O366" i="4"/>
  <c r="P366" i="4"/>
  <c r="O423" i="4"/>
  <c r="V468" i="4"/>
  <c r="V453" i="4"/>
  <c r="Q435" i="4"/>
  <c r="P492" i="4"/>
  <c r="P469" i="4"/>
  <c r="Q453" i="4"/>
  <c r="T427" i="4"/>
  <c r="P420" i="4"/>
  <c r="R478" i="4"/>
  <c r="T453" i="4"/>
  <c r="R524" i="4"/>
  <c r="Q581" i="4"/>
  <c r="P473" i="4"/>
  <c r="O504" i="4"/>
  <c r="T523" i="4"/>
  <c r="P543" i="4"/>
  <c r="O560" i="4"/>
  <c r="Q574" i="4"/>
  <c r="S588" i="4"/>
  <c r="U602" i="4"/>
  <c r="N617" i="4"/>
  <c r="P496" i="4"/>
  <c r="R510" i="4"/>
  <c r="T524" i="4"/>
  <c r="N538" i="4"/>
  <c r="V546" i="4"/>
  <c r="S557" i="4"/>
  <c r="R566" i="4"/>
  <c r="Q575" i="4"/>
  <c r="N586" i="4"/>
  <c r="V594" i="4"/>
  <c r="U603" i="4"/>
  <c r="R614" i="4"/>
  <c r="Q623" i="4"/>
  <c r="R487" i="4"/>
  <c r="U500" i="4"/>
  <c r="T509" i="4"/>
  <c r="T517" i="4"/>
  <c r="T525" i="4"/>
  <c r="T533" i="4"/>
  <c r="T541" i="4"/>
  <c r="T549" i="4"/>
  <c r="U556" i="4"/>
  <c r="V563" i="4"/>
  <c r="N571" i="4"/>
  <c r="O578" i="4"/>
  <c r="P585" i="4"/>
  <c r="Q592" i="4"/>
  <c r="R599" i="4"/>
  <c r="S606" i="4"/>
  <c r="T613" i="4"/>
  <c r="U620" i="4"/>
  <c r="V627" i="4"/>
  <c r="V475" i="4"/>
  <c r="P493" i="4"/>
  <c r="V500" i="4"/>
  <c r="N508" i="4"/>
  <c r="O515" i="4"/>
  <c r="P522" i="4"/>
  <c r="Q529" i="4"/>
  <c r="R536" i="4"/>
  <c r="S543" i="4"/>
  <c r="T550" i="4"/>
  <c r="U557" i="4"/>
  <c r="V564" i="4"/>
  <c r="N572" i="4"/>
  <c r="O579" i="4"/>
  <c r="P586" i="4"/>
  <c r="Q593" i="4"/>
  <c r="R600" i="4"/>
  <c r="S607" i="4"/>
  <c r="T614" i="4"/>
  <c r="T483" i="4"/>
  <c r="T495" i="4"/>
  <c r="U502" i="4"/>
  <c r="V509" i="4"/>
  <c r="N517" i="4"/>
  <c r="O524" i="4"/>
  <c r="P531" i="4"/>
  <c r="Q538" i="4"/>
  <c r="R545" i="4"/>
  <c r="S552" i="4"/>
  <c r="T559" i="4"/>
  <c r="U566" i="4"/>
  <c r="V573" i="4"/>
  <c r="N581" i="4"/>
  <c r="O588" i="4"/>
  <c r="P595" i="4"/>
  <c r="Q602" i="4"/>
  <c r="N491" i="4"/>
  <c r="Q499" i="4"/>
  <c r="R506" i="4"/>
  <c r="S513" i="4"/>
  <c r="T520" i="4"/>
  <c r="U527" i="4"/>
  <c r="V534" i="4"/>
  <c r="N542" i="4"/>
  <c r="O549" i="4"/>
  <c r="P556" i="4"/>
  <c r="Q563" i="4"/>
  <c r="R570" i="4"/>
  <c r="S577" i="4"/>
  <c r="T584" i="4"/>
  <c r="U591" i="4"/>
  <c r="V598" i="4"/>
  <c r="N606" i="4"/>
  <c r="O613" i="4"/>
  <c r="P620" i="4"/>
  <c r="Q627" i="4"/>
  <c r="R634" i="4"/>
  <c r="Q488" i="4"/>
  <c r="T497" i="4"/>
  <c r="U504" i="4"/>
  <c r="V511" i="4"/>
  <c r="N519" i="4"/>
  <c r="O526" i="4"/>
  <c r="P533" i="4"/>
  <c r="Q540" i="4"/>
  <c r="R547" i="4"/>
  <c r="S554" i="4"/>
  <c r="T561" i="4"/>
  <c r="U568" i="4"/>
  <c r="V575" i="4"/>
  <c r="N583" i="4"/>
  <c r="O590" i="4"/>
  <c r="P597" i="4"/>
  <c r="Q604" i="4"/>
  <c r="R611" i="4"/>
  <c r="S618" i="4"/>
  <c r="T625" i="4"/>
  <c r="U632" i="4"/>
  <c r="P622" i="4"/>
  <c r="U634" i="4"/>
  <c r="R642" i="4"/>
  <c r="S649" i="4"/>
  <c r="T656" i="4"/>
  <c r="U663" i="4"/>
  <c r="V670" i="4"/>
  <c r="N678" i="4"/>
  <c r="O685" i="4"/>
  <c r="P692" i="4"/>
  <c r="P693" i="4"/>
  <c r="S656" i="4"/>
  <c r="P611" i="4"/>
  <c r="T630" i="4"/>
  <c r="V639" i="4"/>
  <c r="N647" i="4"/>
  <c r="O654" i="4"/>
  <c r="P661" i="4"/>
  <c r="Q668" i="4"/>
  <c r="R675" i="4"/>
  <c r="S682" i="4"/>
  <c r="Q692" i="4"/>
  <c r="Q674" i="4"/>
  <c r="T622" i="4"/>
  <c r="N635" i="4"/>
  <c r="T642" i="4"/>
  <c r="U649" i="4"/>
  <c r="V656" i="4"/>
  <c r="N664" i="4"/>
  <c r="O671" i="4"/>
  <c r="P678" i="4"/>
  <c r="Q685" i="4"/>
  <c r="R692" i="4"/>
  <c r="N266" i="4"/>
  <c r="V377" i="4"/>
  <c r="T344" i="4"/>
  <c r="Q380" i="4"/>
  <c r="Q373" i="4"/>
  <c r="S416" i="4"/>
  <c r="N476" i="4"/>
  <c r="N461" i="4"/>
  <c r="R442" i="4"/>
  <c r="O417" i="4"/>
  <c r="Q476" i="4"/>
  <c r="R460" i="4"/>
  <c r="U434" i="4"/>
  <c r="T428" i="4"/>
  <c r="S485" i="4"/>
  <c r="U460" i="4"/>
  <c r="S531" i="4"/>
  <c r="R588" i="4"/>
  <c r="V481" i="4"/>
  <c r="T507" i="4"/>
  <c r="R525" i="4"/>
  <c r="N545" i="4"/>
  <c r="N561" i="4"/>
  <c r="P575" i="4"/>
  <c r="R589" i="4"/>
  <c r="T603" i="4"/>
  <c r="V617" i="4"/>
  <c r="O497" i="4"/>
  <c r="Q511" i="4"/>
  <c r="S525" i="4"/>
  <c r="V538" i="4"/>
  <c r="U547" i="4"/>
  <c r="R558" i="4"/>
  <c r="Q567" i="4"/>
  <c r="P576" i="4"/>
  <c r="V586" i="4"/>
  <c r="U595" i="4"/>
  <c r="T604" i="4"/>
  <c r="Q615" i="4"/>
  <c r="P624" i="4"/>
  <c r="N489" i="4"/>
  <c r="T501" i="4"/>
  <c r="S510" i="4"/>
  <c r="S518" i="4"/>
  <c r="S526" i="4"/>
  <c r="S534" i="4"/>
  <c r="R543" i="4"/>
  <c r="S550" i="4"/>
  <c r="T557" i="4"/>
  <c r="U564" i="4"/>
  <c r="V571" i="4"/>
  <c r="N579" i="4"/>
  <c r="O586" i="4"/>
  <c r="P593" i="4"/>
  <c r="Q600" i="4"/>
  <c r="R607" i="4"/>
  <c r="S614" i="4"/>
  <c r="T621" i="4"/>
  <c r="U628" i="4"/>
  <c r="R479" i="4"/>
  <c r="S494" i="4"/>
  <c r="U501" i="4"/>
  <c r="V508" i="4"/>
  <c r="N516" i="4"/>
  <c r="O523" i="4"/>
  <c r="P530" i="4"/>
  <c r="Q537" i="4"/>
  <c r="R544" i="4"/>
  <c r="S551" i="4"/>
  <c r="T558" i="4"/>
  <c r="U565" i="4"/>
  <c r="V572" i="4"/>
  <c r="N580" i="4"/>
  <c r="O587" i="4"/>
  <c r="P594" i="4"/>
  <c r="Q601" i="4"/>
  <c r="R608" i="4"/>
  <c r="S615" i="4"/>
  <c r="O486" i="4"/>
  <c r="S496" i="4"/>
  <c r="T503" i="4"/>
  <c r="U510" i="4"/>
  <c r="V517" i="4"/>
  <c r="N525" i="4"/>
  <c r="O532" i="4"/>
  <c r="P539" i="4"/>
  <c r="Q546" i="4"/>
  <c r="R553" i="4"/>
  <c r="S560" i="4"/>
  <c r="T567" i="4"/>
  <c r="U574" i="4"/>
  <c r="V581" i="4"/>
  <c r="N589" i="4"/>
  <c r="O596" i="4"/>
  <c r="P603" i="4"/>
  <c r="Q492" i="4"/>
  <c r="P500" i="4"/>
  <c r="Q507" i="4"/>
  <c r="R514" i="4"/>
  <c r="S521" i="4"/>
  <c r="T528" i="4"/>
  <c r="U535" i="4"/>
  <c r="V542" i="4"/>
  <c r="N550" i="4"/>
  <c r="O557" i="4"/>
  <c r="P564" i="4"/>
  <c r="Q571" i="4"/>
  <c r="R578" i="4"/>
  <c r="S585" i="4"/>
  <c r="T592" i="4"/>
  <c r="U599" i="4"/>
  <c r="V606" i="4"/>
  <c r="N614" i="4"/>
  <c r="O621" i="4"/>
  <c r="P628" i="4"/>
  <c r="Q635" i="4"/>
  <c r="T489" i="4"/>
  <c r="S498" i="4"/>
  <c r="T505" i="4"/>
  <c r="U512" i="4"/>
  <c r="V519" i="4"/>
  <c r="N527" i="4"/>
  <c r="O534" i="4"/>
  <c r="P541" i="4"/>
  <c r="Q548" i="4"/>
  <c r="R555" i="4"/>
  <c r="S562" i="4"/>
  <c r="T569" i="4"/>
  <c r="U576" i="4"/>
  <c r="V583" i="4"/>
  <c r="N591" i="4"/>
  <c r="O598" i="4"/>
  <c r="P605" i="4"/>
  <c r="Q612" i="4"/>
  <c r="R619" i="4"/>
  <c r="S626" i="4"/>
  <c r="T633" i="4"/>
  <c r="N624" i="4"/>
  <c r="V635" i="4"/>
  <c r="Q643" i="4"/>
  <c r="R650" i="4"/>
  <c r="S657" i="4"/>
  <c r="T664" i="4"/>
  <c r="U671" i="4"/>
  <c r="V678" i="4"/>
  <c r="N686" i="4"/>
  <c r="O693" i="4"/>
  <c r="O6" i="4"/>
  <c r="U662" i="4"/>
  <c r="R617" i="4"/>
  <c r="O632" i="4"/>
  <c r="U640" i="4"/>
  <c r="V647" i="4"/>
  <c r="N655" i="4"/>
  <c r="O662" i="4"/>
  <c r="P669" i="4"/>
  <c r="Q676" i="4"/>
  <c r="R683" i="4"/>
  <c r="O694" i="4"/>
  <c r="R681" i="4"/>
  <c r="R624" i="4"/>
  <c r="O636" i="4"/>
  <c r="S643" i="4"/>
  <c r="T650" i="4"/>
  <c r="U657" i="4"/>
  <c r="V664" i="4"/>
  <c r="N672" i="4"/>
  <c r="O679" i="4"/>
  <c r="P686" i="4"/>
  <c r="Q693" i="4"/>
  <c r="V321" i="4"/>
  <c r="O337" i="4"/>
  <c r="V358" i="4"/>
  <c r="N391" i="4"/>
  <c r="R380" i="4"/>
  <c r="P426" i="4"/>
  <c r="O483" i="4"/>
  <c r="O468" i="4"/>
  <c r="S449" i="4"/>
  <c r="S426" i="4"/>
  <c r="R483" i="4"/>
  <c r="S467" i="4"/>
  <c r="V441" i="4"/>
  <c r="U435" i="4"/>
  <c r="T492" i="4"/>
  <c r="V467" i="4"/>
  <c r="T538" i="4"/>
  <c r="S595" i="4"/>
  <c r="N487" i="4"/>
  <c r="R509" i="4"/>
  <c r="N529" i="4"/>
  <c r="U546" i="4"/>
  <c r="S564" i="4"/>
  <c r="U578" i="4"/>
  <c r="N593" i="4"/>
  <c r="P607" i="4"/>
  <c r="O474" i="4"/>
  <c r="T500" i="4"/>
  <c r="V514" i="4"/>
  <c r="O529" i="4"/>
  <c r="U539" i="4"/>
  <c r="R550" i="4"/>
  <c r="Q559" i="4"/>
  <c r="P568" i="4"/>
  <c r="V578" i="4"/>
  <c r="U587" i="4"/>
  <c r="T596" i="4"/>
  <c r="Q607" i="4"/>
  <c r="P616" i="4"/>
  <c r="O625" i="4"/>
  <c r="O493" i="4"/>
  <c r="S502" i="4"/>
  <c r="R511" i="4"/>
  <c r="R519" i="4"/>
  <c r="R527" i="4"/>
  <c r="Q536" i="4"/>
  <c r="Q544" i="4"/>
  <c r="R551" i="4"/>
  <c r="S558" i="4"/>
  <c r="T565" i="4"/>
  <c r="U572" i="4"/>
  <c r="V579" i="4"/>
  <c r="N587" i="4"/>
  <c r="O594" i="4"/>
  <c r="P601" i="4"/>
  <c r="Q608" i="4"/>
  <c r="R615" i="4"/>
  <c r="S622" i="4"/>
  <c r="T629" i="4"/>
  <c r="N483" i="4"/>
  <c r="S495" i="4"/>
  <c r="T502" i="4"/>
  <c r="U509" i="4"/>
  <c r="V516" i="4"/>
  <c r="N524" i="4"/>
  <c r="O531" i="4"/>
  <c r="P538" i="4"/>
  <c r="Q545" i="4"/>
  <c r="R552" i="4"/>
  <c r="S559" i="4"/>
  <c r="T566" i="4"/>
  <c r="U573" i="4"/>
  <c r="V580" i="4"/>
  <c r="N588" i="4"/>
  <c r="O595" i="4"/>
  <c r="P602" i="4"/>
  <c r="Q609" i="4"/>
  <c r="R616" i="4"/>
  <c r="V487" i="4"/>
  <c r="R497" i="4"/>
  <c r="S504" i="4"/>
  <c r="T511" i="4"/>
  <c r="U518" i="4"/>
  <c r="V525" i="4"/>
  <c r="N533" i="4"/>
  <c r="O540" i="4"/>
  <c r="P547" i="4"/>
  <c r="Q554" i="4"/>
  <c r="R561" i="4"/>
  <c r="S568" i="4"/>
  <c r="T575" i="4"/>
  <c r="U582" i="4"/>
  <c r="V589" i="4"/>
  <c r="N597" i="4"/>
  <c r="U476" i="4"/>
  <c r="T493" i="4"/>
  <c r="O501" i="4"/>
  <c r="P508" i="4"/>
  <c r="Q515" i="4"/>
  <c r="R522" i="4"/>
  <c r="S529" i="4"/>
  <c r="T536" i="4"/>
  <c r="U543" i="4"/>
  <c r="V550" i="4"/>
  <c r="N558" i="4"/>
  <c r="O565" i="4"/>
  <c r="P572" i="4"/>
  <c r="Q579" i="4"/>
  <c r="R586" i="4"/>
  <c r="S593" i="4"/>
  <c r="T600" i="4"/>
  <c r="U607" i="4"/>
  <c r="V614" i="4"/>
  <c r="N622" i="4"/>
  <c r="O629" i="4"/>
  <c r="P636" i="4"/>
  <c r="O491" i="4"/>
  <c r="R499" i="4"/>
  <c r="S506" i="4"/>
  <c r="T513" i="4"/>
  <c r="U520" i="4"/>
  <c r="V527" i="4"/>
  <c r="N535" i="4"/>
  <c r="O542" i="4"/>
  <c r="P549" i="4"/>
  <c r="Q556" i="4"/>
  <c r="R563" i="4"/>
  <c r="S570" i="4"/>
  <c r="T577" i="4"/>
  <c r="U584" i="4"/>
  <c r="V591" i="4"/>
  <c r="N599" i="4"/>
  <c r="O606" i="4"/>
  <c r="P613" i="4"/>
  <c r="Q620" i="4"/>
  <c r="R627" i="4"/>
  <c r="S634" i="4"/>
  <c r="U625" i="4"/>
  <c r="N637" i="4"/>
  <c r="P644" i="4"/>
  <c r="Q651" i="4"/>
  <c r="R658" i="4"/>
  <c r="S665" i="4"/>
  <c r="T672" i="4"/>
  <c r="U679" i="4"/>
  <c r="V686" i="4"/>
  <c r="N694" i="4"/>
  <c r="N6" i="4"/>
  <c r="P667" i="4"/>
  <c r="R620" i="4"/>
  <c r="R633" i="4"/>
  <c r="T641" i="4"/>
  <c r="U648" i="4"/>
  <c r="V655" i="4"/>
  <c r="N663" i="4"/>
  <c r="O670" i="4"/>
  <c r="P677" i="4"/>
  <c r="Q684" i="4"/>
  <c r="N620" i="4"/>
  <c r="T687" i="4"/>
  <c r="P626" i="4"/>
  <c r="Q637" i="4"/>
  <c r="R644" i="4"/>
  <c r="S651" i="4"/>
  <c r="T658" i="4"/>
  <c r="U665" i="4"/>
  <c r="V672" i="4"/>
  <c r="N680" i="4"/>
  <c r="O687" i="4"/>
  <c r="P694" i="4"/>
  <c r="V661" i="4"/>
  <c r="N613" i="4"/>
  <c r="O631" i="4"/>
  <c r="O640" i="4"/>
  <c r="P647" i="4"/>
  <c r="Q654" i="4"/>
  <c r="R661" i="4"/>
  <c r="S668" i="4"/>
  <c r="T675" i="4"/>
  <c r="U682" i="4"/>
  <c r="V689" i="4"/>
  <c r="O633" i="4"/>
  <c r="P691" i="4"/>
  <c r="R628" i="4"/>
  <c r="R638" i="4"/>
  <c r="S645" i="4"/>
  <c r="T652" i="4"/>
  <c r="U659" i="4"/>
  <c r="V666" i="4"/>
  <c r="N674" i="4"/>
  <c r="O681" i="4"/>
  <c r="P688" i="4"/>
  <c r="R6" i="4"/>
  <c r="N661" i="4"/>
  <c r="P619" i="4"/>
  <c r="V632" i="4"/>
  <c r="P641" i="4"/>
  <c r="Q648" i="4"/>
  <c r="R655" i="4"/>
  <c r="S662" i="4"/>
  <c r="T669" i="4"/>
  <c r="U676" i="4"/>
  <c r="V683" i="4"/>
  <c r="N691" i="4"/>
  <c r="R641" i="4"/>
  <c r="O692" i="4"/>
  <c r="T628" i="4"/>
  <c r="T638" i="4"/>
  <c r="U645" i="4"/>
  <c r="V652" i="4"/>
  <c r="N660" i="4"/>
  <c r="O667" i="4"/>
  <c r="P674" i="4"/>
  <c r="Q681" i="4"/>
  <c r="R318" i="4"/>
  <c r="N394" i="4"/>
  <c r="O373" i="4"/>
  <c r="U400" i="4"/>
  <c r="S387" i="4"/>
  <c r="Q433" i="4"/>
  <c r="N415" i="4"/>
  <c r="P475" i="4"/>
  <c r="T456" i="4"/>
  <c r="T433" i="4"/>
  <c r="N414" i="4"/>
  <c r="T474" i="4"/>
  <c r="N449" i="4"/>
  <c r="V442" i="4"/>
  <c r="U414" i="4"/>
  <c r="U484" i="4"/>
  <c r="U545" i="4"/>
  <c r="O599" i="4"/>
  <c r="V492" i="4"/>
  <c r="P511" i="4"/>
  <c r="U530" i="4"/>
  <c r="Q550" i="4"/>
  <c r="Q566" i="4"/>
  <c r="S580" i="4"/>
  <c r="U594" i="4"/>
  <c r="N609" i="4"/>
  <c r="O482" i="4"/>
  <c r="R502" i="4"/>
  <c r="T516" i="4"/>
  <c r="V530" i="4"/>
  <c r="T540" i="4"/>
  <c r="Q551" i="4"/>
  <c r="P560" i="4"/>
  <c r="O569" i="4"/>
  <c r="U579" i="4"/>
  <c r="T588" i="4"/>
  <c r="S597" i="4"/>
  <c r="P608" i="4"/>
  <c r="O617" i="4"/>
  <c r="N626" i="4"/>
  <c r="Q494" i="4"/>
  <c r="R503" i="4"/>
  <c r="Q512" i="4"/>
  <c r="Q520" i="4"/>
  <c r="P529" i="4"/>
  <c r="P537" i="4"/>
  <c r="P545" i="4"/>
  <c r="Q552" i="4"/>
  <c r="R559" i="4"/>
  <c r="S566" i="4"/>
  <c r="T573" i="4"/>
  <c r="U580" i="4"/>
  <c r="V587" i="4"/>
  <c r="N595" i="4"/>
  <c r="O602" i="4"/>
  <c r="P609" i="4"/>
  <c r="Q616" i="4"/>
  <c r="R623" i="4"/>
  <c r="S630" i="4"/>
  <c r="U485" i="4"/>
  <c r="R496" i="4"/>
  <c r="S503" i="4"/>
  <c r="T510" i="4"/>
  <c r="U517" i="4"/>
  <c r="V524" i="4"/>
  <c r="N532" i="4"/>
  <c r="O539" i="4"/>
  <c r="P546" i="4"/>
  <c r="Q553" i="4"/>
  <c r="R560" i="4"/>
  <c r="S567" i="4"/>
  <c r="T574" i="4"/>
  <c r="U581" i="4"/>
  <c r="V588" i="4"/>
  <c r="N596" i="4"/>
  <c r="O603" i="4"/>
  <c r="P610" i="4"/>
  <c r="Q617" i="4"/>
  <c r="Q489" i="4"/>
  <c r="Q498" i="4"/>
  <c r="R505" i="4"/>
  <c r="S512" i="4"/>
  <c r="T519" i="4"/>
  <c r="U526" i="4"/>
  <c r="V533" i="4"/>
  <c r="N541" i="4"/>
  <c r="O548" i="4"/>
  <c r="P555" i="4"/>
  <c r="Q562" i="4"/>
  <c r="R569" i="4"/>
  <c r="S576" i="4"/>
  <c r="T583" i="4"/>
  <c r="U590" i="4"/>
  <c r="V597" i="4"/>
  <c r="Q480" i="4"/>
  <c r="U494" i="4"/>
  <c r="N502" i="4"/>
  <c r="O509" i="4"/>
  <c r="P516" i="4"/>
  <c r="Q523" i="4"/>
  <c r="R530" i="4"/>
  <c r="S537" i="4"/>
  <c r="T544" i="4"/>
  <c r="U551" i="4"/>
  <c r="V558" i="4"/>
  <c r="N566" i="4"/>
  <c r="O573" i="4"/>
  <c r="P580" i="4"/>
  <c r="Q587" i="4"/>
  <c r="R594" i="4"/>
  <c r="S601" i="4"/>
  <c r="T608" i="4"/>
  <c r="U615" i="4"/>
  <c r="V622" i="4"/>
  <c r="N630" i="4"/>
  <c r="O637" i="4"/>
  <c r="S492" i="4"/>
  <c r="Q500" i="4"/>
  <c r="R507" i="4"/>
  <c r="S514" i="4"/>
  <c r="T521" i="4"/>
  <c r="U528" i="4"/>
  <c r="V535" i="4"/>
  <c r="N543" i="4"/>
  <c r="O550" i="4"/>
  <c r="P557" i="4"/>
  <c r="Q564" i="4"/>
  <c r="R571" i="4"/>
  <c r="S578" i="4"/>
  <c r="T585" i="4"/>
  <c r="U592" i="4"/>
  <c r="V599" i="4"/>
  <c r="N607" i="4"/>
  <c r="O614" i="4"/>
  <c r="P621" i="4"/>
  <c r="Q628" i="4"/>
  <c r="R635" i="4"/>
  <c r="S627" i="4"/>
  <c r="N638" i="4"/>
  <c r="O645" i="4"/>
  <c r="P652" i="4"/>
  <c r="Q659" i="4"/>
  <c r="R666" i="4"/>
  <c r="S673" i="4"/>
  <c r="T680" i="4"/>
  <c r="U687" i="4"/>
  <c r="V694" i="4"/>
  <c r="R609" i="4"/>
  <c r="O676" i="4"/>
  <c r="Q622" i="4"/>
  <c r="V634" i="4"/>
  <c r="S642" i="4"/>
  <c r="T649" i="4"/>
  <c r="U656" i="4"/>
  <c r="V663" i="4"/>
  <c r="N671" i="4"/>
  <c r="O678" i="4"/>
  <c r="P685" i="4"/>
  <c r="U635" i="4"/>
  <c r="U694" i="4"/>
  <c r="N628" i="4"/>
  <c r="P638" i="4"/>
  <c r="Q645" i="4"/>
  <c r="R652" i="4"/>
  <c r="S659" i="4"/>
  <c r="T666" i="4"/>
  <c r="U673" i="4"/>
  <c r="V680" i="4"/>
  <c r="N688" i="4"/>
  <c r="P6" i="4"/>
  <c r="N669" i="4"/>
  <c r="Q618" i="4"/>
  <c r="R632" i="4"/>
  <c r="N641" i="4"/>
  <c r="O648" i="4"/>
  <c r="P655" i="4"/>
  <c r="Q662" i="4"/>
  <c r="R669" i="4"/>
  <c r="S676" i="4"/>
  <c r="T683" i="4"/>
  <c r="U690" i="4"/>
  <c r="S640" i="4"/>
  <c r="U606" i="4"/>
  <c r="U629" i="4"/>
  <c r="Q639" i="4"/>
  <c r="R646" i="4"/>
  <c r="S653" i="4"/>
  <c r="T660" i="4"/>
  <c r="U667" i="4"/>
  <c r="V674" i="4"/>
  <c r="N682" i="4"/>
  <c r="O689" i="4"/>
  <c r="P627" i="4"/>
  <c r="Q666" i="4"/>
  <c r="N307" i="4"/>
  <c r="T381" i="4"/>
  <c r="Q387" i="4"/>
  <c r="N333" i="4"/>
  <c r="T394" i="4"/>
  <c r="R440" i="4"/>
  <c r="Q425" i="4"/>
  <c r="Q482" i="4"/>
  <c r="U463" i="4"/>
  <c r="U440" i="4"/>
  <c r="T424" i="4"/>
  <c r="U481" i="4"/>
  <c r="O456" i="4"/>
  <c r="N450" i="4"/>
  <c r="O425" i="4"/>
  <c r="N496" i="4"/>
  <c r="V552" i="4"/>
  <c r="T602" i="4"/>
  <c r="P495" i="4"/>
  <c r="U514" i="4"/>
  <c r="S532" i="4"/>
  <c r="O552" i="4"/>
  <c r="P567" i="4"/>
  <c r="R581" i="4"/>
  <c r="T595" i="4"/>
  <c r="V609" i="4"/>
  <c r="R485" i="4"/>
  <c r="Q503" i="4"/>
  <c r="S517" i="4"/>
  <c r="U531" i="4"/>
  <c r="Q543" i="4"/>
  <c r="P552" i="4"/>
  <c r="O561" i="4"/>
  <c r="U571" i="4"/>
  <c r="T580" i="4"/>
  <c r="S589" i="4"/>
  <c r="P600" i="4"/>
  <c r="O609" i="4"/>
  <c r="N618" i="4"/>
  <c r="N475" i="4"/>
  <c r="R495" i="4"/>
  <c r="Q504" i="4"/>
  <c r="P513" i="4"/>
  <c r="O522" i="4"/>
  <c r="O530" i="4"/>
  <c r="O538" i="4"/>
  <c r="O546" i="4"/>
  <c r="P553" i="4"/>
  <c r="Q560" i="4"/>
  <c r="R567" i="4"/>
  <c r="S574" i="4"/>
  <c r="T581" i="4"/>
  <c r="U588" i="4"/>
  <c r="V595" i="4"/>
  <c r="N603" i="4"/>
  <c r="O610" i="4"/>
  <c r="P617" i="4"/>
  <c r="Q624" i="4"/>
  <c r="R631" i="4"/>
  <c r="S487" i="4"/>
  <c r="Q497" i="4"/>
  <c r="R504" i="4"/>
  <c r="S511" i="4"/>
  <c r="T518" i="4"/>
  <c r="U525" i="4"/>
  <c r="V532" i="4"/>
  <c r="N540" i="4"/>
  <c r="O547" i="4"/>
  <c r="P554" i="4"/>
  <c r="Q561" i="4"/>
  <c r="R568" i="4"/>
  <c r="S575" i="4"/>
  <c r="T582" i="4"/>
  <c r="U589" i="4"/>
  <c r="V596" i="4"/>
  <c r="N604" i="4"/>
  <c r="O611" i="4"/>
  <c r="P618" i="4"/>
  <c r="U490" i="4"/>
  <c r="P499" i="4"/>
  <c r="Q506" i="4"/>
  <c r="R513" i="4"/>
  <c r="S520" i="4"/>
  <c r="T527" i="4"/>
  <c r="U534" i="4"/>
  <c r="V541" i="4"/>
  <c r="N549" i="4"/>
  <c r="O556" i="4"/>
  <c r="P563" i="4"/>
  <c r="Q570" i="4"/>
  <c r="R577" i="4"/>
  <c r="S584" i="4"/>
  <c r="T591" i="4"/>
  <c r="U598" i="4"/>
  <c r="V483" i="4"/>
  <c r="U495" i="4"/>
  <c r="V502" i="4"/>
  <c r="N510" i="4"/>
  <c r="O517" i="4"/>
  <c r="P524" i="4"/>
  <c r="Q531" i="4"/>
  <c r="R538" i="4"/>
  <c r="S545" i="4"/>
  <c r="T552" i="4"/>
  <c r="U559" i="4"/>
  <c r="V566" i="4"/>
  <c r="N574" i="4"/>
  <c r="O581" i="4"/>
  <c r="P588" i="4"/>
  <c r="Q595" i="4"/>
  <c r="R602" i="4"/>
  <c r="S609" i="4"/>
  <c r="T616" i="4"/>
  <c r="U623" i="4"/>
  <c r="V630" i="4"/>
  <c r="R477" i="4"/>
  <c r="U493" i="4"/>
  <c r="P501" i="4"/>
  <c r="Q508" i="4"/>
  <c r="R515" i="4"/>
  <c r="S522" i="4"/>
  <c r="T529" i="4"/>
  <c r="U536" i="4"/>
  <c r="V543" i="4"/>
  <c r="N551" i="4"/>
  <c r="O558" i="4"/>
  <c r="P565" i="4"/>
  <c r="Q572" i="4"/>
  <c r="R579" i="4"/>
  <c r="S586" i="4"/>
  <c r="T593" i="4"/>
  <c r="U600" i="4"/>
  <c r="V607" i="4"/>
  <c r="N615" i="4"/>
  <c r="O622" i="4"/>
  <c r="P629" i="4"/>
  <c r="Q636" i="4"/>
  <c r="N629" i="4"/>
  <c r="V638" i="4"/>
  <c r="N646" i="4"/>
  <c r="O653" i="4"/>
  <c r="P660" i="4"/>
  <c r="Q667" i="4"/>
  <c r="R674" i="4"/>
  <c r="S681" i="4"/>
  <c r="T688" i="4"/>
  <c r="V6" i="4"/>
  <c r="T631" i="4"/>
  <c r="Q682" i="4"/>
  <c r="O624" i="4"/>
  <c r="N636" i="4"/>
  <c r="R643" i="4"/>
  <c r="S650" i="4"/>
  <c r="T657" i="4"/>
  <c r="U664" i="4"/>
  <c r="V671" i="4"/>
  <c r="N679" i="4"/>
  <c r="O686" i="4"/>
  <c r="O644" i="4"/>
  <c r="N605" i="4"/>
  <c r="R629" i="4"/>
  <c r="O639" i="4"/>
  <c r="P646" i="4"/>
  <c r="Q653" i="4"/>
  <c r="R660" i="4"/>
  <c r="S667" i="4"/>
  <c r="T674" i="4"/>
  <c r="U681" i="4"/>
  <c r="V688" i="4"/>
  <c r="T623" i="4"/>
  <c r="T671" i="4"/>
  <c r="N621" i="4"/>
  <c r="V633" i="4"/>
  <c r="V641" i="4"/>
  <c r="N649" i="4"/>
  <c r="O656" i="4"/>
  <c r="P663" i="4"/>
  <c r="Q670" i="4"/>
  <c r="R677" i="4"/>
  <c r="S684" i="4"/>
  <c r="T691" i="4"/>
  <c r="U646" i="4"/>
  <c r="V613" i="4"/>
  <c r="P631" i="4"/>
  <c r="P640" i="4"/>
  <c r="Q647" i="4"/>
  <c r="R654" i="4"/>
  <c r="S661" i="4"/>
  <c r="T668" i="4"/>
  <c r="U675" i="4"/>
  <c r="V682" i="4"/>
  <c r="N690" i="4"/>
  <c r="V628" i="4"/>
  <c r="R673" i="4"/>
  <c r="P623" i="4"/>
  <c r="S635" i="4"/>
  <c r="N643" i="4"/>
  <c r="O650" i="4"/>
  <c r="P657" i="4"/>
  <c r="Q664" i="4"/>
  <c r="R671" i="4"/>
  <c r="S678" i="4"/>
  <c r="T685" i="4"/>
  <c r="U692" i="4"/>
  <c r="R288" i="4"/>
  <c r="S351" i="4"/>
  <c r="S401" i="4"/>
  <c r="Q341" i="4"/>
  <c r="U401" i="4"/>
  <c r="S447" i="4"/>
  <c r="S432" i="4"/>
  <c r="S405" i="4"/>
  <c r="V470" i="4"/>
  <c r="V447" i="4"/>
  <c r="N432" i="4"/>
  <c r="V488" i="4"/>
  <c r="P463" i="4"/>
  <c r="O457" i="4"/>
  <c r="Q432" i="4"/>
  <c r="O503" i="4"/>
  <c r="N560" i="4"/>
  <c r="P606" i="4"/>
  <c r="N497" i="4"/>
  <c r="S516" i="4"/>
  <c r="O536" i="4"/>
  <c r="V553" i="4"/>
  <c r="O568" i="4"/>
  <c r="Q582" i="4"/>
  <c r="S596" i="4"/>
  <c r="U610" i="4"/>
  <c r="P487" i="4"/>
  <c r="P504" i="4"/>
  <c r="R518" i="4"/>
  <c r="T532" i="4"/>
  <c r="P544" i="4"/>
  <c r="O553" i="4"/>
  <c r="N562" i="4"/>
  <c r="T572" i="4"/>
  <c r="V669" i="4"/>
  <c r="T694" i="4"/>
  <c r="S687" i="4"/>
  <c r="S679" i="4"/>
  <c r="S671" i="4"/>
  <c r="S663" i="4"/>
  <c r="S655" i="4"/>
  <c r="S647" i="4"/>
  <c r="S639" i="4"/>
  <c r="O627" i="4"/>
  <c r="T679" i="4"/>
  <c r="S6" i="4"/>
  <c r="S686" i="4"/>
  <c r="V675" i="4"/>
  <c r="N667" i="4"/>
  <c r="O658" i="4"/>
  <c r="R647" i="4"/>
  <c r="S638" i="4"/>
  <c r="N625" i="4"/>
  <c r="U654" i="4"/>
  <c r="Q687" i="4"/>
  <c r="O673" i="4"/>
  <c r="V658" i="4"/>
  <c r="T644" i="4"/>
  <c r="T626" i="4"/>
  <c r="R625" i="4"/>
  <c r="V681" i="4"/>
  <c r="T667" i="4"/>
  <c r="R653" i="4"/>
  <c r="P639" i="4"/>
  <c r="V605" i="4"/>
  <c r="S691" i="4"/>
  <c r="O663" i="4"/>
  <c r="U633" i="4"/>
  <c r="T681" i="4"/>
  <c r="P653" i="4"/>
  <c r="O604" i="4"/>
  <c r="R682" i="4"/>
  <c r="Q610" i="4"/>
  <c r="Q580" i="4"/>
  <c r="R523" i="4"/>
  <c r="S617" i="4"/>
  <c r="T560" i="4"/>
  <c r="U503" i="4"/>
  <c r="O564" i="4"/>
  <c r="P507" i="4"/>
  <c r="S583" i="4"/>
  <c r="T526" i="4"/>
  <c r="O618" i="4"/>
  <c r="P561" i="4"/>
  <c r="Q496" i="4"/>
  <c r="T654" i="4"/>
  <c r="U637" i="4"/>
  <c r="Q625" i="4"/>
  <c r="S672" i="4"/>
  <c r="U684" i="4"/>
  <c r="N675" i="4"/>
  <c r="O666" i="4"/>
  <c r="Q656" i="4"/>
  <c r="S646" i="4"/>
  <c r="T637" i="4"/>
  <c r="R621" i="4"/>
  <c r="T647" i="4"/>
  <c r="R686" i="4"/>
  <c r="P672" i="4"/>
  <c r="N658" i="4"/>
  <c r="U643" i="4"/>
  <c r="V624" i="4"/>
  <c r="Q6" i="4"/>
  <c r="N681" i="4"/>
  <c r="U666" i="4"/>
  <c r="S652" i="4"/>
  <c r="Q638" i="4"/>
  <c r="V693" i="4"/>
  <c r="U689" i="4"/>
  <c r="Q661" i="4"/>
  <c r="U630" i="4"/>
  <c r="V679" i="4"/>
  <c r="R651" i="4"/>
  <c r="U686" i="4"/>
  <c r="Q675" i="4"/>
  <c r="O630" i="4"/>
  <c r="P573" i="4"/>
  <c r="Q516" i="4"/>
  <c r="R610" i="4"/>
  <c r="S553" i="4"/>
  <c r="T496" i="4"/>
  <c r="N557" i="4"/>
  <c r="O500" i="4"/>
  <c r="R576" i="4"/>
  <c r="S519" i="4"/>
  <c r="N611" i="4"/>
  <c r="O554" i="4"/>
  <c r="P479" i="4"/>
  <c r="R665" i="4"/>
  <c r="T662" i="4"/>
  <c r="T646" i="4"/>
  <c r="S694" i="4"/>
  <c r="Q658" i="4"/>
  <c r="V692" i="4"/>
  <c r="U685" i="4"/>
  <c r="U677" i="4"/>
  <c r="U669" i="4"/>
  <c r="U661" i="4"/>
  <c r="U653" i="4"/>
  <c r="V644" i="4"/>
  <c r="U636" i="4"/>
  <c r="S623" i="4"/>
  <c r="T663" i="4"/>
  <c r="T693" i="4"/>
  <c r="N683" i="4"/>
  <c r="O674" i="4"/>
  <c r="P665" i="4"/>
  <c r="S654" i="4"/>
  <c r="T645" i="4"/>
  <c r="T636" i="4"/>
  <c r="U614" i="4"/>
  <c r="P643" i="4"/>
  <c r="S685" i="4"/>
  <c r="Q671" i="4"/>
  <c r="O657" i="4"/>
  <c r="V642" i="4"/>
  <c r="O623" i="4"/>
  <c r="Q694" i="4"/>
  <c r="O680" i="4"/>
  <c r="V665" i="4"/>
  <c r="T651" i="4"/>
  <c r="R637" i="4"/>
  <c r="Q690" i="4"/>
  <c r="R684" i="4"/>
  <c r="N656" i="4"/>
  <c r="V620" i="4"/>
  <c r="S674" i="4"/>
  <c r="O646" i="4"/>
  <c r="P651" i="4"/>
  <c r="P668" i="4"/>
  <c r="N623" i="4"/>
  <c r="O566" i="4"/>
  <c r="P509" i="4"/>
  <c r="Q603" i="4"/>
  <c r="R546" i="4"/>
  <c r="Q486" i="4"/>
  <c r="V549" i="4"/>
  <c r="O492" i="4"/>
  <c r="Q569" i="4"/>
  <c r="R512" i="4"/>
  <c r="V603" i="4"/>
  <c r="N547" i="4"/>
  <c r="V618" i="4"/>
  <c r="T678" i="4"/>
  <c r="Q650" i="4"/>
  <c r="N692" i="4"/>
  <c r="V676" i="4"/>
  <c r="V668" i="4"/>
  <c r="V660" i="4"/>
  <c r="N652" i="4"/>
  <c r="N644" i="4"/>
  <c r="T635" i="4"/>
  <c r="U621" i="4"/>
  <c r="O660" i="4"/>
  <c r="V691" i="4"/>
  <c r="O682" i="4"/>
  <c r="P673" i="4"/>
  <c r="R663" i="4"/>
  <c r="T653" i="4"/>
  <c r="U644" i="4"/>
  <c r="P634" i="4"/>
  <c r="T607" i="4"/>
  <c r="V637" i="4"/>
  <c r="U683" i="4"/>
  <c r="S669" i="4"/>
  <c r="Q655" i="4"/>
  <c r="O641" i="4"/>
  <c r="T618" i="4"/>
  <c r="S692" i="4"/>
  <c r="Q678" i="4"/>
  <c r="O664" i="4"/>
  <c r="V649" i="4"/>
  <c r="O635" i="4"/>
  <c r="V677" i="4"/>
  <c r="T682" i="4"/>
  <c r="P654" i="4"/>
  <c r="O612" i="4"/>
  <c r="U672" i="4"/>
  <c r="Q644" i="4"/>
  <c r="T639" i="4"/>
  <c r="O661" i="4"/>
  <c r="V615" i="4"/>
  <c r="N559" i="4"/>
  <c r="O502" i="4"/>
  <c r="P596" i="4"/>
  <c r="Q539" i="4"/>
  <c r="T599" i="4"/>
  <c r="U542" i="4"/>
  <c r="O619" i="4"/>
  <c r="P562" i="4"/>
  <c r="Q505" i="4"/>
  <c r="U596" i="4"/>
  <c r="N539" i="4"/>
  <c r="N610" i="4"/>
  <c r="G688" i="4"/>
  <c r="U6" i="4"/>
  <c r="N645" i="4"/>
  <c r="O691" i="4"/>
  <c r="N684" i="4"/>
  <c r="N676" i="4"/>
  <c r="N668" i="4"/>
  <c r="O659" i="4"/>
  <c r="O651" i="4"/>
  <c r="O643" i="4"/>
  <c r="Q634" i="4"/>
  <c r="S619" i="4"/>
  <c r="V653" i="4"/>
  <c r="O690" i="4"/>
  <c r="P681" i="4"/>
  <c r="Q672" i="4"/>
  <c r="T661" i="4"/>
  <c r="U652" i="4"/>
  <c r="V643" i="4"/>
  <c r="Q631" i="4"/>
  <c r="S688" i="4"/>
  <c r="R694" i="4"/>
  <c r="P680" i="4"/>
  <c r="N666" i="4"/>
  <c r="U651" i="4"/>
  <c r="S637" i="4"/>
  <c r="N685" i="4"/>
  <c r="N689" i="4"/>
  <c r="U674" i="4"/>
  <c r="S660" i="4"/>
  <c r="Q646" i="4"/>
  <c r="S629" i="4"/>
  <c r="O652" i="4"/>
  <c r="Q677" i="4"/>
  <c r="V648" i="4"/>
  <c r="O668" i="4"/>
  <c r="R667" i="4"/>
  <c r="N639" i="4"/>
  <c r="R691" i="4"/>
  <c r="N654" i="4"/>
  <c r="U608" i="4"/>
  <c r="V551" i="4"/>
  <c r="V494" i="4"/>
  <c r="O589" i="4"/>
  <c r="P532" i="4"/>
  <c r="S592" i="4"/>
  <c r="T535" i="4"/>
  <c r="N612" i="4"/>
  <c r="O555" i="4"/>
  <c r="P498" i="4"/>
  <c r="T589" i="4"/>
  <c r="N531" i="4"/>
  <c r="O601" i="4"/>
  <c r="U693" i="4"/>
  <c r="P690" i="4"/>
  <c r="O683" i="4"/>
  <c r="O675" i="4"/>
  <c r="P666" i="4"/>
  <c r="P658" i="4"/>
  <c r="P650" i="4"/>
  <c r="P642" i="4"/>
  <c r="N633" i="4"/>
  <c r="T615" i="4"/>
  <c r="R649" i="4"/>
  <c r="P689" i="4"/>
  <c r="Q680" i="4"/>
  <c r="S670" i="4"/>
  <c r="U660" i="4"/>
  <c r="V651" i="4"/>
  <c r="O642" i="4"/>
  <c r="V629" i="4"/>
  <c r="P683" i="4"/>
  <c r="S693" i="4"/>
  <c r="Q679" i="4"/>
  <c r="O665" i="4"/>
  <c r="V650" i="4"/>
  <c r="S636" i="4"/>
  <c r="U678" i="4"/>
  <c r="O688" i="4"/>
  <c r="V673" i="4"/>
  <c r="T659" i="4"/>
  <c r="R645" i="4"/>
  <c r="O628" i="4"/>
  <c r="S648" i="4"/>
  <c r="S675" i="4"/>
  <c r="O647" i="4"/>
  <c r="N653" i="4"/>
  <c r="T665" i="4"/>
  <c r="P637" i="4"/>
  <c r="V687" i="4"/>
  <c r="V646" i="4"/>
  <c r="T601" i="4"/>
  <c r="U544" i="4"/>
  <c r="N481" i="4"/>
  <c r="N582" i="4"/>
  <c r="O525" i="4"/>
  <c r="R585" i="4"/>
  <c r="S528" i="4"/>
  <c r="V604" i="4"/>
  <c r="N548" i="4"/>
  <c r="P489" i="4"/>
  <c r="S582" i="4"/>
  <c r="N523" i="4"/>
  <c r="R590" i="4"/>
  <c r="S680" i="4"/>
  <c r="S616" i="4"/>
  <c r="Q689" i="4"/>
  <c r="P682" i="4"/>
  <c r="Q673" i="4"/>
  <c r="Q665" i="4"/>
  <c r="Q657" i="4"/>
  <c r="Q649" i="4"/>
  <c r="Q641" i="4"/>
  <c r="S631" i="4"/>
  <c r="S608" i="4"/>
  <c r="T634" i="4"/>
  <c r="Q688" i="4"/>
  <c r="R679" i="4"/>
  <c r="U668" i="4"/>
  <c r="V659" i="4"/>
  <c r="N651" i="4"/>
  <c r="Q640" i="4"/>
  <c r="S628" i="4"/>
  <c r="N677" i="4"/>
  <c r="T692" i="4"/>
  <c r="R678" i="4"/>
  <c r="P664" i="4"/>
  <c r="N650" i="4"/>
  <c r="P635" i="4"/>
  <c r="U670" i="4"/>
  <c r="P687" i="4"/>
  <c r="N673" i="4"/>
  <c r="U658" i="4"/>
  <c r="S644" i="4"/>
  <c r="Q626" i="4"/>
  <c r="Q642" i="4"/>
  <c r="P670" i="4"/>
  <c r="U641" i="4"/>
  <c r="T689" i="4"/>
  <c r="Q660" i="4"/>
  <c r="Q629" i="4"/>
  <c r="Q691" i="4"/>
  <c r="U639" i="4"/>
  <c r="S594" i="4"/>
  <c r="T537" i="4"/>
  <c r="U631" i="4"/>
  <c r="V574" i="4"/>
  <c r="N518" i="4"/>
  <c r="Q578" i="4"/>
  <c r="R521" i="4"/>
  <c r="U597" i="4"/>
  <c r="V540" i="4"/>
  <c r="Q632" i="4"/>
  <c r="R575" i="4"/>
  <c r="N515" i="4"/>
  <c r="S581" i="4"/>
  <c r="D604" i="4"/>
  <c r="E599" i="4"/>
  <c r="E628" i="4"/>
  <c r="E572" i="4"/>
  <c r="D501" i="4"/>
  <c r="K550" i="4"/>
  <c r="J646" i="4"/>
  <c r="J678" i="4"/>
  <c r="J683" i="4"/>
  <c r="F660" i="4"/>
  <c r="I617" i="4"/>
  <c r="I544" i="4"/>
  <c r="E692" i="4"/>
  <c r="G642" i="4"/>
  <c r="H497" i="4"/>
  <c r="J638" i="4"/>
  <c r="E635" i="4"/>
  <c r="L557" i="4"/>
  <c r="G6" i="4"/>
  <c r="J662" i="4"/>
  <c r="K605" i="4"/>
  <c r="L668" i="4"/>
  <c r="J575" i="4"/>
  <c r="D676" i="4"/>
  <c r="H624" i="4"/>
  <c r="F515" i="4"/>
  <c r="E680" i="4"/>
  <c r="L689" i="4"/>
  <c r="D652" i="4"/>
  <c r="L594" i="4"/>
  <c r="H640" i="4"/>
  <c r="K685" i="4"/>
  <c r="D644" i="4"/>
  <c r="G585" i="4"/>
  <c r="L589" i="4"/>
  <c r="G678" i="4"/>
  <c r="L628" i="4"/>
  <c r="D533" i="4"/>
  <c r="L687" i="4"/>
  <c r="H690" i="4"/>
  <c r="G683" i="4"/>
  <c r="F676" i="4"/>
  <c r="E669" i="4"/>
  <c r="D662" i="4"/>
  <c r="L654" i="4"/>
  <c r="K647" i="4"/>
  <c r="J640" i="4"/>
  <c r="I633" i="4"/>
  <c r="H626" i="4"/>
  <c r="G619" i="4"/>
  <c r="F612" i="4"/>
  <c r="E605" i="4"/>
  <c r="D598" i="4"/>
  <c r="E590" i="4"/>
  <c r="K579" i="4"/>
  <c r="J551" i="4"/>
  <c r="F523" i="4"/>
  <c r="K494" i="4"/>
  <c r="L465" i="4"/>
  <c r="L693" i="4"/>
  <c r="K686" i="4"/>
  <c r="J679" i="4"/>
  <c r="I672" i="4"/>
  <c r="H665" i="4"/>
  <c r="G658" i="4"/>
  <c r="F651" i="4"/>
  <c r="E644" i="4"/>
  <c r="D637" i="4"/>
  <c r="L629" i="4"/>
  <c r="K622" i="4"/>
  <c r="J615" i="4"/>
  <c r="I608" i="4"/>
  <c r="H601" i="4"/>
  <c r="D594" i="4"/>
  <c r="H585" i="4"/>
  <c r="K565" i="4"/>
  <c r="G537" i="4"/>
  <c r="L508" i="4"/>
  <c r="H480" i="4"/>
  <c r="J372" i="4"/>
  <c r="E690" i="4"/>
  <c r="D683" i="4"/>
  <c r="L675" i="4"/>
  <c r="K668" i="4"/>
  <c r="J661" i="4"/>
  <c r="I654" i="4"/>
  <c r="H647" i="4"/>
  <c r="G640" i="4"/>
  <c r="F633" i="4"/>
  <c r="E626" i="4"/>
  <c r="D619" i="4"/>
  <c r="L611" i="4"/>
  <c r="K604" i="4"/>
  <c r="J597" i="4"/>
  <c r="K589" i="4"/>
  <c r="L578" i="4"/>
  <c r="J550" i="4"/>
  <c r="F522" i="4"/>
  <c r="K493" i="4"/>
  <c r="H464" i="4"/>
  <c r="I693" i="4"/>
  <c r="H686" i="4"/>
  <c r="G679" i="4"/>
  <c r="F672" i="4"/>
  <c r="E665" i="4"/>
  <c r="D658" i="4"/>
  <c r="L650" i="4"/>
  <c r="K643" i="4"/>
  <c r="J636" i="4"/>
  <c r="I629" i="4"/>
  <c r="H622" i="4"/>
  <c r="G615" i="4"/>
  <c r="F608" i="4"/>
  <c r="E601" i="4"/>
  <c r="J593" i="4"/>
  <c r="D585" i="4"/>
  <c r="E564" i="4"/>
  <c r="J535" i="4"/>
  <c r="F507" i="4"/>
  <c r="K478" i="4"/>
  <c r="J321" i="4"/>
  <c r="F663" i="4"/>
  <c r="F655" i="4"/>
  <c r="G646" i="4"/>
  <c r="H637" i="4"/>
  <c r="I628" i="4"/>
  <c r="E616" i="4"/>
  <c r="L601" i="4"/>
  <c r="D586" i="4"/>
  <c r="E539" i="4"/>
  <c r="G415" i="4"/>
  <c r="F670" i="4"/>
  <c r="K641" i="4"/>
  <c r="L660" i="4"/>
  <c r="H648" i="4"/>
  <c r="F610" i="4"/>
  <c r="I568" i="4"/>
  <c r="I536" i="4"/>
  <c r="E476" i="4"/>
  <c r="E653" i="4"/>
  <c r="J487" i="4"/>
  <c r="K670" i="4"/>
  <c r="F635" i="4"/>
  <c r="J654" i="4"/>
  <c r="G649" i="4"/>
  <c r="D612" i="4"/>
  <c r="D620" i="4"/>
  <c r="E683" i="4"/>
  <c r="D7" i="4"/>
  <c r="E14" i="4"/>
  <c r="F21" i="4"/>
  <c r="G28" i="4"/>
  <c r="H35" i="4"/>
  <c r="I42" i="4"/>
  <c r="J49" i="4"/>
  <c r="K56" i="4"/>
  <c r="L63" i="4"/>
  <c r="D71" i="4"/>
  <c r="E78" i="4"/>
  <c r="K9" i="4"/>
  <c r="L16" i="4"/>
  <c r="D24" i="4"/>
  <c r="E31" i="4"/>
  <c r="F38" i="4"/>
  <c r="G45" i="4"/>
  <c r="H52" i="4"/>
  <c r="I59" i="4"/>
  <c r="J66" i="4"/>
  <c r="K73" i="4"/>
  <c r="L80" i="4"/>
  <c r="I12" i="4"/>
  <c r="J19" i="4"/>
  <c r="K26" i="4"/>
  <c r="L33" i="4"/>
  <c r="D41" i="4"/>
  <c r="E48" i="4"/>
  <c r="F55" i="4"/>
  <c r="G62" i="4"/>
  <c r="H69" i="4"/>
  <c r="I76" i="4"/>
  <c r="F8" i="4"/>
  <c r="G15" i="4"/>
  <c r="H22" i="4"/>
  <c r="I29" i="4"/>
  <c r="J36" i="4"/>
  <c r="K43" i="4"/>
  <c r="L50" i="4"/>
  <c r="D58" i="4"/>
  <c r="E65" i="4"/>
  <c r="F72" i="4"/>
  <c r="G79" i="4"/>
  <c r="L11" i="4"/>
  <c r="D19" i="4"/>
  <c r="E26" i="4"/>
  <c r="F33" i="4"/>
  <c r="G40" i="4"/>
  <c r="H47" i="4"/>
  <c r="I54" i="4"/>
  <c r="J61" i="4"/>
  <c r="K68" i="4"/>
  <c r="L75" i="4"/>
  <c r="H8" i="4"/>
  <c r="I15" i="4"/>
  <c r="J22" i="4"/>
  <c r="K29" i="4"/>
  <c r="L36" i="4"/>
  <c r="D44" i="4"/>
  <c r="E51" i="4"/>
  <c r="F58" i="4"/>
  <c r="G65" i="4"/>
  <c r="H72" i="4"/>
  <c r="I79" i="4"/>
  <c r="E12" i="4"/>
  <c r="F19" i="4"/>
  <c r="G26" i="4"/>
  <c r="H33" i="4"/>
  <c r="I40" i="4"/>
  <c r="J47" i="4"/>
  <c r="K54" i="4"/>
  <c r="L61" i="4"/>
  <c r="D69" i="4"/>
  <c r="E76" i="4"/>
  <c r="E29" i="4"/>
  <c r="F82" i="4"/>
  <c r="G89" i="4"/>
  <c r="H96" i="4"/>
  <c r="I103" i="4"/>
  <c r="J110" i="4"/>
  <c r="K117" i="4"/>
  <c r="L124" i="4"/>
  <c r="D132" i="4"/>
  <c r="L22" i="4"/>
  <c r="K79" i="4"/>
  <c r="I88" i="4"/>
  <c r="J95" i="4"/>
  <c r="K102" i="4"/>
  <c r="L109" i="4"/>
  <c r="D117" i="4"/>
  <c r="E124" i="4"/>
  <c r="F131" i="4"/>
  <c r="G138" i="4"/>
  <c r="L30" i="4"/>
  <c r="H82" i="4"/>
  <c r="I89" i="4"/>
  <c r="J96" i="4"/>
  <c r="K103" i="4"/>
  <c r="L110" i="4"/>
  <c r="D118" i="4"/>
  <c r="E125" i="4"/>
  <c r="F132" i="4"/>
  <c r="G139" i="4"/>
  <c r="K31" i="4"/>
  <c r="I82" i="4"/>
  <c r="J89" i="4"/>
  <c r="K96" i="4"/>
  <c r="L103" i="4"/>
  <c r="D111" i="4"/>
  <c r="E118" i="4"/>
  <c r="F125" i="4"/>
  <c r="G132" i="4"/>
  <c r="H139" i="4"/>
  <c r="I146" i="4"/>
  <c r="D54" i="4"/>
  <c r="G85" i="4"/>
  <c r="H92" i="4"/>
  <c r="I99" i="4"/>
  <c r="J106" i="4"/>
  <c r="K113" i="4"/>
  <c r="L120" i="4"/>
  <c r="D128" i="4"/>
  <c r="E135" i="4"/>
  <c r="F142" i="4"/>
  <c r="D62" i="4"/>
  <c r="G86" i="4"/>
  <c r="H93" i="4"/>
  <c r="I100" i="4"/>
  <c r="J107" i="4"/>
  <c r="K114" i="4"/>
  <c r="L121" i="4"/>
  <c r="D129" i="4"/>
  <c r="E136" i="4"/>
  <c r="E13" i="4"/>
  <c r="D70" i="4"/>
  <c r="G87" i="4"/>
  <c r="H94" i="4"/>
  <c r="I101" i="4"/>
  <c r="J108" i="4"/>
  <c r="K115" i="4"/>
  <c r="L122" i="4"/>
  <c r="D130" i="4"/>
  <c r="E137" i="4"/>
  <c r="F144" i="4"/>
  <c r="I94" i="4"/>
  <c r="F143" i="4"/>
  <c r="I151" i="4"/>
  <c r="J158" i="4"/>
  <c r="K165" i="4"/>
  <c r="L172" i="4"/>
  <c r="D180" i="4"/>
  <c r="E187" i="4"/>
  <c r="F194" i="4"/>
  <c r="G201" i="4"/>
  <c r="H208" i="4"/>
  <c r="I102" i="4"/>
  <c r="I144" i="4"/>
  <c r="I152" i="4"/>
  <c r="L7" i="4"/>
  <c r="D15" i="4"/>
  <c r="E22" i="4"/>
  <c r="F29" i="4"/>
  <c r="G36" i="4"/>
  <c r="H43" i="4"/>
  <c r="I50" i="4"/>
  <c r="J57" i="4"/>
  <c r="K64" i="4"/>
  <c r="L71" i="4"/>
  <c r="D79" i="4"/>
  <c r="J10" i="4"/>
  <c r="K17" i="4"/>
  <c r="L24" i="4"/>
  <c r="D32" i="4"/>
  <c r="E39" i="4"/>
  <c r="F46" i="4"/>
  <c r="G53" i="4"/>
  <c r="H60" i="4"/>
  <c r="I67" i="4"/>
  <c r="J74" i="4"/>
  <c r="K81" i="4"/>
  <c r="H13" i="4"/>
  <c r="I20" i="4"/>
  <c r="J27" i="4"/>
  <c r="K34" i="4"/>
  <c r="L41" i="4"/>
  <c r="D49" i="4"/>
  <c r="E56" i="4"/>
  <c r="F63" i="4"/>
  <c r="G70" i="4"/>
  <c r="H77" i="4"/>
  <c r="E9" i="4"/>
  <c r="F16" i="4"/>
  <c r="G23" i="4"/>
  <c r="H30" i="4"/>
  <c r="I37" i="4"/>
  <c r="J44" i="4"/>
  <c r="K51" i="4"/>
  <c r="L58" i="4"/>
  <c r="D66" i="4"/>
  <c r="E73" i="4"/>
  <c r="F80" i="4"/>
  <c r="K12" i="4"/>
  <c r="L19" i="4"/>
  <c r="D27" i="4"/>
  <c r="E34" i="4"/>
  <c r="F41" i="4"/>
  <c r="G48" i="4"/>
  <c r="H55" i="4"/>
  <c r="I62" i="4"/>
  <c r="J69" i="4"/>
  <c r="K76" i="4"/>
  <c r="G9" i="4"/>
  <c r="H16" i="4"/>
  <c r="I23" i="4"/>
  <c r="J30" i="4"/>
  <c r="K37" i="4"/>
  <c r="D52" i="4"/>
  <c r="E59" i="4"/>
  <c r="F66" i="4"/>
  <c r="G73" i="4"/>
  <c r="H80" i="4"/>
  <c r="D13" i="4"/>
  <c r="E20" i="4"/>
  <c r="F27" i="4"/>
  <c r="G34" i="4"/>
  <c r="H41" i="4"/>
  <c r="I48" i="4"/>
  <c r="J55" i="4"/>
  <c r="K62" i="4"/>
  <c r="L69" i="4"/>
  <c r="D77" i="4"/>
  <c r="F36" i="4"/>
  <c r="E83" i="4"/>
  <c r="F90" i="4"/>
  <c r="G97" i="4"/>
  <c r="H104" i="4"/>
  <c r="I111" i="4"/>
  <c r="J118" i="4"/>
  <c r="K125" i="4"/>
  <c r="L132" i="4"/>
  <c r="D30" i="4"/>
  <c r="G82" i="4"/>
  <c r="H89" i="4"/>
  <c r="I96" i="4"/>
  <c r="J103" i="4"/>
  <c r="K110" i="4"/>
  <c r="L117" i="4"/>
  <c r="D125" i="4"/>
  <c r="E132" i="4"/>
  <c r="F139" i="4"/>
  <c r="D38" i="4"/>
  <c r="G83" i="4"/>
  <c r="H90" i="4"/>
  <c r="I97" i="4"/>
  <c r="J104" i="4"/>
  <c r="K111" i="4"/>
  <c r="L118" i="4"/>
  <c r="D126" i="4"/>
  <c r="E133" i="4"/>
  <c r="F140" i="4"/>
  <c r="L38" i="4"/>
  <c r="H83" i="4"/>
  <c r="I90" i="4"/>
  <c r="J97" i="4"/>
  <c r="K104" i="4"/>
  <c r="L111" i="4"/>
  <c r="D119" i="4"/>
  <c r="E126" i="4"/>
  <c r="F133" i="4"/>
  <c r="G140" i="4"/>
  <c r="H147" i="4"/>
  <c r="E61" i="4"/>
  <c r="F86" i="4"/>
  <c r="G93" i="4"/>
  <c r="H100" i="4"/>
  <c r="I107" i="4"/>
  <c r="J114" i="4"/>
  <c r="K121" i="4"/>
  <c r="L128" i="4"/>
  <c r="D136" i="4"/>
  <c r="F12" i="4"/>
  <c r="E69" i="4"/>
  <c r="F87" i="4"/>
  <c r="G94" i="4"/>
  <c r="H101" i="4"/>
  <c r="I108" i="4"/>
  <c r="J115" i="4"/>
  <c r="K122" i="4"/>
  <c r="L129" i="4"/>
  <c r="D137" i="4"/>
  <c r="F20" i="4"/>
  <c r="E77" i="4"/>
  <c r="F88" i="4"/>
  <c r="G95" i="4"/>
  <c r="H102" i="4"/>
  <c r="I109" i="4"/>
  <c r="J116" i="4"/>
  <c r="K123" i="4"/>
  <c r="L130" i="4"/>
  <c r="D138" i="4"/>
  <c r="E145" i="4"/>
  <c r="J101" i="4"/>
  <c r="H144" i="4"/>
  <c r="H152" i="4"/>
  <c r="I159" i="4"/>
  <c r="J166" i="4"/>
  <c r="K173" i="4"/>
  <c r="L180" i="4"/>
  <c r="D188" i="4"/>
  <c r="E195" i="4"/>
  <c r="F202" i="4"/>
  <c r="G209" i="4"/>
  <c r="J109" i="4"/>
  <c r="K145" i="4"/>
  <c r="H153" i="4"/>
  <c r="I160" i="4"/>
  <c r="J167" i="4"/>
  <c r="K174" i="4"/>
  <c r="K8" i="4"/>
  <c r="L15" i="4"/>
  <c r="D23" i="4"/>
  <c r="E30" i="4"/>
  <c r="F37" i="4"/>
  <c r="G44" i="4"/>
  <c r="H51" i="4"/>
  <c r="I58" i="4"/>
  <c r="J65" i="4"/>
  <c r="K72" i="4"/>
  <c r="L79" i="4"/>
  <c r="I11" i="4"/>
  <c r="J18" i="4"/>
  <c r="K25" i="4"/>
  <c r="L32" i="4"/>
  <c r="D40" i="4"/>
  <c r="E47" i="4"/>
  <c r="F54" i="4"/>
  <c r="G61" i="4"/>
  <c r="H68" i="4"/>
  <c r="I75" i="4"/>
  <c r="F7" i="4"/>
  <c r="G14" i="4"/>
  <c r="H21" i="4"/>
  <c r="I28" i="4"/>
  <c r="J35" i="4"/>
  <c r="K42" i="4"/>
  <c r="L49" i="4"/>
  <c r="D57" i="4"/>
  <c r="E64" i="4"/>
  <c r="F71" i="4"/>
  <c r="G78" i="4"/>
  <c r="D10" i="4"/>
  <c r="E17" i="4"/>
  <c r="F24" i="4"/>
  <c r="G31" i="4"/>
  <c r="H38" i="4"/>
  <c r="I45" i="4"/>
  <c r="J52" i="4"/>
  <c r="K59" i="4"/>
  <c r="L66" i="4"/>
  <c r="D74" i="4"/>
  <c r="E81" i="4"/>
  <c r="J13" i="4"/>
  <c r="K20" i="4"/>
  <c r="L27" i="4"/>
  <c r="D35" i="4"/>
  <c r="E42" i="4"/>
  <c r="F49" i="4"/>
  <c r="G56" i="4"/>
  <c r="H63" i="4"/>
  <c r="I70" i="4"/>
  <c r="J77" i="4"/>
  <c r="F10" i="4"/>
  <c r="G17" i="4"/>
  <c r="H24" i="4"/>
  <c r="I31" i="4"/>
  <c r="J38" i="4"/>
  <c r="K45" i="4"/>
  <c r="L52" i="4"/>
  <c r="D60" i="4"/>
  <c r="E67" i="4"/>
  <c r="F74" i="4"/>
  <c r="G81" i="4"/>
  <c r="L13" i="4"/>
  <c r="D21" i="4"/>
  <c r="E28" i="4"/>
  <c r="F35" i="4"/>
  <c r="G42" i="4"/>
  <c r="H49" i="4"/>
  <c r="I56" i="4"/>
  <c r="J63" i="4"/>
  <c r="K70" i="4"/>
  <c r="L77" i="4"/>
  <c r="G43" i="4"/>
  <c r="D84" i="4"/>
  <c r="E91" i="4"/>
  <c r="F98" i="4"/>
  <c r="G105" i="4"/>
  <c r="H112" i="4"/>
  <c r="I119" i="4"/>
  <c r="J126" i="4"/>
  <c r="K133" i="4"/>
  <c r="E37" i="4"/>
  <c r="F83" i="4"/>
  <c r="G90" i="4"/>
  <c r="H97" i="4"/>
  <c r="I104" i="4"/>
  <c r="J111" i="4"/>
  <c r="K118" i="4"/>
  <c r="L125" i="4"/>
  <c r="D133" i="4"/>
  <c r="E140" i="4"/>
  <c r="E45" i="4"/>
  <c r="F84" i="4"/>
  <c r="G91" i="4"/>
  <c r="H98" i="4"/>
  <c r="I105" i="4"/>
  <c r="J112" i="4"/>
  <c r="K119" i="4"/>
  <c r="L126" i="4"/>
  <c r="D134" i="4"/>
  <c r="E141" i="4"/>
  <c r="D46" i="4"/>
  <c r="G84" i="4"/>
  <c r="H91" i="4"/>
  <c r="I98" i="4"/>
  <c r="J105" i="4"/>
  <c r="K112" i="4"/>
  <c r="L119" i="4"/>
  <c r="D127" i="4"/>
  <c r="E134" i="4"/>
  <c r="F141" i="4"/>
  <c r="G11" i="4"/>
  <c r="F68" i="4"/>
  <c r="E87" i="4"/>
  <c r="F94" i="4"/>
  <c r="G101" i="4"/>
  <c r="H108" i="4"/>
  <c r="I115" i="4"/>
  <c r="J122" i="4"/>
  <c r="K129" i="4"/>
  <c r="L136" i="4"/>
  <c r="G19" i="4"/>
  <c r="F76" i="4"/>
  <c r="E88" i="4"/>
  <c r="F95" i="4"/>
  <c r="G102" i="4"/>
  <c r="H109" i="4"/>
  <c r="I116" i="4"/>
  <c r="J123" i="4"/>
  <c r="K130" i="4"/>
  <c r="L137" i="4"/>
  <c r="G27" i="4"/>
  <c r="D82" i="4"/>
  <c r="E89" i="4"/>
  <c r="F96" i="4"/>
  <c r="G103" i="4"/>
  <c r="H110" i="4"/>
  <c r="I117" i="4"/>
  <c r="J124" i="4"/>
  <c r="K131" i="4"/>
  <c r="L138" i="4"/>
  <c r="D146" i="4"/>
  <c r="K108" i="4"/>
  <c r="I145" i="4"/>
  <c r="G153" i="4"/>
  <c r="H160" i="4"/>
  <c r="I167" i="4"/>
  <c r="J174" i="4"/>
  <c r="K181" i="4"/>
  <c r="L188" i="4"/>
  <c r="D196" i="4"/>
  <c r="E203" i="4"/>
  <c r="F210" i="4"/>
  <c r="K116" i="4"/>
  <c r="D147" i="4"/>
  <c r="G154" i="4"/>
  <c r="H161" i="4"/>
  <c r="I168" i="4"/>
  <c r="J175" i="4"/>
  <c r="J9" i="4"/>
  <c r="K16" i="4"/>
  <c r="L23" i="4"/>
  <c r="D31" i="4"/>
  <c r="E38" i="4"/>
  <c r="F45" i="4"/>
  <c r="G52" i="4"/>
  <c r="H59" i="4"/>
  <c r="I66" i="4"/>
  <c r="J73" i="4"/>
  <c r="K80" i="4"/>
  <c r="H12" i="4"/>
  <c r="I19" i="4"/>
  <c r="J26" i="4"/>
  <c r="K33" i="4"/>
  <c r="L40" i="4"/>
  <c r="D48" i="4"/>
  <c r="E55" i="4"/>
  <c r="F62" i="4"/>
  <c r="G69" i="4"/>
  <c r="H76" i="4"/>
  <c r="E8" i="4"/>
  <c r="F15" i="4"/>
  <c r="G22" i="4"/>
  <c r="H29" i="4"/>
  <c r="I36" i="4"/>
  <c r="J43" i="4"/>
  <c r="K50" i="4"/>
  <c r="L57" i="4"/>
  <c r="D65" i="4"/>
  <c r="E72" i="4"/>
  <c r="F79" i="4"/>
  <c r="L10" i="4"/>
  <c r="D18" i="4"/>
  <c r="E25" i="4"/>
  <c r="F32" i="4"/>
  <c r="G39" i="4"/>
  <c r="H46" i="4"/>
  <c r="I53" i="4"/>
  <c r="J60" i="4"/>
  <c r="K67" i="4"/>
  <c r="L74" i="4"/>
  <c r="H7" i="4"/>
  <c r="I14" i="4"/>
  <c r="J21" i="4"/>
  <c r="K28" i="4"/>
  <c r="L35" i="4"/>
  <c r="D43" i="4"/>
  <c r="E50" i="4"/>
  <c r="F57" i="4"/>
  <c r="G64" i="4"/>
  <c r="H71" i="4"/>
  <c r="I78" i="4"/>
  <c r="E11" i="4"/>
  <c r="F18" i="4"/>
  <c r="G25" i="4"/>
  <c r="H32" i="4"/>
  <c r="I39" i="4"/>
  <c r="J46" i="4"/>
  <c r="K53" i="4"/>
  <c r="L60" i="4"/>
  <c r="D68" i="4"/>
  <c r="E75" i="4"/>
  <c r="J7" i="4"/>
  <c r="K14" i="4"/>
  <c r="L21" i="4"/>
  <c r="D29" i="4"/>
  <c r="E36" i="4"/>
  <c r="F43" i="4"/>
  <c r="G50" i="4"/>
  <c r="H57" i="4"/>
  <c r="I64" i="4"/>
  <c r="J71" i="4"/>
  <c r="K78" i="4"/>
  <c r="H50" i="4"/>
  <c r="L84" i="4"/>
  <c r="D92" i="4"/>
  <c r="E99" i="4"/>
  <c r="F106" i="4"/>
  <c r="G113" i="4"/>
  <c r="H120" i="4"/>
  <c r="I127" i="4"/>
  <c r="J134" i="4"/>
  <c r="F44" i="4"/>
  <c r="E84" i="4"/>
  <c r="F91" i="4"/>
  <c r="G98" i="4"/>
  <c r="H105" i="4"/>
  <c r="I112" i="4"/>
  <c r="J119" i="4"/>
  <c r="K126" i="4"/>
  <c r="L133" i="4"/>
  <c r="D141" i="4"/>
  <c r="F52" i="4"/>
  <c r="E85" i="4"/>
  <c r="F92" i="4"/>
  <c r="G99" i="4"/>
  <c r="H106" i="4"/>
  <c r="I113" i="4"/>
  <c r="J120" i="4"/>
  <c r="K127" i="4"/>
  <c r="L134" i="4"/>
  <c r="D142" i="4"/>
  <c r="E53" i="4"/>
  <c r="F85" i="4"/>
  <c r="G92" i="4"/>
  <c r="H99" i="4"/>
  <c r="I106" i="4"/>
  <c r="J113" i="4"/>
  <c r="K120" i="4"/>
  <c r="L127" i="4"/>
  <c r="D135" i="4"/>
  <c r="E142" i="4"/>
  <c r="H18" i="4"/>
  <c r="G75" i="4"/>
  <c r="D88" i="4"/>
  <c r="E95" i="4"/>
  <c r="F102" i="4"/>
  <c r="G109" i="4"/>
  <c r="H116" i="4"/>
  <c r="I123" i="4"/>
  <c r="J130" i="4"/>
  <c r="K137" i="4"/>
  <c r="H26" i="4"/>
  <c r="I81" i="4"/>
  <c r="D89" i="4"/>
  <c r="E96" i="4"/>
  <c r="F103" i="4"/>
  <c r="G110" i="4"/>
  <c r="H117" i="4"/>
  <c r="I124" i="4"/>
  <c r="J131" i="4"/>
  <c r="K138" i="4"/>
  <c r="H34" i="4"/>
  <c r="L82" i="4"/>
  <c r="D90" i="4"/>
  <c r="E97" i="4"/>
  <c r="F104" i="4"/>
  <c r="G111" i="4"/>
  <c r="H118" i="4"/>
  <c r="I125" i="4"/>
  <c r="J132" i="4"/>
  <c r="K139" i="4"/>
  <c r="L115" i="4"/>
  <c r="K146" i="4"/>
  <c r="F154" i="4"/>
  <c r="G161" i="4"/>
  <c r="H168" i="4"/>
  <c r="I175" i="4"/>
  <c r="J182" i="4"/>
  <c r="K189" i="4"/>
  <c r="L196" i="4"/>
  <c r="D204" i="4"/>
  <c r="E211" i="4"/>
  <c r="L123" i="4"/>
  <c r="E148" i="4"/>
  <c r="F155" i="4"/>
  <c r="G162" i="4"/>
  <c r="H169" i="4"/>
  <c r="I176" i="4"/>
  <c r="J183" i="4"/>
  <c r="K190" i="4"/>
  <c r="L197" i="4"/>
  <c r="D205" i="4"/>
  <c r="H103" i="4"/>
  <c r="J144" i="4"/>
  <c r="J152" i="4"/>
  <c r="K159" i="4"/>
  <c r="L166" i="4"/>
  <c r="I10" i="4"/>
  <c r="J17" i="4"/>
  <c r="K24" i="4"/>
  <c r="L31" i="4"/>
  <c r="D39" i="4"/>
  <c r="E46" i="4"/>
  <c r="F53" i="4"/>
  <c r="G60" i="4"/>
  <c r="H67" i="4"/>
  <c r="I74" i="4"/>
  <c r="J81" i="4"/>
  <c r="G13" i="4"/>
  <c r="H20" i="4"/>
  <c r="I27" i="4"/>
  <c r="J34" i="4"/>
  <c r="K41" i="4"/>
  <c r="L48" i="4"/>
  <c r="D56" i="4"/>
  <c r="E63" i="4"/>
  <c r="F70" i="4"/>
  <c r="G77" i="4"/>
  <c r="D9" i="4"/>
  <c r="E16" i="4"/>
  <c r="F23" i="4"/>
  <c r="G30" i="4"/>
  <c r="H37" i="4"/>
  <c r="I44" i="4"/>
  <c r="J51" i="4"/>
  <c r="K58" i="4"/>
  <c r="L65" i="4"/>
  <c r="D73" i="4"/>
  <c r="E80" i="4"/>
  <c r="K11" i="4"/>
  <c r="L18" i="4"/>
  <c r="D26" i="4"/>
  <c r="E33" i="4"/>
  <c r="F40" i="4"/>
  <c r="G47" i="4"/>
  <c r="H54" i="4"/>
  <c r="I61" i="4"/>
  <c r="J68" i="4"/>
  <c r="K75" i="4"/>
  <c r="G8" i="4"/>
  <c r="H15" i="4"/>
  <c r="I22" i="4"/>
  <c r="J29" i="4"/>
  <c r="K36" i="4"/>
  <c r="L43" i="4"/>
  <c r="D51" i="4"/>
  <c r="E58" i="4"/>
  <c r="F65" i="4"/>
  <c r="G72" i="4"/>
  <c r="H79" i="4"/>
  <c r="D12" i="4"/>
  <c r="E19" i="4"/>
  <c r="F26" i="4"/>
  <c r="G33" i="4"/>
  <c r="H40" i="4"/>
  <c r="I47" i="4"/>
  <c r="J54" i="4"/>
  <c r="K61" i="4"/>
  <c r="L68" i="4"/>
  <c r="D76" i="4"/>
  <c r="I8" i="4"/>
  <c r="J15" i="4"/>
  <c r="K22" i="4"/>
  <c r="L29" i="4"/>
  <c r="D37" i="4"/>
  <c r="E44" i="4"/>
  <c r="F51" i="4"/>
  <c r="G58" i="4"/>
  <c r="H65" i="4"/>
  <c r="I72" i="4"/>
  <c r="J79" i="4"/>
  <c r="I57" i="4"/>
  <c r="K85" i="4"/>
  <c r="L92" i="4"/>
  <c r="D100" i="4"/>
  <c r="E107" i="4"/>
  <c r="F114" i="4"/>
  <c r="G121" i="4"/>
  <c r="H128" i="4"/>
  <c r="I135" i="4"/>
  <c r="G51" i="4"/>
  <c r="D85" i="4"/>
  <c r="E92" i="4"/>
  <c r="F99" i="4"/>
  <c r="G106" i="4"/>
  <c r="H113" i="4"/>
  <c r="I120" i="4"/>
  <c r="J127" i="4"/>
  <c r="K134" i="4"/>
  <c r="L141" i="4"/>
  <c r="G59" i="4"/>
  <c r="D86" i="4"/>
  <c r="E93" i="4"/>
  <c r="F100" i="4"/>
  <c r="G107" i="4"/>
  <c r="H114" i="4"/>
  <c r="I121" i="4"/>
  <c r="J128" i="4"/>
  <c r="K135" i="4"/>
  <c r="L142" i="4"/>
  <c r="F60" i="4"/>
  <c r="E86" i="4"/>
  <c r="F93" i="4"/>
  <c r="G100" i="4"/>
  <c r="H107" i="4"/>
  <c r="I114" i="4"/>
  <c r="J121" i="4"/>
  <c r="K128" i="4"/>
  <c r="L135" i="4"/>
  <c r="D143" i="4"/>
  <c r="I25" i="4"/>
  <c r="H81" i="4"/>
  <c r="L88" i="4"/>
  <c r="D96" i="4"/>
  <c r="E103" i="4"/>
  <c r="F110" i="4"/>
  <c r="G117" i="4"/>
  <c r="H124" i="4"/>
  <c r="I131" i="4"/>
  <c r="J138" i="4"/>
  <c r="I33" i="4"/>
  <c r="K82" i="4"/>
  <c r="L89" i="4"/>
  <c r="D97" i="4"/>
  <c r="E104" i="4"/>
  <c r="F111" i="4"/>
  <c r="G118" i="4"/>
  <c r="H125" i="4"/>
  <c r="I132" i="4"/>
  <c r="J139" i="4"/>
  <c r="I41" i="4"/>
  <c r="K83" i="4"/>
  <c r="L90" i="4"/>
  <c r="D98" i="4"/>
  <c r="E105" i="4"/>
  <c r="F112" i="4"/>
  <c r="G119" i="4"/>
  <c r="H126" i="4"/>
  <c r="I133" i="4"/>
  <c r="J140" i="4"/>
  <c r="K147" i="4"/>
  <c r="D123" i="4"/>
  <c r="D148" i="4"/>
  <c r="E155" i="4"/>
  <c r="F162" i="4"/>
  <c r="G169" i="4"/>
  <c r="H176" i="4"/>
  <c r="I183" i="4"/>
  <c r="J190" i="4"/>
  <c r="K197" i="4"/>
  <c r="L204" i="4"/>
  <c r="E21" i="4"/>
  <c r="D131" i="4"/>
  <c r="D149" i="4"/>
  <c r="E156" i="4"/>
  <c r="F163" i="4"/>
  <c r="G170" i="4"/>
  <c r="H177" i="4"/>
  <c r="I184" i="4"/>
  <c r="J191" i="4"/>
  <c r="H11" i="4"/>
  <c r="I18" i="4"/>
  <c r="J25" i="4"/>
  <c r="K32" i="4"/>
  <c r="L39" i="4"/>
  <c r="D47" i="4"/>
  <c r="E54" i="4"/>
  <c r="F61" i="4"/>
  <c r="G68" i="4"/>
  <c r="H75" i="4"/>
  <c r="E7" i="4"/>
  <c r="F14" i="4"/>
  <c r="G21" i="4"/>
  <c r="H28" i="4"/>
  <c r="I35" i="4"/>
  <c r="J42" i="4"/>
  <c r="K49" i="4"/>
  <c r="L56" i="4"/>
  <c r="D64" i="4"/>
  <c r="E71" i="4"/>
  <c r="F78" i="4"/>
  <c r="L9" i="4"/>
  <c r="D17" i="4"/>
  <c r="E24" i="4"/>
  <c r="F31" i="4"/>
  <c r="G38" i="4"/>
  <c r="H45" i="4"/>
  <c r="I52" i="4"/>
  <c r="J59" i="4"/>
  <c r="K66" i="4"/>
  <c r="L73" i="4"/>
  <c r="D81" i="4"/>
  <c r="J12" i="4"/>
  <c r="K19" i="4"/>
  <c r="L26" i="4"/>
  <c r="D34" i="4"/>
  <c r="E41" i="4"/>
  <c r="F48" i="4"/>
  <c r="G55" i="4"/>
  <c r="H62" i="4"/>
  <c r="I69" i="4"/>
  <c r="J76" i="4"/>
  <c r="F9" i="4"/>
  <c r="G16" i="4"/>
  <c r="H23" i="4"/>
  <c r="I30" i="4"/>
  <c r="J37" i="4"/>
  <c r="K44" i="4"/>
  <c r="L51" i="4"/>
  <c r="D59" i="4"/>
  <c r="E66" i="4"/>
  <c r="F73" i="4"/>
  <c r="G80" i="4"/>
  <c r="L12" i="4"/>
  <c r="D20" i="4"/>
  <c r="E27" i="4"/>
  <c r="F34" i="4"/>
  <c r="G41" i="4"/>
  <c r="H48" i="4"/>
  <c r="I55" i="4"/>
  <c r="J62" i="4"/>
  <c r="K69" i="4"/>
  <c r="L76" i="4"/>
  <c r="H9" i="4"/>
  <c r="I16" i="4"/>
  <c r="J23" i="4"/>
  <c r="K30" i="4"/>
  <c r="L37" i="4"/>
  <c r="D45" i="4"/>
  <c r="E52" i="4"/>
  <c r="F59" i="4"/>
  <c r="G66" i="4"/>
  <c r="H73" i="4"/>
  <c r="K7" i="4"/>
  <c r="J64" i="4"/>
  <c r="J86" i="4"/>
  <c r="K93" i="4"/>
  <c r="L100" i="4"/>
  <c r="D108" i="4"/>
  <c r="E115" i="4"/>
  <c r="F122" i="4"/>
  <c r="G129" i="4"/>
  <c r="H136" i="4"/>
  <c r="H58" i="4"/>
  <c r="L85" i="4"/>
  <c r="D93" i="4"/>
  <c r="E100" i="4"/>
  <c r="F107" i="4"/>
  <c r="G114" i="4"/>
  <c r="H121" i="4"/>
  <c r="I128" i="4"/>
  <c r="J135" i="4"/>
  <c r="I9" i="4"/>
  <c r="H66" i="4"/>
  <c r="L86" i="4"/>
  <c r="D94" i="4"/>
  <c r="E101" i="4"/>
  <c r="F108" i="4"/>
  <c r="G115" i="4"/>
  <c r="H122" i="4"/>
  <c r="I129" i="4"/>
  <c r="J136" i="4"/>
  <c r="H10" i="4"/>
  <c r="G67" i="4"/>
  <c r="D87" i="4"/>
  <c r="E94" i="4"/>
  <c r="F101" i="4"/>
  <c r="G108" i="4"/>
  <c r="H115" i="4"/>
  <c r="I122" i="4"/>
  <c r="J129" i="4"/>
  <c r="K136" i="4"/>
  <c r="L143" i="4"/>
  <c r="J32" i="4"/>
  <c r="J82" i="4"/>
  <c r="K89" i="4"/>
  <c r="L96" i="4"/>
  <c r="D104" i="4"/>
  <c r="E111" i="4"/>
  <c r="F118" i="4"/>
  <c r="G125" i="4"/>
  <c r="H132" i="4"/>
  <c r="I139" i="4"/>
  <c r="J40" i="4"/>
  <c r="J83" i="4"/>
  <c r="K90" i="4"/>
  <c r="L97" i="4"/>
  <c r="D105" i="4"/>
  <c r="E112" i="4"/>
  <c r="F119" i="4"/>
  <c r="G126" i="4"/>
  <c r="H133" i="4"/>
  <c r="I140" i="4"/>
  <c r="J48" i="4"/>
  <c r="G12" i="4"/>
  <c r="H19" i="4"/>
  <c r="I26" i="4"/>
  <c r="J33" i="4"/>
  <c r="K40" i="4"/>
  <c r="L47" i="4"/>
  <c r="D55" i="4"/>
  <c r="E62" i="4"/>
  <c r="F69" i="4"/>
  <c r="G76" i="4"/>
  <c r="D8" i="4"/>
  <c r="E15" i="4"/>
  <c r="F22" i="4"/>
  <c r="G29" i="4"/>
  <c r="H36" i="4"/>
  <c r="I43" i="4"/>
  <c r="J50" i="4"/>
  <c r="K57" i="4"/>
  <c r="L64" i="4"/>
  <c r="D72" i="4"/>
  <c r="E79" i="4"/>
  <c r="K10" i="4"/>
  <c r="L17" i="4"/>
  <c r="D25" i="4"/>
  <c r="E32" i="4"/>
  <c r="F39" i="4"/>
  <c r="G46" i="4"/>
  <c r="H53" i="4"/>
  <c r="I60" i="4"/>
  <c r="J67" i="4"/>
  <c r="K74" i="4"/>
  <c r="L81" i="4"/>
  <c r="I13" i="4"/>
  <c r="J20" i="4"/>
  <c r="K27" i="4"/>
  <c r="L34" i="4"/>
  <c r="D42" i="4"/>
  <c r="E49" i="4"/>
  <c r="F56" i="4"/>
  <c r="G63" i="4"/>
  <c r="H70" i="4"/>
  <c r="I77" i="4"/>
  <c r="E10" i="4"/>
  <c r="F17" i="4"/>
  <c r="G24" i="4"/>
  <c r="H31" i="4"/>
  <c r="I38" i="4"/>
  <c r="J45" i="4"/>
  <c r="K52" i="4"/>
  <c r="L59" i="4"/>
  <c r="D67" i="4"/>
  <c r="E74" i="4"/>
  <c r="F81" i="4"/>
  <c r="K13" i="4"/>
  <c r="L20" i="4"/>
  <c r="D28" i="4"/>
  <c r="E35" i="4"/>
  <c r="F42" i="4"/>
  <c r="G49" i="4"/>
  <c r="H56" i="4"/>
  <c r="I63" i="4"/>
  <c r="J70" i="4"/>
  <c r="K77" i="4"/>
  <c r="G10" i="4"/>
  <c r="H17" i="4"/>
  <c r="I24" i="4"/>
  <c r="J31" i="4"/>
  <c r="K38" i="4"/>
  <c r="L45" i="4"/>
  <c r="D53" i="4"/>
  <c r="E60" i="4"/>
  <c r="F67" i="4"/>
  <c r="G74" i="4"/>
  <c r="L14" i="4"/>
  <c r="K71" i="4"/>
  <c r="I87" i="4"/>
  <c r="J94" i="4"/>
  <c r="K101" i="4"/>
  <c r="L108" i="4"/>
  <c r="D116" i="4"/>
  <c r="E123" i="4"/>
  <c r="F130" i="4"/>
  <c r="J8" i="4"/>
  <c r="I65" i="4"/>
  <c r="K86" i="4"/>
  <c r="L93" i="4"/>
  <c r="D101" i="4"/>
  <c r="E108" i="4"/>
  <c r="F115" i="4"/>
  <c r="G122" i="4"/>
  <c r="H129" i="4"/>
  <c r="I136" i="4"/>
  <c r="J16" i="4"/>
  <c r="I73" i="4"/>
  <c r="K87" i="4"/>
  <c r="L94" i="4"/>
  <c r="D102" i="4"/>
  <c r="E109" i="4"/>
  <c r="F116" i="4"/>
  <c r="G123" i="4"/>
  <c r="H130" i="4"/>
  <c r="I137" i="4"/>
  <c r="I17" i="4"/>
  <c r="H74" i="4"/>
  <c r="L87" i="4"/>
  <c r="D95" i="4"/>
  <c r="E102" i="4"/>
  <c r="F109" i="4"/>
  <c r="G116" i="4"/>
  <c r="H123" i="4"/>
  <c r="I130" i="4"/>
  <c r="J137" i="4"/>
  <c r="K144" i="4"/>
  <c r="K39" i="4"/>
  <c r="I83" i="4"/>
  <c r="J90" i="4"/>
  <c r="K97" i="4"/>
  <c r="L104" i="4"/>
  <c r="D112" i="4"/>
  <c r="E119" i="4"/>
  <c r="F126" i="4"/>
  <c r="G133" i="4"/>
  <c r="H140" i="4"/>
  <c r="K47" i="4"/>
  <c r="I84" i="4"/>
  <c r="J91" i="4"/>
  <c r="K98" i="4"/>
  <c r="L105" i="4"/>
  <c r="D113" i="4"/>
  <c r="E120" i="4"/>
  <c r="F127" i="4"/>
  <c r="G134" i="4"/>
  <c r="H141" i="4"/>
  <c r="K55" i="4"/>
  <c r="I85" i="4"/>
  <c r="J92" i="4"/>
  <c r="K99" i="4"/>
  <c r="L106" i="4"/>
  <c r="D114" i="4"/>
  <c r="E121" i="4"/>
  <c r="F128" i="4"/>
  <c r="G135" i="4"/>
  <c r="H142" i="4"/>
  <c r="L70" i="4"/>
  <c r="F137" i="4"/>
  <c r="K149" i="4"/>
  <c r="L156" i="4"/>
  <c r="D164" i="4"/>
  <c r="E171" i="4"/>
  <c r="F178" i="4"/>
  <c r="G185" i="4"/>
  <c r="H192" i="4"/>
  <c r="I199" i="4"/>
  <c r="J206" i="4"/>
  <c r="G88" i="4"/>
  <c r="L140" i="4"/>
  <c r="K150" i="4"/>
  <c r="L157" i="4"/>
  <c r="D165" i="4"/>
  <c r="E172" i="4"/>
  <c r="F179" i="4"/>
  <c r="G186" i="4"/>
  <c r="H193" i="4"/>
  <c r="I200" i="4"/>
  <c r="J207" i="4"/>
  <c r="K124" i="4"/>
  <c r="F148" i="4"/>
  <c r="G155" i="4"/>
  <c r="H162" i="4"/>
  <c r="F13" i="4"/>
  <c r="G20" i="4"/>
  <c r="H27" i="4"/>
  <c r="I34" i="4"/>
  <c r="J41" i="4"/>
  <c r="K48" i="4"/>
  <c r="L55" i="4"/>
  <c r="D63" i="4"/>
  <c r="E70" i="4"/>
  <c r="F77" i="4"/>
  <c r="L8" i="4"/>
  <c r="D16" i="4"/>
  <c r="E23" i="4"/>
  <c r="F30" i="4"/>
  <c r="G37" i="4"/>
  <c r="H44" i="4"/>
  <c r="I51" i="4"/>
  <c r="J58" i="4"/>
  <c r="K65" i="4"/>
  <c r="L72" i="4"/>
  <c r="D80" i="4"/>
  <c r="J11" i="4"/>
  <c r="K18" i="4"/>
  <c r="L25" i="4"/>
  <c r="D33" i="4"/>
  <c r="E40" i="4"/>
  <c r="F47" i="4"/>
  <c r="G54" i="4"/>
  <c r="H61" i="4"/>
  <c r="I68" i="4"/>
  <c r="J75" i="4"/>
  <c r="G7" i="4"/>
  <c r="H14" i="4"/>
  <c r="I21" i="4"/>
  <c r="J28" i="4"/>
  <c r="K35" i="4"/>
  <c r="L42" i="4"/>
  <c r="D50" i="4"/>
  <c r="E57" i="4"/>
  <c r="F64" i="4"/>
  <c r="G71" i="4"/>
  <c r="H78" i="4"/>
  <c r="D11" i="4"/>
  <c r="E18" i="4"/>
  <c r="F25" i="4"/>
  <c r="G32" i="4"/>
  <c r="H39" i="4"/>
  <c r="I46" i="4"/>
  <c r="J53" i="4"/>
  <c r="K60" i="4"/>
  <c r="L67" i="4"/>
  <c r="D75" i="4"/>
  <c r="I7" i="4"/>
  <c r="J14" i="4"/>
  <c r="K21" i="4"/>
  <c r="L28" i="4"/>
  <c r="D36" i="4"/>
  <c r="E43" i="4"/>
  <c r="F50" i="4"/>
  <c r="G57" i="4"/>
  <c r="H64" i="4"/>
  <c r="I71" i="4"/>
  <c r="J78" i="4"/>
  <c r="F11" i="4"/>
  <c r="G18" i="4"/>
  <c r="H25" i="4"/>
  <c r="I32" i="4"/>
  <c r="J39" i="4"/>
  <c r="K46" i="4"/>
  <c r="L53" i="4"/>
  <c r="D61" i="4"/>
  <c r="E68" i="4"/>
  <c r="F75" i="4"/>
  <c r="D22" i="4"/>
  <c r="L78" i="4"/>
  <c r="H88" i="4"/>
  <c r="I95" i="4"/>
  <c r="J102" i="4"/>
  <c r="K109" i="4"/>
  <c r="L116" i="4"/>
  <c r="D124" i="4"/>
  <c r="E131" i="4"/>
  <c r="K15" i="4"/>
  <c r="J72" i="4"/>
  <c r="J87" i="4"/>
  <c r="K94" i="4"/>
  <c r="L101" i="4"/>
  <c r="D109" i="4"/>
  <c r="E116" i="4"/>
  <c r="F123" i="4"/>
  <c r="G130" i="4"/>
  <c r="H137" i="4"/>
  <c r="K23" i="4"/>
  <c r="I80" i="4"/>
  <c r="J88" i="4"/>
  <c r="K95" i="4"/>
  <c r="L102" i="4"/>
  <c r="D110" i="4"/>
  <c r="E117" i="4"/>
  <c r="F124" i="4"/>
  <c r="G131" i="4"/>
  <c r="H138" i="4"/>
  <c r="J24" i="4"/>
  <c r="J80" i="4"/>
  <c r="K88" i="4"/>
  <c r="L95" i="4"/>
  <c r="D103" i="4"/>
  <c r="E110" i="4"/>
  <c r="F117" i="4"/>
  <c r="G124" i="4"/>
  <c r="H131" i="4"/>
  <c r="I138" i="4"/>
  <c r="J145" i="4"/>
  <c r="L46" i="4"/>
  <c r="H84" i="4"/>
  <c r="I91" i="4"/>
  <c r="J98" i="4"/>
  <c r="K105" i="4"/>
  <c r="L112" i="4"/>
  <c r="D120" i="4"/>
  <c r="E127" i="4"/>
  <c r="F134" i="4"/>
  <c r="G141" i="4"/>
  <c r="H85" i="4"/>
  <c r="I92" i="4"/>
  <c r="J99" i="4"/>
  <c r="K106" i="4"/>
  <c r="L113" i="4"/>
  <c r="D121" i="4"/>
  <c r="E128" i="4"/>
  <c r="F135" i="4"/>
  <c r="G142" i="4"/>
  <c r="L62" i="4"/>
  <c r="H86" i="4"/>
  <c r="I93" i="4"/>
  <c r="J100" i="4"/>
  <c r="K107" i="4"/>
  <c r="L114" i="4"/>
  <c r="D122" i="4"/>
  <c r="E129" i="4"/>
  <c r="F136" i="4"/>
  <c r="G143" i="4"/>
  <c r="H87" i="4"/>
  <c r="K140" i="4"/>
  <c r="J150" i="4"/>
  <c r="K157" i="4"/>
  <c r="L164" i="4"/>
  <c r="D172" i="4"/>
  <c r="E179" i="4"/>
  <c r="F186" i="4"/>
  <c r="G193" i="4"/>
  <c r="H200" i="4"/>
  <c r="I207" i="4"/>
  <c r="H95" i="4"/>
  <c r="H143" i="4"/>
  <c r="J151" i="4"/>
  <c r="K158" i="4"/>
  <c r="L165" i="4"/>
  <c r="D173" i="4"/>
  <c r="E180" i="4"/>
  <c r="F187" i="4"/>
  <c r="G194" i="4"/>
  <c r="H201" i="4"/>
  <c r="F28" i="4"/>
  <c r="L131" i="4"/>
  <c r="E149" i="4"/>
  <c r="F156" i="4"/>
  <c r="J84" i="4"/>
  <c r="I141" i="4"/>
  <c r="H184" i="4"/>
  <c r="J159" i="4"/>
  <c r="K182" i="4"/>
  <c r="D197" i="4"/>
  <c r="E82" i="4"/>
  <c r="L145" i="4"/>
  <c r="D158" i="4"/>
  <c r="K167" i="4"/>
  <c r="L174" i="4"/>
  <c r="D182" i="4"/>
  <c r="E189" i="4"/>
  <c r="F196" i="4"/>
  <c r="G203" i="4"/>
  <c r="H210" i="4"/>
  <c r="I118" i="4"/>
  <c r="F147" i="4"/>
  <c r="I154" i="4"/>
  <c r="J161" i="4"/>
  <c r="K168" i="4"/>
  <c r="L175" i="4"/>
  <c r="D183" i="4"/>
  <c r="E190" i="4"/>
  <c r="F197" i="4"/>
  <c r="G204" i="4"/>
  <c r="H211" i="4"/>
  <c r="H119" i="4"/>
  <c r="G147" i="4"/>
  <c r="J154" i="4"/>
  <c r="K161" i="4"/>
  <c r="L168" i="4"/>
  <c r="D176" i="4"/>
  <c r="E183" i="4"/>
  <c r="F190" i="4"/>
  <c r="G197" i="4"/>
  <c r="H204" i="4"/>
  <c r="K84" i="4"/>
  <c r="E139" i="4"/>
  <c r="G150" i="4"/>
  <c r="H157" i="4"/>
  <c r="I164" i="4"/>
  <c r="J171" i="4"/>
  <c r="K178" i="4"/>
  <c r="L185" i="4"/>
  <c r="D193" i="4"/>
  <c r="E200" i="4"/>
  <c r="F207" i="4"/>
  <c r="D107" i="4"/>
  <c r="G145" i="4"/>
  <c r="E153" i="4"/>
  <c r="F160" i="4"/>
  <c r="G167" i="4"/>
  <c r="H174" i="4"/>
  <c r="I181" i="4"/>
  <c r="J188" i="4"/>
  <c r="K195" i="4"/>
  <c r="L202" i="4"/>
  <c r="D210" i="4"/>
  <c r="E217" i="4"/>
  <c r="K156" i="4"/>
  <c r="J210" i="4"/>
  <c r="G219" i="4"/>
  <c r="J226" i="4"/>
  <c r="K233" i="4"/>
  <c r="L240" i="4"/>
  <c r="D248" i="4"/>
  <c r="E255" i="4"/>
  <c r="F262" i="4"/>
  <c r="G269" i="4"/>
  <c r="H276" i="4"/>
  <c r="I283" i="4"/>
  <c r="J290" i="4"/>
  <c r="K297" i="4"/>
  <c r="D140" i="4"/>
  <c r="G200" i="4"/>
  <c r="H217" i="4"/>
  <c r="D225" i="4"/>
  <c r="E232" i="4"/>
  <c r="F239" i="4"/>
  <c r="G246" i="4"/>
  <c r="H253" i="4"/>
  <c r="I260" i="4"/>
  <c r="J267" i="4"/>
  <c r="K274" i="4"/>
  <c r="L281" i="4"/>
  <c r="D289" i="4"/>
  <c r="E296" i="4"/>
  <c r="I158" i="4"/>
  <c r="D211" i="4"/>
  <c r="I219" i="4"/>
  <c r="L226" i="4"/>
  <c r="D234" i="4"/>
  <c r="E241" i="4"/>
  <c r="F248" i="4"/>
  <c r="G255" i="4"/>
  <c r="H262" i="4"/>
  <c r="I269" i="4"/>
  <c r="J276" i="4"/>
  <c r="K283" i="4"/>
  <c r="L290" i="4"/>
  <c r="D298" i="4"/>
  <c r="E305" i="4"/>
  <c r="F312" i="4"/>
  <c r="G319" i="4"/>
  <c r="H326" i="4"/>
  <c r="I333" i="4"/>
  <c r="J340" i="4"/>
  <c r="K347" i="4"/>
  <c r="I166" i="4"/>
  <c r="I212" i="4"/>
  <c r="K220" i="4"/>
  <c r="L227" i="4"/>
  <c r="D235" i="4"/>
  <c r="E242" i="4"/>
  <c r="F249" i="4"/>
  <c r="G256" i="4"/>
  <c r="H263" i="4"/>
  <c r="I270" i="4"/>
  <c r="J277" i="4"/>
  <c r="K284" i="4"/>
  <c r="L291" i="4"/>
  <c r="D299" i="4"/>
  <c r="H167" i="4"/>
  <c r="K212" i="4"/>
  <c r="L220" i="4"/>
  <c r="D228" i="4"/>
  <c r="E235" i="4"/>
  <c r="F242" i="4"/>
  <c r="G249" i="4"/>
  <c r="H256" i="4"/>
  <c r="I263" i="4"/>
  <c r="J270" i="4"/>
  <c r="K277" i="4"/>
  <c r="L284" i="4"/>
  <c r="D292" i="4"/>
  <c r="E299" i="4"/>
  <c r="F306" i="4"/>
  <c r="J146" i="4"/>
  <c r="L203" i="4"/>
  <c r="L217" i="4"/>
  <c r="H225" i="4"/>
  <c r="I232" i="4"/>
  <c r="J239" i="4"/>
  <c r="K246" i="4"/>
  <c r="L253" i="4"/>
  <c r="D261" i="4"/>
  <c r="E268" i="4"/>
  <c r="F275" i="4"/>
  <c r="G282" i="4"/>
  <c r="H289" i="4"/>
  <c r="I296" i="4"/>
  <c r="J303" i="4"/>
  <c r="K310" i="4"/>
  <c r="L317" i="4"/>
  <c r="D325" i="4"/>
  <c r="E332" i="4"/>
  <c r="F339" i="4"/>
  <c r="E122" i="4"/>
  <c r="J197" i="4"/>
  <c r="D217" i="4"/>
  <c r="J224" i="4"/>
  <c r="K231" i="4"/>
  <c r="L238" i="4"/>
  <c r="D246" i="4"/>
  <c r="E253" i="4"/>
  <c r="F260" i="4"/>
  <c r="G267" i="4"/>
  <c r="H274" i="4"/>
  <c r="I281" i="4"/>
  <c r="K91" i="4"/>
  <c r="D14" i="4"/>
  <c r="I191" i="4"/>
  <c r="E164" i="4"/>
  <c r="H185" i="4"/>
  <c r="K198" i="4"/>
  <c r="F89" i="4"/>
  <c r="E147" i="4"/>
  <c r="L158" i="4"/>
  <c r="J168" i="4"/>
  <c r="K175" i="4"/>
  <c r="L182" i="4"/>
  <c r="D190" i="4"/>
  <c r="E197" i="4"/>
  <c r="F204" i="4"/>
  <c r="G211" i="4"/>
  <c r="J125" i="4"/>
  <c r="G148" i="4"/>
  <c r="H155" i="4"/>
  <c r="I162" i="4"/>
  <c r="J169" i="4"/>
  <c r="K176" i="4"/>
  <c r="L183" i="4"/>
  <c r="D191" i="4"/>
  <c r="E198" i="4"/>
  <c r="F205" i="4"/>
  <c r="G212" i="4"/>
  <c r="I126" i="4"/>
  <c r="H148" i="4"/>
  <c r="I155" i="4"/>
  <c r="J162" i="4"/>
  <c r="K169" i="4"/>
  <c r="L176" i="4"/>
  <c r="D184" i="4"/>
  <c r="E191" i="4"/>
  <c r="F198" i="4"/>
  <c r="G205" i="4"/>
  <c r="L91" i="4"/>
  <c r="J142" i="4"/>
  <c r="F151" i="4"/>
  <c r="G158" i="4"/>
  <c r="H165" i="4"/>
  <c r="I172" i="4"/>
  <c r="J179" i="4"/>
  <c r="K186" i="4"/>
  <c r="L193" i="4"/>
  <c r="D201" i="4"/>
  <c r="E208" i="4"/>
  <c r="E114" i="4"/>
  <c r="H146" i="4"/>
  <c r="D154" i="4"/>
  <c r="E161" i="4"/>
  <c r="F168" i="4"/>
  <c r="G175" i="4"/>
  <c r="H182" i="4"/>
  <c r="I189" i="4"/>
  <c r="J196" i="4"/>
  <c r="K203" i="4"/>
  <c r="L210" i="4"/>
  <c r="D218" i="4"/>
  <c r="L163" i="4"/>
  <c r="E212" i="4"/>
  <c r="G220" i="4"/>
  <c r="I227" i="4"/>
  <c r="J234" i="4"/>
  <c r="K241" i="4"/>
  <c r="L248" i="4"/>
  <c r="D256" i="4"/>
  <c r="E263" i="4"/>
  <c r="F270" i="4"/>
  <c r="G277" i="4"/>
  <c r="H284" i="4"/>
  <c r="I291" i="4"/>
  <c r="J298" i="4"/>
  <c r="I150" i="4"/>
  <c r="H207" i="4"/>
  <c r="H218" i="4"/>
  <c r="L225" i="4"/>
  <c r="D233" i="4"/>
  <c r="E240" i="4"/>
  <c r="F247" i="4"/>
  <c r="G254" i="4"/>
  <c r="H261" i="4"/>
  <c r="I268" i="4"/>
  <c r="J275" i="4"/>
  <c r="K282" i="4"/>
  <c r="L289" i="4"/>
  <c r="D297" i="4"/>
  <c r="J165" i="4"/>
  <c r="H212" i="4"/>
  <c r="I220" i="4"/>
  <c r="K227" i="4"/>
  <c r="L234" i="4"/>
  <c r="D242" i="4"/>
  <c r="E249" i="4"/>
  <c r="F256" i="4"/>
  <c r="G263" i="4"/>
  <c r="H270" i="4"/>
  <c r="I277" i="4"/>
  <c r="J284" i="4"/>
  <c r="K291" i="4"/>
  <c r="L298" i="4"/>
  <c r="D306" i="4"/>
  <c r="E313" i="4"/>
  <c r="F320" i="4"/>
  <c r="G327" i="4"/>
  <c r="H334" i="4"/>
  <c r="I341" i="4"/>
  <c r="J348" i="4"/>
  <c r="J173" i="4"/>
  <c r="J213" i="4"/>
  <c r="J221" i="4"/>
  <c r="K228" i="4"/>
  <c r="L235" i="4"/>
  <c r="D243" i="4"/>
  <c r="E250" i="4"/>
  <c r="F257" i="4"/>
  <c r="G264" i="4"/>
  <c r="H271" i="4"/>
  <c r="I278" i="4"/>
  <c r="J285" i="4"/>
  <c r="K292" i="4"/>
  <c r="L299" i="4"/>
  <c r="I174" i="4"/>
  <c r="K213" i="4"/>
  <c r="K221" i="4"/>
  <c r="L228" i="4"/>
  <c r="D236" i="4"/>
  <c r="E243" i="4"/>
  <c r="F250" i="4"/>
  <c r="G257" i="4"/>
  <c r="H264" i="4"/>
  <c r="I271" i="4"/>
  <c r="J278" i="4"/>
  <c r="K285" i="4"/>
  <c r="L292" i="4"/>
  <c r="D300" i="4"/>
  <c r="E307" i="4"/>
  <c r="E154" i="4"/>
  <c r="H209" i="4"/>
  <c r="D219" i="4"/>
  <c r="G226" i="4"/>
  <c r="H233" i="4"/>
  <c r="I240" i="4"/>
  <c r="J247" i="4"/>
  <c r="K254" i="4"/>
  <c r="L261" i="4"/>
  <c r="D269" i="4"/>
  <c r="E276" i="4"/>
  <c r="F283" i="4"/>
  <c r="G290" i="4"/>
  <c r="H297" i="4"/>
  <c r="I304" i="4"/>
  <c r="J311" i="4"/>
  <c r="K318" i="4"/>
  <c r="L325" i="4"/>
  <c r="D333" i="4"/>
  <c r="E340" i="4"/>
  <c r="L147" i="4"/>
  <c r="K204" i="4"/>
  <c r="E218" i="4"/>
  <c r="I225" i="4"/>
  <c r="J232" i="4"/>
  <c r="K239" i="4"/>
  <c r="L246" i="4"/>
  <c r="D254" i="4"/>
  <c r="E261" i="4"/>
  <c r="F268" i="4"/>
  <c r="G275" i="4"/>
  <c r="H282" i="4"/>
  <c r="I289" i="4"/>
  <c r="J296" i="4"/>
  <c r="K303" i="4"/>
  <c r="L310" i="4"/>
  <c r="D318" i="4"/>
  <c r="E325" i="4"/>
  <c r="F332" i="4"/>
  <c r="G339" i="4"/>
  <c r="E130" i="4"/>
  <c r="J198" i="4"/>
  <c r="K166" i="4"/>
  <c r="E188" i="4"/>
  <c r="J199" i="4"/>
  <c r="G96" i="4"/>
  <c r="D150" i="4"/>
  <c r="J160" i="4"/>
  <c r="I169" i="4"/>
  <c r="J176" i="4"/>
  <c r="K183" i="4"/>
  <c r="L190" i="4"/>
  <c r="D198" i="4"/>
  <c r="E205" i="4"/>
  <c r="G35" i="4"/>
  <c r="K132" i="4"/>
  <c r="F149" i="4"/>
  <c r="G156" i="4"/>
  <c r="H163" i="4"/>
  <c r="I170" i="4"/>
  <c r="J177" i="4"/>
  <c r="K184" i="4"/>
  <c r="L191" i="4"/>
  <c r="D199" i="4"/>
  <c r="E206" i="4"/>
  <c r="H42" i="4"/>
  <c r="J133" i="4"/>
  <c r="G149" i="4"/>
  <c r="H156" i="4"/>
  <c r="I163" i="4"/>
  <c r="J170" i="4"/>
  <c r="K177" i="4"/>
  <c r="L184" i="4"/>
  <c r="D192" i="4"/>
  <c r="E199" i="4"/>
  <c r="F206" i="4"/>
  <c r="D99" i="4"/>
  <c r="D144" i="4"/>
  <c r="E152" i="4"/>
  <c r="F159" i="4"/>
  <c r="G166" i="4"/>
  <c r="H173" i="4"/>
  <c r="I180" i="4"/>
  <c r="J187" i="4"/>
  <c r="K194" i="4"/>
  <c r="L201" i="4"/>
  <c r="D209" i="4"/>
  <c r="F121" i="4"/>
  <c r="J147" i="4"/>
  <c r="L154" i="4"/>
  <c r="D162" i="4"/>
  <c r="E169" i="4"/>
  <c r="F176" i="4"/>
  <c r="G183" i="4"/>
  <c r="H190" i="4"/>
  <c r="I197" i="4"/>
  <c r="J204" i="4"/>
  <c r="K211" i="4"/>
  <c r="L218" i="4"/>
  <c r="D171" i="4"/>
  <c r="F213" i="4"/>
  <c r="G221" i="4"/>
  <c r="H228" i="4"/>
  <c r="I235" i="4"/>
  <c r="J242" i="4"/>
  <c r="K249" i="4"/>
  <c r="L256" i="4"/>
  <c r="D264" i="4"/>
  <c r="E271" i="4"/>
  <c r="F278" i="4"/>
  <c r="G285" i="4"/>
  <c r="H292" i="4"/>
  <c r="I299" i="4"/>
  <c r="J157" i="4"/>
  <c r="K210" i="4"/>
  <c r="H219" i="4"/>
  <c r="K226" i="4"/>
  <c r="L233" i="4"/>
  <c r="D241" i="4"/>
  <c r="E248" i="4"/>
  <c r="F255" i="4"/>
  <c r="G262" i="4"/>
  <c r="H269" i="4"/>
  <c r="I276" i="4"/>
  <c r="J283" i="4"/>
  <c r="K290" i="4"/>
  <c r="L297" i="4"/>
  <c r="K172" i="4"/>
  <c r="H213" i="4"/>
  <c r="I221" i="4"/>
  <c r="J228" i="4"/>
  <c r="K235" i="4"/>
  <c r="L242" i="4"/>
  <c r="D250" i="4"/>
  <c r="E257" i="4"/>
  <c r="F264" i="4"/>
  <c r="G271" i="4"/>
  <c r="H278" i="4"/>
  <c r="I285" i="4"/>
  <c r="J292" i="4"/>
  <c r="K299" i="4"/>
  <c r="L306" i="4"/>
  <c r="D314" i="4"/>
  <c r="E321" i="4"/>
  <c r="F328" i="4"/>
  <c r="G335" i="4"/>
  <c r="H342" i="4"/>
  <c r="I349" i="4"/>
  <c r="K180" i="4"/>
  <c r="J214" i="4"/>
  <c r="I222" i="4"/>
  <c r="J229" i="4"/>
  <c r="K236" i="4"/>
  <c r="L243" i="4"/>
  <c r="D251" i="4"/>
  <c r="E258" i="4"/>
  <c r="F265" i="4"/>
  <c r="G272" i="4"/>
  <c r="H279" i="4"/>
  <c r="I286" i="4"/>
  <c r="J293" i="4"/>
  <c r="K300" i="4"/>
  <c r="J181" i="4"/>
  <c r="K214" i="4"/>
  <c r="J222" i="4"/>
  <c r="K229" i="4"/>
  <c r="L236" i="4"/>
  <c r="D244" i="4"/>
  <c r="E251" i="4"/>
  <c r="F258" i="4"/>
  <c r="G265" i="4"/>
  <c r="H272" i="4"/>
  <c r="I279" i="4"/>
  <c r="J286" i="4"/>
  <c r="K293" i="4"/>
  <c r="L300" i="4"/>
  <c r="D308" i="4"/>
  <c r="F161" i="4"/>
  <c r="J211" i="4"/>
  <c r="D220" i="4"/>
  <c r="F227" i="4"/>
  <c r="G234" i="4"/>
  <c r="H241" i="4"/>
  <c r="I248" i="4"/>
  <c r="J255" i="4"/>
  <c r="K262" i="4"/>
  <c r="L269" i="4"/>
  <c r="D277" i="4"/>
  <c r="E284" i="4"/>
  <c r="F291" i="4"/>
  <c r="G298" i="4"/>
  <c r="H305" i="4"/>
  <c r="I312" i="4"/>
  <c r="J319" i="4"/>
  <c r="K326" i="4"/>
  <c r="L333" i="4"/>
  <c r="D341" i="4"/>
  <c r="D155" i="4"/>
  <c r="E210" i="4"/>
  <c r="E219" i="4"/>
  <c r="H226" i="4"/>
  <c r="I233" i="4"/>
  <c r="J240" i="4"/>
  <c r="K247" i="4"/>
  <c r="L254" i="4"/>
  <c r="D262" i="4"/>
  <c r="E269" i="4"/>
  <c r="F276" i="4"/>
  <c r="G283" i="4"/>
  <c r="H290" i="4"/>
  <c r="I297" i="4"/>
  <c r="J304" i="4"/>
  <c r="K311" i="4"/>
  <c r="L318" i="4"/>
  <c r="D326" i="4"/>
  <c r="E333" i="4"/>
  <c r="F340" i="4"/>
  <c r="D106" i="4"/>
  <c r="L148" i="4"/>
  <c r="K205" i="4"/>
  <c r="F171" i="4"/>
  <c r="D189" i="4"/>
  <c r="G202" i="4"/>
  <c r="I110" i="4"/>
  <c r="L150" i="4"/>
  <c r="I161" i="4"/>
  <c r="H170" i="4"/>
  <c r="I177" i="4"/>
  <c r="J184" i="4"/>
  <c r="K191" i="4"/>
  <c r="L198" i="4"/>
  <c r="D206" i="4"/>
  <c r="D83" i="4"/>
  <c r="F138" i="4"/>
  <c r="E150" i="4"/>
  <c r="F157" i="4"/>
  <c r="G164" i="4"/>
  <c r="H171" i="4"/>
  <c r="I178" i="4"/>
  <c r="J185" i="4"/>
  <c r="K192" i="4"/>
  <c r="L199" i="4"/>
  <c r="D207" i="4"/>
  <c r="L83" i="4"/>
  <c r="D139" i="4"/>
  <c r="F150" i="4"/>
  <c r="G157" i="4"/>
  <c r="H164" i="4"/>
  <c r="I171" i="4"/>
  <c r="J178" i="4"/>
  <c r="K185" i="4"/>
  <c r="L192" i="4"/>
  <c r="D200" i="4"/>
  <c r="E207" i="4"/>
  <c r="E106" i="4"/>
  <c r="F145" i="4"/>
  <c r="D153" i="4"/>
  <c r="E160" i="4"/>
  <c r="F167" i="4"/>
  <c r="G174" i="4"/>
  <c r="H181" i="4"/>
  <c r="I188" i="4"/>
  <c r="J195" i="4"/>
  <c r="K202" i="4"/>
  <c r="L209" i="4"/>
  <c r="G128" i="4"/>
  <c r="J148" i="4"/>
  <c r="K155" i="4"/>
  <c r="L162" i="4"/>
  <c r="D170" i="4"/>
  <c r="E177" i="4"/>
  <c r="F184" i="4"/>
  <c r="G191" i="4"/>
  <c r="H198" i="4"/>
  <c r="I205" i="4"/>
  <c r="J212" i="4"/>
  <c r="K219" i="4"/>
  <c r="E178" i="4"/>
  <c r="F214" i="4"/>
  <c r="F222" i="4"/>
  <c r="G229" i="4"/>
  <c r="H236" i="4"/>
  <c r="I243" i="4"/>
  <c r="J250" i="4"/>
  <c r="K257" i="4"/>
  <c r="L264" i="4"/>
  <c r="D272" i="4"/>
  <c r="E279" i="4"/>
  <c r="F286" i="4"/>
  <c r="G293" i="4"/>
  <c r="H300" i="4"/>
  <c r="K164" i="4"/>
  <c r="F212" i="4"/>
  <c r="H220" i="4"/>
  <c r="J227" i="4"/>
  <c r="K234" i="4"/>
  <c r="L241" i="4"/>
  <c r="D249" i="4"/>
  <c r="E256" i="4"/>
  <c r="F263" i="4"/>
  <c r="G270" i="4"/>
  <c r="H277" i="4"/>
  <c r="I284" i="4"/>
  <c r="J291" i="4"/>
  <c r="K298" i="4"/>
  <c r="L179" i="4"/>
  <c r="I214" i="4"/>
  <c r="H222" i="4"/>
  <c r="I229" i="4"/>
  <c r="J236" i="4"/>
  <c r="K243" i="4"/>
  <c r="L250" i="4"/>
  <c r="D258" i="4"/>
  <c r="E265" i="4"/>
  <c r="F272" i="4"/>
  <c r="G279" i="4"/>
  <c r="H286" i="4"/>
  <c r="I293" i="4"/>
  <c r="J300" i="4"/>
  <c r="K307" i="4"/>
  <c r="L314" i="4"/>
  <c r="D322" i="4"/>
  <c r="E329" i="4"/>
  <c r="F336" i="4"/>
  <c r="G343" i="4"/>
  <c r="H350" i="4"/>
  <c r="L187" i="4"/>
  <c r="J215" i="4"/>
  <c r="H223" i="4"/>
  <c r="I230" i="4"/>
  <c r="J237" i="4"/>
  <c r="K244" i="4"/>
  <c r="L251" i="4"/>
  <c r="D259" i="4"/>
  <c r="E266" i="4"/>
  <c r="F273" i="4"/>
  <c r="G280" i="4"/>
  <c r="H287" i="4"/>
  <c r="I294" i="4"/>
  <c r="J301" i="4"/>
  <c r="K188" i="4"/>
  <c r="K215" i="4"/>
  <c r="I223" i="4"/>
  <c r="J230" i="4"/>
  <c r="K237" i="4"/>
  <c r="L244" i="4"/>
  <c r="D252" i="4"/>
  <c r="E259" i="4"/>
  <c r="F266" i="4"/>
  <c r="G273" i="4"/>
  <c r="H280" i="4"/>
  <c r="I287" i="4"/>
  <c r="J294" i="4"/>
  <c r="K301" i="4"/>
  <c r="L308" i="4"/>
  <c r="G168" i="4"/>
  <c r="L212" i="4"/>
  <c r="D221" i="4"/>
  <c r="E228" i="4"/>
  <c r="F235" i="4"/>
  <c r="G242" i="4"/>
  <c r="H249" i="4"/>
  <c r="I256" i="4"/>
  <c r="J263" i="4"/>
  <c r="K270" i="4"/>
  <c r="L277" i="4"/>
  <c r="D285" i="4"/>
  <c r="E292" i="4"/>
  <c r="F299" i="4"/>
  <c r="G306" i="4"/>
  <c r="H313" i="4"/>
  <c r="I320" i="4"/>
  <c r="J327" i="4"/>
  <c r="K334" i="4"/>
  <c r="L341" i="4"/>
  <c r="E162" i="4"/>
  <c r="E113" i="4"/>
  <c r="D156" i="4"/>
  <c r="D78" i="4"/>
  <c r="L173" i="4"/>
  <c r="L189" i="4"/>
  <c r="F203" i="4"/>
  <c r="J117" i="4"/>
  <c r="K151" i="4"/>
  <c r="G163" i="4"/>
  <c r="G171" i="4"/>
  <c r="H178" i="4"/>
  <c r="I185" i="4"/>
  <c r="J192" i="4"/>
  <c r="K199" i="4"/>
  <c r="L206" i="4"/>
  <c r="E90" i="4"/>
  <c r="K141" i="4"/>
  <c r="D151" i="4"/>
  <c r="E158" i="4"/>
  <c r="F165" i="4"/>
  <c r="G172" i="4"/>
  <c r="H179" i="4"/>
  <c r="I186" i="4"/>
  <c r="J193" i="4"/>
  <c r="K200" i="4"/>
  <c r="L207" i="4"/>
  <c r="D91" i="4"/>
  <c r="I142" i="4"/>
  <c r="E151" i="4"/>
  <c r="F158" i="4"/>
  <c r="G165" i="4"/>
  <c r="H172" i="4"/>
  <c r="I179" i="4"/>
  <c r="J186" i="4"/>
  <c r="K193" i="4"/>
  <c r="L200" i="4"/>
  <c r="D208" i="4"/>
  <c r="F113" i="4"/>
  <c r="G146" i="4"/>
  <c r="L153" i="4"/>
  <c r="D161" i="4"/>
  <c r="E168" i="4"/>
  <c r="F175" i="4"/>
  <c r="G182" i="4"/>
  <c r="H189" i="4"/>
  <c r="I196" i="4"/>
  <c r="J203" i="4"/>
  <c r="J56" i="4"/>
  <c r="H135" i="4"/>
  <c r="I149" i="4"/>
  <c r="J156" i="4"/>
  <c r="K163" i="4"/>
  <c r="L170" i="4"/>
  <c r="D178" i="4"/>
  <c r="E185" i="4"/>
  <c r="F192" i="4"/>
  <c r="G199" i="4"/>
  <c r="H206" i="4"/>
  <c r="I213" i="4"/>
  <c r="J220" i="4"/>
  <c r="F185" i="4"/>
  <c r="F215" i="4"/>
  <c r="E223" i="4"/>
  <c r="F230" i="4"/>
  <c r="G237" i="4"/>
  <c r="H244" i="4"/>
  <c r="I251" i="4"/>
  <c r="J258" i="4"/>
  <c r="K265" i="4"/>
  <c r="L272" i="4"/>
  <c r="D280" i="4"/>
  <c r="E287" i="4"/>
  <c r="F294" i="4"/>
  <c r="G301" i="4"/>
  <c r="L171" i="4"/>
  <c r="G213" i="4"/>
  <c r="H221" i="4"/>
  <c r="I228" i="4"/>
  <c r="J235" i="4"/>
  <c r="K242" i="4"/>
  <c r="L249" i="4"/>
  <c r="D257" i="4"/>
  <c r="E264" i="4"/>
  <c r="F271" i="4"/>
  <c r="G278" i="4"/>
  <c r="H285" i="4"/>
  <c r="I292" i="4"/>
  <c r="J299" i="4"/>
  <c r="D187" i="4"/>
  <c r="I215" i="4"/>
  <c r="G223" i="4"/>
  <c r="H230" i="4"/>
  <c r="I237" i="4"/>
  <c r="J244" i="4"/>
  <c r="K251" i="4"/>
  <c r="L258" i="4"/>
  <c r="D266" i="4"/>
  <c r="E273" i="4"/>
  <c r="F280" i="4"/>
  <c r="G287" i="4"/>
  <c r="H294" i="4"/>
  <c r="I301" i="4"/>
  <c r="J308" i="4"/>
  <c r="K315" i="4"/>
  <c r="L322" i="4"/>
  <c r="D330" i="4"/>
  <c r="E337" i="4"/>
  <c r="F344" i="4"/>
  <c r="K100" i="4"/>
  <c r="D195" i="4"/>
  <c r="J216" i="4"/>
  <c r="G224" i="4"/>
  <c r="H231" i="4"/>
  <c r="I238" i="4"/>
  <c r="J245" i="4"/>
  <c r="K252" i="4"/>
  <c r="L259" i="4"/>
  <c r="D267" i="4"/>
  <c r="E274" i="4"/>
  <c r="F281" i="4"/>
  <c r="G288" i="4"/>
  <c r="H295" i="4"/>
  <c r="L107" i="4"/>
  <c r="L195" i="4"/>
  <c r="K216" i="4"/>
  <c r="H224" i="4"/>
  <c r="I231" i="4"/>
  <c r="J238" i="4"/>
  <c r="K245" i="4"/>
  <c r="L252" i="4"/>
  <c r="D260" i="4"/>
  <c r="E267" i="4"/>
  <c r="F274" i="4"/>
  <c r="G281" i="4"/>
  <c r="H288" i="4"/>
  <c r="I295" i="4"/>
  <c r="J302" i="4"/>
  <c r="K309" i="4"/>
  <c r="H175" i="4"/>
  <c r="L213" i="4"/>
  <c r="L221" i="4"/>
  <c r="D229" i="4"/>
  <c r="E236" i="4"/>
  <c r="F243" i="4"/>
  <c r="G250" i="4"/>
  <c r="F120" i="4"/>
  <c r="E163" i="4"/>
  <c r="G137" i="4"/>
  <c r="G178" i="4"/>
  <c r="I192" i="4"/>
  <c r="E204" i="4"/>
  <c r="E138" i="4"/>
  <c r="I153" i="4"/>
  <c r="F164" i="4"/>
  <c r="F172" i="4"/>
  <c r="G179" i="4"/>
  <c r="H186" i="4"/>
  <c r="I193" i="4"/>
  <c r="J200" i="4"/>
  <c r="K207" i="4"/>
  <c r="F97" i="4"/>
  <c r="J143" i="4"/>
  <c r="L151" i="4"/>
  <c r="D159" i="4"/>
  <c r="E166" i="4"/>
  <c r="F173" i="4"/>
  <c r="G180" i="4"/>
  <c r="H187" i="4"/>
  <c r="I194" i="4"/>
  <c r="J201" i="4"/>
  <c r="K208" i="4"/>
  <c r="E98" i="4"/>
  <c r="K143" i="4"/>
  <c r="D152" i="4"/>
  <c r="E159" i="4"/>
  <c r="F166" i="4"/>
  <c r="G173" i="4"/>
  <c r="H180" i="4"/>
  <c r="I187" i="4"/>
  <c r="J194" i="4"/>
  <c r="K201" i="4"/>
  <c r="L208" i="4"/>
  <c r="G120" i="4"/>
  <c r="I147" i="4"/>
  <c r="K154" i="4"/>
  <c r="L161" i="4"/>
  <c r="D169" i="4"/>
  <c r="E176" i="4"/>
  <c r="F183" i="4"/>
  <c r="G190" i="4"/>
  <c r="H197" i="4"/>
  <c r="I204" i="4"/>
  <c r="J85" i="4"/>
  <c r="L139" i="4"/>
  <c r="H150" i="4"/>
  <c r="I157" i="4"/>
  <c r="J164" i="4"/>
  <c r="K171" i="4"/>
  <c r="D186" i="4"/>
  <c r="E193" i="4"/>
  <c r="F200" i="4"/>
  <c r="G207" i="4"/>
  <c r="H214" i="4"/>
  <c r="K63" i="4"/>
  <c r="G192" i="4"/>
  <c r="G216" i="4"/>
  <c r="D224" i="4"/>
  <c r="E231" i="4"/>
  <c r="F238" i="4"/>
  <c r="G245" i="4"/>
  <c r="H252" i="4"/>
  <c r="I259" i="4"/>
  <c r="J266" i="4"/>
  <c r="K273" i="4"/>
  <c r="L280" i="4"/>
  <c r="D288" i="4"/>
  <c r="E295" i="4"/>
  <c r="F302" i="4"/>
  <c r="D179" i="4"/>
  <c r="G214" i="4"/>
  <c r="G222" i="4"/>
  <c r="H229" i="4"/>
  <c r="I236" i="4"/>
  <c r="J243" i="4"/>
  <c r="K250" i="4"/>
  <c r="L257" i="4"/>
  <c r="D265" i="4"/>
  <c r="E272" i="4"/>
  <c r="F279" i="4"/>
  <c r="G286" i="4"/>
  <c r="H293" i="4"/>
  <c r="J93" i="4"/>
  <c r="E194" i="4"/>
  <c r="I216" i="4"/>
  <c r="F224" i="4"/>
  <c r="G231" i="4"/>
  <c r="H238" i="4"/>
  <c r="I245" i="4"/>
  <c r="J252" i="4"/>
  <c r="K259" i="4"/>
  <c r="L266" i="4"/>
  <c r="D274" i="4"/>
  <c r="E281" i="4"/>
  <c r="F288" i="4"/>
  <c r="G295" i="4"/>
  <c r="H302" i="4"/>
  <c r="I309" i="4"/>
  <c r="J316" i="4"/>
  <c r="K323" i="4"/>
  <c r="L330" i="4"/>
  <c r="D338" i="4"/>
  <c r="E345" i="4"/>
  <c r="G144" i="4"/>
  <c r="E202" i="4"/>
  <c r="J217" i="4"/>
  <c r="F225" i="4"/>
  <c r="G232" i="4"/>
  <c r="H239" i="4"/>
  <c r="I246" i="4"/>
  <c r="J253" i="4"/>
  <c r="K260" i="4"/>
  <c r="L267" i="4"/>
  <c r="D275" i="4"/>
  <c r="E282" i="4"/>
  <c r="F289" i="4"/>
  <c r="G296" i="4"/>
  <c r="H145" i="4"/>
  <c r="D203" i="4"/>
  <c r="K217" i="4"/>
  <c r="G225" i="4"/>
  <c r="H232" i="4"/>
  <c r="I239" i="4"/>
  <c r="J246" i="4"/>
  <c r="K253" i="4"/>
  <c r="L260" i="4"/>
  <c r="D268" i="4"/>
  <c r="E275" i="4"/>
  <c r="F282" i="4"/>
  <c r="G289" i="4"/>
  <c r="H296" i="4"/>
  <c r="I303" i="4"/>
  <c r="J310" i="4"/>
  <c r="I182" i="4"/>
  <c r="L214" i="4"/>
  <c r="K222" i="4"/>
  <c r="L229" i="4"/>
  <c r="D237" i="4"/>
  <c r="E244" i="4"/>
  <c r="F251" i="4"/>
  <c r="G258" i="4"/>
  <c r="H265" i="4"/>
  <c r="I272" i="4"/>
  <c r="J279" i="4"/>
  <c r="K286" i="4"/>
  <c r="L293" i="4"/>
  <c r="D301" i="4"/>
  <c r="E308" i="4"/>
  <c r="F315" i="4"/>
  <c r="G322" i="4"/>
  <c r="H329" i="4"/>
  <c r="I336" i="4"/>
  <c r="J343" i="4"/>
  <c r="G176" i="4"/>
  <c r="D214" i="4"/>
  <c r="D222" i="4"/>
  <c r="E229" i="4"/>
  <c r="F236" i="4"/>
  <c r="G243" i="4"/>
  <c r="H250" i="4"/>
  <c r="I257" i="4"/>
  <c r="J264" i="4"/>
  <c r="K271" i="4"/>
  <c r="L278" i="4"/>
  <c r="D286" i="4"/>
  <c r="E293" i="4"/>
  <c r="F300" i="4"/>
  <c r="G307" i="4"/>
  <c r="H314" i="4"/>
  <c r="I321" i="4"/>
  <c r="J328" i="4"/>
  <c r="K335" i="4"/>
  <c r="G127" i="4"/>
  <c r="F170" i="4"/>
  <c r="L149" i="4"/>
  <c r="D181" i="4"/>
  <c r="F195" i="4"/>
  <c r="L205" i="4"/>
  <c r="J141" i="4"/>
  <c r="H154" i="4"/>
  <c r="E165" i="4"/>
  <c r="E173" i="4"/>
  <c r="F180" i="4"/>
  <c r="G187" i="4"/>
  <c r="H194" i="4"/>
  <c r="I201" i="4"/>
  <c r="J208" i="4"/>
  <c r="G104" i="4"/>
  <c r="L144" i="4"/>
  <c r="K152" i="4"/>
  <c r="L159" i="4"/>
  <c r="D167" i="4"/>
  <c r="E174" i="4"/>
  <c r="F181" i="4"/>
  <c r="G188" i="4"/>
  <c r="H195" i="4"/>
  <c r="I202" i="4"/>
  <c r="J209" i="4"/>
  <c r="F105" i="4"/>
  <c r="D145" i="4"/>
  <c r="L152" i="4"/>
  <c r="D160" i="4"/>
  <c r="E167" i="4"/>
  <c r="F174" i="4"/>
  <c r="G181" i="4"/>
  <c r="H188" i="4"/>
  <c r="I195" i="4"/>
  <c r="J202" i="4"/>
  <c r="K209" i="4"/>
  <c r="H127" i="4"/>
  <c r="I148" i="4"/>
  <c r="J155" i="4"/>
  <c r="K162" i="4"/>
  <c r="L169" i="4"/>
  <c r="D177" i="4"/>
  <c r="E184" i="4"/>
  <c r="F191" i="4"/>
  <c r="G198" i="4"/>
  <c r="H205" i="4"/>
  <c r="K92" i="4"/>
  <c r="K142" i="4"/>
  <c r="G151" i="4"/>
  <c r="H158" i="4"/>
  <c r="I165" i="4"/>
  <c r="J172" i="4"/>
  <c r="K179" i="4"/>
  <c r="L186" i="4"/>
  <c r="D194" i="4"/>
  <c r="E201" i="4"/>
  <c r="F208" i="4"/>
  <c r="G215" i="4"/>
  <c r="G136" i="4"/>
  <c r="H199" i="4"/>
  <c r="G217" i="4"/>
  <c r="L224" i="4"/>
  <c r="D232" i="4"/>
  <c r="E239" i="4"/>
  <c r="F246" i="4"/>
  <c r="G253" i="4"/>
  <c r="H260" i="4"/>
  <c r="I267" i="4"/>
  <c r="J274" i="4"/>
  <c r="K281" i="4"/>
  <c r="L288" i="4"/>
  <c r="D296" i="4"/>
  <c r="E303" i="4"/>
  <c r="E186" i="4"/>
  <c r="H215" i="4"/>
  <c r="F223" i="4"/>
  <c r="G230" i="4"/>
  <c r="H237" i="4"/>
  <c r="I244" i="4"/>
  <c r="J251" i="4"/>
  <c r="K258" i="4"/>
  <c r="L265" i="4"/>
  <c r="D273" i="4"/>
  <c r="E280" i="4"/>
  <c r="F287" i="4"/>
  <c r="G294" i="4"/>
  <c r="E143" i="4"/>
  <c r="F201" i="4"/>
  <c r="I217" i="4"/>
  <c r="E225" i="4"/>
  <c r="F232" i="4"/>
  <c r="G239" i="4"/>
  <c r="H246" i="4"/>
  <c r="I253" i="4"/>
  <c r="J260" i="4"/>
  <c r="K267" i="4"/>
  <c r="L274" i="4"/>
  <c r="D282" i="4"/>
  <c r="E289" i="4"/>
  <c r="F296" i="4"/>
  <c r="G303" i="4"/>
  <c r="H310" i="4"/>
  <c r="I317" i="4"/>
  <c r="J324" i="4"/>
  <c r="K331" i="4"/>
  <c r="L338" i="4"/>
  <c r="D346" i="4"/>
  <c r="G152" i="4"/>
  <c r="I208" i="4"/>
  <c r="J218" i="4"/>
  <c r="E226" i="4"/>
  <c r="F233" i="4"/>
  <c r="G240" i="4"/>
  <c r="H247" i="4"/>
  <c r="I254" i="4"/>
  <c r="J261" i="4"/>
  <c r="K268" i="4"/>
  <c r="L275" i="4"/>
  <c r="D283" i="4"/>
  <c r="E290" i="4"/>
  <c r="F297" i="4"/>
  <c r="F153" i="4"/>
  <c r="F209" i="4"/>
  <c r="K218" i="4"/>
  <c r="F226" i="4"/>
  <c r="G233" i="4"/>
  <c r="H240" i="4"/>
  <c r="I247" i="4"/>
  <c r="J254" i="4"/>
  <c r="K261" i="4"/>
  <c r="L268" i="4"/>
  <c r="D276" i="4"/>
  <c r="E283" i="4"/>
  <c r="F290" i="4"/>
  <c r="G297" i="4"/>
  <c r="H304" i="4"/>
  <c r="I311" i="4"/>
  <c r="J189" i="4"/>
  <c r="L215" i="4"/>
  <c r="J223" i="4"/>
  <c r="K230" i="4"/>
  <c r="L237" i="4"/>
  <c r="D245" i="4"/>
  <c r="E252" i="4"/>
  <c r="F259" i="4"/>
  <c r="G266" i="4"/>
  <c r="H273" i="4"/>
  <c r="I280" i="4"/>
  <c r="J287" i="4"/>
  <c r="K294" i="4"/>
  <c r="L301" i="4"/>
  <c r="D309" i="4"/>
  <c r="E316" i="4"/>
  <c r="F323" i="4"/>
  <c r="G330" i="4"/>
  <c r="H337" i="4"/>
  <c r="I344" i="4"/>
  <c r="H183" i="4"/>
  <c r="D215" i="4"/>
  <c r="L222" i="4"/>
  <c r="D230" i="4"/>
  <c r="E237" i="4"/>
  <c r="F244" i="4"/>
  <c r="G251" i="4"/>
  <c r="H258" i="4"/>
  <c r="I265" i="4"/>
  <c r="H134" i="4"/>
  <c r="G177" i="4"/>
  <c r="D157" i="4"/>
  <c r="L181" i="4"/>
  <c r="E196" i="4"/>
  <c r="K206" i="4"/>
  <c r="I143" i="4"/>
  <c r="E157" i="4"/>
  <c r="D166" i="4"/>
  <c r="D174" i="4"/>
  <c r="E181" i="4"/>
  <c r="F188" i="4"/>
  <c r="G195" i="4"/>
  <c r="H202" i="4"/>
  <c r="I209" i="4"/>
  <c r="H111" i="4"/>
  <c r="E146" i="4"/>
  <c r="J153" i="4"/>
  <c r="K160" i="4"/>
  <c r="L167" i="4"/>
  <c r="D175" i="4"/>
  <c r="E182" i="4"/>
  <c r="F189" i="4"/>
  <c r="G196" i="4"/>
  <c r="H203" i="4"/>
  <c r="I210" i="4"/>
  <c r="G112" i="4"/>
  <c r="F146" i="4"/>
  <c r="K153" i="4"/>
  <c r="L160" i="4"/>
  <c r="D168" i="4"/>
  <c r="E175" i="4"/>
  <c r="F182" i="4"/>
  <c r="G189" i="4"/>
  <c r="H196" i="4"/>
  <c r="I203" i="4"/>
  <c r="I49" i="4"/>
  <c r="I134" i="4"/>
  <c r="H149" i="4"/>
  <c r="I156" i="4"/>
  <c r="J163" i="4"/>
  <c r="K170" i="4"/>
  <c r="L177" i="4"/>
  <c r="D185" i="4"/>
  <c r="E192" i="4"/>
  <c r="F199" i="4"/>
  <c r="G206" i="4"/>
  <c r="L99" i="4"/>
  <c r="E144" i="4"/>
  <c r="F152" i="4"/>
  <c r="G159" i="4"/>
  <c r="H166" i="4"/>
  <c r="I173" i="4"/>
  <c r="J180" i="4"/>
  <c r="K187" i="4"/>
  <c r="L194" i="4"/>
  <c r="D202" i="4"/>
  <c r="E209" i="4"/>
  <c r="F216" i="4"/>
  <c r="J149" i="4"/>
  <c r="I206" i="4"/>
  <c r="G218" i="4"/>
  <c r="K225" i="4"/>
  <c r="L232" i="4"/>
  <c r="D240" i="4"/>
  <c r="E247" i="4"/>
  <c r="F254" i="4"/>
  <c r="G261" i="4"/>
  <c r="H268" i="4"/>
  <c r="I275" i="4"/>
  <c r="J282" i="4"/>
  <c r="K289" i="4"/>
  <c r="L296" i="4"/>
  <c r="I86" i="4"/>
  <c r="F193" i="4"/>
  <c r="H216" i="4"/>
  <c r="E224" i="4"/>
  <c r="F231" i="4"/>
  <c r="G238" i="4"/>
  <c r="H245" i="4"/>
  <c r="I252" i="4"/>
  <c r="J259" i="4"/>
  <c r="K266" i="4"/>
  <c r="L273" i="4"/>
  <c r="D281" i="4"/>
  <c r="E288" i="4"/>
  <c r="F295" i="4"/>
  <c r="H151" i="4"/>
  <c r="G208" i="4"/>
  <c r="I218" i="4"/>
  <c r="D226" i="4"/>
  <c r="E233" i="4"/>
  <c r="F240" i="4"/>
  <c r="G247" i="4"/>
  <c r="H254" i="4"/>
  <c r="I261" i="4"/>
  <c r="J268" i="4"/>
  <c r="K275" i="4"/>
  <c r="L282" i="4"/>
  <c r="D290" i="4"/>
  <c r="E297" i="4"/>
  <c r="F304" i="4"/>
  <c r="G311" i="4"/>
  <c r="H318" i="4"/>
  <c r="I325" i="4"/>
  <c r="J332" i="4"/>
  <c r="K339" i="4"/>
  <c r="L346" i="4"/>
  <c r="H159" i="4"/>
  <c r="F211" i="4"/>
  <c r="J219" i="4"/>
  <c r="D227" i="4"/>
  <c r="E234" i="4"/>
  <c r="F241" i="4"/>
  <c r="G248" i="4"/>
  <c r="H255" i="4"/>
  <c r="I262" i="4"/>
  <c r="J269" i="4"/>
  <c r="K276" i="4"/>
  <c r="L283" i="4"/>
  <c r="D291" i="4"/>
  <c r="E298" i="4"/>
  <c r="G160" i="4"/>
  <c r="I211" i="4"/>
  <c r="E227" i="4"/>
  <c r="F234" i="4"/>
  <c r="G241" i="4"/>
  <c r="H248" i="4"/>
  <c r="I255" i="4"/>
  <c r="J262" i="4"/>
  <c r="K269" i="4"/>
  <c r="L276" i="4"/>
  <c r="D284" i="4"/>
  <c r="E291" i="4"/>
  <c r="F298" i="4"/>
  <c r="G305" i="4"/>
  <c r="D115" i="4"/>
  <c r="K196" i="4"/>
  <c r="L216" i="4"/>
  <c r="I224" i="4"/>
  <c r="J231" i="4"/>
  <c r="K238" i="4"/>
  <c r="L245" i="4"/>
  <c r="D253" i="4"/>
  <c r="E260" i="4"/>
  <c r="F267" i="4"/>
  <c r="G274" i="4"/>
  <c r="H281" i="4"/>
  <c r="I288" i="4"/>
  <c r="J295" i="4"/>
  <c r="K302" i="4"/>
  <c r="L309" i="4"/>
  <c r="D317" i="4"/>
  <c r="E324" i="4"/>
  <c r="F331" i="4"/>
  <c r="G338" i="4"/>
  <c r="H345" i="4"/>
  <c r="I190" i="4"/>
  <c r="D216" i="4"/>
  <c r="K223" i="4"/>
  <c r="L230" i="4"/>
  <c r="D238" i="4"/>
  <c r="E245" i="4"/>
  <c r="F252" i="4"/>
  <c r="G259" i="4"/>
  <c r="H266" i="4"/>
  <c r="I273" i="4"/>
  <c r="J280" i="4"/>
  <c r="K287" i="4"/>
  <c r="L294" i="4"/>
  <c r="D302" i="4"/>
  <c r="E309" i="4"/>
  <c r="F316" i="4"/>
  <c r="G323" i="4"/>
  <c r="H330" i="4"/>
  <c r="I337" i="4"/>
  <c r="L155" i="4"/>
  <c r="G210" i="4"/>
  <c r="F219" i="4"/>
  <c r="H257" i="4"/>
  <c r="G314" i="4"/>
  <c r="E220" i="4"/>
  <c r="J248" i="4"/>
  <c r="J272" i="4"/>
  <c r="G291" i="4"/>
  <c r="I305" i="4"/>
  <c r="K319" i="4"/>
  <c r="D334" i="4"/>
  <c r="D163" i="4"/>
  <c r="E213" i="4"/>
  <c r="E222" i="4"/>
  <c r="F229" i="4"/>
  <c r="G236" i="4"/>
  <c r="H243" i="4"/>
  <c r="I250" i="4"/>
  <c r="J257" i="4"/>
  <c r="K264" i="4"/>
  <c r="L271" i="4"/>
  <c r="D279" i="4"/>
  <c r="G310" i="4"/>
  <c r="E322" i="4"/>
  <c r="H333" i="4"/>
  <c r="H344" i="4"/>
  <c r="I352" i="4"/>
  <c r="J359" i="4"/>
  <c r="K366" i="4"/>
  <c r="L373" i="4"/>
  <c r="D381" i="4"/>
  <c r="E388" i="4"/>
  <c r="F395" i="4"/>
  <c r="G402" i="4"/>
  <c r="H409" i="4"/>
  <c r="I416" i="4"/>
  <c r="J423" i="4"/>
  <c r="K430" i="4"/>
  <c r="L437" i="4"/>
  <c r="D445" i="4"/>
  <c r="E452" i="4"/>
  <c r="F459" i="4"/>
  <c r="F305" i="4"/>
  <c r="E318" i="4"/>
  <c r="G329" i="4"/>
  <c r="K340" i="4"/>
  <c r="L349" i="4"/>
  <c r="E357" i="4"/>
  <c r="F364" i="4"/>
  <c r="G371" i="4"/>
  <c r="H378" i="4"/>
  <c r="I385" i="4"/>
  <c r="J392" i="4"/>
  <c r="K399" i="4"/>
  <c r="L406" i="4"/>
  <c r="D414" i="4"/>
  <c r="E421" i="4"/>
  <c r="F428" i="4"/>
  <c r="G435" i="4"/>
  <c r="H442" i="4"/>
  <c r="I449" i="4"/>
  <c r="J456" i="4"/>
  <c r="K463" i="4"/>
  <c r="F301" i="4"/>
  <c r="H315" i="4"/>
  <c r="J326" i="4"/>
  <c r="E338" i="4"/>
  <c r="D348" i="4"/>
  <c r="H355" i="4"/>
  <c r="I362" i="4"/>
  <c r="J369" i="4"/>
  <c r="K376" i="4"/>
  <c r="L383" i="4"/>
  <c r="D391" i="4"/>
  <c r="E398" i="4"/>
  <c r="F405" i="4"/>
  <c r="G412" i="4"/>
  <c r="H419" i="4"/>
  <c r="I426" i="4"/>
  <c r="J433" i="4"/>
  <c r="K440" i="4"/>
  <c r="L447" i="4"/>
  <c r="D455" i="4"/>
  <c r="E462" i="4"/>
  <c r="K288" i="4"/>
  <c r="K312" i="4"/>
  <c r="D324" i="4"/>
  <c r="H335" i="4"/>
  <c r="E346" i="4"/>
  <c r="K353" i="4"/>
  <c r="L360" i="4"/>
  <c r="D368" i="4"/>
  <c r="E375" i="4"/>
  <c r="F382" i="4"/>
  <c r="G389" i="4"/>
  <c r="H396" i="4"/>
  <c r="I403" i="4"/>
  <c r="J410" i="4"/>
  <c r="K417" i="4"/>
  <c r="L424" i="4"/>
  <c r="D432" i="4"/>
  <c r="E439" i="4"/>
  <c r="F446" i="4"/>
  <c r="G453" i="4"/>
  <c r="H460" i="4"/>
  <c r="E304" i="4"/>
  <c r="F317" i="4"/>
  <c r="H328" i="4"/>
  <c r="L339" i="4"/>
  <c r="F349" i="4"/>
  <c r="I356" i="4"/>
  <c r="J363" i="4"/>
  <c r="K370" i="4"/>
  <c r="L377" i="4"/>
  <c r="D385" i="4"/>
  <c r="E392" i="4"/>
  <c r="F399" i="4"/>
  <c r="G406" i="4"/>
  <c r="H413" i="4"/>
  <c r="I420" i="4"/>
  <c r="J427" i="4"/>
  <c r="K434" i="4"/>
  <c r="L441" i="4"/>
  <c r="D449" i="4"/>
  <c r="E456" i="4"/>
  <c r="H291" i="4"/>
  <c r="F313" i="4"/>
  <c r="I324" i="4"/>
  <c r="D336" i="4"/>
  <c r="H346" i="4"/>
  <c r="E354" i="4"/>
  <c r="F361" i="4"/>
  <c r="G368" i="4"/>
  <c r="H375" i="4"/>
  <c r="I382" i="4"/>
  <c r="J389" i="4"/>
  <c r="K396" i="4"/>
  <c r="L403" i="4"/>
  <c r="D411" i="4"/>
  <c r="E418" i="4"/>
  <c r="F425" i="4"/>
  <c r="G432" i="4"/>
  <c r="H439" i="4"/>
  <c r="I446" i="4"/>
  <c r="J453" i="4"/>
  <c r="K460" i="4"/>
  <c r="F310" i="4"/>
  <c r="L321" i="4"/>
  <c r="G333" i="4"/>
  <c r="G344" i="4"/>
  <c r="H352" i="4"/>
  <c r="I359" i="4"/>
  <c r="J366" i="4"/>
  <c r="K373" i="4"/>
  <c r="L380" i="4"/>
  <c r="D388" i="4"/>
  <c r="E395" i="4"/>
  <c r="I264" i="4"/>
  <c r="H321" i="4"/>
  <c r="E221" i="4"/>
  <c r="I249" i="4"/>
  <c r="E277" i="4"/>
  <c r="F292" i="4"/>
  <c r="H306" i="4"/>
  <c r="J320" i="4"/>
  <c r="L334" i="4"/>
  <c r="E170" i="4"/>
  <c r="E214" i="4"/>
  <c r="D223" i="4"/>
  <c r="E230" i="4"/>
  <c r="F237" i="4"/>
  <c r="G244" i="4"/>
  <c r="H251" i="4"/>
  <c r="I258" i="4"/>
  <c r="J265" i="4"/>
  <c r="K272" i="4"/>
  <c r="E286" i="4"/>
  <c r="E312" i="4"/>
  <c r="I323" i="4"/>
  <c r="D335" i="4"/>
  <c r="J345" i="4"/>
  <c r="H353" i="4"/>
  <c r="I360" i="4"/>
  <c r="J367" i="4"/>
  <c r="K374" i="4"/>
  <c r="L381" i="4"/>
  <c r="D389" i="4"/>
  <c r="E396" i="4"/>
  <c r="F403" i="4"/>
  <c r="G410" i="4"/>
  <c r="H417" i="4"/>
  <c r="I424" i="4"/>
  <c r="J431" i="4"/>
  <c r="K438" i="4"/>
  <c r="L445" i="4"/>
  <c r="D453" i="4"/>
  <c r="E460" i="4"/>
  <c r="D307" i="4"/>
  <c r="H319" i="4"/>
  <c r="K330" i="4"/>
  <c r="F342" i="4"/>
  <c r="L350" i="4"/>
  <c r="D358" i="4"/>
  <c r="E365" i="4"/>
  <c r="F372" i="4"/>
  <c r="G379" i="4"/>
  <c r="H386" i="4"/>
  <c r="I393" i="4"/>
  <c r="J400" i="4"/>
  <c r="K407" i="4"/>
  <c r="L414" i="4"/>
  <c r="D422" i="4"/>
  <c r="E429" i="4"/>
  <c r="F436" i="4"/>
  <c r="G443" i="4"/>
  <c r="H450" i="4"/>
  <c r="I457" i="4"/>
  <c r="J464" i="4"/>
  <c r="L303" i="4"/>
  <c r="K316" i="4"/>
  <c r="E328" i="4"/>
  <c r="I339" i="4"/>
  <c r="D349" i="4"/>
  <c r="G356" i="4"/>
  <c r="H363" i="4"/>
  <c r="I370" i="4"/>
  <c r="J377" i="4"/>
  <c r="K384" i="4"/>
  <c r="L391" i="4"/>
  <c r="D399" i="4"/>
  <c r="E406" i="4"/>
  <c r="F413" i="4"/>
  <c r="G420" i="4"/>
  <c r="H427" i="4"/>
  <c r="I434" i="4"/>
  <c r="J441" i="4"/>
  <c r="K448" i="4"/>
  <c r="L455" i="4"/>
  <c r="D463" i="4"/>
  <c r="L295" i="4"/>
  <c r="E314" i="4"/>
  <c r="H325" i="4"/>
  <c r="L336" i="4"/>
  <c r="E347" i="4"/>
  <c r="J354" i="4"/>
  <c r="K361" i="4"/>
  <c r="D376" i="4"/>
  <c r="E383" i="4"/>
  <c r="F390" i="4"/>
  <c r="G397" i="4"/>
  <c r="H404" i="4"/>
  <c r="I411" i="4"/>
  <c r="J418" i="4"/>
  <c r="K425" i="4"/>
  <c r="L432" i="4"/>
  <c r="D440" i="4"/>
  <c r="E447" i="4"/>
  <c r="F454" i="4"/>
  <c r="G461" i="4"/>
  <c r="L305" i="4"/>
  <c r="I318" i="4"/>
  <c r="L329" i="4"/>
  <c r="G341" i="4"/>
  <c r="F350" i="4"/>
  <c r="H357" i="4"/>
  <c r="I364" i="4"/>
  <c r="J371" i="4"/>
  <c r="K378" i="4"/>
  <c r="L385" i="4"/>
  <c r="D393" i="4"/>
  <c r="E400" i="4"/>
  <c r="F407" i="4"/>
  <c r="G414" i="4"/>
  <c r="H421" i="4"/>
  <c r="I428" i="4"/>
  <c r="J435" i="4"/>
  <c r="K442" i="4"/>
  <c r="L449" i="4"/>
  <c r="D457" i="4"/>
  <c r="I298" i="4"/>
  <c r="J314" i="4"/>
  <c r="E326" i="4"/>
  <c r="G337" i="4"/>
  <c r="H347" i="4"/>
  <c r="D355" i="4"/>
  <c r="E362" i="4"/>
  <c r="F369" i="4"/>
  <c r="G376" i="4"/>
  <c r="H383" i="4"/>
  <c r="I390" i="4"/>
  <c r="J397" i="4"/>
  <c r="K404" i="4"/>
  <c r="L411" i="4"/>
  <c r="D419" i="4"/>
  <c r="E426" i="4"/>
  <c r="F433" i="4"/>
  <c r="G440" i="4"/>
  <c r="H447" i="4"/>
  <c r="I454" i="4"/>
  <c r="F285" i="4"/>
  <c r="D312" i="4"/>
  <c r="H323" i="4"/>
  <c r="J334" i="4"/>
  <c r="I345" i="4"/>
  <c r="G353" i="4"/>
  <c r="H360" i="4"/>
  <c r="I367" i="4"/>
  <c r="J374" i="4"/>
  <c r="K381" i="4"/>
  <c r="L388" i="4"/>
  <c r="D396" i="4"/>
  <c r="E403" i="4"/>
  <c r="F410" i="4"/>
  <c r="G417" i="4"/>
  <c r="H424" i="4"/>
  <c r="I431" i="4"/>
  <c r="J438" i="4"/>
  <c r="K445" i="4"/>
  <c r="L452" i="4"/>
  <c r="H283" i="4"/>
  <c r="H374" i="4"/>
  <c r="G431" i="4"/>
  <c r="J271" i="4"/>
  <c r="I328" i="4"/>
  <c r="G227" i="4"/>
  <c r="K255" i="4"/>
  <c r="D278" i="4"/>
  <c r="D294" i="4"/>
  <c r="F308" i="4"/>
  <c r="H322" i="4"/>
  <c r="J336" i="4"/>
  <c r="F177" i="4"/>
  <c r="E215" i="4"/>
  <c r="L223" i="4"/>
  <c r="D231" i="4"/>
  <c r="E238" i="4"/>
  <c r="F245" i="4"/>
  <c r="G252" i="4"/>
  <c r="H259" i="4"/>
  <c r="I266" i="4"/>
  <c r="J273" i="4"/>
  <c r="F293" i="4"/>
  <c r="J313" i="4"/>
  <c r="L324" i="4"/>
  <c r="G336" i="4"/>
  <c r="J346" i="4"/>
  <c r="G354" i="4"/>
  <c r="H361" i="4"/>
  <c r="I368" i="4"/>
  <c r="J375" i="4"/>
  <c r="K382" i="4"/>
  <c r="L389" i="4"/>
  <c r="D397" i="4"/>
  <c r="E404" i="4"/>
  <c r="F411" i="4"/>
  <c r="G418" i="4"/>
  <c r="H425" i="4"/>
  <c r="I432" i="4"/>
  <c r="J439" i="4"/>
  <c r="K446" i="4"/>
  <c r="L453" i="4"/>
  <c r="D461" i="4"/>
  <c r="K308" i="4"/>
  <c r="L320" i="4"/>
  <c r="G332" i="4"/>
  <c r="H343" i="4"/>
  <c r="K351" i="4"/>
  <c r="L358" i="4"/>
  <c r="D366" i="4"/>
  <c r="E373" i="4"/>
  <c r="F380" i="4"/>
  <c r="G387" i="4"/>
  <c r="H394" i="4"/>
  <c r="I401" i="4"/>
  <c r="J408" i="4"/>
  <c r="K415" i="4"/>
  <c r="L422" i="4"/>
  <c r="D430" i="4"/>
  <c r="E437" i="4"/>
  <c r="F444" i="4"/>
  <c r="G451" i="4"/>
  <c r="H458" i="4"/>
  <c r="I465" i="4"/>
  <c r="J305" i="4"/>
  <c r="F318" i="4"/>
  <c r="J329" i="4"/>
  <c r="L340" i="4"/>
  <c r="D350" i="4"/>
  <c r="F357" i="4"/>
  <c r="G364" i="4"/>
  <c r="H371" i="4"/>
  <c r="I378" i="4"/>
  <c r="J385" i="4"/>
  <c r="K392" i="4"/>
  <c r="L399" i="4"/>
  <c r="D407" i="4"/>
  <c r="E414" i="4"/>
  <c r="F421" i="4"/>
  <c r="G428" i="4"/>
  <c r="H435" i="4"/>
  <c r="I442" i="4"/>
  <c r="J449" i="4"/>
  <c r="K456" i="4"/>
  <c r="L463" i="4"/>
  <c r="H301" i="4"/>
  <c r="I315" i="4"/>
  <c r="D327" i="4"/>
  <c r="F338" i="4"/>
  <c r="E348" i="4"/>
  <c r="I355" i="4"/>
  <c r="J362" i="4"/>
  <c r="K369" i="4"/>
  <c r="L376" i="4"/>
  <c r="D384" i="4"/>
  <c r="E391" i="4"/>
  <c r="F398" i="4"/>
  <c r="G405" i="4"/>
  <c r="H412" i="4"/>
  <c r="I419" i="4"/>
  <c r="J426" i="4"/>
  <c r="K433" i="4"/>
  <c r="L440" i="4"/>
  <c r="D448" i="4"/>
  <c r="E455" i="4"/>
  <c r="F462" i="4"/>
  <c r="J307" i="4"/>
  <c r="D320" i="4"/>
  <c r="H331" i="4"/>
  <c r="J342" i="4"/>
  <c r="F351" i="4"/>
  <c r="G358" i="4"/>
  <c r="H365" i="4"/>
  <c r="I372" i="4"/>
  <c r="J379" i="4"/>
  <c r="K386" i="4"/>
  <c r="L393" i="4"/>
  <c r="D401" i="4"/>
  <c r="E408" i="4"/>
  <c r="F415" i="4"/>
  <c r="G422" i="4"/>
  <c r="H429" i="4"/>
  <c r="I436" i="4"/>
  <c r="J443" i="4"/>
  <c r="K450" i="4"/>
  <c r="L457" i="4"/>
  <c r="I302" i="4"/>
  <c r="D316" i="4"/>
  <c r="H327" i="4"/>
  <c r="K338" i="4"/>
  <c r="H348" i="4"/>
  <c r="L355" i="4"/>
  <c r="D363" i="4"/>
  <c r="E370" i="4"/>
  <c r="F377" i="4"/>
  <c r="G384" i="4"/>
  <c r="H391" i="4"/>
  <c r="I398" i="4"/>
  <c r="J405" i="4"/>
  <c r="K412" i="4"/>
  <c r="L419" i="4"/>
  <c r="D427" i="4"/>
  <c r="E434" i="4"/>
  <c r="F441" i="4"/>
  <c r="G448" i="4"/>
  <c r="H455" i="4"/>
  <c r="G292" i="4"/>
  <c r="G313" i="4"/>
  <c r="K324" i="4"/>
  <c r="E336" i="4"/>
  <c r="I346" i="4"/>
  <c r="F354" i="4"/>
  <c r="G361" i="4"/>
  <c r="H368" i="4"/>
  <c r="I375" i="4"/>
  <c r="J382" i="4"/>
  <c r="K389" i="4"/>
  <c r="L396" i="4"/>
  <c r="D404" i="4"/>
  <c r="E411" i="4"/>
  <c r="F418" i="4"/>
  <c r="G425" i="4"/>
  <c r="H432" i="4"/>
  <c r="I439" i="4"/>
  <c r="J446" i="4"/>
  <c r="K453" i="4"/>
  <c r="H311" i="4"/>
  <c r="I381" i="4"/>
  <c r="H438" i="4"/>
  <c r="E467" i="4"/>
  <c r="K278" i="4"/>
  <c r="J335" i="4"/>
  <c r="F228" i="4"/>
  <c r="J256" i="4"/>
  <c r="K279" i="4"/>
  <c r="K295" i="4"/>
  <c r="D310" i="4"/>
  <c r="F324" i="4"/>
  <c r="H338" i="4"/>
  <c r="G184" i="4"/>
  <c r="E216" i="4"/>
  <c r="K224" i="4"/>
  <c r="L231" i="4"/>
  <c r="D239" i="4"/>
  <c r="E246" i="4"/>
  <c r="F253" i="4"/>
  <c r="G260" i="4"/>
  <c r="H267" i="4"/>
  <c r="I274" i="4"/>
  <c r="G300" i="4"/>
  <c r="D315" i="4"/>
  <c r="G326" i="4"/>
  <c r="K337" i="4"/>
  <c r="J347" i="4"/>
  <c r="F355" i="4"/>
  <c r="G362" i="4"/>
  <c r="H369" i="4"/>
  <c r="I376" i="4"/>
  <c r="J383" i="4"/>
  <c r="K390" i="4"/>
  <c r="L397" i="4"/>
  <c r="D405" i="4"/>
  <c r="E412" i="4"/>
  <c r="F419" i="4"/>
  <c r="G426" i="4"/>
  <c r="H433" i="4"/>
  <c r="I440" i="4"/>
  <c r="J447" i="4"/>
  <c r="K454" i="4"/>
  <c r="L279" i="4"/>
  <c r="I310" i="4"/>
  <c r="F322" i="4"/>
  <c r="J333" i="4"/>
  <c r="J344" i="4"/>
  <c r="J352" i="4"/>
  <c r="K359" i="4"/>
  <c r="L366" i="4"/>
  <c r="D374" i="4"/>
  <c r="E381" i="4"/>
  <c r="F388" i="4"/>
  <c r="G395" i="4"/>
  <c r="H402" i="4"/>
  <c r="I409" i="4"/>
  <c r="J416" i="4"/>
  <c r="K423" i="4"/>
  <c r="L430" i="4"/>
  <c r="D438" i="4"/>
  <c r="E445" i="4"/>
  <c r="F452" i="4"/>
  <c r="G459" i="4"/>
  <c r="H466" i="4"/>
  <c r="H307" i="4"/>
  <c r="I319" i="4"/>
  <c r="D331" i="4"/>
  <c r="G342" i="4"/>
  <c r="D351" i="4"/>
  <c r="E358" i="4"/>
  <c r="F365" i="4"/>
  <c r="G372" i="4"/>
  <c r="H379" i="4"/>
  <c r="I386" i="4"/>
  <c r="J393" i="4"/>
  <c r="K400" i="4"/>
  <c r="L407" i="4"/>
  <c r="D415" i="4"/>
  <c r="E422" i="4"/>
  <c r="F429" i="4"/>
  <c r="G436" i="4"/>
  <c r="H443" i="4"/>
  <c r="I450" i="4"/>
  <c r="J457" i="4"/>
  <c r="K464" i="4"/>
  <c r="D304" i="4"/>
  <c r="L316" i="4"/>
  <c r="G328" i="4"/>
  <c r="J339" i="4"/>
  <c r="E349" i="4"/>
  <c r="H356" i="4"/>
  <c r="I363" i="4"/>
  <c r="J370" i="4"/>
  <c r="K377" i="4"/>
  <c r="L384" i="4"/>
  <c r="D392" i="4"/>
  <c r="E399" i="4"/>
  <c r="F406" i="4"/>
  <c r="G413" i="4"/>
  <c r="H420" i="4"/>
  <c r="I427" i="4"/>
  <c r="J434" i="4"/>
  <c r="K441" i="4"/>
  <c r="L448" i="4"/>
  <c r="D456" i="4"/>
  <c r="E463" i="4"/>
  <c r="H309" i="4"/>
  <c r="G321" i="4"/>
  <c r="K332" i="4"/>
  <c r="L343" i="4"/>
  <c r="E352" i="4"/>
  <c r="F359" i="4"/>
  <c r="G366" i="4"/>
  <c r="H373" i="4"/>
  <c r="I380" i="4"/>
  <c r="J387" i="4"/>
  <c r="K394" i="4"/>
  <c r="L401" i="4"/>
  <c r="D409" i="4"/>
  <c r="E416" i="4"/>
  <c r="F423" i="4"/>
  <c r="G430" i="4"/>
  <c r="H437" i="4"/>
  <c r="I444" i="4"/>
  <c r="J451" i="4"/>
  <c r="K458" i="4"/>
  <c r="K304" i="4"/>
  <c r="H317" i="4"/>
  <c r="L328" i="4"/>
  <c r="G340" i="4"/>
  <c r="H349" i="4"/>
  <c r="K356" i="4"/>
  <c r="L363" i="4"/>
  <c r="D371" i="4"/>
  <c r="E378" i="4"/>
  <c r="F385" i="4"/>
  <c r="G392" i="4"/>
  <c r="H399" i="4"/>
  <c r="I406" i="4"/>
  <c r="J413" i="4"/>
  <c r="K420" i="4"/>
  <c r="L427" i="4"/>
  <c r="D435" i="4"/>
  <c r="E442" i="4"/>
  <c r="F449" i="4"/>
  <c r="G456" i="4"/>
  <c r="H299" i="4"/>
  <c r="K314" i="4"/>
  <c r="F326" i="4"/>
  <c r="J337" i="4"/>
  <c r="I347" i="4"/>
  <c r="E355" i="4"/>
  <c r="F362" i="4"/>
  <c r="G369" i="4"/>
  <c r="H376" i="4"/>
  <c r="I383" i="4"/>
  <c r="J390" i="4"/>
  <c r="K397" i="4"/>
  <c r="L404" i="4"/>
  <c r="D412" i="4"/>
  <c r="E419" i="4"/>
  <c r="F426" i="4"/>
  <c r="G433" i="4"/>
  <c r="L285" i="4"/>
  <c r="K342" i="4"/>
  <c r="H234" i="4"/>
  <c r="L262" i="4"/>
  <c r="F284" i="4"/>
  <c r="H298" i="4"/>
  <c r="J312" i="4"/>
  <c r="L326" i="4"/>
  <c r="E341" i="4"/>
  <c r="H191" i="4"/>
  <c r="F217" i="4"/>
  <c r="J225" i="4"/>
  <c r="K232" i="4"/>
  <c r="L239" i="4"/>
  <c r="D247" i="4"/>
  <c r="E254" i="4"/>
  <c r="F261" i="4"/>
  <c r="G268" i="4"/>
  <c r="H275" i="4"/>
  <c r="F303" i="4"/>
  <c r="H316" i="4"/>
  <c r="L327" i="4"/>
  <c r="E339" i="4"/>
  <c r="K348" i="4"/>
  <c r="E356" i="4"/>
  <c r="F363" i="4"/>
  <c r="G370" i="4"/>
  <c r="H377" i="4"/>
  <c r="I384" i="4"/>
  <c r="J391" i="4"/>
  <c r="K398" i="4"/>
  <c r="L405" i="4"/>
  <c r="D413" i="4"/>
  <c r="E420" i="4"/>
  <c r="F427" i="4"/>
  <c r="G434" i="4"/>
  <c r="H441" i="4"/>
  <c r="I448" i="4"/>
  <c r="J455" i="4"/>
  <c r="D287" i="4"/>
  <c r="G312" i="4"/>
  <c r="J323" i="4"/>
  <c r="E335" i="4"/>
  <c r="K345" i="4"/>
  <c r="I353" i="4"/>
  <c r="J360" i="4"/>
  <c r="K367" i="4"/>
  <c r="L374" i="4"/>
  <c r="D382" i="4"/>
  <c r="E389" i="4"/>
  <c r="F396" i="4"/>
  <c r="G403" i="4"/>
  <c r="H410" i="4"/>
  <c r="I417" i="4"/>
  <c r="J424" i="4"/>
  <c r="K431" i="4"/>
  <c r="L438" i="4"/>
  <c r="D446" i="4"/>
  <c r="E453" i="4"/>
  <c r="F460" i="4"/>
  <c r="G467" i="4"/>
  <c r="F309" i="4"/>
  <c r="D321" i="4"/>
  <c r="H332" i="4"/>
  <c r="I343" i="4"/>
  <c r="L351" i="4"/>
  <c r="D359" i="4"/>
  <c r="E366" i="4"/>
  <c r="F373" i="4"/>
  <c r="G380" i="4"/>
  <c r="H387" i="4"/>
  <c r="I394" i="4"/>
  <c r="J401" i="4"/>
  <c r="K408" i="4"/>
  <c r="L415" i="4"/>
  <c r="D423" i="4"/>
  <c r="E430" i="4"/>
  <c r="F437" i="4"/>
  <c r="G444" i="4"/>
  <c r="H451" i="4"/>
  <c r="I458" i="4"/>
  <c r="J465" i="4"/>
  <c r="K305" i="4"/>
  <c r="G318" i="4"/>
  <c r="K329" i="4"/>
  <c r="F341" i="4"/>
  <c r="E350" i="4"/>
  <c r="G357" i="4"/>
  <c r="H364" i="4"/>
  <c r="I371" i="4"/>
  <c r="J378" i="4"/>
  <c r="K385" i="4"/>
  <c r="L392" i="4"/>
  <c r="D400" i="4"/>
  <c r="E407" i="4"/>
  <c r="F414" i="4"/>
  <c r="G421" i="4"/>
  <c r="H428" i="4"/>
  <c r="I435" i="4"/>
  <c r="J442" i="4"/>
  <c r="K449" i="4"/>
  <c r="L456" i="4"/>
  <c r="I282" i="4"/>
  <c r="F311" i="4"/>
  <c r="K322" i="4"/>
  <c r="F334" i="4"/>
  <c r="D345" i="4"/>
  <c r="D353" i="4"/>
  <c r="E360" i="4"/>
  <c r="F367" i="4"/>
  <c r="G374" i="4"/>
  <c r="H381" i="4"/>
  <c r="I388" i="4"/>
  <c r="J395" i="4"/>
  <c r="K402" i="4"/>
  <c r="L409" i="4"/>
  <c r="D417" i="4"/>
  <c r="E424" i="4"/>
  <c r="F431" i="4"/>
  <c r="G438" i="4"/>
  <c r="H445" i="4"/>
  <c r="I452" i="4"/>
  <c r="J459" i="4"/>
  <c r="I306" i="4"/>
  <c r="D319" i="4"/>
  <c r="F330" i="4"/>
  <c r="J341" i="4"/>
  <c r="I350" i="4"/>
  <c r="J357" i="4"/>
  <c r="K364" i="4"/>
  <c r="L371" i="4"/>
  <c r="D379" i="4"/>
  <c r="E386" i="4"/>
  <c r="F393" i="4"/>
  <c r="G400" i="4"/>
  <c r="H407" i="4"/>
  <c r="I414" i="4"/>
  <c r="J421" i="4"/>
  <c r="K428" i="4"/>
  <c r="L435" i="4"/>
  <c r="D443" i="4"/>
  <c r="E450" i="4"/>
  <c r="F457" i="4"/>
  <c r="D303" i="4"/>
  <c r="G316" i="4"/>
  <c r="I327" i="4"/>
  <c r="D339" i="4"/>
  <c r="I348" i="4"/>
  <c r="D356" i="4"/>
  <c r="E363" i="4"/>
  <c r="F370" i="4"/>
  <c r="G377" i="4"/>
  <c r="H384" i="4"/>
  <c r="I391" i="4"/>
  <c r="J398" i="4"/>
  <c r="K405" i="4"/>
  <c r="L412" i="4"/>
  <c r="D420" i="4"/>
  <c r="E427" i="4"/>
  <c r="F434" i="4"/>
  <c r="G441" i="4"/>
  <c r="H448" i="4"/>
  <c r="I455" i="4"/>
  <c r="G334" i="4"/>
  <c r="K395" i="4"/>
  <c r="J452" i="4"/>
  <c r="E469" i="4"/>
  <c r="F476" i="4"/>
  <c r="G483" i="4"/>
  <c r="H490" i="4"/>
  <c r="D293" i="4"/>
  <c r="F169" i="4"/>
  <c r="G235" i="4"/>
  <c r="K263" i="4"/>
  <c r="E285" i="4"/>
  <c r="G299" i="4"/>
  <c r="I313" i="4"/>
  <c r="K327" i="4"/>
  <c r="D342" i="4"/>
  <c r="I198" i="4"/>
  <c r="F218" i="4"/>
  <c r="I226" i="4"/>
  <c r="J233" i="4"/>
  <c r="K240" i="4"/>
  <c r="L247" i="4"/>
  <c r="D255" i="4"/>
  <c r="E262" i="4"/>
  <c r="F269" i="4"/>
  <c r="G276" i="4"/>
  <c r="D305" i="4"/>
  <c r="K317" i="4"/>
  <c r="F329" i="4"/>
  <c r="I340" i="4"/>
  <c r="K349" i="4"/>
  <c r="D357" i="4"/>
  <c r="E364" i="4"/>
  <c r="F371" i="4"/>
  <c r="G378" i="4"/>
  <c r="H385" i="4"/>
  <c r="I392" i="4"/>
  <c r="J399" i="4"/>
  <c r="K406" i="4"/>
  <c r="L413" i="4"/>
  <c r="D421" i="4"/>
  <c r="E428" i="4"/>
  <c r="F435" i="4"/>
  <c r="G442" i="4"/>
  <c r="H449" i="4"/>
  <c r="I456" i="4"/>
  <c r="E294" i="4"/>
  <c r="K313" i="4"/>
  <c r="F325" i="4"/>
  <c r="H336" i="4"/>
  <c r="K346" i="4"/>
  <c r="H354" i="4"/>
  <c r="I361" i="4"/>
  <c r="J368" i="4"/>
  <c r="K375" i="4"/>
  <c r="L382" i="4"/>
  <c r="D390" i="4"/>
  <c r="E397" i="4"/>
  <c r="F404" i="4"/>
  <c r="G411" i="4"/>
  <c r="H418" i="4"/>
  <c r="I425" i="4"/>
  <c r="J432" i="4"/>
  <c r="K439" i="4"/>
  <c r="L446" i="4"/>
  <c r="D454" i="4"/>
  <c r="E461" i="4"/>
  <c r="K280" i="4"/>
  <c r="D311" i="4"/>
  <c r="I322" i="4"/>
  <c r="K333" i="4"/>
  <c r="K344" i="4"/>
  <c r="K352" i="4"/>
  <c r="L359" i="4"/>
  <c r="D367" i="4"/>
  <c r="E374" i="4"/>
  <c r="F381" i="4"/>
  <c r="G388" i="4"/>
  <c r="H395" i="4"/>
  <c r="I402" i="4"/>
  <c r="J409" i="4"/>
  <c r="K416" i="4"/>
  <c r="L423" i="4"/>
  <c r="D431" i="4"/>
  <c r="E438" i="4"/>
  <c r="F445" i="4"/>
  <c r="G452" i="4"/>
  <c r="H459" i="4"/>
  <c r="I466" i="4"/>
  <c r="I307" i="4"/>
  <c r="L319" i="4"/>
  <c r="E331" i="4"/>
  <c r="I342" i="4"/>
  <c r="E351" i="4"/>
  <c r="F358" i="4"/>
  <c r="G365" i="4"/>
  <c r="H372" i="4"/>
  <c r="I379" i="4"/>
  <c r="J386" i="4"/>
  <c r="K393" i="4"/>
  <c r="L400" i="4"/>
  <c r="D408" i="4"/>
  <c r="E415" i="4"/>
  <c r="F422" i="4"/>
  <c r="G429" i="4"/>
  <c r="H436" i="4"/>
  <c r="I443" i="4"/>
  <c r="J450" i="4"/>
  <c r="K457" i="4"/>
  <c r="J289" i="4"/>
  <c r="L312" i="4"/>
  <c r="G324" i="4"/>
  <c r="I335" i="4"/>
  <c r="F346" i="4"/>
  <c r="L353" i="4"/>
  <c r="D361" i="4"/>
  <c r="E368" i="4"/>
  <c r="F375" i="4"/>
  <c r="G382" i="4"/>
  <c r="H389" i="4"/>
  <c r="I396" i="4"/>
  <c r="J403" i="4"/>
  <c r="K410" i="4"/>
  <c r="L417" i="4"/>
  <c r="D425" i="4"/>
  <c r="E432" i="4"/>
  <c r="F439" i="4"/>
  <c r="G446" i="4"/>
  <c r="H453" i="4"/>
  <c r="I460" i="4"/>
  <c r="G308" i="4"/>
  <c r="G320" i="4"/>
  <c r="J331" i="4"/>
  <c r="D343" i="4"/>
  <c r="H351" i="4"/>
  <c r="I358" i="4"/>
  <c r="J365" i="4"/>
  <c r="K372" i="4"/>
  <c r="L379" i="4"/>
  <c r="D387" i="4"/>
  <c r="E394" i="4"/>
  <c r="F401" i="4"/>
  <c r="G408" i="4"/>
  <c r="H415" i="4"/>
  <c r="I422" i="4"/>
  <c r="J429" i="4"/>
  <c r="K436" i="4"/>
  <c r="L443" i="4"/>
  <c r="D451" i="4"/>
  <c r="E458" i="4"/>
  <c r="L304" i="4"/>
  <c r="J317" i="4"/>
  <c r="D329" i="4"/>
  <c r="H340" i="4"/>
  <c r="J349" i="4"/>
  <c r="L356" i="4"/>
  <c r="D364" i="4"/>
  <c r="E371" i="4"/>
  <c r="F378" i="4"/>
  <c r="G385" i="4"/>
  <c r="H392" i="4"/>
  <c r="I399" i="4"/>
  <c r="J406" i="4"/>
  <c r="K413" i="4"/>
  <c r="L420" i="4"/>
  <c r="E300" i="4"/>
  <c r="L211" i="4"/>
  <c r="I241" i="4"/>
  <c r="D270" i="4"/>
  <c r="L286" i="4"/>
  <c r="E301" i="4"/>
  <c r="G315" i="4"/>
  <c r="I329" i="4"/>
  <c r="F129" i="4"/>
  <c r="J205" i="4"/>
  <c r="F220" i="4"/>
  <c r="H227" i="4"/>
  <c r="I234" i="4"/>
  <c r="J241" i="4"/>
  <c r="K248" i="4"/>
  <c r="L255" i="4"/>
  <c r="D263" i="4"/>
  <c r="E270" i="4"/>
  <c r="F277" i="4"/>
  <c r="K306" i="4"/>
  <c r="F319" i="4"/>
  <c r="J330" i="4"/>
  <c r="E342" i="4"/>
  <c r="K350" i="4"/>
  <c r="L357" i="4"/>
  <c r="D365" i="4"/>
  <c r="E372" i="4"/>
  <c r="F379" i="4"/>
  <c r="G386" i="4"/>
  <c r="H393" i="4"/>
  <c r="I400" i="4"/>
  <c r="J407" i="4"/>
  <c r="K414" i="4"/>
  <c r="L421" i="4"/>
  <c r="D429" i="4"/>
  <c r="E436" i="4"/>
  <c r="F443" i="4"/>
  <c r="G450" i="4"/>
  <c r="H457" i="4"/>
  <c r="I300" i="4"/>
  <c r="E315" i="4"/>
  <c r="I326" i="4"/>
  <c r="L337" i="4"/>
  <c r="L347" i="4"/>
  <c r="G355" i="4"/>
  <c r="H362" i="4"/>
  <c r="I369" i="4"/>
  <c r="J376" i="4"/>
  <c r="K383" i="4"/>
  <c r="D398" i="4"/>
  <c r="E405" i="4"/>
  <c r="F412" i="4"/>
  <c r="G419" i="4"/>
  <c r="H426" i="4"/>
  <c r="I433" i="4"/>
  <c r="J440" i="4"/>
  <c r="K447" i="4"/>
  <c r="L454" i="4"/>
  <c r="D462" i="4"/>
  <c r="L287" i="4"/>
  <c r="H312" i="4"/>
  <c r="L323" i="4"/>
  <c r="F335" i="4"/>
  <c r="L345" i="4"/>
  <c r="J353" i="4"/>
  <c r="K360" i="4"/>
  <c r="L367" i="4"/>
  <c r="D375" i="4"/>
  <c r="E382" i="4"/>
  <c r="F389" i="4"/>
  <c r="G396" i="4"/>
  <c r="H403" i="4"/>
  <c r="I410" i="4"/>
  <c r="J417" i="4"/>
  <c r="K424" i="4"/>
  <c r="L431" i="4"/>
  <c r="D439" i="4"/>
  <c r="E446" i="4"/>
  <c r="F453" i="4"/>
  <c r="G460" i="4"/>
  <c r="H467" i="4"/>
  <c r="G309" i="4"/>
  <c r="F321" i="4"/>
  <c r="I332" i="4"/>
  <c r="K343" i="4"/>
  <c r="D352" i="4"/>
  <c r="E359" i="4"/>
  <c r="F366" i="4"/>
  <c r="G373" i="4"/>
  <c r="H380" i="4"/>
  <c r="I387" i="4"/>
  <c r="J394" i="4"/>
  <c r="K401" i="4"/>
  <c r="L408" i="4"/>
  <c r="D416" i="4"/>
  <c r="E423" i="4"/>
  <c r="F430" i="4"/>
  <c r="G437" i="4"/>
  <c r="H444" i="4"/>
  <c r="I451" i="4"/>
  <c r="J458" i="4"/>
  <c r="K296" i="4"/>
  <c r="F314" i="4"/>
  <c r="J325" i="4"/>
  <c r="D337" i="4"/>
  <c r="F347" i="4"/>
  <c r="K354" i="4"/>
  <c r="L361" i="4"/>
  <c r="D369" i="4"/>
  <c r="E376" i="4"/>
  <c r="F383" i="4"/>
  <c r="G390" i="4"/>
  <c r="H397" i="4"/>
  <c r="I404" i="4"/>
  <c r="J411" i="4"/>
  <c r="K418" i="4"/>
  <c r="L425" i="4"/>
  <c r="D433" i="4"/>
  <c r="E440" i="4"/>
  <c r="F447" i="4"/>
  <c r="G454" i="4"/>
  <c r="H461" i="4"/>
  <c r="E310" i="4"/>
  <c r="K321" i="4"/>
  <c r="F333" i="4"/>
  <c r="E344" i="4"/>
  <c r="G352" i="4"/>
  <c r="H359" i="4"/>
  <c r="I366" i="4"/>
  <c r="J373" i="4"/>
  <c r="K380" i="4"/>
  <c r="L387" i="4"/>
  <c r="D395" i="4"/>
  <c r="E402" i="4"/>
  <c r="F409" i="4"/>
  <c r="G416" i="4"/>
  <c r="H423" i="4"/>
  <c r="I430" i="4"/>
  <c r="J437" i="4"/>
  <c r="K444" i="4"/>
  <c r="L451" i="4"/>
  <c r="D459" i="4"/>
  <c r="J306" i="4"/>
  <c r="E319" i="4"/>
  <c r="I330" i="4"/>
  <c r="K341" i="4"/>
  <c r="J350" i="4"/>
  <c r="K357" i="4"/>
  <c r="L364" i="4"/>
  <c r="D372" i="4"/>
  <c r="E379" i="4"/>
  <c r="F307" i="4"/>
  <c r="D213" i="4"/>
  <c r="H242" i="4"/>
  <c r="L270" i="4"/>
  <c r="J288" i="4"/>
  <c r="L302" i="4"/>
  <c r="E317" i="4"/>
  <c r="G331" i="4"/>
  <c r="K148" i="4"/>
  <c r="D212" i="4"/>
  <c r="F221" i="4"/>
  <c r="G228" i="4"/>
  <c r="H235" i="4"/>
  <c r="I242" i="4"/>
  <c r="J249" i="4"/>
  <c r="K256" i="4"/>
  <c r="L263" i="4"/>
  <c r="D271" i="4"/>
  <c r="E278" i="4"/>
  <c r="I308" i="4"/>
  <c r="K320" i="4"/>
  <c r="D332" i="4"/>
  <c r="F343" i="4"/>
  <c r="J351" i="4"/>
  <c r="K358" i="4"/>
  <c r="L365" i="4"/>
  <c r="D373" i="4"/>
  <c r="E380" i="4"/>
  <c r="F387" i="4"/>
  <c r="G394" i="4"/>
  <c r="H401" i="4"/>
  <c r="I408" i="4"/>
  <c r="J415" i="4"/>
  <c r="K422" i="4"/>
  <c r="L429" i="4"/>
  <c r="D437" i="4"/>
  <c r="E444" i="4"/>
  <c r="F451" i="4"/>
  <c r="G458" i="4"/>
  <c r="H303" i="4"/>
  <c r="I316" i="4"/>
  <c r="D328" i="4"/>
  <c r="H339" i="4"/>
  <c r="L348" i="4"/>
  <c r="F356" i="4"/>
  <c r="G363" i="4"/>
  <c r="H370" i="4"/>
  <c r="I377" i="4"/>
  <c r="J384" i="4"/>
  <c r="K391" i="4"/>
  <c r="L398" i="4"/>
  <c r="D406" i="4"/>
  <c r="E413" i="4"/>
  <c r="F420" i="4"/>
  <c r="G427" i="4"/>
  <c r="H434" i="4"/>
  <c r="I441" i="4"/>
  <c r="J448" i="4"/>
  <c r="K455" i="4"/>
  <c r="L462" i="4"/>
  <c r="D295" i="4"/>
  <c r="L313" i="4"/>
  <c r="G325" i="4"/>
  <c r="K336" i="4"/>
  <c r="D347" i="4"/>
  <c r="I354" i="4"/>
  <c r="J361" i="4"/>
  <c r="K368" i="4"/>
  <c r="L375" i="4"/>
  <c r="D383" i="4"/>
  <c r="E390" i="4"/>
  <c r="F397" i="4"/>
  <c r="G404" i="4"/>
  <c r="H411" i="4"/>
  <c r="I418" i="4"/>
  <c r="J425" i="4"/>
  <c r="K432" i="4"/>
  <c r="L439" i="4"/>
  <c r="D447" i="4"/>
  <c r="E454" i="4"/>
  <c r="F461" i="4"/>
  <c r="J281" i="4"/>
  <c r="E311" i="4"/>
  <c r="J322" i="4"/>
  <c r="E334" i="4"/>
  <c r="L352" i="4"/>
  <c r="D360" i="4"/>
  <c r="E367" i="4"/>
  <c r="F374" i="4"/>
  <c r="G381" i="4"/>
  <c r="H388" i="4"/>
  <c r="I395" i="4"/>
  <c r="J402" i="4"/>
  <c r="K409" i="4"/>
  <c r="L416" i="4"/>
  <c r="D424" i="4"/>
  <c r="E431" i="4"/>
  <c r="F438" i="4"/>
  <c r="G445" i="4"/>
  <c r="H452" i="4"/>
  <c r="I459" i="4"/>
  <c r="E302" i="4"/>
  <c r="J315" i="4"/>
  <c r="E327" i="4"/>
  <c r="I338" i="4"/>
  <c r="F348" i="4"/>
  <c r="J355" i="4"/>
  <c r="K362" i="4"/>
  <c r="L369" i="4"/>
  <c r="D377" i="4"/>
  <c r="E384" i="4"/>
  <c r="F391" i="4"/>
  <c r="G398" i="4"/>
  <c r="H405" i="4"/>
  <c r="I412" i="4"/>
  <c r="J419" i="4"/>
  <c r="K426" i="4"/>
  <c r="L433" i="4"/>
  <c r="D441" i="4"/>
  <c r="E448" i="4"/>
  <c r="F455" i="4"/>
  <c r="G284" i="4"/>
  <c r="L311" i="4"/>
  <c r="E323" i="4"/>
  <c r="I334" i="4"/>
  <c r="G345" i="4"/>
  <c r="F353" i="4"/>
  <c r="G360" i="4"/>
  <c r="H367" i="4"/>
  <c r="I374" i="4"/>
  <c r="J381" i="4"/>
  <c r="K388" i="4"/>
  <c r="L395" i="4"/>
  <c r="D403" i="4"/>
  <c r="E410" i="4"/>
  <c r="F417" i="4"/>
  <c r="G424" i="4"/>
  <c r="H431" i="4"/>
  <c r="I438" i="4"/>
  <c r="J445" i="4"/>
  <c r="K452" i="4"/>
  <c r="L459" i="4"/>
  <c r="H308" i="4"/>
  <c r="H320" i="4"/>
  <c r="L331" i="4"/>
  <c r="E343" i="4"/>
  <c r="I351" i="4"/>
  <c r="J358" i="4"/>
  <c r="K365" i="4"/>
  <c r="L372" i="4"/>
  <c r="D380" i="4"/>
  <c r="E387" i="4"/>
  <c r="F394" i="4"/>
  <c r="G401" i="4"/>
  <c r="H408" i="4"/>
  <c r="I415" i="4"/>
  <c r="J422" i="4"/>
  <c r="K429" i="4"/>
  <c r="L436" i="4"/>
  <c r="D444" i="4"/>
  <c r="E451" i="4"/>
  <c r="F458" i="4"/>
  <c r="F360" i="4"/>
  <c r="E417" i="4"/>
  <c r="F386" i="4"/>
  <c r="K421" i="4"/>
  <c r="H440" i="4"/>
  <c r="J454" i="4"/>
  <c r="J388" i="4"/>
  <c r="L464" i="4"/>
  <c r="H474" i="4"/>
  <c r="H482" i="4"/>
  <c r="G491" i="4"/>
  <c r="H498" i="4"/>
  <c r="I505" i="4"/>
  <c r="J512" i="4"/>
  <c r="K519" i="4"/>
  <c r="L526" i="4"/>
  <c r="D534" i="4"/>
  <c r="E541" i="4"/>
  <c r="F548" i="4"/>
  <c r="G555" i="4"/>
  <c r="H562" i="4"/>
  <c r="I569" i="4"/>
  <c r="J576" i="4"/>
  <c r="H324" i="4"/>
  <c r="I389" i="4"/>
  <c r="H446" i="4"/>
  <c r="G468" i="4"/>
  <c r="H475" i="4"/>
  <c r="I482" i="4"/>
  <c r="J489" i="4"/>
  <c r="K496" i="4"/>
  <c r="L503" i="4"/>
  <c r="D511" i="4"/>
  <c r="E518" i="4"/>
  <c r="F525" i="4"/>
  <c r="G532" i="4"/>
  <c r="H539" i="4"/>
  <c r="I546" i="4"/>
  <c r="J553" i="4"/>
  <c r="K560" i="4"/>
  <c r="L567" i="4"/>
  <c r="D575" i="4"/>
  <c r="E582" i="4"/>
  <c r="J297" i="4"/>
  <c r="F376" i="4"/>
  <c r="E433" i="4"/>
  <c r="F466" i="4"/>
  <c r="K473" i="4"/>
  <c r="L480" i="4"/>
  <c r="D488" i="4"/>
  <c r="E495" i="4"/>
  <c r="F502" i="4"/>
  <c r="G509" i="4"/>
  <c r="H516" i="4"/>
  <c r="I523" i="4"/>
  <c r="J530" i="4"/>
  <c r="K537" i="4"/>
  <c r="L544" i="4"/>
  <c r="D552" i="4"/>
  <c r="E559" i="4"/>
  <c r="F566" i="4"/>
  <c r="G573" i="4"/>
  <c r="H580" i="4"/>
  <c r="L362" i="4"/>
  <c r="K419" i="4"/>
  <c r="E464" i="4"/>
  <c r="E472" i="4"/>
  <c r="F479" i="4"/>
  <c r="G486" i="4"/>
  <c r="H493" i="4"/>
  <c r="I500" i="4"/>
  <c r="J507" i="4"/>
  <c r="K514" i="4"/>
  <c r="L521" i="4"/>
  <c r="D529" i="4"/>
  <c r="E536" i="4"/>
  <c r="F543" i="4"/>
  <c r="G550" i="4"/>
  <c r="H557" i="4"/>
  <c r="I564" i="4"/>
  <c r="J571" i="4"/>
  <c r="K578" i="4"/>
  <c r="D340" i="4"/>
  <c r="G399" i="4"/>
  <c r="F456" i="4"/>
  <c r="I469" i="4"/>
  <c r="J476" i="4"/>
  <c r="K483" i="4"/>
  <c r="L490" i="4"/>
  <c r="D498" i="4"/>
  <c r="E505" i="4"/>
  <c r="F512" i="4"/>
  <c r="G519" i="4"/>
  <c r="H526" i="4"/>
  <c r="I533" i="4"/>
  <c r="J540" i="4"/>
  <c r="K547" i="4"/>
  <c r="L554" i="4"/>
  <c r="D562" i="4"/>
  <c r="E569" i="4"/>
  <c r="F576" i="4"/>
  <c r="I357" i="4"/>
  <c r="H414" i="4"/>
  <c r="F463" i="4"/>
  <c r="H471" i="4"/>
  <c r="I478" i="4"/>
  <c r="J485" i="4"/>
  <c r="K492" i="4"/>
  <c r="L499" i="4"/>
  <c r="D507" i="4"/>
  <c r="E514" i="4"/>
  <c r="F521" i="4"/>
  <c r="G528" i="4"/>
  <c r="H535" i="4"/>
  <c r="I542" i="4"/>
  <c r="J549" i="4"/>
  <c r="K556" i="4"/>
  <c r="L563" i="4"/>
  <c r="D571" i="4"/>
  <c r="E578" i="4"/>
  <c r="F585" i="4"/>
  <c r="G592" i="4"/>
  <c r="F408" i="4"/>
  <c r="G513" i="4"/>
  <c r="K541" i="4"/>
  <c r="F570" i="4"/>
  <c r="L586" i="4"/>
  <c r="G595" i="4"/>
  <c r="I602" i="4"/>
  <c r="J609" i="4"/>
  <c r="K616" i="4"/>
  <c r="L623" i="4"/>
  <c r="D631" i="4"/>
  <c r="E638" i="4"/>
  <c r="F645" i="4"/>
  <c r="G652" i="4"/>
  <c r="H659" i="4"/>
  <c r="I666" i="4"/>
  <c r="J673" i="4"/>
  <c r="K680" i="4"/>
  <c r="I690" i="4"/>
  <c r="I437" i="4"/>
  <c r="I488" i="4"/>
  <c r="D517" i="4"/>
  <c r="H545" i="4"/>
  <c r="L573" i="4"/>
  <c r="F588" i="4"/>
  <c r="H596" i="4"/>
  <c r="I603" i="4"/>
  <c r="J610" i="4"/>
  <c r="K617" i="4"/>
  <c r="L624" i="4"/>
  <c r="G393" i="4"/>
  <c r="I423" i="4"/>
  <c r="F442" i="4"/>
  <c r="H456" i="4"/>
  <c r="L402" i="4"/>
  <c r="D466" i="4"/>
  <c r="G475" i="4"/>
  <c r="F484" i="4"/>
  <c r="F492" i="4"/>
  <c r="G499" i="4"/>
  <c r="H506" i="4"/>
  <c r="I513" i="4"/>
  <c r="J520" i="4"/>
  <c r="K527" i="4"/>
  <c r="L534" i="4"/>
  <c r="D542" i="4"/>
  <c r="E549" i="4"/>
  <c r="F556" i="4"/>
  <c r="G563" i="4"/>
  <c r="H570" i="4"/>
  <c r="I577" i="4"/>
  <c r="L335" i="4"/>
  <c r="J396" i="4"/>
  <c r="I453" i="4"/>
  <c r="F469" i="4"/>
  <c r="G476" i="4"/>
  <c r="H483" i="4"/>
  <c r="I490" i="4"/>
  <c r="J497" i="4"/>
  <c r="K504" i="4"/>
  <c r="L511" i="4"/>
  <c r="D519" i="4"/>
  <c r="E526" i="4"/>
  <c r="F533" i="4"/>
  <c r="G540" i="4"/>
  <c r="H547" i="4"/>
  <c r="I554" i="4"/>
  <c r="J561" i="4"/>
  <c r="K568" i="4"/>
  <c r="L575" i="4"/>
  <c r="D583" i="4"/>
  <c r="I314" i="4"/>
  <c r="G383" i="4"/>
  <c r="F440" i="4"/>
  <c r="I467" i="4"/>
  <c r="J474" i="4"/>
  <c r="K481" i="4"/>
  <c r="L488" i="4"/>
  <c r="D496" i="4"/>
  <c r="E503" i="4"/>
  <c r="F510" i="4"/>
  <c r="G517" i="4"/>
  <c r="H524" i="4"/>
  <c r="I531" i="4"/>
  <c r="J538" i="4"/>
  <c r="K545" i="4"/>
  <c r="L552" i="4"/>
  <c r="D560" i="4"/>
  <c r="E567" i="4"/>
  <c r="F574" i="4"/>
  <c r="G581" i="4"/>
  <c r="D370" i="4"/>
  <c r="L426" i="4"/>
  <c r="F465" i="4"/>
  <c r="D473" i="4"/>
  <c r="E480" i="4"/>
  <c r="F487" i="4"/>
  <c r="G494" i="4"/>
  <c r="H501" i="4"/>
  <c r="I508" i="4"/>
  <c r="J515" i="4"/>
  <c r="K522" i="4"/>
  <c r="L529" i="4"/>
  <c r="D537" i="4"/>
  <c r="E544" i="4"/>
  <c r="F551" i="4"/>
  <c r="G558" i="4"/>
  <c r="H565" i="4"/>
  <c r="I572" i="4"/>
  <c r="J579" i="4"/>
  <c r="G349" i="4"/>
  <c r="H406" i="4"/>
  <c r="I461" i="4"/>
  <c r="H470" i="4"/>
  <c r="I477" i="4"/>
  <c r="J484" i="4"/>
  <c r="K491" i="4"/>
  <c r="L498" i="4"/>
  <c r="D506" i="4"/>
  <c r="E513" i="4"/>
  <c r="F520" i="4"/>
  <c r="G527" i="4"/>
  <c r="H534" i="4"/>
  <c r="I541" i="4"/>
  <c r="J548" i="4"/>
  <c r="K555" i="4"/>
  <c r="L562" i="4"/>
  <c r="D570" i="4"/>
  <c r="E577" i="4"/>
  <c r="J364" i="4"/>
  <c r="I421" i="4"/>
  <c r="G464" i="4"/>
  <c r="G472" i="4"/>
  <c r="H479" i="4"/>
  <c r="I486" i="4"/>
  <c r="J493" i="4"/>
  <c r="K500" i="4"/>
  <c r="L507" i="4"/>
  <c r="D515" i="4"/>
  <c r="E522" i="4"/>
  <c r="F529" i="4"/>
  <c r="G536" i="4"/>
  <c r="H543" i="4"/>
  <c r="I550" i="4"/>
  <c r="J557" i="4"/>
  <c r="K564" i="4"/>
  <c r="L571" i="4"/>
  <c r="D579" i="4"/>
  <c r="E586" i="4"/>
  <c r="F593" i="4"/>
  <c r="J436" i="4"/>
  <c r="H488" i="4"/>
  <c r="L516" i="4"/>
  <c r="G545" i="4"/>
  <c r="K573" i="4"/>
  <c r="E588" i="4"/>
  <c r="G596" i="4"/>
  <c r="H603" i="4"/>
  <c r="I610" i="4"/>
  <c r="J617" i="4"/>
  <c r="K624" i="4"/>
  <c r="L631" i="4"/>
  <c r="D639" i="4"/>
  <c r="E646" i="4"/>
  <c r="F653" i="4"/>
  <c r="G660" i="4"/>
  <c r="H667" i="4"/>
  <c r="I674" i="4"/>
  <c r="J681" i="4"/>
  <c r="H691" i="4"/>
  <c r="L461" i="4"/>
  <c r="E492" i="4"/>
  <c r="I520" i="4"/>
  <c r="D549" i="4"/>
  <c r="H577" i="4"/>
  <c r="G589" i="4"/>
  <c r="G597" i="4"/>
  <c r="H604" i="4"/>
  <c r="I611" i="4"/>
  <c r="J618" i="4"/>
  <c r="K625" i="4"/>
  <c r="L632" i="4"/>
  <c r="D640" i="4"/>
  <c r="E647" i="4"/>
  <c r="F654" i="4"/>
  <c r="G661" i="4"/>
  <c r="H668" i="4"/>
  <c r="I675" i="4"/>
  <c r="J682" i="4"/>
  <c r="K689" i="4"/>
  <c r="H358" i="4"/>
  <c r="J478" i="4"/>
  <c r="E507" i="4"/>
  <c r="H400" i="4"/>
  <c r="D428" i="4"/>
  <c r="E443" i="4"/>
  <c r="G457" i="4"/>
  <c r="D410" i="4"/>
  <c r="F468" i="4"/>
  <c r="E477" i="4"/>
  <c r="E485" i="4"/>
  <c r="E493" i="4"/>
  <c r="F500" i="4"/>
  <c r="G507" i="4"/>
  <c r="H514" i="4"/>
  <c r="I521" i="4"/>
  <c r="J528" i="4"/>
  <c r="K535" i="4"/>
  <c r="L542" i="4"/>
  <c r="D550" i="4"/>
  <c r="E557" i="4"/>
  <c r="F564" i="4"/>
  <c r="G571" i="4"/>
  <c r="H578" i="4"/>
  <c r="G346" i="4"/>
  <c r="K403" i="4"/>
  <c r="D460" i="4"/>
  <c r="E470" i="4"/>
  <c r="F477" i="4"/>
  <c r="G484" i="4"/>
  <c r="H491" i="4"/>
  <c r="I498" i="4"/>
  <c r="J505" i="4"/>
  <c r="K512" i="4"/>
  <c r="L519" i="4"/>
  <c r="D527" i="4"/>
  <c r="E534" i="4"/>
  <c r="F541" i="4"/>
  <c r="G548" i="4"/>
  <c r="H555" i="4"/>
  <c r="I562" i="4"/>
  <c r="J569" i="4"/>
  <c r="K576" i="4"/>
  <c r="L583" i="4"/>
  <c r="K325" i="4"/>
  <c r="H390" i="4"/>
  <c r="G447" i="4"/>
  <c r="H468" i="4"/>
  <c r="I475" i="4"/>
  <c r="J482" i="4"/>
  <c r="K489" i="4"/>
  <c r="L496" i="4"/>
  <c r="D504" i="4"/>
  <c r="E511" i="4"/>
  <c r="F518" i="4"/>
  <c r="G525" i="4"/>
  <c r="H532" i="4"/>
  <c r="I539" i="4"/>
  <c r="J546" i="4"/>
  <c r="K553" i="4"/>
  <c r="L560" i="4"/>
  <c r="D568" i="4"/>
  <c r="E575" i="4"/>
  <c r="G302" i="4"/>
  <c r="E377" i="4"/>
  <c r="D434" i="4"/>
  <c r="G466" i="4"/>
  <c r="L473" i="4"/>
  <c r="D481" i="4"/>
  <c r="E488" i="4"/>
  <c r="F495" i="4"/>
  <c r="G502" i="4"/>
  <c r="H509" i="4"/>
  <c r="I516" i="4"/>
  <c r="J523" i="4"/>
  <c r="K530" i="4"/>
  <c r="L537" i="4"/>
  <c r="D545" i="4"/>
  <c r="E552" i="4"/>
  <c r="F559" i="4"/>
  <c r="G566" i="4"/>
  <c r="H573" i="4"/>
  <c r="I580" i="4"/>
  <c r="J356" i="4"/>
  <c r="I413" i="4"/>
  <c r="K462" i="4"/>
  <c r="G471" i="4"/>
  <c r="H478" i="4"/>
  <c r="I485" i="4"/>
  <c r="J492" i="4"/>
  <c r="K499" i="4"/>
  <c r="L506" i="4"/>
  <c r="D514" i="4"/>
  <c r="E521" i="4"/>
  <c r="F528" i="4"/>
  <c r="G535" i="4"/>
  <c r="H542" i="4"/>
  <c r="I549" i="4"/>
  <c r="J556" i="4"/>
  <c r="K563" i="4"/>
  <c r="L570" i="4"/>
  <c r="D578" i="4"/>
  <c r="K371" i="4"/>
  <c r="J428" i="4"/>
  <c r="H465" i="4"/>
  <c r="F473" i="4"/>
  <c r="G480" i="4"/>
  <c r="H487" i="4"/>
  <c r="I494" i="4"/>
  <c r="J501" i="4"/>
  <c r="K508" i="4"/>
  <c r="L515" i="4"/>
  <c r="D523" i="4"/>
  <c r="E530" i="4"/>
  <c r="F537" i="4"/>
  <c r="G544" i="4"/>
  <c r="H551" i="4"/>
  <c r="I558" i="4"/>
  <c r="J565" i="4"/>
  <c r="K572" i="4"/>
  <c r="L579" i="4"/>
  <c r="D587" i="4"/>
  <c r="E594" i="4"/>
  <c r="K461" i="4"/>
  <c r="D492" i="4"/>
  <c r="H520" i="4"/>
  <c r="L548" i="4"/>
  <c r="G577" i="4"/>
  <c r="F589" i="4"/>
  <c r="F597" i="4"/>
  <c r="G604" i="4"/>
  <c r="H611" i="4"/>
  <c r="I618" i="4"/>
  <c r="J625" i="4"/>
  <c r="K632" i="4"/>
  <c r="L639" i="4"/>
  <c r="D647" i="4"/>
  <c r="E654" i="4"/>
  <c r="F661" i="4"/>
  <c r="G668" i="4"/>
  <c r="H675" i="4"/>
  <c r="I682" i="4"/>
  <c r="F693" i="4"/>
  <c r="D467" i="4"/>
  <c r="J495" i="4"/>
  <c r="E524" i="4"/>
  <c r="I552" i="4"/>
  <c r="E580" i="4"/>
  <c r="G590" i="4"/>
  <c r="F598" i="4"/>
  <c r="G605" i="4"/>
  <c r="H612" i="4"/>
  <c r="I619" i="4"/>
  <c r="J626" i="4"/>
  <c r="K633" i="4"/>
  <c r="L640" i="4"/>
  <c r="D648" i="4"/>
  <c r="E655" i="4"/>
  <c r="F662" i="4"/>
  <c r="G669" i="4"/>
  <c r="H676" i="4"/>
  <c r="I683" i="4"/>
  <c r="J690" i="4"/>
  <c r="L386" i="4"/>
  <c r="F482" i="4"/>
  <c r="F402" i="4"/>
  <c r="L428" i="4"/>
  <c r="L444" i="4"/>
  <c r="E459" i="4"/>
  <c r="F424" i="4"/>
  <c r="D470" i="4"/>
  <c r="D478" i="4"/>
  <c r="D486" i="4"/>
  <c r="D494" i="4"/>
  <c r="E501" i="4"/>
  <c r="F508" i="4"/>
  <c r="G515" i="4"/>
  <c r="H522" i="4"/>
  <c r="I529" i="4"/>
  <c r="J536" i="4"/>
  <c r="K543" i="4"/>
  <c r="L550" i="4"/>
  <c r="D558" i="4"/>
  <c r="E565" i="4"/>
  <c r="F572" i="4"/>
  <c r="G579" i="4"/>
  <c r="D354" i="4"/>
  <c r="L410" i="4"/>
  <c r="H462" i="4"/>
  <c r="D471" i="4"/>
  <c r="E478" i="4"/>
  <c r="F485" i="4"/>
  <c r="G492" i="4"/>
  <c r="H499" i="4"/>
  <c r="I506" i="4"/>
  <c r="J513" i="4"/>
  <c r="K520" i="4"/>
  <c r="L527" i="4"/>
  <c r="D535" i="4"/>
  <c r="E542" i="4"/>
  <c r="F549" i="4"/>
  <c r="G556" i="4"/>
  <c r="H563" i="4"/>
  <c r="I570" i="4"/>
  <c r="J577" i="4"/>
  <c r="K584" i="4"/>
  <c r="F337" i="4"/>
  <c r="I397" i="4"/>
  <c r="H454" i="4"/>
  <c r="G469" i="4"/>
  <c r="H476" i="4"/>
  <c r="I483" i="4"/>
  <c r="J490" i="4"/>
  <c r="K497" i="4"/>
  <c r="L504" i="4"/>
  <c r="D512" i="4"/>
  <c r="E519" i="4"/>
  <c r="F526" i="4"/>
  <c r="G533" i="4"/>
  <c r="H540" i="4"/>
  <c r="I547" i="4"/>
  <c r="J554" i="4"/>
  <c r="K561" i="4"/>
  <c r="L568" i="4"/>
  <c r="D576" i="4"/>
  <c r="L315" i="4"/>
  <c r="F384" i="4"/>
  <c r="E441" i="4"/>
  <c r="J467" i="4"/>
  <c r="K474" i="4"/>
  <c r="L481" i="4"/>
  <c r="D489" i="4"/>
  <c r="E496" i="4"/>
  <c r="F503" i="4"/>
  <c r="G510" i="4"/>
  <c r="H517" i="4"/>
  <c r="I524" i="4"/>
  <c r="J531" i="4"/>
  <c r="K538" i="4"/>
  <c r="L545" i="4"/>
  <c r="D553" i="4"/>
  <c r="E560" i="4"/>
  <c r="F567" i="4"/>
  <c r="G574" i="4"/>
  <c r="H581" i="4"/>
  <c r="K363" i="4"/>
  <c r="J420" i="4"/>
  <c r="F464" i="4"/>
  <c r="F472" i="4"/>
  <c r="G479" i="4"/>
  <c r="H486" i="4"/>
  <c r="I493" i="4"/>
  <c r="J500" i="4"/>
  <c r="K507" i="4"/>
  <c r="L514" i="4"/>
  <c r="D522" i="4"/>
  <c r="E529" i="4"/>
  <c r="F536" i="4"/>
  <c r="G543" i="4"/>
  <c r="H550" i="4"/>
  <c r="I557" i="4"/>
  <c r="J564" i="4"/>
  <c r="K571" i="4"/>
  <c r="E306" i="4"/>
  <c r="L378" i="4"/>
  <c r="K435" i="4"/>
  <c r="K466" i="4"/>
  <c r="E474" i="4"/>
  <c r="F481" i="4"/>
  <c r="G488" i="4"/>
  <c r="H495" i="4"/>
  <c r="I502" i="4"/>
  <c r="J509" i="4"/>
  <c r="K516" i="4"/>
  <c r="D531" i="4"/>
  <c r="E538" i="4"/>
  <c r="F545" i="4"/>
  <c r="G552" i="4"/>
  <c r="H559" i="4"/>
  <c r="I566" i="4"/>
  <c r="J573" i="4"/>
  <c r="K580" i="4"/>
  <c r="L587" i="4"/>
  <c r="D595" i="4"/>
  <c r="L466" i="4"/>
  <c r="I495" i="4"/>
  <c r="D524" i="4"/>
  <c r="H552" i="4"/>
  <c r="D580" i="4"/>
  <c r="F590" i="4"/>
  <c r="E598" i="4"/>
  <c r="F605" i="4"/>
  <c r="G612" i="4"/>
  <c r="H619" i="4"/>
  <c r="I626" i="4"/>
  <c r="J633" i="4"/>
  <c r="K640" i="4"/>
  <c r="L647" i="4"/>
  <c r="D655" i="4"/>
  <c r="E662" i="4"/>
  <c r="F669" i="4"/>
  <c r="G676" i="4"/>
  <c r="H683" i="4"/>
  <c r="I407" i="4"/>
  <c r="J430" i="4"/>
  <c r="I447" i="4"/>
  <c r="D323" i="4"/>
  <c r="I445" i="4"/>
  <c r="L470" i="4"/>
  <c r="L478" i="4"/>
  <c r="L486" i="4"/>
  <c r="L494" i="4"/>
  <c r="D502" i="4"/>
  <c r="E509" i="4"/>
  <c r="F516" i="4"/>
  <c r="G523" i="4"/>
  <c r="H530" i="4"/>
  <c r="I537" i="4"/>
  <c r="J544" i="4"/>
  <c r="K551" i="4"/>
  <c r="L558" i="4"/>
  <c r="D566" i="4"/>
  <c r="E573" i="4"/>
  <c r="F580" i="4"/>
  <c r="E361" i="4"/>
  <c r="D418" i="4"/>
  <c r="J463" i="4"/>
  <c r="L471" i="4"/>
  <c r="D479" i="4"/>
  <c r="E486" i="4"/>
  <c r="F493" i="4"/>
  <c r="G500" i="4"/>
  <c r="H507" i="4"/>
  <c r="I514" i="4"/>
  <c r="J521" i="4"/>
  <c r="K528" i="4"/>
  <c r="L535" i="4"/>
  <c r="D543" i="4"/>
  <c r="E550" i="4"/>
  <c r="F557" i="4"/>
  <c r="G564" i="4"/>
  <c r="H571" i="4"/>
  <c r="I578" i="4"/>
  <c r="J585" i="4"/>
  <c r="G347" i="4"/>
  <c r="J404" i="4"/>
  <c r="J460" i="4"/>
  <c r="F470" i="4"/>
  <c r="G477" i="4"/>
  <c r="H484" i="4"/>
  <c r="I491" i="4"/>
  <c r="J498" i="4"/>
  <c r="K505" i="4"/>
  <c r="L512" i="4"/>
  <c r="D520" i="4"/>
  <c r="E527" i="4"/>
  <c r="F534" i="4"/>
  <c r="G541" i="4"/>
  <c r="H548" i="4"/>
  <c r="I555" i="4"/>
  <c r="J562" i="4"/>
  <c r="K569" i="4"/>
  <c r="L576" i="4"/>
  <c r="F327" i="4"/>
  <c r="G391" i="4"/>
  <c r="F448" i="4"/>
  <c r="I468" i="4"/>
  <c r="J475" i="4"/>
  <c r="K482" i="4"/>
  <c r="L489" i="4"/>
  <c r="D497" i="4"/>
  <c r="E504" i="4"/>
  <c r="F511" i="4"/>
  <c r="G518" i="4"/>
  <c r="H525" i="4"/>
  <c r="I532" i="4"/>
  <c r="J539" i="4"/>
  <c r="K546" i="4"/>
  <c r="L553" i="4"/>
  <c r="D561" i="4"/>
  <c r="E568" i="4"/>
  <c r="F575" i="4"/>
  <c r="G582" i="4"/>
  <c r="L370" i="4"/>
  <c r="K427" i="4"/>
  <c r="G465" i="4"/>
  <c r="E473" i="4"/>
  <c r="F480" i="4"/>
  <c r="G487" i="4"/>
  <c r="H494" i="4"/>
  <c r="I501" i="4"/>
  <c r="J508" i="4"/>
  <c r="K515" i="4"/>
  <c r="L522" i="4"/>
  <c r="D530" i="4"/>
  <c r="E537" i="4"/>
  <c r="F544" i="4"/>
  <c r="G551" i="4"/>
  <c r="H558" i="4"/>
  <c r="I565" i="4"/>
  <c r="J572" i="4"/>
  <c r="J318" i="4"/>
  <c r="D386" i="4"/>
  <c r="L442" i="4"/>
  <c r="L467" i="4"/>
  <c r="D475" i="4"/>
  <c r="E482" i="4"/>
  <c r="F489" i="4"/>
  <c r="G496" i="4"/>
  <c r="H503" i="4"/>
  <c r="I510" i="4"/>
  <c r="J517" i="4"/>
  <c r="K524" i="4"/>
  <c r="L531" i="4"/>
  <c r="D539" i="4"/>
  <c r="E546" i="4"/>
  <c r="F553" i="4"/>
  <c r="G560" i="4"/>
  <c r="H567" i="4"/>
  <c r="I574" i="4"/>
  <c r="J581" i="4"/>
  <c r="K588" i="4"/>
  <c r="L595" i="4"/>
  <c r="J470" i="4"/>
  <c r="E499" i="4"/>
  <c r="I527" i="4"/>
  <c r="D556" i="4"/>
  <c r="D582" i="4"/>
  <c r="F591" i="4"/>
  <c r="D599" i="4"/>
  <c r="E606" i="4"/>
  <c r="F613" i="4"/>
  <c r="G620" i="4"/>
  <c r="H627" i="4"/>
  <c r="I634" i="4"/>
  <c r="J641" i="4"/>
  <c r="K648" i="4"/>
  <c r="L655" i="4"/>
  <c r="D663" i="4"/>
  <c r="E670" i="4"/>
  <c r="F677" i="4"/>
  <c r="G684" i="4"/>
  <c r="J309" i="4"/>
  <c r="G474" i="4"/>
  <c r="K502" i="4"/>
  <c r="F531" i="4"/>
  <c r="J559" i="4"/>
  <c r="I583" i="4"/>
  <c r="H592" i="4"/>
  <c r="D600" i="4"/>
  <c r="E607" i="4"/>
  <c r="F614" i="4"/>
  <c r="G621" i="4"/>
  <c r="H628" i="4"/>
  <c r="I635" i="4"/>
  <c r="J642" i="4"/>
  <c r="K649" i="4"/>
  <c r="L656" i="4"/>
  <c r="D664" i="4"/>
  <c r="E671" i="4"/>
  <c r="F678" i="4"/>
  <c r="G685" i="4"/>
  <c r="H692" i="4"/>
  <c r="K443" i="4"/>
  <c r="G489" i="4"/>
  <c r="K517" i="4"/>
  <c r="F546" i="4"/>
  <c r="J574" i="4"/>
  <c r="H588" i="4"/>
  <c r="I596" i="4"/>
  <c r="J603" i="4"/>
  <c r="K610" i="4"/>
  <c r="L617" i="4"/>
  <c r="G409" i="4"/>
  <c r="E435" i="4"/>
  <c r="G449" i="4"/>
  <c r="F345" i="4"/>
  <c r="K459" i="4"/>
  <c r="K471" i="4"/>
  <c r="K479" i="4"/>
  <c r="K487" i="4"/>
  <c r="K495" i="4"/>
  <c r="L502" i="4"/>
  <c r="D510" i="4"/>
  <c r="E517" i="4"/>
  <c r="F524" i="4"/>
  <c r="G531" i="4"/>
  <c r="H538" i="4"/>
  <c r="I545" i="4"/>
  <c r="J552" i="4"/>
  <c r="K559" i="4"/>
  <c r="L566" i="4"/>
  <c r="D574" i="4"/>
  <c r="E581" i="4"/>
  <c r="F368" i="4"/>
  <c r="E425" i="4"/>
  <c r="D465" i="4"/>
  <c r="K472" i="4"/>
  <c r="L479" i="4"/>
  <c r="D487" i="4"/>
  <c r="E494" i="4"/>
  <c r="F501" i="4"/>
  <c r="G508" i="4"/>
  <c r="H515" i="4"/>
  <c r="I522" i="4"/>
  <c r="J529" i="4"/>
  <c r="K536" i="4"/>
  <c r="L543" i="4"/>
  <c r="D551" i="4"/>
  <c r="E558" i="4"/>
  <c r="F565" i="4"/>
  <c r="G572" i="4"/>
  <c r="H579" i="4"/>
  <c r="I586" i="4"/>
  <c r="L354" i="4"/>
  <c r="K411" i="4"/>
  <c r="I462" i="4"/>
  <c r="E471" i="4"/>
  <c r="F478" i="4"/>
  <c r="G485" i="4"/>
  <c r="H492" i="4"/>
  <c r="I499" i="4"/>
  <c r="J506" i="4"/>
  <c r="K513" i="4"/>
  <c r="L520" i="4"/>
  <c r="D528" i="4"/>
  <c r="E535" i="4"/>
  <c r="F542" i="4"/>
  <c r="G549" i="4"/>
  <c r="H556" i="4"/>
  <c r="I563" i="4"/>
  <c r="J570" i="4"/>
  <c r="K577" i="4"/>
  <c r="J338" i="4"/>
  <c r="H398" i="4"/>
  <c r="G455" i="4"/>
  <c r="H469" i="4"/>
  <c r="I476" i="4"/>
  <c r="J483" i="4"/>
  <c r="K490" i="4"/>
  <c r="L497" i="4"/>
  <c r="D505" i="4"/>
  <c r="E512" i="4"/>
  <c r="F519" i="4"/>
  <c r="G526" i="4"/>
  <c r="H533" i="4"/>
  <c r="I540" i="4"/>
  <c r="J547" i="4"/>
  <c r="K554" i="4"/>
  <c r="L561" i="4"/>
  <c r="D569" i="4"/>
  <c r="E576" i="4"/>
  <c r="G304" i="4"/>
  <c r="D378" i="4"/>
  <c r="L434" i="4"/>
  <c r="J466" i="4"/>
  <c r="D474" i="4"/>
  <c r="E481" i="4"/>
  <c r="F488" i="4"/>
  <c r="G495" i="4"/>
  <c r="H502" i="4"/>
  <c r="I509" i="4"/>
  <c r="J516" i="4"/>
  <c r="K523" i="4"/>
  <c r="L530" i="4"/>
  <c r="D538" i="4"/>
  <c r="E545" i="4"/>
  <c r="F552" i="4"/>
  <c r="G559" i="4"/>
  <c r="H566" i="4"/>
  <c r="I573" i="4"/>
  <c r="E330" i="4"/>
  <c r="E393" i="4"/>
  <c r="D450" i="4"/>
  <c r="K468" i="4"/>
  <c r="L475" i="4"/>
  <c r="D483" i="4"/>
  <c r="E490" i="4"/>
  <c r="F497" i="4"/>
  <c r="G504" i="4"/>
  <c r="H511" i="4"/>
  <c r="I518" i="4"/>
  <c r="J525" i="4"/>
  <c r="K532" i="4"/>
  <c r="L539" i="4"/>
  <c r="D547" i="4"/>
  <c r="E554" i="4"/>
  <c r="F561" i="4"/>
  <c r="G568" i="4"/>
  <c r="H575" i="4"/>
  <c r="I582" i="4"/>
  <c r="J589" i="4"/>
  <c r="L307" i="4"/>
  <c r="F474" i="4"/>
  <c r="J502" i="4"/>
  <c r="E531" i="4"/>
  <c r="I559" i="4"/>
  <c r="G583" i="4"/>
  <c r="F592" i="4"/>
  <c r="L599" i="4"/>
  <c r="D607" i="4"/>
  <c r="E614" i="4"/>
  <c r="F621" i="4"/>
  <c r="G628" i="4"/>
  <c r="H635" i="4"/>
  <c r="I642" i="4"/>
  <c r="J649" i="4"/>
  <c r="K656" i="4"/>
  <c r="L663" i="4"/>
  <c r="D671" i="4"/>
  <c r="E678" i="4"/>
  <c r="F685" i="4"/>
  <c r="F352" i="4"/>
  <c r="L477" i="4"/>
  <c r="G506" i="4"/>
  <c r="K534" i="4"/>
  <c r="F563" i="4"/>
  <c r="J584" i="4"/>
  <c r="H593" i="4"/>
  <c r="L600" i="4"/>
  <c r="D608" i="4"/>
  <c r="E615" i="4"/>
  <c r="F622" i="4"/>
  <c r="G629" i="4"/>
  <c r="H636" i="4"/>
  <c r="I643" i="4"/>
  <c r="J650" i="4"/>
  <c r="K657" i="4"/>
  <c r="L664" i="4"/>
  <c r="D672" i="4"/>
  <c r="E679" i="4"/>
  <c r="F686" i="4"/>
  <c r="G693" i="4"/>
  <c r="G463" i="4"/>
  <c r="L492" i="4"/>
  <c r="G521" i="4"/>
  <c r="K549" i="4"/>
  <c r="F578" i="4"/>
  <c r="H589" i="4"/>
  <c r="H597" i="4"/>
  <c r="I604" i="4"/>
  <c r="J611" i="4"/>
  <c r="K618" i="4"/>
  <c r="L625" i="4"/>
  <c r="D633" i="4"/>
  <c r="E640" i="4"/>
  <c r="F647" i="4"/>
  <c r="G654" i="4"/>
  <c r="H661" i="4"/>
  <c r="I668" i="4"/>
  <c r="H463" i="4"/>
  <c r="J414" i="4"/>
  <c r="D436" i="4"/>
  <c r="F450" i="4"/>
  <c r="E353" i="4"/>
  <c r="G462" i="4"/>
  <c r="J472" i="4"/>
  <c r="J480" i="4"/>
  <c r="J488" i="4"/>
  <c r="J496" i="4"/>
  <c r="K503" i="4"/>
  <c r="L510" i="4"/>
  <c r="D518" i="4"/>
  <c r="E525" i="4"/>
  <c r="F532" i="4"/>
  <c r="G539" i="4"/>
  <c r="H546" i="4"/>
  <c r="I553" i="4"/>
  <c r="J560" i="4"/>
  <c r="K567" i="4"/>
  <c r="L574" i="4"/>
  <c r="I290" i="4"/>
  <c r="G375" i="4"/>
  <c r="F432" i="4"/>
  <c r="E466" i="4"/>
  <c r="J473" i="4"/>
  <c r="K480" i="4"/>
  <c r="L487" i="4"/>
  <c r="D495" i="4"/>
  <c r="E502" i="4"/>
  <c r="F509" i="4"/>
  <c r="G516" i="4"/>
  <c r="H523" i="4"/>
  <c r="I530" i="4"/>
  <c r="J537" i="4"/>
  <c r="K544" i="4"/>
  <c r="L551" i="4"/>
  <c r="D559" i="4"/>
  <c r="E566" i="4"/>
  <c r="F573" i="4"/>
  <c r="G580" i="4"/>
  <c r="H587" i="4"/>
  <c r="D362" i="4"/>
  <c r="L418" i="4"/>
  <c r="D464" i="4"/>
  <c r="D472" i="4"/>
  <c r="E479" i="4"/>
  <c r="F486" i="4"/>
  <c r="G493" i="4"/>
  <c r="H500" i="4"/>
  <c r="I507" i="4"/>
  <c r="J514" i="4"/>
  <c r="K521" i="4"/>
  <c r="D536" i="4"/>
  <c r="E543" i="4"/>
  <c r="F550" i="4"/>
  <c r="G557" i="4"/>
  <c r="H564" i="4"/>
  <c r="I571" i="4"/>
  <c r="J578" i="4"/>
  <c r="G348" i="4"/>
  <c r="I405" i="4"/>
  <c r="L460" i="4"/>
  <c r="G470" i="4"/>
  <c r="H477" i="4"/>
  <c r="I484" i="4"/>
  <c r="J491" i="4"/>
  <c r="K498" i="4"/>
  <c r="L505" i="4"/>
  <c r="D513" i="4"/>
  <c r="E520" i="4"/>
  <c r="F527" i="4"/>
  <c r="G534" i="4"/>
  <c r="H541" i="4"/>
  <c r="I548" i="4"/>
  <c r="J555" i="4"/>
  <c r="K562" i="4"/>
  <c r="L569" i="4"/>
  <c r="D577" i="4"/>
  <c r="G317" i="4"/>
  <c r="E385" i="4"/>
  <c r="D442" i="4"/>
  <c r="K467" i="4"/>
  <c r="L474" i="4"/>
  <c r="D482" i="4"/>
  <c r="E489" i="4"/>
  <c r="F496" i="4"/>
  <c r="G503" i="4"/>
  <c r="H510" i="4"/>
  <c r="I517" i="4"/>
  <c r="J524" i="4"/>
  <c r="K531" i="4"/>
  <c r="L538" i="4"/>
  <c r="D546" i="4"/>
  <c r="E553" i="4"/>
  <c r="F560" i="4"/>
  <c r="G567" i="4"/>
  <c r="H574" i="4"/>
  <c r="H341" i="4"/>
  <c r="F400" i="4"/>
  <c r="E457" i="4"/>
  <c r="J469" i="4"/>
  <c r="K476" i="4"/>
  <c r="L483" i="4"/>
  <c r="D491" i="4"/>
  <c r="E498" i="4"/>
  <c r="F505" i="4"/>
  <c r="G512" i="4"/>
  <c r="H519" i="4"/>
  <c r="I526" i="4"/>
  <c r="J533" i="4"/>
  <c r="K540" i="4"/>
  <c r="L547" i="4"/>
  <c r="D555" i="4"/>
  <c r="E562" i="4"/>
  <c r="F569" i="4"/>
  <c r="G576" i="4"/>
  <c r="H583" i="4"/>
  <c r="I590" i="4"/>
  <c r="G351" i="4"/>
  <c r="K477" i="4"/>
  <c r="F506" i="4"/>
  <c r="J534" i="4"/>
  <c r="E563" i="4"/>
  <c r="I584" i="4"/>
  <c r="G593" i="4"/>
  <c r="K600" i="4"/>
  <c r="L607" i="4"/>
  <c r="D615" i="4"/>
  <c r="E622" i="4"/>
  <c r="F629" i="4"/>
  <c r="G636" i="4"/>
  <c r="H643" i="4"/>
  <c r="I650" i="4"/>
  <c r="J657" i="4"/>
  <c r="K664" i="4"/>
  <c r="L671" i="4"/>
  <c r="D679" i="4"/>
  <c r="D687" i="4"/>
  <c r="J380" i="4"/>
  <c r="H481" i="4"/>
  <c r="L509" i="4"/>
  <c r="G538" i="4"/>
  <c r="K566" i="4"/>
  <c r="L585" i="4"/>
  <c r="H594" i="4"/>
  <c r="K601" i="4"/>
  <c r="L608" i="4"/>
  <c r="D616" i="4"/>
  <c r="E623" i="4"/>
  <c r="F630" i="4"/>
  <c r="G637" i="4"/>
  <c r="H644" i="4"/>
  <c r="I651" i="4"/>
  <c r="J658" i="4"/>
  <c r="K665" i="4"/>
  <c r="L672" i="4"/>
  <c r="D680" i="4"/>
  <c r="E687" i="4"/>
  <c r="F694" i="4"/>
  <c r="D468" i="4"/>
  <c r="H496" i="4"/>
  <c r="L524" i="4"/>
  <c r="G553" i="4"/>
  <c r="J580" i="4"/>
  <c r="H590" i="4"/>
  <c r="G598" i="4"/>
  <c r="H605" i="4"/>
  <c r="I612" i="4"/>
  <c r="J619" i="4"/>
  <c r="H416" i="4"/>
  <c r="K437" i="4"/>
  <c r="D452" i="4"/>
  <c r="G367" i="4"/>
  <c r="I463" i="4"/>
  <c r="I473" i="4"/>
  <c r="I481" i="4"/>
  <c r="I489" i="4"/>
  <c r="I497" i="4"/>
  <c r="J504" i="4"/>
  <c r="K511" i="4"/>
  <c r="L518" i="4"/>
  <c r="D526" i="4"/>
  <c r="E533" i="4"/>
  <c r="F540" i="4"/>
  <c r="G547" i="4"/>
  <c r="H554" i="4"/>
  <c r="I561" i="4"/>
  <c r="J568" i="4"/>
  <c r="K575" i="4"/>
  <c r="D313" i="4"/>
  <c r="H382" i="4"/>
  <c r="G439" i="4"/>
  <c r="F467" i="4"/>
  <c r="I474" i="4"/>
  <c r="J481" i="4"/>
  <c r="K488" i="4"/>
  <c r="L495" i="4"/>
  <c r="D503" i="4"/>
  <c r="E510" i="4"/>
  <c r="F517" i="4"/>
  <c r="G524" i="4"/>
  <c r="H531" i="4"/>
  <c r="I538" i="4"/>
  <c r="J545" i="4"/>
  <c r="K552" i="4"/>
  <c r="L559" i="4"/>
  <c r="D567" i="4"/>
  <c r="E574" i="4"/>
  <c r="F581" i="4"/>
  <c r="G588" i="4"/>
  <c r="E369" i="4"/>
  <c r="D426" i="4"/>
  <c r="E465" i="4"/>
  <c r="L472" i="4"/>
  <c r="D480" i="4"/>
  <c r="E487" i="4"/>
  <c r="F494" i="4"/>
  <c r="G501" i="4"/>
  <c r="H508" i="4"/>
  <c r="I515" i="4"/>
  <c r="J522" i="4"/>
  <c r="K529" i="4"/>
  <c r="L536" i="4"/>
  <c r="D544" i="4"/>
  <c r="E551" i="4"/>
  <c r="F558" i="4"/>
  <c r="G565" i="4"/>
  <c r="H572" i="4"/>
  <c r="I579" i="4"/>
  <c r="K355" i="4"/>
  <c r="J412" i="4"/>
  <c r="J462" i="4"/>
  <c r="F471" i="4"/>
  <c r="G478" i="4"/>
  <c r="H485" i="4"/>
  <c r="I492" i="4"/>
  <c r="J499" i="4"/>
  <c r="K506" i="4"/>
  <c r="L513" i="4"/>
  <c r="D521" i="4"/>
  <c r="E528" i="4"/>
  <c r="F535" i="4"/>
  <c r="G542" i="4"/>
  <c r="H549" i="4"/>
  <c r="I556" i="4"/>
  <c r="J563" i="4"/>
  <c r="K570" i="4"/>
  <c r="L577" i="4"/>
  <c r="K328" i="4"/>
  <c r="F392" i="4"/>
  <c r="E449" i="4"/>
  <c r="J468" i="4"/>
  <c r="K475" i="4"/>
  <c r="L482" i="4"/>
  <c r="D490" i="4"/>
  <c r="E497" i="4"/>
  <c r="F504" i="4"/>
  <c r="G511" i="4"/>
  <c r="H518" i="4"/>
  <c r="I525" i="4"/>
  <c r="J532" i="4"/>
  <c r="K539" i="4"/>
  <c r="L546" i="4"/>
  <c r="D554" i="4"/>
  <c r="E561" i="4"/>
  <c r="F568" i="4"/>
  <c r="G575" i="4"/>
  <c r="G350" i="4"/>
  <c r="G407" i="4"/>
  <c r="J461" i="4"/>
  <c r="I470" i="4"/>
  <c r="J477" i="4"/>
  <c r="K484" i="4"/>
  <c r="L491" i="4"/>
  <c r="D499" i="4"/>
  <c r="E506" i="4"/>
  <c r="F513" i="4"/>
  <c r="G520" i="4"/>
  <c r="H527" i="4"/>
  <c r="I534" i="4"/>
  <c r="J541" i="4"/>
  <c r="K548" i="4"/>
  <c r="L555" i="4"/>
  <c r="D563" i="4"/>
  <c r="E570" i="4"/>
  <c r="F577" i="4"/>
  <c r="G584" i="4"/>
  <c r="H591" i="4"/>
  <c r="K379" i="4"/>
  <c r="G481" i="4"/>
  <c r="K509" i="4"/>
  <c r="F538" i="4"/>
  <c r="J566" i="4"/>
  <c r="K585" i="4"/>
  <c r="G594" i="4"/>
  <c r="J601" i="4"/>
  <c r="K608" i="4"/>
  <c r="L615" i="4"/>
  <c r="D623" i="4"/>
  <c r="E630" i="4"/>
  <c r="F637" i="4"/>
  <c r="G644" i="4"/>
  <c r="H651" i="4"/>
  <c r="I658" i="4"/>
  <c r="J665" i="4"/>
  <c r="K672" i="4"/>
  <c r="L679" i="4"/>
  <c r="K688" i="4"/>
  <c r="E409" i="4"/>
  <c r="D485" i="4"/>
  <c r="H513" i="4"/>
  <c r="L541" i="4"/>
  <c r="G570" i="4"/>
  <c r="E587" i="4"/>
  <c r="H595" i="4"/>
  <c r="J602" i="4"/>
  <c r="K609" i="4"/>
  <c r="L616" i="4"/>
  <c r="D624" i="4"/>
  <c r="E631" i="4"/>
  <c r="F638" i="4"/>
  <c r="G645" i="4"/>
  <c r="H652" i="4"/>
  <c r="I659" i="4"/>
  <c r="J666" i="4"/>
  <c r="K673" i="4"/>
  <c r="L680" i="4"/>
  <c r="D688" i="4"/>
  <c r="F6" i="4"/>
  <c r="I471" i="4"/>
  <c r="D500" i="4"/>
  <c r="H528" i="4"/>
  <c r="L556" i="4"/>
  <c r="H582" i="4"/>
  <c r="I591" i="4"/>
  <c r="F599" i="4"/>
  <c r="G606" i="4"/>
  <c r="H613" i="4"/>
  <c r="I620" i="4"/>
  <c r="J627" i="4"/>
  <c r="K634" i="4"/>
  <c r="L641" i="4"/>
  <c r="E579" i="4"/>
  <c r="G681" i="4"/>
  <c r="F687" i="4"/>
  <c r="K677" i="4"/>
  <c r="D628" i="4"/>
  <c r="H529" i="4"/>
  <c r="J691" i="4"/>
  <c r="I655" i="4"/>
  <c r="J598" i="4"/>
  <c r="F626" i="4"/>
  <c r="K518" i="4"/>
  <c r="H672" i="4"/>
  <c r="G617" i="4"/>
  <c r="K486" i="4"/>
  <c r="D668" i="4"/>
  <c r="G686" i="4"/>
  <c r="L644" i="4"/>
  <c r="H586" i="4"/>
  <c r="K597" i="4"/>
  <c r="F682" i="4"/>
  <c r="L636" i="4"/>
  <c r="D565" i="4"/>
  <c r="L493" i="4"/>
  <c r="K674" i="4"/>
  <c r="K621" i="4"/>
  <c r="I504" i="4"/>
  <c r="E686" i="4"/>
  <c r="I689" i="4"/>
  <c r="H682" i="4"/>
  <c r="G675" i="4"/>
  <c r="F668" i="4"/>
  <c r="E661" i="4"/>
  <c r="D654" i="4"/>
  <c r="L646" i="4"/>
  <c r="K639" i="4"/>
  <c r="J632" i="4"/>
  <c r="I625" i="4"/>
  <c r="H618" i="4"/>
  <c r="G611" i="4"/>
  <c r="F604" i="4"/>
  <c r="E597" i="4"/>
  <c r="E589" i="4"/>
  <c r="I576" i="4"/>
  <c r="E548" i="4"/>
  <c r="J519" i="4"/>
  <c r="F491" i="4"/>
  <c r="L458" i="4"/>
  <c r="D693" i="4"/>
  <c r="L685" i="4"/>
  <c r="K678" i="4"/>
  <c r="J671" i="4"/>
  <c r="I664" i="4"/>
  <c r="H657" i="4"/>
  <c r="G650" i="4"/>
  <c r="F643" i="4"/>
  <c r="E636" i="4"/>
  <c r="D629" i="4"/>
  <c r="L621" i="4"/>
  <c r="K614" i="4"/>
  <c r="J607" i="4"/>
  <c r="I600" i="4"/>
  <c r="D593" i="4"/>
  <c r="F584" i="4"/>
  <c r="F562" i="4"/>
  <c r="K533" i="4"/>
  <c r="G505" i="4"/>
  <c r="L476" i="4"/>
  <c r="L342" i="4"/>
  <c r="F689" i="4"/>
  <c r="E682" i="4"/>
  <c r="D675" i="4"/>
  <c r="L667" i="4"/>
  <c r="K660" i="4"/>
  <c r="J653" i="4"/>
  <c r="I646" i="4"/>
  <c r="H639" i="4"/>
  <c r="G632" i="4"/>
  <c r="F625" i="4"/>
  <c r="E618" i="4"/>
  <c r="D611" i="4"/>
  <c r="L603" i="4"/>
  <c r="K596" i="4"/>
  <c r="J588" i="4"/>
  <c r="I575" i="4"/>
  <c r="E547" i="4"/>
  <c r="J518" i="4"/>
  <c r="F490" i="4"/>
  <c r="L450" i="4"/>
  <c r="J692" i="4"/>
  <c r="I685" i="4"/>
  <c r="H678" i="4"/>
  <c r="G671" i="4"/>
  <c r="F664" i="4"/>
  <c r="E657" i="4"/>
  <c r="D650" i="4"/>
  <c r="L642" i="4"/>
  <c r="K635" i="4"/>
  <c r="J628" i="4"/>
  <c r="I621" i="4"/>
  <c r="H614" i="4"/>
  <c r="G607" i="4"/>
  <c r="F600" i="4"/>
  <c r="J592" i="4"/>
  <c r="K583" i="4"/>
  <c r="I560" i="4"/>
  <c r="E532" i="4"/>
  <c r="J503" i="4"/>
  <c r="F475" i="4"/>
  <c r="G670" i="4"/>
  <c r="G662" i="4"/>
  <c r="H653" i="4"/>
  <c r="H645" i="4"/>
  <c r="I636" i="4"/>
  <c r="K626" i="4"/>
  <c r="F615" i="4"/>
  <c r="D601" i="4"/>
  <c r="L584" i="4"/>
  <c r="I535" i="4"/>
  <c r="E320" i="4"/>
  <c r="I667" i="4"/>
  <c r="E639" i="4"/>
  <c r="G591" i="4"/>
  <c r="F681" i="4"/>
  <c r="E674" i="4"/>
  <c r="D667" i="4"/>
  <c r="L659" i="4"/>
  <c r="K652" i="4"/>
  <c r="J645" i="4"/>
  <c r="I638" i="4"/>
  <c r="H631" i="4"/>
  <c r="G624" i="4"/>
  <c r="F617" i="4"/>
  <c r="E610" i="4"/>
  <c r="D603" i="4"/>
  <c r="K595" i="4"/>
  <c r="I587" i="4"/>
  <c r="D572" i="4"/>
  <c r="I543" i="4"/>
  <c r="E515" i="4"/>
  <c r="J486" i="4"/>
  <c r="H422" i="4"/>
  <c r="K691" i="4"/>
  <c r="J684" i="4"/>
  <c r="I677" i="4"/>
  <c r="H670" i="4"/>
  <c r="G663" i="4"/>
  <c r="F656" i="4"/>
  <c r="E649" i="4"/>
  <c r="D642" i="4"/>
  <c r="L634" i="4"/>
  <c r="K627" i="4"/>
  <c r="J620" i="4"/>
  <c r="I613" i="4"/>
  <c r="H606" i="4"/>
  <c r="G599" i="4"/>
  <c r="J591" i="4"/>
  <c r="J582" i="4"/>
  <c r="D557" i="4"/>
  <c r="I528" i="4"/>
  <c r="E500" i="4"/>
  <c r="J471" i="4"/>
  <c r="H669" i="4"/>
  <c r="I660" i="4"/>
  <c r="I652" i="4"/>
  <c r="I644" i="4"/>
  <c r="J635" i="4"/>
  <c r="D625" i="4"/>
  <c r="G614" i="4"/>
  <c r="E600" i="4"/>
  <c r="J583" i="4"/>
  <c r="D532" i="4"/>
  <c r="I691" i="4"/>
  <c r="E663" i="4"/>
  <c r="J634" i="4"/>
  <c r="F582" i="4"/>
  <c r="E688" i="4"/>
  <c r="G694" i="4"/>
  <c r="J614" i="4"/>
  <c r="I681" i="4"/>
  <c r="D646" i="4"/>
  <c r="H610" i="4"/>
  <c r="D573" i="4"/>
  <c r="H430" i="4"/>
  <c r="J663" i="4"/>
  <c r="L613" i="4"/>
  <c r="J599" i="4"/>
  <c r="D592" i="4"/>
  <c r="K501" i="4"/>
  <c r="I6" i="4"/>
  <c r="J670" i="4"/>
  <c r="I472" i="4"/>
  <c r="G641" i="4"/>
  <c r="I581" i="4"/>
  <c r="K693" i="4"/>
  <c r="D660" i="4"/>
  <c r="E603" i="4"/>
  <c r="J694" i="4"/>
  <c r="E611" i="4"/>
  <c r="F679" i="4"/>
  <c r="J630" i="4"/>
  <c r="E540" i="4"/>
  <c r="I676" i="4"/>
  <c r="E675" i="4"/>
  <c r="J622" i="4"/>
  <c r="E508" i="4"/>
  <c r="I639" i="4"/>
  <c r="H664" i="4"/>
  <c r="I607" i="4"/>
  <c r="L332" i="4"/>
  <c r="L694" i="4"/>
  <c r="K687" i="4"/>
  <c r="J680" i="4"/>
  <c r="I673" i="4"/>
  <c r="H666" i="4"/>
  <c r="G659" i="4"/>
  <c r="F652" i="4"/>
  <c r="E645" i="4"/>
  <c r="D638" i="4"/>
  <c r="L630" i="4"/>
  <c r="K623" i="4"/>
  <c r="J616" i="4"/>
  <c r="I609" i="4"/>
  <c r="H602" i="4"/>
  <c r="F595" i="4"/>
  <c r="K586" i="4"/>
  <c r="H569" i="4"/>
  <c r="D541" i="4"/>
  <c r="I512" i="4"/>
  <c r="E484" i="4"/>
  <c r="D402" i="4"/>
  <c r="F691" i="4"/>
  <c r="E684" i="4"/>
  <c r="D677" i="4"/>
  <c r="L669" i="4"/>
  <c r="K662" i="4"/>
  <c r="J655" i="4"/>
  <c r="I648" i="4"/>
  <c r="H641" i="4"/>
  <c r="G634" i="4"/>
  <c r="F627" i="4"/>
  <c r="E620" i="4"/>
  <c r="D613" i="4"/>
  <c r="L605" i="4"/>
  <c r="K598" i="4"/>
  <c r="D591" i="4"/>
  <c r="K581" i="4"/>
  <c r="E555" i="4"/>
  <c r="J526" i="4"/>
  <c r="F498" i="4"/>
  <c r="K469" i="4"/>
  <c r="I694" i="4"/>
  <c r="H687" i="4"/>
  <c r="G680" i="4"/>
  <c r="F673" i="4"/>
  <c r="E666" i="4"/>
  <c r="D659" i="4"/>
  <c r="L651" i="4"/>
  <c r="K644" i="4"/>
  <c r="J637" i="4"/>
  <c r="I630" i="4"/>
  <c r="H623" i="4"/>
  <c r="G616" i="4"/>
  <c r="F609" i="4"/>
  <c r="E602" i="4"/>
  <c r="K594" i="4"/>
  <c r="G586" i="4"/>
  <c r="H568" i="4"/>
  <c r="D540" i="4"/>
  <c r="I511" i="4"/>
  <c r="E483" i="4"/>
  <c r="D394" i="4"/>
  <c r="L690" i="4"/>
  <c r="K683" i="4"/>
  <c r="J676" i="4"/>
  <c r="I669" i="4"/>
  <c r="H662" i="4"/>
  <c r="G655" i="4"/>
  <c r="F648" i="4"/>
  <c r="E641" i="4"/>
  <c r="D634" i="4"/>
  <c r="L626" i="4"/>
  <c r="K619" i="4"/>
  <c r="J612" i="4"/>
  <c r="I605" i="4"/>
  <c r="H598" i="4"/>
  <c r="J590" i="4"/>
  <c r="L580" i="4"/>
  <c r="H553" i="4"/>
  <c r="D525" i="4"/>
  <c r="I496" i="4"/>
  <c r="E468" i="4"/>
  <c r="J667" i="4"/>
  <c r="J659" i="4"/>
  <c r="J651" i="4"/>
  <c r="J643" i="4"/>
  <c r="L633" i="4"/>
  <c r="E624" i="4"/>
  <c r="L609" i="4"/>
  <c r="I595" i="4"/>
  <c r="E571" i="4"/>
  <c r="F514" i="4"/>
  <c r="L688" i="4"/>
  <c r="H660" i="4"/>
  <c r="D632" i="4"/>
  <c r="E556" i="4"/>
  <c r="K451" i="4"/>
  <c r="K682" i="4"/>
  <c r="K629" i="4"/>
  <c r="F671" i="4"/>
  <c r="K631" i="4"/>
  <c r="F596" i="4"/>
  <c r="H649" i="4"/>
  <c r="D621" i="4"/>
  <c r="K606" i="4"/>
  <c r="E583" i="4"/>
  <c r="J558" i="4"/>
  <c r="G473" i="4"/>
  <c r="F618" i="4"/>
  <c r="K613" i="4"/>
  <c r="I684" i="4"/>
  <c r="K690" i="4"/>
  <c r="E691" i="4"/>
  <c r="J6" i="4"/>
  <c r="I663" i="4"/>
  <c r="J606" i="4"/>
  <c r="G673" i="4"/>
  <c r="D681" i="4"/>
  <c r="F634" i="4"/>
  <c r="G554" i="4"/>
  <c r="D673" i="4"/>
  <c r="F690" i="4"/>
  <c r="L652" i="4"/>
  <c r="D596" i="4"/>
  <c r="D684" i="4"/>
  <c r="L596" i="4"/>
  <c r="J675" i="4"/>
  <c r="I623" i="4"/>
  <c r="J511" i="4"/>
  <c r="K653" i="4"/>
  <c r="I671" i="4"/>
  <c r="I615" i="4"/>
  <c r="J479" i="4"/>
  <c r="I692" i="4"/>
  <c r="G657" i="4"/>
  <c r="H600" i="4"/>
  <c r="E6" i="4"/>
  <c r="D694" i="4"/>
  <c r="L686" i="4"/>
  <c r="K679" i="4"/>
  <c r="J672" i="4"/>
  <c r="I665" i="4"/>
  <c r="H658" i="4"/>
  <c r="G651" i="4"/>
  <c r="F644" i="4"/>
  <c r="E637" i="4"/>
  <c r="D630" i="4"/>
  <c r="L622" i="4"/>
  <c r="K615" i="4"/>
  <c r="J608" i="4"/>
  <c r="I601" i="4"/>
  <c r="F594" i="4"/>
  <c r="I585" i="4"/>
  <c r="L565" i="4"/>
  <c r="H537" i="4"/>
  <c r="D509" i="4"/>
  <c r="I480" i="4"/>
  <c r="I373" i="4"/>
  <c r="G690" i="4"/>
  <c r="F683" i="4"/>
  <c r="E676" i="4"/>
  <c r="D669" i="4"/>
  <c r="L661" i="4"/>
  <c r="K654" i="4"/>
  <c r="J647" i="4"/>
  <c r="I640" i="4"/>
  <c r="H633" i="4"/>
  <c r="G626" i="4"/>
  <c r="F619" i="4"/>
  <c r="E612" i="4"/>
  <c r="D605" i="4"/>
  <c r="L597" i="4"/>
  <c r="D590" i="4"/>
  <c r="F579" i="4"/>
  <c r="I551" i="4"/>
  <c r="E523" i="4"/>
  <c r="J494" i="4"/>
  <c r="K465" i="4"/>
  <c r="J693" i="4"/>
  <c r="I686" i="4"/>
  <c r="H679" i="4"/>
  <c r="G672" i="4"/>
  <c r="F665" i="4"/>
  <c r="E658" i="4"/>
  <c r="D651" i="4"/>
  <c r="L643" i="4"/>
  <c r="K636" i="4"/>
  <c r="J629" i="4"/>
  <c r="I622" i="4"/>
  <c r="H615" i="4"/>
  <c r="G608" i="4"/>
  <c r="F601" i="4"/>
  <c r="K593" i="4"/>
  <c r="E585" i="4"/>
  <c r="L564" i="4"/>
  <c r="H536" i="4"/>
  <c r="D508" i="4"/>
  <c r="I479" i="4"/>
  <c r="I365" i="4"/>
  <c r="D690" i="4"/>
  <c r="L682" i="4"/>
  <c r="K675" i="4"/>
  <c r="J668" i="4"/>
  <c r="I661" i="4"/>
  <c r="H654" i="4"/>
  <c r="G647" i="4"/>
  <c r="F640" i="4"/>
  <c r="E633" i="4"/>
  <c r="D626" i="4"/>
  <c r="L618" i="4"/>
  <c r="K611" i="4"/>
  <c r="J604" i="4"/>
  <c r="I597" i="4"/>
  <c r="I589" i="4"/>
  <c r="G578" i="4"/>
  <c r="L549" i="4"/>
  <c r="H521" i="4"/>
  <c r="D493" i="4"/>
  <c r="J444" i="4"/>
  <c r="K666" i="4"/>
  <c r="K658" i="4"/>
  <c r="K650" i="4"/>
  <c r="K642" i="4"/>
  <c r="E632" i="4"/>
  <c r="F623" i="4"/>
  <c r="D609" i="4"/>
  <c r="I594" i="4"/>
  <c r="I567" i="4"/>
  <c r="J510" i="4"/>
  <c r="H684" i="4"/>
  <c r="D656" i="4"/>
  <c r="I627" i="4"/>
  <c r="J527" i="4"/>
  <c r="L620" i="4"/>
  <c r="E667" i="4"/>
  <c r="K637" i="4"/>
  <c r="L6" i="4"/>
  <c r="G667" i="4"/>
  <c r="J624" i="4"/>
  <c r="D588" i="4"/>
  <c r="D685" i="4"/>
  <c r="I656" i="4"/>
  <c r="F530" i="4"/>
  <c r="L676" i="4"/>
  <c r="D692" i="4"/>
  <c r="H656" i="4"/>
  <c r="I599" i="4"/>
  <c r="I647" i="4"/>
  <c r="H677" i="4"/>
  <c r="E627" i="4"/>
  <c r="L525" i="4"/>
  <c r="H632" i="4"/>
  <c r="J686" i="4"/>
  <c r="K645" i="4"/>
  <c r="J587" i="4"/>
  <c r="K661" i="4"/>
  <c r="F547" i="4"/>
  <c r="E672" i="4"/>
  <c r="H616" i="4"/>
  <c r="F483" i="4"/>
  <c r="G625" i="4"/>
  <c r="G665" i="4"/>
  <c r="H608" i="4"/>
  <c r="H366" i="4"/>
  <c r="D689" i="4"/>
  <c r="F650" i="4"/>
  <c r="L592" i="4"/>
  <c r="E694" i="4"/>
  <c r="E693" i="4"/>
  <c r="D686" i="4"/>
  <c r="L678" i="4"/>
  <c r="K671" i="4"/>
  <c r="J664" i="4"/>
  <c r="I657" i="4"/>
  <c r="H650" i="4"/>
  <c r="G643" i="4"/>
  <c r="F636" i="4"/>
  <c r="E629" i="4"/>
  <c r="D622" i="4"/>
  <c r="L614" i="4"/>
  <c r="K607" i="4"/>
  <c r="J600" i="4"/>
  <c r="E593" i="4"/>
  <c r="H584" i="4"/>
  <c r="G562" i="4"/>
  <c r="L533" i="4"/>
  <c r="H505" i="4"/>
  <c r="D477" i="4"/>
  <c r="D344" i="4"/>
  <c r="H689" i="4"/>
  <c r="G682" i="4"/>
  <c r="F675" i="4"/>
  <c r="E668" i="4"/>
  <c r="D661" i="4"/>
  <c r="L653" i="4"/>
  <c r="K646" i="4"/>
  <c r="J639" i="4"/>
  <c r="I632" i="4"/>
  <c r="H625" i="4"/>
  <c r="G618" i="4"/>
  <c r="F611" i="4"/>
  <c r="E604" i="4"/>
  <c r="D597" i="4"/>
  <c r="D589" i="4"/>
  <c r="H576" i="4"/>
  <c r="D548" i="4"/>
  <c r="I519" i="4"/>
  <c r="E491" i="4"/>
  <c r="D458" i="4"/>
  <c r="K692" i="4"/>
  <c r="J685" i="4"/>
  <c r="I678" i="4"/>
  <c r="H671" i="4"/>
  <c r="G664" i="4"/>
  <c r="F657" i="4"/>
  <c r="E650" i="4"/>
  <c r="D643" i="4"/>
  <c r="L635" i="4"/>
  <c r="K628" i="4"/>
  <c r="J621" i="4"/>
  <c r="I614" i="4"/>
  <c r="H607" i="4"/>
  <c r="G600" i="4"/>
  <c r="K592" i="4"/>
  <c r="D584" i="4"/>
  <c r="G561" i="4"/>
  <c r="L532" i="4"/>
  <c r="H504" i="4"/>
  <c r="D476" i="4"/>
  <c r="I331" i="4"/>
  <c r="E689" i="4"/>
  <c r="D682" i="4"/>
  <c r="L674" i="4"/>
  <c r="K667" i="4"/>
  <c r="J660" i="4"/>
  <c r="I653" i="4"/>
  <c r="H646" i="4"/>
  <c r="G639" i="4"/>
  <c r="F632" i="4"/>
  <c r="E625" i="4"/>
  <c r="D618" i="4"/>
  <c r="L610" i="4"/>
  <c r="K603" i="4"/>
  <c r="J596" i="4"/>
  <c r="I588" i="4"/>
  <c r="K574" i="4"/>
  <c r="G546" i="4"/>
  <c r="L517" i="4"/>
  <c r="H489" i="4"/>
  <c r="F416" i="4"/>
  <c r="L665" i="4"/>
  <c r="L657" i="4"/>
  <c r="L649" i="4"/>
  <c r="D641" i="4"/>
  <c r="F631" i="4"/>
  <c r="G622" i="4"/>
  <c r="E608" i="4"/>
  <c r="I593" i="4"/>
  <c r="D564" i="4"/>
  <c r="I503" i="4"/>
  <c r="K681" i="4"/>
  <c r="G653" i="4"/>
  <c r="H620" i="4"/>
  <c r="F499" i="4"/>
  <c r="L604" i="4"/>
  <c r="G490" i="4"/>
  <c r="F666" i="4"/>
  <c r="G609" i="4"/>
  <c r="L394" i="4"/>
  <c r="L692" i="4"/>
  <c r="F658" i="4"/>
  <c r="G601" i="4"/>
  <c r="H680" i="4"/>
  <c r="H685" i="4"/>
  <c r="E643" i="4"/>
  <c r="E584" i="4"/>
  <c r="G692" i="4"/>
  <c r="F692" i="4"/>
  <c r="E685" i="4"/>
  <c r="D678" i="4"/>
  <c r="L670" i="4"/>
  <c r="K663" i="4"/>
  <c r="J656" i="4"/>
  <c r="I649" i="4"/>
  <c r="H642" i="4"/>
  <c r="G635" i="4"/>
  <c r="F628" i="4"/>
  <c r="E621" i="4"/>
  <c r="D614" i="4"/>
  <c r="L606" i="4"/>
  <c r="K599" i="4"/>
  <c r="E592" i="4"/>
  <c r="F583" i="4"/>
  <c r="K558" i="4"/>
  <c r="G530" i="4"/>
  <c r="L501" i="4"/>
  <c r="H473" i="4"/>
  <c r="K6" i="4"/>
  <c r="I688" i="4"/>
  <c r="H681" i="4"/>
  <c r="G674" i="4"/>
  <c r="F667" i="4"/>
  <c r="E660" i="4"/>
  <c r="D653" i="4"/>
  <c r="L645" i="4"/>
  <c r="K638" i="4"/>
  <c r="J631" i="4"/>
  <c r="I624" i="4"/>
  <c r="H617" i="4"/>
  <c r="G610" i="4"/>
  <c r="F603" i="4"/>
  <c r="E596" i="4"/>
  <c r="K587" i="4"/>
  <c r="L572" i="4"/>
  <c r="H544" i="4"/>
  <c r="D516" i="4"/>
  <c r="I487" i="4"/>
  <c r="I429" i="4"/>
  <c r="L691" i="4"/>
  <c r="K684" i="4"/>
  <c r="J677" i="4"/>
  <c r="I670" i="4"/>
  <c r="H663" i="4"/>
  <c r="G656" i="4"/>
  <c r="F649" i="4"/>
  <c r="E642" i="4"/>
  <c r="D635" i="4"/>
  <c r="L627" i="4"/>
  <c r="K620" i="4"/>
  <c r="J613" i="4"/>
  <c r="I606" i="4"/>
  <c r="H599" i="4"/>
  <c r="K591" i="4"/>
  <c r="K582" i="4"/>
  <c r="K557" i="4"/>
  <c r="G529" i="4"/>
  <c r="L500" i="4"/>
  <c r="H472" i="4"/>
  <c r="H6" i="4"/>
  <c r="F688" i="4"/>
  <c r="E681" i="4"/>
  <c r="D674" i="4"/>
  <c r="L666" i="4"/>
  <c r="K659" i="4"/>
  <c r="J652" i="4"/>
  <c r="I645" i="4"/>
  <c r="H638" i="4"/>
  <c r="G631" i="4"/>
  <c r="F624" i="4"/>
  <c r="E617" i="4"/>
  <c r="D610" i="4"/>
  <c r="L602" i="4"/>
  <c r="J595" i="4"/>
  <c r="G587" i="4"/>
  <c r="F571" i="4"/>
  <c r="K542" i="4"/>
  <c r="G514" i="4"/>
  <c r="L485" i="4"/>
  <c r="K387" i="4"/>
  <c r="D665" i="4"/>
  <c r="D657" i="4"/>
  <c r="D649" i="4"/>
  <c r="F639" i="4"/>
  <c r="G630" i="4"/>
  <c r="H621" i="4"/>
  <c r="F607" i="4"/>
  <c r="I592" i="4"/>
  <c r="H560" i="4"/>
  <c r="K485" i="4"/>
  <c r="G677" i="4"/>
  <c r="L648" i="4"/>
  <c r="G613" i="4"/>
  <c r="K470" i="4"/>
  <c r="F674" i="4"/>
  <c r="L590" i="4"/>
  <c r="G423" i="4"/>
  <c r="J688" i="4"/>
  <c r="H674" i="4"/>
  <c r="L638" i="4"/>
  <c r="G603" i="4"/>
  <c r="E516" i="4"/>
  <c r="L677" i="4"/>
  <c r="H688" i="4"/>
  <c r="L591" i="4"/>
  <c r="L673" i="4"/>
  <c r="E619" i="4"/>
  <c r="L684" i="4"/>
  <c r="F642" i="4"/>
  <c r="L582" i="4"/>
  <c r="I464" i="4"/>
  <c r="K669" i="4"/>
  <c r="L612" i="4"/>
  <c r="D469" i="4"/>
  <c r="L588" i="4"/>
  <c r="I679" i="4"/>
  <c r="I631" i="4"/>
  <c r="J543" i="4"/>
  <c r="G522" i="4"/>
  <c r="H693" i="4"/>
  <c r="E659" i="4"/>
  <c r="F602" i="4"/>
  <c r="I687" i="4"/>
  <c r="G689" i="4"/>
  <c r="E651" i="4"/>
  <c r="L593" i="4"/>
  <c r="G633" i="4"/>
  <c r="L681" i="4"/>
  <c r="D636" i="4"/>
  <c r="H561" i="4"/>
  <c r="J689" i="4"/>
  <c r="G691" i="4"/>
  <c r="F684" i="4"/>
  <c r="E677" i="4"/>
  <c r="D670" i="4"/>
  <c r="K655" i="4"/>
  <c r="J648" i="4"/>
  <c r="I641" i="4"/>
  <c r="H634" i="4"/>
  <c r="G627" i="4"/>
  <c r="F620" i="4"/>
  <c r="E613" i="4"/>
  <c r="D606" i="4"/>
  <c r="L598" i="4"/>
  <c r="E591" i="4"/>
  <c r="L581" i="4"/>
  <c r="F555" i="4"/>
  <c r="K526" i="4"/>
  <c r="G498" i="4"/>
  <c r="L469" i="4"/>
  <c r="K694" i="4"/>
  <c r="J687" i="4"/>
  <c r="I680" i="4"/>
  <c r="H673" i="4"/>
  <c r="G666" i="4"/>
  <c r="F659" i="4"/>
  <c r="E652" i="4"/>
  <c r="D645" i="4"/>
  <c r="L637" i="4"/>
  <c r="K630" i="4"/>
  <c r="J623" i="4"/>
  <c r="I616" i="4"/>
  <c r="H609" i="4"/>
  <c r="G602" i="4"/>
  <c r="E595" i="4"/>
  <c r="J586" i="4"/>
  <c r="G569" i="4"/>
  <c r="L540" i="4"/>
  <c r="H512" i="4"/>
  <c r="D484" i="4"/>
  <c r="E401" i="4"/>
  <c r="D691" i="4"/>
  <c r="L683" i="4"/>
  <c r="K676" i="4"/>
  <c r="J669" i="4"/>
  <c r="I662" i="4"/>
  <c r="H655" i="4"/>
  <c r="G648" i="4"/>
  <c r="F641" i="4"/>
  <c r="E634" i="4"/>
  <c r="D627" i="4"/>
  <c r="L619" i="4"/>
  <c r="K612" i="4"/>
  <c r="J605" i="4"/>
  <c r="I598" i="4"/>
  <c r="K590" i="4"/>
  <c r="D581" i="4"/>
  <c r="F554" i="4"/>
  <c r="K525" i="4"/>
  <c r="G497" i="4"/>
  <c r="L468" i="4"/>
  <c r="H694" i="4"/>
  <c r="G687" i="4"/>
  <c r="F680" i="4"/>
  <c r="E673" i="4"/>
  <c r="D666" i="4"/>
  <c r="L658" i="4"/>
  <c r="K651" i="4"/>
  <c r="J644" i="4"/>
  <c r="I637" i="4"/>
  <c r="H630" i="4"/>
  <c r="G623" i="4"/>
  <c r="F616" i="4"/>
  <c r="E609" i="4"/>
  <c r="D602" i="4"/>
  <c r="J594" i="4"/>
  <c r="F586" i="4"/>
  <c r="J567" i="4"/>
  <c r="F539" i="4"/>
  <c r="K510" i="4"/>
  <c r="G482" i="4"/>
  <c r="G359" i="4"/>
  <c r="E664" i="4"/>
  <c r="E656" i="4"/>
  <c r="E648" i="4"/>
  <c r="G638" i="4"/>
  <c r="H629" i="4"/>
  <c r="D617" i="4"/>
  <c r="K602" i="4"/>
  <c r="F587" i="4"/>
  <c r="J542" i="4"/>
  <c r="E475" i="4"/>
  <c r="J674" i="4"/>
  <c r="F646" i="4"/>
  <c r="F606" i="4"/>
  <c r="D6" i="4"/>
  <c r="AA518" i="1"/>
  <c r="L484" i="4" s="1"/>
  <c r="AA394" i="1"/>
  <c r="L523" i="4" s="1"/>
  <c r="AA343" i="1"/>
  <c r="L662" i="4" s="1"/>
  <c r="AA291" i="1"/>
  <c r="L44" i="4" s="1"/>
  <c r="AA229" i="1"/>
  <c r="L344" i="4" s="1"/>
  <c r="AA162" i="1"/>
  <c r="L219" i="4" s="1"/>
  <c r="AA159" i="1"/>
  <c r="L178" i="4" s="1"/>
  <c r="AA151" i="1"/>
  <c r="L528" i="4" s="1"/>
  <c r="AA112" i="1"/>
  <c r="L98" i="4" s="1"/>
  <c r="AA59" i="1"/>
  <c r="L54" i="4" s="1"/>
  <c r="AA48" i="1"/>
  <c r="L368" i="4" s="1"/>
  <c r="AA33" i="1"/>
  <c r="L390" i="4" s="1"/>
  <c r="AA6" i="1"/>
  <c r="V523" i="4" l="1"/>
  <c r="V54" i="4"/>
  <c r="V178" i="4"/>
  <c r="V98" i="4"/>
  <c r="V368" i="4"/>
  <c r="V219" i="4"/>
  <c r="L146" i="4"/>
  <c r="V146" i="4"/>
  <c r="V528" i="4"/>
  <c r="V44" i="4"/>
  <c r="V662" i="4"/>
  <c r="V484" i="4"/>
  <c r="V344" i="4"/>
  <c r="V39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<sst xmlns="http://schemas.openxmlformats.org/spreadsheetml/2006/main" count="8404" uniqueCount="1566">
  <si>
    <t xml:space="preserve">Project Status </t>
  </si>
  <si>
    <t>Project Number</t>
  </si>
  <si>
    <t xml:space="preserve">Project Name </t>
  </si>
  <si>
    <t>Generation/Fuel 1</t>
  </si>
  <si>
    <t>NET MW 1</t>
  </si>
  <si>
    <t>Generation/Fuel 2</t>
  </si>
  <si>
    <t>NET MW 2</t>
  </si>
  <si>
    <t>Generation/Fuel 3</t>
  </si>
  <si>
    <t>NET MW 3</t>
  </si>
  <si>
    <t xml:space="preserve">NET MW POI </t>
  </si>
  <si>
    <t>PROJECT_COUNTY</t>
  </si>
  <si>
    <t xml:space="preserve">Project State </t>
  </si>
  <si>
    <t>Study Area</t>
  </si>
  <si>
    <t xml:space="preserve">PTO </t>
  </si>
  <si>
    <t xml:space="preserve">POI </t>
  </si>
  <si>
    <t>Requested COD</t>
  </si>
  <si>
    <t>complete</t>
  </si>
  <si>
    <t>Ace</t>
  </si>
  <si>
    <t>Photovoltaic/Solar</t>
  </si>
  <si>
    <t>Storage/Battery</t>
  </si>
  <si>
    <t>N/A</t>
  </si>
  <si>
    <t>San Joaquin</t>
  </si>
  <si>
    <t>CA</t>
  </si>
  <si>
    <t>GBAY</t>
  </si>
  <si>
    <t>PGAE</t>
  </si>
  <si>
    <t>Bellota -Brighton 230kV Substation</t>
  </si>
  <si>
    <t>Alembic</t>
  </si>
  <si>
    <t>Combustion Turbine/Hydrogen</t>
  </si>
  <si>
    <t>Madera</t>
  </si>
  <si>
    <t>Fresno</t>
  </si>
  <si>
    <t>Dairyland 115kV</t>
  </si>
  <si>
    <t>Algodones Storage</t>
  </si>
  <si>
    <t>Imperial</t>
  </si>
  <si>
    <t>SDGE</t>
  </si>
  <si>
    <t>Imperial Valley 500kV</t>
  </si>
  <si>
    <t>Alisa Solar Energy Complex 2</t>
  </si>
  <si>
    <t>Yuma</t>
  </si>
  <si>
    <t>AZ</t>
  </si>
  <si>
    <t>Hoodoo Wash - North Gila 500 kV</t>
  </si>
  <si>
    <t>Almande Energy Storage 2</t>
  </si>
  <si>
    <t>Merced</t>
  </si>
  <si>
    <t>Wilson Substation 115kV</t>
  </si>
  <si>
    <t>Almond Wood Energy</t>
  </si>
  <si>
    <t>Gates - Herndon 230kV</t>
  </si>
  <si>
    <t>Amanece Solar</t>
  </si>
  <si>
    <t>Stanislaus</t>
  </si>
  <si>
    <t>Westly - Los Banos 230kV</t>
  </si>
  <si>
    <t>Amaretti Solar</t>
  </si>
  <si>
    <t>Helm Sub 70kV</t>
  </si>
  <si>
    <t>Amargosa SEZ</t>
  </si>
  <si>
    <t>Nye</t>
  </si>
  <si>
    <t>NV</t>
  </si>
  <si>
    <t>EOP</t>
  </si>
  <si>
    <t>VEA</t>
  </si>
  <si>
    <t xml:space="preserve">Beatty Substation 138kV </t>
  </si>
  <si>
    <t>Amberjill Energy</t>
  </si>
  <si>
    <t>San Diego</t>
  </si>
  <si>
    <t xml:space="preserve">Loveland- Alpine 69 kV </t>
  </si>
  <si>
    <t>Anderson River BESS</t>
  </si>
  <si>
    <t>Shasta</t>
  </si>
  <si>
    <t>NGBA</t>
  </si>
  <si>
    <t>Cottonwood 230kV</t>
  </si>
  <si>
    <t>Angel Energy Center</t>
  </si>
  <si>
    <t>Alameda</t>
  </si>
  <si>
    <t>Kelso 230kV</t>
  </si>
  <si>
    <t>ANGELES ENERGY STORAGE</t>
  </si>
  <si>
    <t>Los Angeles</t>
  </si>
  <si>
    <t>Northern</t>
  </si>
  <si>
    <t>SCE</t>
  </si>
  <si>
    <t>Vincent Sub 500kV</t>
  </si>
  <si>
    <t>Annapurna</t>
  </si>
  <si>
    <t>Merced County</t>
  </si>
  <si>
    <t>El Nido 115kV</t>
  </si>
  <si>
    <t>Ant</t>
  </si>
  <si>
    <t>San Luis Obispo</t>
  </si>
  <si>
    <t xml:space="preserve">Kern </t>
  </si>
  <si>
    <t xml:space="preserve">Mesa 115kV </t>
  </si>
  <si>
    <t>WITHDRAWN</t>
  </si>
  <si>
    <t>Antelope Plains Solar</t>
  </si>
  <si>
    <t>Kern</t>
  </si>
  <si>
    <t>Goose Lake 115kV</t>
  </si>
  <si>
    <t>Anthem</t>
  </si>
  <si>
    <t xml:space="preserve">Miguel 230kV  </t>
  </si>
  <si>
    <t>Antlia</t>
  </si>
  <si>
    <t>Monterey</t>
  </si>
  <si>
    <t>Moss Landing 115kV</t>
  </si>
  <si>
    <t>Appa Solar</t>
  </si>
  <si>
    <t>Merced Falls Substation 70kV</t>
  </si>
  <si>
    <t>Aquarius</t>
  </si>
  <si>
    <t>Sutter</t>
  </si>
  <si>
    <t>Rio Oso Sub 230kV</t>
  </si>
  <si>
    <t>Aquarius Energy Storage</t>
  </si>
  <si>
    <t>Borden 230kV</t>
  </si>
  <si>
    <t>Aqueduct Energy Storage 2</t>
  </si>
  <si>
    <t xml:space="preserve">Contra Costa - Delta Switchyard 230kV </t>
  </si>
  <si>
    <t>Aratina 3</t>
  </si>
  <si>
    <t>San Bernardino</t>
  </si>
  <si>
    <t>NOL</t>
  </si>
  <si>
    <t>Kramer 230kV</t>
  </si>
  <si>
    <t>Arcana Solar</t>
  </si>
  <si>
    <t>Kramer-Randsburg 115kV</t>
  </si>
  <si>
    <t>Argenta</t>
  </si>
  <si>
    <t>Pisgah Substation 230kV</t>
  </si>
  <si>
    <t>Argos Solar</t>
  </si>
  <si>
    <t>San Bernadino</t>
  </si>
  <si>
    <t xml:space="preserve">Lugo - Pisgah 230KV </t>
  </si>
  <si>
    <t>Ashton Energy Center</t>
  </si>
  <si>
    <t>GLW</t>
  </si>
  <si>
    <t xml:space="preserve">Valley Switch 230kV </t>
  </si>
  <si>
    <t>Avets</t>
  </si>
  <si>
    <t>IVANPAH-BAKER-COOL WATER-DUNN SIDING-MOUNTAIN PASS 115 kV Line</t>
  </si>
  <si>
    <t>Aviation</t>
  </si>
  <si>
    <t>Metro</t>
  </si>
  <si>
    <t xml:space="preserve">Mira Loma 230kV </t>
  </si>
  <si>
    <t>Avocado Falls</t>
  </si>
  <si>
    <t>Avocado Sub 69kV</t>
  </si>
  <si>
    <t>Baca Solar</t>
  </si>
  <si>
    <t>LSPC</t>
  </si>
  <si>
    <t>Manning 230kV</t>
  </si>
  <si>
    <t>Badger Flat</t>
  </si>
  <si>
    <t>Los Banos 230kV</t>
  </si>
  <si>
    <t>Baja Vista Power Bank</t>
  </si>
  <si>
    <t>Otay Mesa 230kV</t>
  </si>
  <si>
    <t>Bajada</t>
  </si>
  <si>
    <t>Riverside</t>
  </si>
  <si>
    <t xml:space="preserve">Eastern </t>
  </si>
  <si>
    <t>Redbluff Substation 230kV</t>
  </si>
  <si>
    <t>Bantam Energy Storage</t>
  </si>
  <si>
    <t>Banta 115kV</t>
  </si>
  <si>
    <t>Barbaro Storage</t>
  </si>
  <si>
    <t>Inyokern 115kV</t>
  </si>
  <si>
    <t>Barbosa</t>
  </si>
  <si>
    <t xml:space="preserve">Rio Hondo 230kV </t>
  </si>
  <si>
    <t>Baylands Power Bank</t>
  </si>
  <si>
    <t>Santa Clara</t>
  </si>
  <si>
    <t>Los Esteros Substation 115kV</t>
  </si>
  <si>
    <t>Bear Mountains Pumped Storage</t>
  </si>
  <si>
    <t>Storage/Pumped-Storage hydro</t>
  </si>
  <si>
    <t>Calaveras</t>
  </si>
  <si>
    <t>Bellota Sub 230kV</t>
  </si>
  <si>
    <t>Withdrawn</t>
  </si>
  <si>
    <t>Bear River Energy Storage</t>
  </si>
  <si>
    <t>Bellhop</t>
  </si>
  <si>
    <t>Tesla - Bellota 230kV</t>
  </si>
  <si>
    <t>Birchwood Energy</t>
  </si>
  <si>
    <t>Kings</t>
  </si>
  <si>
    <t>Gates - Midway 230kV</t>
  </si>
  <si>
    <t>Birdrock</t>
  </si>
  <si>
    <t>Los Angeles County</t>
  </si>
  <si>
    <t xml:space="preserve">Olinda 230kV </t>
  </si>
  <si>
    <t>Black Horse</t>
  </si>
  <si>
    <t>Mendota 115kV</t>
  </si>
  <si>
    <t>Blackbird</t>
  </si>
  <si>
    <t>Manning 500kV</t>
  </si>
  <si>
    <t>Blacktail Energy Storage</t>
  </si>
  <si>
    <t>Soledad 66kV</t>
  </si>
  <si>
    <t>Blue Oak Storage 2</t>
  </si>
  <si>
    <t>Tracy - Tesla line 230kV</t>
  </si>
  <si>
    <t>Blue Star Energy Storage</t>
  </si>
  <si>
    <t>Kern PP 115 kV</t>
  </si>
  <si>
    <t>BlueWater Solar</t>
  </si>
  <si>
    <t>La Paz</t>
  </si>
  <si>
    <t>Colorado River 500kV</t>
  </si>
  <si>
    <t>Bolt</t>
  </si>
  <si>
    <t>Gates 500kV</t>
  </si>
  <si>
    <t>Bonita Batería</t>
  </si>
  <si>
    <t xml:space="preserve">Miguel 69kV  </t>
  </si>
  <si>
    <t>Bonita Batería 2</t>
  </si>
  <si>
    <t>Borderline Solar</t>
  </si>
  <si>
    <t>Inyo</t>
  </si>
  <si>
    <t>Trout Canyon Sub 230 kV</t>
  </si>
  <si>
    <t>Boson</t>
  </si>
  <si>
    <t xml:space="preserve">Midway - Vincent  500kV </t>
  </si>
  <si>
    <t>Boulevardier</t>
  </si>
  <si>
    <t>Boulevard East 138kV</t>
  </si>
  <si>
    <t>Bounty</t>
  </si>
  <si>
    <t>Magunden - Pastoria 230kV</t>
  </si>
  <si>
    <t>Box</t>
  </si>
  <si>
    <t>Valley Substation 500kV</t>
  </si>
  <si>
    <t>Box Ranch 1</t>
  </si>
  <si>
    <t>TBD</t>
  </si>
  <si>
    <t>Vaca - Dixon Substation 230kV</t>
  </si>
  <si>
    <t>Box Ranch 2</t>
  </si>
  <si>
    <t>Vaca - Dixon Substation 500kV</t>
  </si>
  <si>
    <t>Brea Linda Energy Storage</t>
  </si>
  <si>
    <t>Bristlecone</t>
  </si>
  <si>
    <t>Nye County</t>
  </si>
  <si>
    <t>Valley Switch 138kV</t>
  </si>
  <si>
    <t>Broadcast</t>
  </si>
  <si>
    <t>Clark County</t>
  </si>
  <si>
    <t>Pahrump Sub 230kV</t>
  </si>
  <si>
    <t>Broadview</t>
  </si>
  <si>
    <t>Brooks</t>
  </si>
  <si>
    <t>Bellota Sub 230 kV</t>
  </si>
  <si>
    <t>Brown Bear Energy Storage</t>
  </si>
  <si>
    <t>Brundage Energy Storage</t>
  </si>
  <si>
    <t>Magunden 230kV</t>
  </si>
  <si>
    <t>Bryon Highway Power Bank</t>
  </si>
  <si>
    <t>Buckhorn</t>
  </si>
  <si>
    <t>Tehama</t>
  </si>
  <si>
    <t>Glenn Substation 230kV</t>
  </si>
  <si>
    <t>Butterfield Stage Solar</t>
  </si>
  <si>
    <t xml:space="preserve">North Gila 500kV </t>
  </si>
  <si>
    <t>Cabrera Reliability</t>
  </si>
  <si>
    <t xml:space="preserve">Lugo 230kV </t>
  </si>
  <si>
    <t>Cactus Condor Energy Center</t>
  </si>
  <si>
    <t>La Cienega 230kV</t>
  </si>
  <si>
    <t>Caelum</t>
  </si>
  <si>
    <t>Lighthipe 230kV</t>
  </si>
  <si>
    <t>Calcium Energy Storage</t>
  </si>
  <si>
    <t>Calcite 230kV</t>
  </si>
  <si>
    <t>Calico Peak Energy Storage Facility</t>
  </si>
  <si>
    <t>Coolwater 115kV</t>
  </si>
  <si>
    <t>Callinan Solar 2</t>
  </si>
  <si>
    <t>Arco Substation 230 kV</t>
  </si>
  <si>
    <t>Calypso Solar 2</t>
  </si>
  <si>
    <t>Colorado River 230kV</t>
  </si>
  <si>
    <t>Campito Peak</t>
  </si>
  <si>
    <t>Canela Energy Storage</t>
  </si>
  <si>
    <t>Solano</t>
  </si>
  <si>
    <t>Peabody 230kV</t>
  </si>
  <si>
    <t>Cantus</t>
  </si>
  <si>
    <t>Panoche 230kV</t>
  </si>
  <si>
    <t>Capp Energy Storage</t>
  </si>
  <si>
    <t>Orange</t>
  </si>
  <si>
    <t>Capistrano 230kV</t>
  </si>
  <si>
    <t>CARINA</t>
  </si>
  <si>
    <t>SOLANO</t>
  </si>
  <si>
    <t>Collinsville 230kV</t>
  </si>
  <si>
    <t>Carissalito Creek</t>
  </si>
  <si>
    <t>Los Banos 500kV</t>
  </si>
  <si>
    <t>Carranza</t>
  </si>
  <si>
    <t>Cassius Storage</t>
  </si>
  <si>
    <t>Contra Costa</t>
  </si>
  <si>
    <t>Richmond R 115kV</t>
  </si>
  <si>
    <t>Castle Rock Energy Storage</t>
  </si>
  <si>
    <t xml:space="preserve">NOL </t>
  </si>
  <si>
    <t>Castleberry</t>
  </si>
  <si>
    <t>Vaca - Dixon Substation 115kV</t>
  </si>
  <si>
    <t>Castoria BESS</t>
  </si>
  <si>
    <t>French Camp line 60kV</t>
  </si>
  <si>
    <t>Cathedral</t>
  </si>
  <si>
    <t>Nye &amp; Clark</t>
  </si>
  <si>
    <t>Cavalcade Storage</t>
  </si>
  <si>
    <t>Cedro</t>
  </si>
  <si>
    <t>Chance Solar</t>
  </si>
  <si>
    <t>Lugo - Mohave 500kV</t>
  </si>
  <si>
    <t>Chardonnay Storage Center</t>
  </si>
  <si>
    <t>Tesla - Ravenswood 230kV</t>
  </si>
  <si>
    <t>Charlie Wind</t>
  </si>
  <si>
    <t>Wind Turbine/Wind</t>
  </si>
  <si>
    <t>Diablo Canyon Substation 500kV</t>
  </si>
  <si>
    <t>Charros Energy Center</t>
  </si>
  <si>
    <t>Yuba</t>
  </si>
  <si>
    <t>Rio Oso-Colgate &amp; Rio Oso-Round Mountain</t>
  </si>
  <si>
    <t>Chestnut Storage</t>
  </si>
  <si>
    <t>Chimera</t>
  </si>
  <si>
    <t>Storage/Solar</t>
  </si>
  <si>
    <t>Chirock</t>
  </si>
  <si>
    <t>San Bernardino County</t>
  </si>
  <si>
    <t>Lugo-Calcite Line 230kV</t>
  </si>
  <si>
    <t>Chokecherry and Sierra Madre Wind Energy Project</t>
  </si>
  <si>
    <t>Carbon</t>
  </si>
  <si>
    <t>WY</t>
  </si>
  <si>
    <t>TWE</t>
  </si>
  <si>
    <t>TWE Project Wyoming Terminal 345kV</t>
  </si>
  <si>
    <t>Chronos Energy Storage</t>
  </si>
  <si>
    <t>Storage/Other</t>
  </si>
  <si>
    <t>Chuckwalla</t>
  </si>
  <si>
    <t xml:space="preserve">Red Bluff- Devers 500 kV </t>
  </si>
  <si>
    <t>Chula Vista BESS Expansion</t>
  </si>
  <si>
    <t xml:space="preserve">Otay sub 69KV </t>
  </si>
  <si>
    <t>Circinus</t>
  </si>
  <si>
    <t>Le Grand 115kV</t>
  </si>
  <si>
    <t>Clarion Energy Center</t>
  </si>
  <si>
    <t>Brentwood Substation 230kV</t>
  </si>
  <si>
    <t>Clay Flats Solar</t>
  </si>
  <si>
    <t xml:space="preserve">Gates 230kV </t>
  </si>
  <si>
    <t>Collis</t>
  </si>
  <si>
    <t>Helm Sub 230kV</t>
  </si>
  <si>
    <t>Collomia Storage</t>
  </si>
  <si>
    <t>San Joaquin County</t>
  </si>
  <si>
    <t>Bellota -Tracy 230kV</t>
  </si>
  <si>
    <t>Como</t>
  </si>
  <si>
    <t xml:space="preserve">PGAE </t>
  </si>
  <si>
    <t>Cottonwood 115kV</t>
  </si>
  <si>
    <t>Comstock</t>
  </si>
  <si>
    <t>Chino 230kV</t>
  </si>
  <si>
    <t>Conduit Energy Storage 2</t>
  </si>
  <si>
    <t xml:space="preserve">Lugo 500kV </t>
  </si>
  <si>
    <t>Connor</t>
  </si>
  <si>
    <t>Container</t>
  </si>
  <si>
    <t>Clark</t>
  </si>
  <si>
    <t>Sloan Canyon 230kV</t>
  </si>
  <si>
    <t>Cook Ranch</t>
  </si>
  <si>
    <t>Sanger - Kerchkhoff 115kV</t>
  </si>
  <si>
    <t>Copper Cloud</t>
  </si>
  <si>
    <t>Corby 3</t>
  </si>
  <si>
    <t>Coriander</t>
  </si>
  <si>
    <t>Crescent 70kV</t>
  </si>
  <si>
    <t>Cosmos</t>
  </si>
  <si>
    <t>Cowboy Hybrid</t>
  </si>
  <si>
    <t>Colusa</t>
  </si>
  <si>
    <t xml:space="preserve">Delevan 230kV </t>
  </si>
  <si>
    <t>Coyote Flats Energy Center</t>
  </si>
  <si>
    <t>Ivanpah - Eldorado 230kV</t>
  </si>
  <si>
    <t>Coyote Ranch Energy Storage</t>
  </si>
  <si>
    <t>Metcalf 500kV</t>
  </si>
  <si>
    <t>CRESTLEY</t>
  </si>
  <si>
    <t>TULARE</t>
  </si>
  <si>
    <t>Alpaugh Substation 115kV</t>
  </si>
  <si>
    <t>Crossover</t>
  </si>
  <si>
    <t>Crossroads 2</t>
  </si>
  <si>
    <t xml:space="preserve">Round Mountain 230kV </t>
  </si>
  <si>
    <t>Crusade</t>
  </si>
  <si>
    <t>Viejo 230kV</t>
  </si>
  <si>
    <t>Cuatro Vientos</t>
  </si>
  <si>
    <t>Lincoln, DeBaca &amp; Guadalupe</t>
  </si>
  <si>
    <t>NM</t>
  </si>
  <si>
    <t>El Dorado 500kV</t>
  </si>
  <si>
    <t>Cuerno Grande Wind 2</t>
  </si>
  <si>
    <t>Cuesta</t>
  </si>
  <si>
    <t>Caliente Sub 230 kV</t>
  </si>
  <si>
    <t>Date Palm</t>
  </si>
  <si>
    <t>Delamar Energy Storage 3</t>
  </si>
  <si>
    <t>El Dorado 230kV</t>
  </si>
  <si>
    <t>Delilah Energy Storage 2</t>
  </si>
  <si>
    <t xml:space="preserve">Pittsburg-Tesla 230 kV </t>
  </si>
  <si>
    <t>Delirium Dive</t>
  </si>
  <si>
    <t>Victor Substation 115kV</t>
  </si>
  <si>
    <t>Delta Oak</t>
  </si>
  <si>
    <t>Demetra Energy Storage</t>
  </si>
  <si>
    <t>Desert Paintbrush</t>
  </si>
  <si>
    <t>Dos Amigos - Panoche 230kV</t>
  </si>
  <si>
    <t>Desert Senna Energy Center</t>
  </si>
  <si>
    <t>Diablo Sands Energy Storage</t>
  </si>
  <si>
    <t>Devers 500kV</t>
  </si>
  <si>
    <t>Dog Creek Hybrid</t>
  </si>
  <si>
    <t>Kerckhoff - Clovis-Sanger 115kV</t>
  </si>
  <si>
    <t>Dogwood Wind</t>
  </si>
  <si>
    <t>Diablo - Gates 500kV</t>
  </si>
  <si>
    <t>Domestic Chicken</t>
  </si>
  <si>
    <t>Double Butte 2</t>
  </si>
  <si>
    <t>Dove</t>
  </si>
  <si>
    <t xml:space="preserve">Hoodo Wash 500kV </t>
  </si>
  <si>
    <t>Dove Cove</t>
  </si>
  <si>
    <t>Tesla 500kV</t>
  </si>
  <si>
    <t>Drifter Energy Storage 2</t>
  </si>
  <si>
    <t>Ventura</t>
  </si>
  <si>
    <t xml:space="preserve">Moorpark Substation 220 kV </t>
  </si>
  <si>
    <t>Driller Storage</t>
  </si>
  <si>
    <t>Lamont 115kV</t>
  </si>
  <si>
    <t>Droga</t>
  </si>
  <si>
    <t>DT Solar</t>
  </si>
  <si>
    <t>Dumont</t>
  </si>
  <si>
    <t>Duran</t>
  </si>
  <si>
    <t>Dutchmans Pass</t>
  </si>
  <si>
    <t>Dutton Solar</t>
  </si>
  <si>
    <t>Eagleman</t>
  </si>
  <si>
    <t>East Mule</t>
  </si>
  <si>
    <t>Julian Hinds 230kV</t>
  </si>
  <si>
    <t xml:space="preserve">East Wonder Solar </t>
  </si>
  <si>
    <t>Eastside Plains Energy Center</t>
  </si>
  <si>
    <t>Egret</t>
  </si>
  <si>
    <t>Elbow</t>
  </si>
  <si>
    <t>Stockton</t>
  </si>
  <si>
    <t>Eight Mile 230kV</t>
  </si>
  <si>
    <t>Elderflower Solar</t>
  </si>
  <si>
    <t>Elion Energy Storage 2</t>
  </si>
  <si>
    <t>Antelope 220 kV</t>
  </si>
  <si>
    <t>Elixir</t>
  </si>
  <si>
    <t>Elkhorn Expansion</t>
  </si>
  <si>
    <t>Elsa Hybrid</t>
  </si>
  <si>
    <t>Coburn Substation 230kV</t>
  </si>
  <si>
    <t>Energia Sierra Juarez 4</t>
  </si>
  <si>
    <t>Tijuana</t>
  </si>
  <si>
    <t xml:space="preserve">SDGE </t>
  </si>
  <si>
    <t>East County substation 230kV</t>
  </si>
  <si>
    <t>Esteli Energy Storage</t>
  </si>
  <si>
    <t>Ethan Creek</t>
  </si>
  <si>
    <t>TWE 230 kV (Wyoming Converter Terminal 230 kV AC side)</t>
  </si>
  <si>
    <t>Eucalyptus Storage</t>
  </si>
  <si>
    <t>El Dorado</t>
  </si>
  <si>
    <t>Clarksville Substation 115kV</t>
  </si>
  <si>
    <t>Everlasting</t>
  </si>
  <si>
    <t>Eyre</t>
  </si>
  <si>
    <t>Falcon Palm Energy Center</t>
  </si>
  <si>
    <t>7th Standard 115kV</t>
  </si>
  <si>
    <t>Faraday Energy Storage</t>
  </si>
  <si>
    <t>Shadow Ridge 138kV</t>
  </si>
  <si>
    <t>Farm Bell Energy Center</t>
  </si>
  <si>
    <t>Glenn</t>
  </si>
  <si>
    <t xml:space="preserve">Cottonwood-Delevan 230 kV </t>
  </si>
  <si>
    <t>Feather Energy Storage</t>
  </si>
  <si>
    <t>butte</t>
  </si>
  <si>
    <t xml:space="preserve">Palermo </t>
  </si>
  <si>
    <t>Fika Solar</t>
  </si>
  <si>
    <t>Los Banos - Panoche 230kV</t>
  </si>
  <si>
    <t>Finn Wind</t>
  </si>
  <si>
    <t>Diablo Canyon Switching Station</t>
  </si>
  <si>
    <t>FiveGB</t>
  </si>
  <si>
    <t>Fresno County</t>
  </si>
  <si>
    <t>Flamingo</t>
  </si>
  <si>
    <t>Bellota 115kV</t>
  </si>
  <si>
    <t>FLANNELBUSH</t>
  </si>
  <si>
    <t xml:space="preserve">Mesa 230kV </t>
  </si>
  <si>
    <t>FLAT CREEK</t>
  </si>
  <si>
    <t>COLUSA</t>
  </si>
  <si>
    <t>CORTINA SUBSTATION 230kV</t>
  </si>
  <si>
    <t>Foothills</t>
  </si>
  <si>
    <t>Fornax</t>
  </si>
  <si>
    <t>Tranquility 230kV</t>
  </si>
  <si>
    <t>FORTIS 2</t>
  </si>
  <si>
    <t xml:space="preserve">Birds Landing 230 kV </t>
  </si>
  <si>
    <t>Frates Energy Storage</t>
  </si>
  <si>
    <t>Sonoma</t>
  </si>
  <si>
    <t>Lakeville 230kV</t>
  </si>
  <si>
    <t>Frazier Lake</t>
  </si>
  <si>
    <t>Hollister 115kV</t>
  </si>
  <si>
    <t>FREERIDE SOLAR PLUS</t>
  </si>
  <si>
    <t>KINGS</t>
  </si>
  <si>
    <t>Lemore - Henrietta 70kV</t>
  </si>
  <si>
    <t>Fresa</t>
  </si>
  <si>
    <t>Fritts Hybrid</t>
  </si>
  <si>
    <t>Galicia Storage</t>
  </si>
  <si>
    <t>GAMAY</t>
  </si>
  <si>
    <t>KERN</t>
  </si>
  <si>
    <t>Wheeler Ridge 230kV</t>
  </si>
  <si>
    <t>Garda</t>
  </si>
  <si>
    <t>Garibaldi BESS</t>
  </si>
  <si>
    <t>New Proposed Substation adjacent to Dos Amigos Sub</t>
  </si>
  <si>
    <t>Gateway Energy Storage 3</t>
  </si>
  <si>
    <t>Gema Hybrid</t>
  </si>
  <si>
    <t>DCRT</t>
  </si>
  <si>
    <t>Delaney-Colorado River 500kV</t>
  </si>
  <si>
    <t>Genoa Energy Storage 2</t>
  </si>
  <si>
    <t>Lakeville - Vaca Dixon 230 kV</t>
  </si>
  <si>
    <t>Geras</t>
  </si>
  <si>
    <t>McMullin Sub 230 kV</t>
  </si>
  <si>
    <t>Gibson</t>
  </si>
  <si>
    <t>Gibson Canyon Hybrid</t>
  </si>
  <si>
    <t>Gigawatt Farm</t>
  </si>
  <si>
    <t>Midway - Morro Bay 230kV</t>
  </si>
  <si>
    <t>Glacier Point</t>
  </si>
  <si>
    <t>Kingsburg 115kV</t>
  </si>
  <si>
    <t>Glossy Garlic Solar</t>
  </si>
  <si>
    <t>Llagas 115kV</t>
  </si>
  <si>
    <t>Glyder</t>
  </si>
  <si>
    <t>Cielo Azul 500kV</t>
  </si>
  <si>
    <t>Golden Bear</t>
  </si>
  <si>
    <t>Goldenrod</t>
  </si>
  <si>
    <t>Goldlink</t>
  </si>
  <si>
    <t>DSLK</t>
  </si>
  <si>
    <t>Harry Allen - El Dorado 500kV</t>
  </si>
  <si>
    <t>Goldspur</t>
  </si>
  <si>
    <t>Gosford Solar Storage</t>
  </si>
  <si>
    <t>Grand BESS</t>
  </si>
  <si>
    <t>San Mateo</t>
  </si>
  <si>
    <t>East Grand 115kV</t>
  </si>
  <si>
    <t>Grape Valley Storage</t>
  </si>
  <si>
    <t>Templeton 230kV</t>
  </si>
  <si>
    <t>Grapevine 1</t>
  </si>
  <si>
    <t>Grapevine 2</t>
  </si>
  <si>
    <t>Greasewood Energy Storage II</t>
  </si>
  <si>
    <t>Whirlwind Substation 500kV</t>
  </si>
  <si>
    <t>Great Dane Solar</t>
  </si>
  <si>
    <t>Midway - Gates 500kV</t>
  </si>
  <si>
    <t>Green Palms</t>
  </si>
  <si>
    <t>Greenwood Energy Storage 2</t>
  </si>
  <si>
    <t xml:space="preserve">Mesa 500kV </t>
  </si>
  <si>
    <t>Greyhound Storage</t>
  </si>
  <si>
    <t>Complete</t>
  </si>
  <si>
    <t>Grid Balance Energy Center</t>
  </si>
  <si>
    <t>Bailey Station 66kV</t>
  </si>
  <si>
    <t>Griffin</t>
  </si>
  <si>
    <t>Grizzly Bay Energy</t>
  </si>
  <si>
    <t>Solano County</t>
  </si>
  <si>
    <t>Hacienda</t>
  </si>
  <si>
    <t>Victor Substation 230kV</t>
  </si>
  <si>
    <t>Hallows</t>
  </si>
  <si>
    <t>Logan Creek 230kV</t>
  </si>
  <si>
    <t>Harquahala Sunrise 3</t>
  </si>
  <si>
    <t>Maricopa</t>
  </si>
  <si>
    <t>Delaney 500kV</t>
  </si>
  <si>
    <t>Heartland PV</t>
  </si>
  <si>
    <t>Hela</t>
  </si>
  <si>
    <t>Imperial Valley - North Gila 500kV</t>
  </si>
  <si>
    <t>Helios Grid Reliability</t>
  </si>
  <si>
    <t>Lockeford 230kV</t>
  </si>
  <si>
    <t>Helms PSP Uprate</t>
  </si>
  <si>
    <t>storage/hydro</t>
  </si>
  <si>
    <t>Gregg Substation 230kV</t>
  </si>
  <si>
    <t>Herculean</t>
  </si>
  <si>
    <t>Kern County</t>
  </si>
  <si>
    <t>Gates - Midway 500kV</t>
  </si>
  <si>
    <t>Heron</t>
  </si>
  <si>
    <t>Hideout</t>
  </si>
  <si>
    <t>Hiko</t>
  </si>
  <si>
    <t>Mohave 500kV</t>
  </si>
  <si>
    <t>HillRich</t>
  </si>
  <si>
    <t>Etiwanda 230kV</t>
  </si>
  <si>
    <t>Hillside Energy Storage</t>
  </si>
  <si>
    <t>Holly Oaks</t>
  </si>
  <si>
    <t>Valley Springs 230kV</t>
  </si>
  <si>
    <t>Homestead Energy Center</t>
  </si>
  <si>
    <t>Lone Tree 230kV</t>
  </si>
  <si>
    <t>Honey Bear</t>
  </si>
  <si>
    <t>Horsetail Falls</t>
  </si>
  <si>
    <t>Reedley 115 kV</t>
  </si>
  <si>
    <t>Horsethief Pumped Storage</t>
  </si>
  <si>
    <t>Windhub 230kV</t>
  </si>
  <si>
    <t>Hyder Valley Farms</t>
  </si>
  <si>
    <t>Hassayampa 500kV</t>
  </si>
  <si>
    <t>Hydra</t>
  </si>
  <si>
    <t>Hydrus Energy Storage</t>
  </si>
  <si>
    <t>Vedder - Live Oak Tap - Fruitvale 115kV</t>
  </si>
  <si>
    <t>Ibis</t>
  </si>
  <si>
    <t>Ibra Storage</t>
  </si>
  <si>
    <t>IVANPAH 230kV</t>
  </si>
  <si>
    <t>Icarus Wind and Solar</t>
  </si>
  <si>
    <t>Mohave</t>
  </si>
  <si>
    <t>Idris Storage</t>
  </si>
  <si>
    <t>Devers 230kV</t>
  </si>
  <si>
    <t>Islander</t>
  </si>
  <si>
    <t>Jasper Energy Storage</t>
  </si>
  <si>
    <t>Jenson</t>
  </si>
  <si>
    <t>HAMMONDS SUBSTATION  115kV</t>
  </si>
  <si>
    <t>Jonathan Creek</t>
  </si>
  <si>
    <t>Juniper Hybrid</t>
  </si>
  <si>
    <t>Jupiter Bowl</t>
  </si>
  <si>
    <t>Salado Substation 115kV</t>
  </si>
  <si>
    <t>Kama 3 FPV</t>
  </si>
  <si>
    <t>Tulare</t>
  </si>
  <si>
    <t>Waukena Switching Station 115kV</t>
  </si>
  <si>
    <t>Kane</t>
  </si>
  <si>
    <t>Kanoa Solar 2</t>
  </si>
  <si>
    <t>Logan Creek - Vaca Dixon 230kV</t>
  </si>
  <si>
    <t>Kavax Storage</t>
  </si>
  <si>
    <t>Salinas Substation 115kV</t>
  </si>
  <si>
    <t>Kentucky Springs Energy Storage</t>
  </si>
  <si>
    <t>Keyhole 3</t>
  </si>
  <si>
    <t>Whirlwind Substation 230kV</t>
  </si>
  <si>
    <t>Keynot Peak</t>
  </si>
  <si>
    <t>Control - Hawiee - Inyokern  115kV</t>
  </si>
  <si>
    <t>Kilowatt Ranch</t>
  </si>
  <si>
    <t>Diablo - Midway 500kV</t>
  </si>
  <si>
    <t>Kingman Storage</t>
  </si>
  <si>
    <t>Koufax Power Bank</t>
  </si>
  <si>
    <t>Templeton Substation 230kV</t>
  </si>
  <si>
    <t>Krahill</t>
  </si>
  <si>
    <t>Kramer- Roadway 230kV</t>
  </si>
  <si>
    <t>Kramm</t>
  </si>
  <si>
    <t>Table Mountain 500kV</t>
  </si>
  <si>
    <t>La Luz Energy Center</t>
  </si>
  <si>
    <t>La Media</t>
  </si>
  <si>
    <t>Border 69kV</t>
  </si>
  <si>
    <t>La Paloma Wind</t>
  </si>
  <si>
    <t>Mariposa &amp; Merced County</t>
  </si>
  <si>
    <t>Wilson -New Melones 230kV</t>
  </si>
  <si>
    <t>La Posta</t>
  </si>
  <si>
    <t>SAN DIEGO</t>
  </si>
  <si>
    <t>Cameron 69kV</t>
  </si>
  <si>
    <t>Lagoonez</t>
  </si>
  <si>
    <t>Laguna Bell 230kV</t>
  </si>
  <si>
    <t>Lagunez</t>
  </si>
  <si>
    <t>Lake Alpaugh Battery Storage 2</t>
  </si>
  <si>
    <t>Corcoran - Olive Switching station 115kV</t>
  </si>
  <si>
    <t>Landmark</t>
  </si>
  <si>
    <t>Talega Substation 230kV</t>
  </si>
  <si>
    <t>Laramide Storage</t>
  </si>
  <si>
    <t>Red Bluff 500kV</t>
  </si>
  <si>
    <t>Lassie Solar</t>
  </si>
  <si>
    <t>Panoche - Gates 230kV</t>
  </si>
  <si>
    <t>Lechon</t>
  </si>
  <si>
    <t xml:space="preserve">Telegraph Canyon 138 kV </t>
  </si>
  <si>
    <t>LeConte Energy Storage 2</t>
  </si>
  <si>
    <t>Imperial County</t>
  </si>
  <si>
    <t>Imperial Valley 230kV</t>
  </si>
  <si>
    <t>Leopard Storage</t>
  </si>
  <si>
    <t>Lince Storage</t>
  </si>
  <si>
    <t>FRESNO</t>
  </si>
  <si>
    <t xml:space="preserve">Reedley 115 kV </t>
  </si>
  <si>
    <t>Little Hill</t>
  </si>
  <si>
    <t xml:space="preserve">Del Amo 230kV </t>
  </si>
  <si>
    <t>Littlejohns Energy Center</t>
  </si>
  <si>
    <t>Bellota - Weber 230kV</t>
  </si>
  <si>
    <t>Lizard Spin Energy Center</t>
  </si>
  <si>
    <t>Lock 2</t>
  </si>
  <si>
    <t>Lockhart 4 Energy Storage</t>
  </si>
  <si>
    <t>Lost Palms Solar</t>
  </si>
  <si>
    <t>Lotus 3</t>
  </si>
  <si>
    <t>Lugano</t>
  </si>
  <si>
    <t>Lerdo Substation 115kV</t>
  </si>
  <si>
    <t>Lukrich Energy Center</t>
  </si>
  <si>
    <t>Santa Cruz</t>
  </si>
  <si>
    <t>Green Valley 115kV</t>
  </si>
  <si>
    <t>Lupine Energy Center</t>
  </si>
  <si>
    <t>Lupine Storage</t>
  </si>
  <si>
    <t>Lycan Solar 2</t>
  </si>
  <si>
    <t>Lynchpin Solar</t>
  </si>
  <si>
    <t>Atwell Solar 115kV</t>
  </si>
  <si>
    <t>Mackerel Energy</t>
  </si>
  <si>
    <t>Madrone</t>
  </si>
  <si>
    <t>Maestro</t>
  </si>
  <si>
    <t>Magic Valley Wind 1</t>
  </si>
  <si>
    <t>Lincoln, Jerome, Minidoka</t>
  </si>
  <si>
    <t>ID</t>
  </si>
  <si>
    <t xml:space="preserve">Harry Allen – El Dorado 500kV </t>
  </si>
  <si>
    <t>Magic Valley Wind 2</t>
  </si>
  <si>
    <t>Twin Falls</t>
  </si>
  <si>
    <t>Mahogany Storage</t>
  </si>
  <si>
    <t>Bear Mountain 115 kV</t>
  </si>
  <si>
    <t>Malaga BESS</t>
  </si>
  <si>
    <t>Malaga 115kV</t>
  </si>
  <si>
    <t>Mandorla</t>
  </si>
  <si>
    <t>Manzanita Inyaha Solar</t>
  </si>
  <si>
    <t>Crestwood Substation 69kV</t>
  </si>
  <si>
    <t>Maravillosa Solar 1</t>
  </si>
  <si>
    <t xml:space="preserve">Gates - Midway 230kV </t>
  </si>
  <si>
    <t>Maravillosa Solar 2</t>
  </si>
  <si>
    <t>Marcus Storage</t>
  </si>
  <si>
    <t>Mars Landing</t>
  </si>
  <si>
    <t>Merchant 230kV</t>
  </si>
  <si>
    <t>MATTERHORN</t>
  </si>
  <si>
    <t>RIVERSIDE</t>
  </si>
  <si>
    <t>Mauldin Airstrip</t>
  </si>
  <si>
    <t>McFarland D</t>
  </si>
  <si>
    <t>Meadow Ridge 2</t>
  </si>
  <si>
    <t>PIT#1 - Cottonwood 230kV and Round Mountain -  Cottonwood #3</t>
  </si>
  <si>
    <t>Medeiros BESS</t>
  </si>
  <si>
    <t>Los Banos - O'Neil Line 70kV</t>
  </si>
  <si>
    <t>Melo</t>
  </si>
  <si>
    <t xml:space="preserve">Melody </t>
  </si>
  <si>
    <t>Melon Patch Solar</t>
  </si>
  <si>
    <t>Newhall - Mendota 115kV</t>
  </si>
  <si>
    <t>Menifee Power Bank Expansion</t>
  </si>
  <si>
    <t>Mensa</t>
  </si>
  <si>
    <t>Atwater 115kV</t>
  </si>
  <si>
    <t>Meson</t>
  </si>
  <si>
    <t>Mesquite Solar 6</t>
  </si>
  <si>
    <t>Mesut Storage</t>
  </si>
  <si>
    <t>Margarita 138kV</t>
  </si>
  <si>
    <t>Midas Energy Storage</t>
  </si>
  <si>
    <t>MidBishop Energy Storage</t>
  </si>
  <si>
    <t>Millerton</t>
  </si>
  <si>
    <t>Borden 70kV</t>
  </si>
  <si>
    <t>Minden</t>
  </si>
  <si>
    <t>Moeras Energy Storage</t>
  </si>
  <si>
    <t>Collinsville 500kV</t>
  </si>
  <si>
    <t>Monkey Flower</t>
  </si>
  <si>
    <t xml:space="preserve">Silvergate 230kV </t>
  </si>
  <si>
    <t>Mont du Soleil</t>
  </si>
  <si>
    <t>Bellota - Riverbank - Melones 115kV</t>
  </si>
  <si>
    <t>Monte Cristo Solar 1</t>
  </si>
  <si>
    <t>Esmeralda</t>
  </si>
  <si>
    <t>BEATTY SUBSTATION 230kV</t>
  </si>
  <si>
    <t>Monte Cristo Solar 2</t>
  </si>
  <si>
    <t>Monte Cristo Solar 3</t>
  </si>
  <si>
    <t>Monte Cristo Solar 4</t>
  </si>
  <si>
    <t>Monterey Wind</t>
  </si>
  <si>
    <t>Moss Landing 500kV</t>
  </si>
  <si>
    <t>Montrose Storage</t>
  </si>
  <si>
    <t>Roadway 115kV</t>
  </si>
  <si>
    <t>Mooncrest</t>
  </si>
  <si>
    <t>Suncrest 230kV</t>
  </si>
  <si>
    <t>Moonraker</t>
  </si>
  <si>
    <t>Morning Star</t>
  </si>
  <si>
    <t xml:space="preserve">Mount Lassen Power Plant </t>
  </si>
  <si>
    <t>Steam turbine/biofuel</t>
  </si>
  <si>
    <t>Lassen</t>
  </si>
  <si>
    <t>Caribou-Westwood 60kV</t>
  </si>
  <si>
    <t>Mountain Valley Storage</t>
  </si>
  <si>
    <t>California Flats Sw Sta 230kV</t>
  </si>
  <si>
    <t>Mt Baldy Energy Storage 2</t>
  </si>
  <si>
    <t>Mule Car</t>
  </si>
  <si>
    <t>Muon</t>
  </si>
  <si>
    <t>Los Banos - Midway 500 kV</t>
  </si>
  <si>
    <t>Musketeers Solar 1</t>
  </si>
  <si>
    <t>Magunden - Springville 230kV</t>
  </si>
  <si>
    <t>Musketeers Solar 2</t>
  </si>
  <si>
    <t>Nathan Creek</t>
  </si>
  <si>
    <t>Nelson</t>
  </si>
  <si>
    <t>Nelson Hills</t>
  </si>
  <si>
    <t>Nemo Storage</t>
  </si>
  <si>
    <t>Nightcap</t>
  </si>
  <si>
    <t>Noosa Energy Storage 2</t>
  </si>
  <si>
    <t>Ripon Substation 115 kV</t>
  </si>
  <si>
    <t>Norma</t>
  </si>
  <si>
    <t>Midway - Wheeler Ridge 230kV</t>
  </si>
  <si>
    <t>North Almond Energy Center</t>
  </si>
  <si>
    <t>North Highland</t>
  </si>
  <si>
    <t>Norton Energy Storage</t>
  </si>
  <si>
    <t>El Casco 230kV</t>
  </si>
  <si>
    <t>Nyquist Storage</t>
  </si>
  <si>
    <t>Oaks Wind</t>
  </si>
  <si>
    <t>Obispo Trail Energy Storage</t>
  </si>
  <si>
    <t>Occident</t>
  </si>
  <si>
    <t>Octans</t>
  </si>
  <si>
    <t>Oro Loma 70kV</t>
  </si>
  <si>
    <t>Off Stream Water Storage</t>
  </si>
  <si>
    <t>Hydro/Water</t>
  </si>
  <si>
    <t xml:space="preserve">Delevan - Cortina 230KV </t>
  </si>
  <si>
    <t>ONNI Solar</t>
  </si>
  <si>
    <t xml:space="preserve">Onyx </t>
  </si>
  <si>
    <t>Desert View Substation 230kV</t>
  </si>
  <si>
    <t>ORCA</t>
  </si>
  <si>
    <t>SANTA CLARA</t>
  </si>
  <si>
    <t>Orchard Grove Energy Center</t>
  </si>
  <si>
    <t>Rector Station 230kV</t>
  </si>
  <si>
    <t>Orchard Stand Energy Center</t>
  </si>
  <si>
    <t>Oribi</t>
  </si>
  <si>
    <t>Oso Negro</t>
  </si>
  <si>
    <t>Pachacamac 1</t>
  </si>
  <si>
    <t>Quinto 230kV</t>
  </si>
  <si>
    <t>Pachacamac 2</t>
  </si>
  <si>
    <t>Palmera</t>
  </si>
  <si>
    <t>Palomas Valley</t>
  </si>
  <si>
    <t>Panache Solar</t>
  </si>
  <si>
    <t>Panther Storage</t>
  </si>
  <si>
    <t>Union 70kV</t>
  </si>
  <si>
    <t>Parachute</t>
  </si>
  <si>
    <t>Pascal Energy Storage</t>
  </si>
  <si>
    <t>Antelope 500kV</t>
  </si>
  <si>
    <t>Paseo Energy Storage</t>
  </si>
  <si>
    <t>Pastoria Creek Power Bank</t>
  </si>
  <si>
    <t>Pastoria Substation 230kV</t>
  </si>
  <si>
    <t>Patientia Energy</t>
  </si>
  <si>
    <t>Jacobs Corner Substation 69kV</t>
  </si>
  <si>
    <t>Patina</t>
  </si>
  <si>
    <t>Coppermine substation 70kV</t>
  </si>
  <si>
    <t>PATTON SOLAR</t>
  </si>
  <si>
    <t>Peach Storage</t>
  </si>
  <si>
    <t>Peakland</t>
  </si>
  <si>
    <t>Vincent Sub 230kV</t>
  </si>
  <si>
    <t>Pepper Grass</t>
  </si>
  <si>
    <t>Picacho Point Energy</t>
  </si>
  <si>
    <t>Pilot Knob Solar</t>
  </si>
  <si>
    <t>Pinball Storage</t>
  </si>
  <si>
    <t>Pinecone</t>
  </si>
  <si>
    <t>YUMA</t>
  </si>
  <si>
    <t xml:space="preserve">Hoodoo Wash  - Hassayampa 500kV </t>
  </si>
  <si>
    <t>PINNACLE HEIGHTS</t>
  </si>
  <si>
    <t>Pion</t>
  </si>
  <si>
    <t>Pisces Energy Storage</t>
  </si>
  <si>
    <t>Plaugher Ranch Solar</t>
  </si>
  <si>
    <t>Rainbow Tap to Piedra 115kV</t>
  </si>
  <si>
    <t>Plumb</t>
  </si>
  <si>
    <t xml:space="preserve">Weber 230 kV </t>
  </si>
  <si>
    <t>Ponderosa Energy</t>
  </si>
  <si>
    <t>Victor 230kV</t>
  </si>
  <si>
    <t>POTENTIA-VIRIDI 2</t>
  </si>
  <si>
    <t>ALAMEDA</t>
  </si>
  <si>
    <t>Potosi</t>
  </si>
  <si>
    <t>Carpenter Canyon Sub 230kV</t>
  </si>
  <si>
    <t>Pumpkin Valley</t>
  </si>
  <si>
    <t>Valley Center 69kV</t>
  </si>
  <si>
    <t>Quaking Aspen Storage</t>
  </si>
  <si>
    <t>Quark</t>
  </si>
  <si>
    <t>Railway Power Bank</t>
  </si>
  <si>
    <t>Lambie Switching Station 230kV</t>
  </si>
  <si>
    <t>Ramos</t>
  </si>
  <si>
    <t>Reedley 115kV</t>
  </si>
  <si>
    <t>Rana BESS</t>
  </si>
  <si>
    <t>Rancheros Energy Center</t>
  </si>
  <si>
    <t>Gates-Templeton 230kv</t>
  </si>
  <si>
    <t>Raspberry Solar 1</t>
  </si>
  <si>
    <t xml:space="preserve">Contra Costa </t>
  </si>
  <si>
    <t>Sobrante-Standard Oil SW STA 115kV</t>
  </si>
  <si>
    <t>Redpoint Hybrid</t>
  </si>
  <si>
    <t>Henrietta Substation 230kV</t>
  </si>
  <si>
    <t>Redtail Energy Storage</t>
  </si>
  <si>
    <t>Redwood Coast Offshore Wind 1</t>
  </si>
  <si>
    <t>Humboldt</t>
  </si>
  <si>
    <t>Humboldt Substation 115kV</t>
  </si>
  <si>
    <t>Redwood Coast Offshore Wind 2</t>
  </si>
  <si>
    <t>Reed Meadow</t>
  </si>
  <si>
    <t>Reflex</t>
  </si>
  <si>
    <t>Rex Solaris 1</t>
  </si>
  <si>
    <t>King</t>
  </si>
  <si>
    <t>under review</t>
  </si>
  <si>
    <t>Los Banos-Midway &amp; Gates-Midway 500kV</t>
  </si>
  <si>
    <t>Rex Solaris 2</t>
  </si>
  <si>
    <t>Richgrove</t>
  </si>
  <si>
    <t>Vestal Sub 230kV</t>
  </si>
  <si>
    <t>Ricochet</t>
  </si>
  <si>
    <t>Sloan Canyon - Trout Canyon 230kV</t>
  </si>
  <si>
    <t>Ridge Solar Storage</t>
  </si>
  <si>
    <t>Ridgeview Energy Storage</t>
  </si>
  <si>
    <t>Lake</t>
  </si>
  <si>
    <t>Fulton 230kV</t>
  </si>
  <si>
    <t>RIGHTEOUS ENERGY STORAGE</t>
  </si>
  <si>
    <t>SAN BERNADINO</t>
  </si>
  <si>
    <t>Ripple Solar</t>
  </si>
  <si>
    <t>Kings &amp; Fresno</t>
  </si>
  <si>
    <t>Rock Canyon</t>
  </si>
  <si>
    <t>Rock Daisy</t>
  </si>
  <si>
    <t>Ronaldo Storage</t>
  </si>
  <si>
    <t>Orange County</t>
  </si>
  <si>
    <t>Rancho Mission Viejo 138kV</t>
  </si>
  <si>
    <t>Rover</t>
  </si>
  <si>
    <t>Rumorosa Wind</t>
  </si>
  <si>
    <t>Mexico</t>
  </si>
  <si>
    <t>Saavi Imperial Energy Storage</t>
  </si>
  <si>
    <t>Sagitta</t>
  </si>
  <si>
    <t>Lammers 115kV</t>
  </si>
  <si>
    <t>Saguaro</t>
  </si>
  <si>
    <t>Saguaro Energy Storage</t>
  </si>
  <si>
    <t>Salome</t>
  </si>
  <si>
    <t xml:space="preserve">Salt Flat Energy Storage </t>
  </si>
  <si>
    <t xml:space="preserve">Monterey </t>
  </si>
  <si>
    <t>Saltgrass</t>
  </si>
  <si>
    <t>Stanislaus County</t>
  </si>
  <si>
    <t>San Ysidro Energy Storage</t>
  </si>
  <si>
    <t>Sandy Valley</t>
  </si>
  <si>
    <t>Sargadelos Storage</t>
  </si>
  <si>
    <t>Scorpio Storage</t>
  </si>
  <si>
    <t>San Bernandino</t>
  </si>
  <si>
    <t>Seahawk Storage 2</t>
  </si>
  <si>
    <t>Separator Expansion</t>
  </si>
  <si>
    <t>Sequan</t>
  </si>
  <si>
    <t>Serenity</t>
  </si>
  <si>
    <t>San Bernardino &amp; Inyo</t>
  </si>
  <si>
    <t xml:space="preserve">Sloan Canyon - Trout Canyon 230kV </t>
  </si>
  <si>
    <t>Sergio Storage</t>
  </si>
  <si>
    <t>SANTIAGO 230kV</t>
  </si>
  <si>
    <t>Sevillano</t>
  </si>
  <si>
    <t xml:space="preserve">Cottonwood - Logan Creek 230kV </t>
  </si>
  <si>
    <t>Shadow Hills</t>
  </si>
  <si>
    <t>Shake Out Solar</t>
  </si>
  <si>
    <t>Kern Country</t>
  </si>
  <si>
    <t xml:space="preserve">Caliente Switching Station - Midway 230kV </t>
  </si>
  <si>
    <t>Sheep Mountain</t>
  </si>
  <si>
    <t>Shoals Energy Storage 2</t>
  </si>
  <si>
    <t>Santa Clara 230 kV</t>
  </si>
  <si>
    <t>Shoestring</t>
  </si>
  <si>
    <t>Shuteye Peak Energy Storage</t>
  </si>
  <si>
    <t>Riverbank Tap 115kV</t>
  </si>
  <si>
    <t>Sienna 3</t>
  </si>
  <si>
    <t>Silvercoin</t>
  </si>
  <si>
    <t>Primm Sub 230kV</t>
  </si>
  <si>
    <t>Sing</t>
  </si>
  <si>
    <t xml:space="preserve">San Onofre 230kV </t>
  </si>
  <si>
    <t>Skydive</t>
  </si>
  <si>
    <t>Skylar Verano Solar</t>
  </si>
  <si>
    <t>Snakebite</t>
  </si>
  <si>
    <t>Soar Energy Storage</t>
  </si>
  <si>
    <t>BC/V</t>
  </si>
  <si>
    <t>Socorro Peak Solar 2</t>
  </si>
  <si>
    <t>La Paz County</t>
  </si>
  <si>
    <t>Sokolata Hybrid</t>
  </si>
  <si>
    <t>Pit 1 230kV</t>
  </si>
  <si>
    <t>Solar 373</t>
  </si>
  <si>
    <t>Valley Switch 230kV</t>
  </si>
  <si>
    <t>Soleado</t>
  </si>
  <si>
    <t>Schindler 115kV</t>
  </si>
  <si>
    <t>Soledad Solar</t>
  </si>
  <si>
    <t>SOLSTICE</t>
  </si>
  <si>
    <t>Solstice A</t>
  </si>
  <si>
    <t>Solstice B</t>
  </si>
  <si>
    <t>Solstice C</t>
  </si>
  <si>
    <t>Solstice D</t>
  </si>
  <si>
    <t>Solstice Sun Energy Center</t>
  </si>
  <si>
    <t>Songbird BESS</t>
  </si>
  <si>
    <t>Sorrento</t>
  </si>
  <si>
    <t>South Ridge Solar</t>
  </si>
  <si>
    <t>Innovation 230kV</t>
  </si>
  <si>
    <t>South Willow</t>
  </si>
  <si>
    <t>Southern Sierra PSP</t>
  </si>
  <si>
    <t>Other/Other</t>
  </si>
  <si>
    <t>Spectrum Energy Storage 2</t>
  </si>
  <si>
    <t>Tesla - Newark #1 230 kV</t>
  </si>
  <si>
    <t>Spock Energy Storage</t>
  </si>
  <si>
    <t>Spotted Horse</t>
  </si>
  <si>
    <t>Stable</t>
  </si>
  <si>
    <t>Stanley</t>
  </si>
  <si>
    <t>Steady Grid Energy Center</t>
  </si>
  <si>
    <t>Stocker Storage</t>
  </si>
  <si>
    <t>Stonehaven</t>
  </si>
  <si>
    <t>Storing Energy Center</t>
  </si>
  <si>
    <t>Stuart Mesa Solar</t>
  </si>
  <si>
    <t>San Diego County</t>
  </si>
  <si>
    <t>Oceanside Tap - Stuart Tap 69kV</t>
  </si>
  <si>
    <t>Sullivan Energy Center</t>
  </si>
  <si>
    <t>Quinto - Westley Line 230kV</t>
  </si>
  <si>
    <t>Sultana Solar</t>
  </si>
  <si>
    <t>Helm - McCall 230kV</t>
  </si>
  <si>
    <t>Summit Valley Energy Storage</t>
  </si>
  <si>
    <t>Summiy Valley</t>
  </si>
  <si>
    <t>Sun Flats Energy Center</t>
  </si>
  <si>
    <t>Suncup</t>
  </si>
  <si>
    <t>Sunflower</t>
  </si>
  <si>
    <t>Sunflower Storage</t>
  </si>
  <si>
    <t>Crazy Horse 115kV</t>
  </si>
  <si>
    <t>Sunstone</t>
  </si>
  <si>
    <t>Sunvine</t>
  </si>
  <si>
    <t>Sunway BESS</t>
  </si>
  <si>
    <t>Superba Hybrid</t>
  </si>
  <si>
    <t>Swiftstone</t>
  </si>
  <si>
    <t>Syrah Storage Center</t>
  </si>
  <si>
    <t>Bellota -Tesla 230kV</t>
  </si>
  <si>
    <t>Tablerock</t>
  </si>
  <si>
    <t>Taurus Energy Storage</t>
  </si>
  <si>
    <t>Wheeler Junction 230kV</t>
  </si>
  <si>
    <t>Taurus Wind</t>
  </si>
  <si>
    <t>Lincoln</t>
  </si>
  <si>
    <t>Tea Leaf Energy Storage</t>
  </si>
  <si>
    <t>Tesla Substation 230kV</t>
  </si>
  <si>
    <t>Telluride</t>
  </si>
  <si>
    <t>Oro Loma 115kV</t>
  </si>
  <si>
    <t>Temescal Canyon Energy Storage</t>
  </si>
  <si>
    <t>Riverside County</t>
  </si>
  <si>
    <t>Alberhill Substation 500kV</t>
  </si>
  <si>
    <t>TENDRIL</t>
  </si>
  <si>
    <t xml:space="preserve">Semitropic – Midway 115 kV </t>
  </si>
  <si>
    <t>Thar Energy Storage</t>
  </si>
  <si>
    <t>Tioga Pass</t>
  </si>
  <si>
    <t>Lockeford 115kV</t>
  </si>
  <si>
    <t>Titan Power</t>
  </si>
  <si>
    <t>Titus Canyon</t>
  </si>
  <si>
    <t>Tobin</t>
  </si>
  <si>
    <t>Whirlwind-Antelope Line 500kV</t>
  </si>
  <si>
    <t>Toland Renewable Energy Park</t>
  </si>
  <si>
    <t>Torbino Energy Storage</t>
  </si>
  <si>
    <t>Tortuga</t>
  </si>
  <si>
    <t>Bay Boulevard 230kV</t>
  </si>
  <si>
    <t>Township Power Bank Expansion II</t>
  </si>
  <si>
    <t>Greenleaf 115kV</t>
  </si>
  <si>
    <t>Tule Fog Solar</t>
  </si>
  <si>
    <t>Tulip Storage</t>
  </si>
  <si>
    <t>New PG&amp;E Substation (Near Dos Amigos)</t>
  </si>
  <si>
    <t>Tumey</t>
  </si>
  <si>
    <t>Tumey Hills Solar</t>
  </si>
  <si>
    <t>Tungsten BESS</t>
  </si>
  <si>
    <t>San Berdardino</t>
  </si>
  <si>
    <t>Victor Substation 230 kV</t>
  </si>
  <si>
    <t>Tuolumne Meadows</t>
  </si>
  <si>
    <t>McCall 115kV</t>
  </si>
  <si>
    <t>Twig</t>
  </si>
  <si>
    <t>Twilight</t>
  </si>
  <si>
    <t>Kings County</t>
  </si>
  <si>
    <t>Mustang Substation 230kV</t>
  </si>
  <si>
    <t>Twinkle</t>
  </si>
  <si>
    <t>Two Bunch Palms</t>
  </si>
  <si>
    <t>Ulatis Creek</t>
  </si>
  <si>
    <t>Ulua</t>
  </si>
  <si>
    <t>Eagle Rock Substation 230kV</t>
  </si>
  <si>
    <t>Urogallo Storage</t>
  </si>
  <si>
    <t>Valetudo 2 Energy Storage</t>
  </si>
  <si>
    <t>Madera County</t>
  </si>
  <si>
    <t>Chowchilla 115kV</t>
  </si>
  <si>
    <t>Valhalla Energy Storage</t>
  </si>
  <si>
    <t>Van Kleef</t>
  </si>
  <si>
    <t xml:space="preserve">Pease 115kV </t>
  </si>
  <si>
    <t>Van Oker</t>
  </si>
  <si>
    <t>Vantage</t>
  </si>
  <si>
    <t>Vegas Valley</t>
  </si>
  <si>
    <t xml:space="preserve">Innovation - Desert View 230kV </t>
  </si>
  <si>
    <t>Ventura Wind</t>
  </si>
  <si>
    <t>Ormond Beach 230kV</t>
  </si>
  <si>
    <t>Vernal 2</t>
  </si>
  <si>
    <t>Vertigo BESS</t>
  </si>
  <si>
    <t>Vista Substation 230kV</t>
  </si>
  <si>
    <t>Victorious</t>
  </si>
  <si>
    <t xml:space="preserve">Viva Energy Storage </t>
  </si>
  <si>
    <t>Voyager Energy Storage</t>
  </si>
  <si>
    <t>Whirlwind 230kV</t>
  </si>
  <si>
    <t>Vulcan Secundus</t>
  </si>
  <si>
    <t>Vulcan Tertius</t>
  </si>
  <si>
    <t>WAGON WHEEL ENERGY STORAGE</t>
  </si>
  <si>
    <t>Glenn County</t>
  </si>
  <si>
    <t>Warm Water</t>
  </si>
  <si>
    <t>San Francisco</t>
  </si>
  <si>
    <t xml:space="preserve">Martin 230kV </t>
  </si>
  <si>
    <t xml:space="preserve">Waverly </t>
  </si>
  <si>
    <t>Well Springs Solar</t>
  </si>
  <si>
    <t>West Ford Flat Energy Storage 2</t>
  </si>
  <si>
    <t xml:space="preserve">West Wonder Solar </t>
  </si>
  <si>
    <t>Weston Storage 2</t>
  </si>
  <si>
    <t>Whiptail Solar</t>
  </si>
  <si>
    <t>Whispering Sands Solar</t>
  </si>
  <si>
    <t>White Hills Solar Project</t>
  </si>
  <si>
    <t>Winter Harvest</t>
  </si>
  <si>
    <t>Wonder Solar</t>
  </si>
  <si>
    <t>Yacht Rock</t>
  </si>
  <si>
    <t>Yellowfin</t>
  </si>
  <si>
    <t>Yerba Santa</t>
  </si>
  <si>
    <t>Yuha Desert Battery Storage 2</t>
  </si>
  <si>
    <t>Zama</t>
  </si>
  <si>
    <t>Zeitgeist K Energy Center</t>
  </si>
  <si>
    <t>Kasson Substation 115kV</t>
  </si>
  <si>
    <t>Zinc BESS</t>
  </si>
  <si>
    <t>Panoche 115kV</t>
  </si>
  <si>
    <t>Zinfandel Storage Center</t>
  </si>
  <si>
    <t>Zoroaster</t>
  </si>
  <si>
    <t>Cooley Landing - Ravenswood Line 115kV</t>
  </si>
  <si>
    <t>Resource Type</t>
  </si>
  <si>
    <t>Geothermal</t>
  </si>
  <si>
    <t>Offshore Wind</t>
  </si>
  <si>
    <t>Solar</t>
  </si>
  <si>
    <t>Battery</t>
  </si>
  <si>
    <t>LDES</t>
  </si>
  <si>
    <t>Solar-Hybrid</t>
  </si>
  <si>
    <t>Wind-Hybrid</t>
  </si>
  <si>
    <t>Wind-Solar-Hybrid</t>
  </si>
  <si>
    <t>Fuel 1</t>
  </si>
  <si>
    <t>Fuel 2</t>
  </si>
  <si>
    <t>Fuel 3</t>
  </si>
  <si>
    <t>Biomass</t>
  </si>
  <si>
    <t>Wind</t>
  </si>
  <si>
    <t>OOS Wind</t>
  </si>
  <si>
    <t>Total</t>
  </si>
  <si>
    <t>Hydrogen</t>
  </si>
  <si>
    <t>Idaho Wind</t>
  </si>
  <si>
    <t>New Mexico Wind</t>
  </si>
  <si>
    <t>Wyoming Wind</t>
  </si>
  <si>
    <t>Onshore Wind</t>
  </si>
  <si>
    <t>LDES-Pumped Hydro</t>
  </si>
  <si>
    <t>CAISO queue substation name</t>
  </si>
  <si>
    <t>List Sub 1</t>
  </si>
  <si>
    <t>Sub 1 Voltage</t>
  </si>
  <si>
    <t>7th Standard</t>
  </si>
  <si>
    <t>Alamitos</t>
  </si>
  <si>
    <t>Alpaugh</t>
  </si>
  <si>
    <t>Altamont Midway (Sandhill)</t>
  </si>
  <si>
    <t>Antelope</t>
  </si>
  <si>
    <t>Neenach</t>
  </si>
  <si>
    <t>Arco</t>
  </si>
  <si>
    <t>Pease</t>
  </si>
  <si>
    <t>Atlantic</t>
  </si>
  <si>
    <t>Avocado</t>
  </si>
  <si>
    <t>Beatty</t>
  </si>
  <si>
    <t>Bellota</t>
  </si>
  <si>
    <t>Birds Landing</t>
  </si>
  <si>
    <t>Borden</t>
  </si>
  <si>
    <t>Boulevard East</t>
  </si>
  <si>
    <t>Calcite</t>
  </si>
  <si>
    <t>Caliente</t>
  </si>
  <si>
    <t>Cal Flats</t>
  </si>
  <si>
    <t>Carrizo Gorge</t>
  </si>
  <si>
    <t>Cayetano</t>
  </si>
  <si>
    <t>Chicarita</t>
  </si>
  <si>
    <t>Chino</t>
  </si>
  <si>
    <t>Chowchilla</t>
  </si>
  <si>
    <t>Cielo Azul</t>
  </si>
  <si>
    <t>Coburn</t>
  </si>
  <si>
    <t>Colorado River</t>
  </si>
  <si>
    <t>Delta PP</t>
  </si>
  <si>
    <t>Cooley Landing</t>
  </si>
  <si>
    <t>Coolwater</t>
  </si>
  <si>
    <t>Corcoran</t>
  </si>
  <si>
    <t>Olive</t>
  </si>
  <si>
    <t>Cortina</t>
  </si>
  <si>
    <t>Cottle</t>
  </si>
  <si>
    <t>Trout Canyon</t>
  </si>
  <si>
    <t>Hollister</t>
  </si>
  <si>
    <t>Creelman</t>
  </si>
  <si>
    <t>Crescent</t>
  </si>
  <si>
    <t>Crow Creek</t>
  </si>
  <si>
    <t>Delaney</t>
  </si>
  <si>
    <t>Delevan</t>
  </si>
  <si>
    <t>Kelso</t>
  </si>
  <si>
    <t>Devers</t>
  </si>
  <si>
    <t>Diablo Canyon</t>
  </si>
  <si>
    <t>Morro Bay</t>
  </si>
  <si>
    <t>Dumbarton</t>
  </si>
  <si>
    <t>ECO</t>
  </si>
  <si>
    <t>El Cajon</t>
  </si>
  <si>
    <t>El Nido (SCE)</t>
  </si>
  <si>
    <t>Eldorado</t>
  </si>
  <si>
    <t>Ivanpah</t>
  </si>
  <si>
    <t>Encina</t>
  </si>
  <si>
    <t>Escondido</t>
  </si>
  <si>
    <t>Etiwanda</t>
  </si>
  <si>
    <t>Evergreen</t>
  </si>
  <si>
    <t>Excelsior</t>
  </si>
  <si>
    <t>Fink</t>
  </si>
  <si>
    <t>Fulton</t>
  </si>
  <si>
    <t>Carpenter Canyon (fka Gamebird)</t>
  </si>
  <si>
    <t>New Sub - Gates - Midway (Proposed)</t>
  </si>
  <si>
    <t>Gates</t>
  </si>
  <si>
    <t>New Sub - Gates - Templeton (Proposed)</t>
  </si>
  <si>
    <t>Geysers 12</t>
  </si>
  <si>
    <t>Geysers 17</t>
  </si>
  <si>
    <t>Cloverdale</t>
  </si>
  <si>
    <t>Helm</t>
  </si>
  <si>
    <t>Gold Hill</t>
  </si>
  <si>
    <t>Eastshore</t>
  </si>
  <si>
    <t>Green Valley</t>
  </si>
  <si>
    <t>Greenleaf 1</t>
  </si>
  <si>
    <t>Gregg</t>
  </si>
  <si>
    <t>GWF Hanford</t>
  </si>
  <si>
    <t>Hassayampa</t>
  </si>
  <si>
    <t>Henrietta</t>
  </si>
  <si>
    <t>Lemoore</t>
  </si>
  <si>
    <t>Hinson</t>
  </si>
  <si>
    <t>Hoodoo Wash</t>
  </si>
  <si>
    <t>Ignacio</t>
  </si>
  <si>
    <t>Imperial Valley</t>
  </si>
  <si>
    <t>Innovation</t>
  </si>
  <si>
    <t>Desert View</t>
  </si>
  <si>
    <t>Johanna</t>
  </si>
  <si>
    <t>Oakland J</t>
  </si>
  <si>
    <t>Kern PP</t>
  </si>
  <si>
    <t>Kramer</t>
  </si>
  <si>
    <t>New Sub - Kramer - Lugo (Proposed)</t>
  </si>
  <si>
    <t>La Cienega</t>
  </si>
  <si>
    <t>Laguna Bell</t>
  </si>
  <si>
    <t>Lakeview</t>
  </si>
  <si>
    <t>Lakeville</t>
  </si>
  <si>
    <t>Lambie</t>
  </si>
  <si>
    <t>Lammers</t>
  </si>
  <si>
    <t>Lamont</t>
  </si>
  <si>
    <t>Lathrop</t>
  </si>
  <si>
    <t>Le Grand</t>
  </si>
  <si>
    <t>Tranquility</t>
  </si>
  <si>
    <t>Lighthipe</t>
  </si>
  <si>
    <t>Llagas</t>
  </si>
  <si>
    <t>New Sub - Los Banos - Midway (Proposed)</t>
  </si>
  <si>
    <t>Los Banos</t>
  </si>
  <si>
    <t>Los Esteros</t>
  </si>
  <si>
    <t>Alpine</t>
  </si>
  <si>
    <t>Lugo</t>
  </si>
  <si>
    <t>New Sub - Lugo - Pisgah (Proposed)</t>
  </si>
  <si>
    <t>Malaga</t>
  </si>
  <si>
    <t>Mandalay</t>
  </si>
  <si>
    <t>Martin</t>
  </si>
  <si>
    <t>Peoria</t>
  </si>
  <si>
    <t>Mendota</t>
  </si>
  <si>
    <t>Mercy Springs</t>
  </si>
  <si>
    <t>Mesa (SCE)</t>
  </si>
  <si>
    <t>Metcalf</t>
  </si>
  <si>
    <t>Midway</t>
  </si>
  <si>
    <t>New Sub - Midway - Wheeler Ridge (Proposed)</t>
  </si>
  <si>
    <t>Tupman</t>
  </si>
  <si>
    <t>Miguel</t>
  </si>
  <si>
    <t>Millbrae</t>
  </si>
  <si>
    <t>Miller</t>
  </si>
  <si>
    <t>Mira Loma</t>
  </si>
  <si>
    <t>Mirage</t>
  </si>
  <si>
    <t>Monta Vista</t>
  </si>
  <si>
    <t>Moorpark</t>
  </si>
  <si>
    <t>Moraga</t>
  </si>
  <si>
    <t>Moss Landing</t>
  </si>
  <si>
    <t>Mustang</t>
  </si>
  <si>
    <t>Newark</t>
  </si>
  <si>
    <t>New Sub - North Gila - IV (Proposed)</t>
  </si>
  <si>
    <t>Oakland C</t>
  </si>
  <si>
    <t>Ocean Ranch</t>
  </si>
  <si>
    <t>Otay Mesa</t>
  </si>
  <si>
    <t>Otay</t>
  </si>
  <si>
    <t>Palermo</t>
  </si>
  <si>
    <t>Panoche</t>
  </si>
  <si>
    <t>Schindler</t>
  </si>
  <si>
    <t>Vincent</t>
  </si>
  <si>
    <t>Pastoria</t>
  </si>
  <si>
    <t>Pisgah</t>
  </si>
  <si>
    <t>New Sub - Pit 1 - Cottonwood (Proposed)</t>
  </si>
  <si>
    <t>Kirker</t>
  </si>
  <si>
    <t>Pittsburg</t>
  </si>
  <si>
    <t>Point Loma</t>
  </si>
  <si>
    <t>Pomerado</t>
  </si>
  <si>
    <t>Alberhill</t>
  </si>
  <si>
    <t>Quinto</t>
  </si>
  <si>
    <t>New Sub - Rancho Seco - Bellota (Proposed)</t>
  </si>
  <si>
    <t>Rector</t>
  </si>
  <si>
    <t>Red bluff</t>
  </si>
  <si>
    <t>Rio Hondo</t>
  </si>
  <si>
    <t>Ripon</t>
  </si>
  <si>
    <t>Roadway</t>
  </si>
  <si>
    <t>Round Mountain</t>
  </si>
  <si>
    <t>Salado</t>
  </si>
  <si>
    <t>Salt Creek</t>
  </si>
  <si>
    <t>San Luis Rey</t>
  </si>
  <si>
    <t>Sanger</t>
  </si>
  <si>
    <t>Santa Teresa</t>
  </si>
  <si>
    <t>Schulte</t>
  </si>
  <si>
    <t>Scripps</t>
  </si>
  <si>
    <t>Serrano</t>
  </si>
  <si>
    <t>Shafter</t>
  </si>
  <si>
    <t>Silvergate</t>
  </si>
  <si>
    <t>Sloan Canyon</t>
  </si>
  <si>
    <t>Springville</t>
  </si>
  <si>
    <t>New Sub - Suncrest - Ocotillo (Proposed)</t>
  </si>
  <si>
    <t>Suncrest</t>
  </si>
  <si>
    <t>Sycamore Canyon</t>
  </si>
  <si>
    <t>Sylmar</t>
  </si>
  <si>
    <t>Table Mountain</t>
  </si>
  <si>
    <t>Talega</t>
  </si>
  <si>
    <t>Windhub</t>
  </si>
  <si>
    <t>Tesla</t>
  </si>
  <si>
    <t>Capistrano</t>
  </si>
  <si>
    <t>Tulucay</t>
  </si>
  <si>
    <t>Vaca Dixon</t>
  </si>
  <si>
    <t>Valley Springs</t>
  </si>
  <si>
    <t>Valley (VEA)</t>
  </si>
  <si>
    <t>Valley (SCE)</t>
  </si>
  <si>
    <t>Vestal</t>
  </si>
  <si>
    <t>Victor</t>
  </si>
  <si>
    <t>Viejo</t>
  </si>
  <si>
    <t>Vierra</t>
  </si>
  <si>
    <t>Vista (VEA)</t>
  </si>
  <si>
    <t>Cottonwood</t>
  </si>
  <si>
    <t>Walnut</t>
  </si>
  <si>
    <t>Weber</t>
  </si>
  <si>
    <t>New Sub - Westley - Quinto (Proposed)</t>
  </si>
  <si>
    <t>Wheeler Ridge</t>
  </si>
  <si>
    <t>Whirlwind</t>
  </si>
  <si>
    <t>Wildlife</t>
  </si>
  <si>
    <t>Wilson</t>
  </si>
  <si>
    <t>Davis</t>
  </si>
  <si>
    <t>Substation</t>
  </si>
  <si>
    <t>Voltage</t>
  </si>
  <si>
    <t>Atwater</t>
  </si>
  <si>
    <t>Riverbank</t>
  </si>
  <si>
    <t>Bay Boulevard</t>
  </si>
  <si>
    <t>Brentwood</t>
  </si>
  <si>
    <t>Cameron</t>
  </si>
  <si>
    <t>Caribou</t>
  </si>
  <si>
    <t>Collinsville</t>
  </si>
  <si>
    <t>Control</t>
  </si>
  <si>
    <t>Ravenswood</t>
  </si>
  <si>
    <t>Crazy Horse Canyon</t>
  </si>
  <si>
    <t>Del Amo</t>
  </si>
  <si>
    <t>Crestwood</t>
  </si>
  <si>
    <t>Dairyland</t>
  </si>
  <si>
    <t>Eagle Rock (SCE)</t>
  </si>
  <si>
    <t>Eight Mile</t>
  </si>
  <si>
    <t>El Casco</t>
  </si>
  <si>
    <t>El Nido (PGE)</t>
  </si>
  <si>
    <t>CAISO Study Area</t>
  </si>
  <si>
    <t>PG&amp;E KERN</t>
  </si>
  <si>
    <t>SCE Metro</t>
  </si>
  <si>
    <t>SCE Eastern</t>
  </si>
  <si>
    <t>PG&amp;E GBA</t>
  </si>
  <si>
    <t>Alhambra</t>
  </si>
  <si>
    <t>PG&amp;E FRESNO</t>
  </si>
  <si>
    <t>SCE Northern</t>
  </si>
  <si>
    <t>PG&amp;E NGBA</t>
  </si>
  <si>
    <t>Arcata</t>
  </si>
  <si>
    <t>ArcoGen</t>
  </si>
  <si>
    <t>Artesian</t>
  </si>
  <si>
    <t>Ashlan</t>
  </si>
  <si>
    <t>Avena</t>
  </si>
  <si>
    <t>Bahia</t>
  </si>
  <si>
    <t>Bailey</t>
  </si>
  <si>
    <t>SCE NOL</t>
  </si>
  <si>
    <t>Baker</t>
  </si>
  <si>
    <t>Bakersfield</t>
  </si>
  <si>
    <t>Balch</t>
  </si>
  <si>
    <t>Bannister</t>
  </si>
  <si>
    <t>Barre</t>
  </si>
  <si>
    <t>Belden</t>
  </si>
  <si>
    <t>Bell</t>
  </si>
  <si>
    <t>Bellevue</t>
  </si>
  <si>
    <t>Big Creek</t>
  </si>
  <si>
    <t>Biola</t>
  </si>
  <si>
    <t>Bliss</t>
  </si>
  <si>
    <t>Blythe</t>
  </si>
  <si>
    <t>Bogue</t>
  </si>
  <si>
    <t>Bridgeville</t>
  </si>
  <si>
    <t>Brighton</t>
  </si>
  <si>
    <t>Brunswick</t>
  </si>
  <si>
    <t>Bucks Creek</t>
  </si>
  <si>
    <t>Buena Vista</t>
  </si>
  <si>
    <t>Bullard</t>
  </si>
  <si>
    <t>Burlingame</t>
  </si>
  <si>
    <t>Burney Forest</t>
  </si>
  <si>
    <t>Butte</t>
  </si>
  <si>
    <t>Cabrillo</t>
  </si>
  <si>
    <t>California Ave</t>
  </si>
  <si>
    <t>Callender</t>
  </si>
  <si>
    <t>Calpella</t>
  </si>
  <si>
    <t>Camanche</t>
  </si>
  <si>
    <t>Cannon</t>
  </si>
  <si>
    <t>Cantua</t>
  </si>
  <si>
    <t>Carberry</t>
  </si>
  <si>
    <t>Cardiff</t>
  </si>
  <si>
    <t>Carquinez</t>
  </si>
  <si>
    <t>Carrizo Plains</t>
  </si>
  <si>
    <t>Casaloma</t>
  </si>
  <si>
    <t>Castro Valley</t>
  </si>
  <si>
    <t>Center</t>
  </si>
  <si>
    <t>Charca</t>
  </si>
  <si>
    <t>Charleston</t>
  </si>
  <si>
    <t>Chevmain</t>
  </si>
  <si>
    <t>Christie</t>
  </si>
  <si>
    <t>Clay</t>
  </si>
  <si>
    <t>Clayton</t>
  </si>
  <si>
    <t>Clovis</t>
  </si>
  <si>
    <t>Colgate</t>
  </si>
  <si>
    <t>Collierville</t>
  </si>
  <si>
    <t>Columbus</t>
  </si>
  <si>
    <t>Contra Costa PP</t>
  </si>
  <si>
    <t>Copus</t>
  </si>
  <si>
    <t>Corona</t>
  </si>
  <si>
    <t>Cove Road</t>
  </si>
  <si>
    <t>Coyote</t>
  </si>
  <si>
    <t>Cressey</t>
  </si>
  <si>
    <t>Cresta</t>
  </si>
  <si>
    <t>Crows Landing</t>
  </si>
  <si>
    <t>Curtis</t>
  </si>
  <si>
    <t>Divide</t>
  </si>
  <si>
    <t>Dixon Landing</t>
  </si>
  <si>
    <t>Dos Amigos</t>
  </si>
  <si>
    <t>Drum</t>
  </si>
  <si>
    <t>Dunn Siding</t>
  </si>
  <si>
    <t>Eagle Mountain</t>
  </si>
  <si>
    <t>Eagle Rock (PGE)</t>
  </si>
  <si>
    <t>East Marysville</t>
  </si>
  <si>
    <t>East Nicolaus</t>
  </si>
  <si>
    <t>Edenvale</t>
  </si>
  <si>
    <t>Edes</t>
  </si>
  <si>
    <t>El Cerrito G</t>
  </si>
  <si>
    <t>El Dorado PH</t>
  </si>
  <si>
    <t>El Patio</t>
  </si>
  <si>
    <t>El Segundo</t>
  </si>
  <si>
    <t>Elizabeth Lake</t>
  </si>
  <si>
    <t>Elk Hills</t>
  </si>
  <si>
    <t>Elliot</t>
  </si>
  <si>
    <t>Ellis</t>
  </si>
  <si>
    <t>Estrella</t>
  </si>
  <si>
    <t>Exchequer</t>
  </si>
  <si>
    <t>Fairway</t>
  </si>
  <si>
    <t>Famoso</t>
  </si>
  <si>
    <t>Fern Road</t>
  </si>
  <si>
    <t>Fibreboard (SPI Sonora)</t>
  </si>
  <si>
    <t>Figarden</t>
  </si>
  <si>
    <t>Fitch Mountain</t>
  </si>
  <si>
    <t>FMC</t>
  </si>
  <si>
    <t>Fremont</t>
  </si>
  <si>
    <t>French Camp</t>
  </si>
  <si>
    <t>Frogtown</t>
  </si>
  <si>
    <t>Ganso</t>
  </si>
  <si>
    <t>Geysers 3</t>
  </si>
  <si>
    <t>Goleta</t>
  </si>
  <si>
    <t>Goodrich</t>
  </si>
  <si>
    <t>Goose Lake</t>
  </si>
  <si>
    <t>Gould</t>
  </si>
  <si>
    <t>Grand Island</t>
  </si>
  <si>
    <t>Granite</t>
  </si>
  <si>
    <t>Grant</t>
  </si>
  <si>
    <t>Grimmway-Malaga</t>
  </si>
  <si>
    <t>Grizzly</t>
  </si>
  <si>
    <t>Guernsey</t>
  </si>
  <si>
    <t>Haas</t>
  </si>
  <si>
    <t>Hammonds</t>
  </si>
  <si>
    <t>HarborGen</t>
  </si>
  <si>
    <t>Harris</t>
  </si>
  <si>
    <t>Harry Allen</t>
  </si>
  <si>
    <t>Hartley</t>
  </si>
  <si>
    <t>Harvard</t>
  </si>
  <si>
    <t>Herndon</t>
  </si>
  <si>
    <t>Hicks</t>
  </si>
  <si>
    <t>Higgins</t>
  </si>
  <si>
    <t>Hilltop</t>
  </si>
  <si>
    <t>Homestake</t>
  </si>
  <si>
    <t>Honcut</t>
  </si>
  <si>
    <t>Hopland</t>
  </si>
  <si>
    <t>Huntington Beach</t>
  </si>
  <si>
    <t>Imperial Beach</t>
  </si>
  <si>
    <t>Inyokern</t>
  </si>
  <si>
    <t>IS Tap</t>
  </si>
  <si>
    <t>Jackass (DOE)</t>
  </si>
  <si>
    <t>James B Black</t>
  </si>
  <si>
    <t>Jefferson</t>
  </si>
  <si>
    <t>Jessup</t>
  </si>
  <si>
    <t>Julian Hinds</t>
  </si>
  <si>
    <t>Kasson</t>
  </si>
  <si>
    <t>Kearney</t>
  </si>
  <si>
    <t>Kerchoff 1</t>
  </si>
  <si>
    <t>Kern Oil</t>
  </si>
  <si>
    <t>Kernridge</t>
  </si>
  <si>
    <t>Kingsburg</t>
  </si>
  <si>
    <t>Knights Landing</t>
  </si>
  <si>
    <t>Konocti</t>
  </si>
  <si>
    <t>La Fresa</t>
  </si>
  <si>
    <t>Lakewood</t>
  </si>
  <si>
    <t>Las Aguilas</t>
  </si>
  <si>
    <t>Lerdo</t>
  </si>
  <si>
    <t>Lewis</t>
  </si>
  <si>
    <t>Lilac</t>
  </si>
  <si>
    <t>Live Oak</t>
  </si>
  <si>
    <t>Lockeford</t>
  </si>
  <si>
    <t>Lodi</t>
  </si>
  <si>
    <t>Logan Creek</t>
  </si>
  <si>
    <t>Lone Tree</t>
  </si>
  <si>
    <t>Los Coches</t>
  </si>
  <si>
    <t>Los Positas</t>
  </si>
  <si>
    <t>Loveland</t>
  </si>
  <si>
    <t>Madison</t>
  </si>
  <si>
    <t>Magunden</t>
  </si>
  <si>
    <t>Malin</t>
  </si>
  <si>
    <t>Manning</t>
  </si>
  <si>
    <t>Manteca</t>
  </si>
  <si>
    <t>Margarita</t>
  </si>
  <si>
    <t>Martinez</t>
  </si>
  <si>
    <t>Mc Mullin</t>
  </si>
  <si>
    <t>McCall</t>
  </si>
  <si>
    <t>Meadow Lane</t>
  </si>
  <si>
    <t>Melones</t>
  </si>
  <si>
    <t>Melrose</t>
  </si>
  <si>
    <t>Mendocino</t>
  </si>
  <si>
    <t>Menlo</t>
  </si>
  <si>
    <t>Mercury</t>
  </si>
  <si>
    <t>Meridian</t>
  </si>
  <si>
    <t>Mesa (PGE)</t>
  </si>
  <si>
    <t>Mesa Heights</t>
  </si>
  <si>
    <t>Mission</t>
  </si>
  <si>
    <t>Mi-Wuk</t>
  </si>
  <si>
    <t>Monroe</t>
  </si>
  <si>
    <t>Monserate</t>
  </si>
  <si>
    <t>Monticello</t>
  </si>
  <si>
    <t>Morgan Hill</t>
  </si>
  <si>
    <t>Mountain Pass</t>
  </si>
  <si>
    <t>Mountain View</t>
  </si>
  <si>
    <t>Mt Eden</t>
  </si>
  <si>
    <t>Mt Poso</t>
  </si>
  <si>
    <t>Murray</t>
  </si>
  <si>
    <t>New Sub - Near existing Leavitt (PSREC)</t>
  </si>
  <si>
    <t>New Sub - Near existing Madeline (NVE)</t>
  </si>
  <si>
    <t>Newhall</t>
  </si>
  <si>
    <t>Norco</t>
  </si>
  <si>
    <t>Nortech</t>
  </si>
  <si>
    <t>North City Metering</t>
  </si>
  <si>
    <t>North Dublin</t>
  </si>
  <si>
    <t>North Gila</t>
  </si>
  <si>
    <t>North of SONGS</t>
  </si>
  <si>
    <t>Notre Dame</t>
  </si>
  <si>
    <t>Oakland L</t>
  </si>
  <si>
    <t>Oakland X</t>
  </si>
  <si>
    <t>Oceano</t>
  </si>
  <si>
    <t>Ocotillo Express</t>
  </si>
  <si>
    <t>Old River</t>
  </si>
  <si>
    <t>Old Town</t>
  </si>
  <si>
    <t>Olinda</t>
  </si>
  <si>
    <t>Olivehurst</t>
  </si>
  <si>
    <t>Oregon Trail</t>
  </si>
  <si>
    <t>Ormond Beach</t>
  </si>
  <si>
    <t>Oro Loma</t>
  </si>
  <si>
    <t>Orosi</t>
  </si>
  <si>
    <t>Padre Flats SW STA</t>
  </si>
  <si>
    <t>Pahrump</t>
  </si>
  <si>
    <t>Pala</t>
  </si>
  <si>
    <t>Palo Verde</t>
  </si>
  <si>
    <t>Palomar Energy</t>
  </si>
  <si>
    <t>Panama</t>
  </si>
  <si>
    <t>Pardee</t>
  </si>
  <si>
    <t>Parkway</t>
  </si>
  <si>
    <t>Pauda</t>
  </si>
  <si>
    <t>Paul Sweet</t>
  </si>
  <si>
    <t>Peabody</t>
  </si>
  <si>
    <t>Penasquitos</t>
  </si>
  <si>
    <t>Pendleton</t>
  </si>
  <si>
    <t>Penngrove</t>
  </si>
  <si>
    <t>Piercy</t>
  </si>
  <si>
    <t>Pine Flat</t>
  </si>
  <si>
    <t>Pit 1</t>
  </si>
  <si>
    <t>Pit 3</t>
  </si>
  <si>
    <t>Pit 4</t>
  </si>
  <si>
    <t>Pleasant Grove</t>
  </si>
  <si>
    <t>POE</t>
  </si>
  <si>
    <t>Poso Mountain</t>
  </si>
  <si>
    <t>Primm</t>
  </si>
  <si>
    <t>Putah Creek</t>
  </si>
  <si>
    <t>Q1806</t>
  </si>
  <si>
    <t>Race Track</t>
  </si>
  <si>
    <t>Rancho Mission Viejo</t>
  </si>
  <si>
    <t>Rancho Seco</t>
  </si>
  <si>
    <t>Rancho Vista</t>
  </si>
  <si>
    <t>Ransburg</t>
  </si>
  <si>
    <t>Red Bluff</t>
  </si>
  <si>
    <t>Redbud</t>
  </si>
  <si>
    <t>Redondo</t>
  </si>
  <si>
    <t>Reedley</t>
  </si>
  <si>
    <t>Renfro</t>
  </si>
  <si>
    <t>Richmond R</t>
  </si>
  <si>
    <t>Rincon</t>
  </si>
  <si>
    <t>Rio Bravo</t>
  </si>
  <si>
    <t>Rio Oso</t>
  </si>
  <si>
    <t>Rock Creek 1</t>
  </si>
  <si>
    <t>Rosamond</t>
  </si>
  <si>
    <t>Rossmoor</t>
  </si>
  <si>
    <t>Salinas</t>
  </si>
  <si>
    <t>SAN FRAN A (POTRERO PP)</t>
  </si>
  <si>
    <t>San Jose A</t>
  </si>
  <si>
    <t>San Jose B</t>
  </si>
  <si>
    <t>San Leandro U</t>
  </si>
  <si>
    <t>San Marcos</t>
  </si>
  <si>
    <t>San Onofre</t>
  </si>
  <si>
    <t>San Pablo</t>
  </si>
  <si>
    <t>San Ramon</t>
  </si>
  <si>
    <t>San Ysidro</t>
  </si>
  <si>
    <t>Sandlot</t>
  </si>
  <si>
    <t>Sandy</t>
  </si>
  <si>
    <t>Santa Rosa A</t>
  </si>
  <si>
    <t>Santee</t>
  </si>
  <si>
    <t>Santiago</t>
  </si>
  <si>
    <t>Saratoga</t>
  </si>
  <si>
    <t>Saugus</t>
  </si>
  <si>
    <t>Semitropic</t>
  </si>
  <si>
    <t>Shadowridge</t>
  </si>
  <si>
    <t>Silverado</t>
  </si>
  <si>
    <t>Sisquoc</t>
  </si>
  <si>
    <t>Smyrna</t>
  </si>
  <si>
    <t>Sobrante</t>
  </si>
  <si>
    <t>Soledad</t>
  </si>
  <si>
    <t>Spring Valley</t>
  </si>
  <si>
    <t>Stagg</t>
  </si>
  <si>
    <t>Standard Oil</t>
  </si>
  <si>
    <t>Stockdale</t>
  </si>
  <si>
    <t>Stockton A</t>
  </si>
  <si>
    <t>Stone</t>
  </si>
  <si>
    <t>Storey</t>
  </si>
  <si>
    <t>Summit</t>
  </si>
  <si>
    <t>Sunrise</t>
  </si>
  <si>
    <t>Sunset</t>
  </si>
  <si>
    <t>Swift</t>
  </si>
  <si>
    <t>Taft</t>
  </si>
  <si>
    <t>Tassajara</t>
  </si>
  <si>
    <t>Tejon</t>
  </si>
  <si>
    <t>Telegraph Canyon</t>
  </si>
  <si>
    <t>Temblor</t>
  </si>
  <si>
    <t>Templeton</t>
  </si>
  <si>
    <t>Tevis</t>
  </si>
  <si>
    <t>Thousandaire</t>
  </si>
  <si>
    <t>Topaz</t>
  </si>
  <si>
    <t>Tortilla</t>
  </si>
  <si>
    <t>Trabuco</t>
  </si>
  <si>
    <t>Tracy</t>
  </si>
  <si>
    <t>Trimble</t>
  </si>
  <si>
    <t>Ukiah</t>
  </si>
  <si>
    <t>Union (Estrella)</t>
  </si>
  <si>
    <t>Valley Center</t>
  </si>
  <si>
    <t>Valley Home</t>
  </si>
  <si>
    <t>Valley Switch</t>
  </si>
  <si>
    <t>Vasco</t>
  </si>
  <si>
    <t>Vasona</t>
  </si>
  <si>
    <t>Villa Park</t>
  </si>
  <si>
    <t>Vineyard</t>
  </si>
  <si>
    <t>Vista (SCE)</t>
  </si>
  <si>
    <t>Wahtoke</t>
  </si>
  <si>
    <t>Wakefield</t>
  </si>
  <si>
    <t>Warne</t>
  </si>
  <si>
    <t>Warnerville</t>
  </si>
  <si>
    <t>Waukena</t>
  </si>
  <si>
    <t>West Fresno</t>
  </si>
  <si>
    <t>Westley</t>
  </si>
  <si>
    <t>Westpark</t>
  </si>
  <si>
    <t>Whisman</t>
  </si>
  <si>
    <t>Windmaster</t>
  </si>
  <si>
    <t>Windsor</t>
  </si>
  <si>
    <t>Woodland</t>
  </si>
  <si>
    <t>Woodward</t>
  </si>
  <si>
    <t>Wyandotte</t>
  </si>
  <si>
    <t>COD by 2030 (using COD + 2-years)</t>
  </si>
  <si>
    <t>COD + 2-years</t>
  </si>
  <si>
    <t>Date: 10-31-2024</t>
  </si>
  <si>
    <t>Identification of CAISO interconnection queue Commercial Development Interest</t>
  </si>
  <si>
    <t>2025-2026 TPP Portfolios Proceeding Documents</t>
  </si>
  <si>
    <t>The September 12, 2024, Ruling can be accessed from the webpage below:</t>
  </si>
  <si>
    <t>https://docs.cpuc.ca.gov/PublishedDocs/Efile/G000/M539/K999/539999211.PDF</t>
  </si>
  <si>
    <t>Busbar Mapping and Portfolio Information</t>
  </si>
  <si>
    <t>This workbook supports the initial mapping work for the proposed 2025-26 TPP base case portfolio. The portfolio utilizes CEC's 2023 IEPR and includes mapping of the 2035 and 2040 model years. All busbar mapping materials, portfolio information, and RESOLVE results can be found at the CPUC Assumptions for the 2025-26 TPP webpage below:</t>
  </si>
  <si>
    <t>https://www.cpuc.ca.gov/industries-and-topics/electrical-energy/electric-power-procurement/long-term-procurement-planning/2024-26-irp-cycle-events-and-materials/assumptions-for-the-2025-2026-tpp</t>
  </si>
  <si>
    <t>Commercial Interest from CAISO's Cluster 15 applications</t>
  </si>
  <si>
    <t>This workbook also identifies commercial development interest from the CAISO's Cluster 15 application list for use in the busbar mapping commercial interest criteria. In the main tab "Grid GenerationQueue", staff fi identified resource type, amount, and ocation for each  project for use in the mapping analysis. The commercial resources are then summarized  by busbar mapping substation in the"C15_Apps_bySub" tab for use in the mapping effort. All commercial interest from the Cluster 15 applications are considered lower-confidence commercial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</si>
</sst>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0"/>
      <name val="Arial"/>
      <family val="2"/>
    </font>
    <font>
      <b/>
      <sz val="9"/>
      <name val="Arial"/>
      <family val="2"/>
    </font>
    <font>
      <b/>
      <sz val="7"/>
      <name val="Arial"/>
      <family val="2"/>
    </font>
    <font>
      <b/>
      <sz val="11"/>
      <color rgb="FF000000"/>
      <name val="Aptos Narrow"/>
      <family val="2"/>
      <scheme val="minor"/>
    </font>
    <font>
      <sz val="10"/>
      <color theme="1"/>
      <name val="Arial"/>
      <family val="2"/>
    </font>
    <font>
      <u/>
      <sz val="11"/>
      <color theme="10"/>
      <name val="Aptos Narrow"/>
      <family val="2"/>
      <scheme val="minor"/>
    </font>
    <font>
      <b/>
      <sz val="14"/>
      <color theme="1"/>
      <name val="Aptos Narrow"/>
      <family val="2"/>
      <scheme val="minor"/>
    </font>
    <font>
      <sz val="14"/>
      <color theme="1"/>
      <name val="Aptos Narrow"/>
      <family val="2"/>
      <scheme val="minor"/>
    </font>
    <font>
      <b/>
      <sz val="12"/>
      <color theme="1"/>
      <name val="Aptos Narrow"/>
      <family val="2"/>
      <scheme val="minor"/>
    </font>
    <font>
      <sz val="12"/>
      <color theme="1"/>
      <name val="Aptos Narrow"/>
      <family val="2"/>
      <scheme val="minor"/>
    </font>
  </fonts>
  <fills count="3">
    <fill>
      <patternFill patternType="none"/>
    </fill>
    <fill>
      <patternFill patternType="gray125"/>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auto="1"/>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0" fontId="3" fillId="0" borderId="0"/>
    <xf numFmtId="0" fontId="8" fillId="0" borderId="0" applyNumberFormat="0" applyFill="0" applyBorder="0" applyAlignment="0" applyProtection="0"/>
  </cellStyleXfs>
  <cellXfs count="31">
    <xf numFmtId="0" fontId="0" fillId="0" borderId="0" xfId="0"/>
    <xf numFmtId="2" fontId="0" fillId="0" borderId="0" xfId="0" applyNumberFormat="1"/>
    <xf numFmtId="14" fontId="0" fillId="0" borderId="0" xfId="0" applyNumberFormat="1"/>
    <xf numFmtId="0" fontId="1" fillId="0" borderId="0" xfId="0" applyFont="1" applyAlignment="1">
      <alignment wrapText="1"/>
    </xf>
    <xf numFmtId="2" fontId="1" fillId="0" borderId="0" xfId="0" applyNumberFormat="1" applyFont="1" applyAlignment="1">
      <alignment wrapText="1"/>
    </xf>
    <xf numFmtId="14" fontId="1" fillId="0" borderId="0" xfId="0" applyNumberFormat="1" applyFont="1" applyAlignment="1">
      <alignment wrapText="1"/>
    </xf>
    <xf numFmtId="0" fontId="2" fillId="0" borderId="0" xfId="0" applyFont="1"/>
    <xf numFmtId="0" fontId="4" fillId="2" borderId="1" xfId="1" applyFont="1" applyFill="1" applyBorder="1" applyAlignment="1">
      <alignment horizontal="center" vertical="center" wrapText="1"/>
    </xf>
    <xf numFmtId="0" fontId="5" fillId="2" borderId="2" xfId="0" applyFont="1" applyFill="1" applyBorder="1" applyAlignment="1">
      <alignment wrapText="1"/>
    </xf>
    <xf numFmtId="0" fontId="4" fillId="2" borderId="1" xfId="0" applyFont="1" applyFill="1" applyBorder="1" applyAlignment="1">
      <alignment horizontal="center" vertical="center" wrapText="1"/>
    </xf>
    <xf numFmtId="0" fontId="1" fillId="0" borderId="0" xfId="0" applyFont="1"/>
    <xf numFmtId="0" fontId="6" fillId="0" borderId="0" xfId="0" applyFont="1"/>
    <xf numFmtId="0" fontId="7" fillId="0" borderId="0" xfId="0" applyFont="1" applyAlignment="1">
      <alignment horizontal="left" wrapText="1"/>
    </xf>
    <xf numFmtId="0" fontId="9" fillId="0" borderId="0" xfId="0" applyFont="1"/>
    <xf numFmtId="0" fontId="10" fillId="0" borderId="3" xfId="0" applyFont="1" applyBorder="1" applyAlignment="1">
      <alignment horizontal="right"/>
    </xf>
    <xf numFmtId="0" fontId="11" fillId="0" borderId="4" xfId="0" applyFont="1" applyBorder="1" applyAlignment="1">
      <alignment horizontal="right" vertical="center" wrapText="1"/>
    </xf>
    <xf numFmtId="0" fontId="0" fillId="0" borderId="0" xfId="0" applyAlignment="1">
      <alignment wrapText="1"/>
    </xf>
    <xf numFmtId="0" fontId="12" fillId="0" borderId="5" xfId="0" applyFont="1" applyBorder="1" applyAlignment="1">
      <alignment horizontal="left" vertical="top" wrapText="1"/>
    </xf>
    <xf numFmtId="0" fontId="12" fillId="0" borderId="2" xfId="0" applyFont="1" applyBorder="1" applyAlignment="1">
      <alignment horizontal="left" vertical="top" wrapText="1"/>
    </xf>
    <xf numFmtId="0" fontId="11" fillId="0" borderId="4" xfId="0" applyFont="1" applyBorder="1" applyAlignment="1">
      <alignment horizontal="right" vertical="center" wrapText="1"/>
    </xf>
    <xf numFmtId="0" fontId="11" fillId="0" borderId="8" xfId="0" applyFont="1" applyBorder="1" applyAlignment="1">
      <alignment horizontal="right" vertical="center"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8" fillId="0" borderId="9" xfId="2" applyFill="1" applyBorder="1" applyAlignment="1">
      <alignment horizontal="left" vertical="top" wrapText="1"/>
    </xf>
    <xf numFmtId="0" fontId="8" fillId="0" borderId="10" xfId="2" applyFill="1" applyBorder="1" applyAlignment="1">
      <alignment horizontal="left" vertical="top" wrapText="1"/>
    </xf>
    <xf numFmtId="0" fontId="11" fillId="0" borderId="11" xfId="0" applyFont="1" applyBorder="1" applyAlignment="1">
      <alignment horizontal="right" vertical="center" wrapText="1"/>
    </xf>
    <xf numFmtId="0" fontId="11" fillId="0" borderId="13" xfId="0" applyFont="1" applyBorder="1" applyAlignment="1">
      <alignment horizontal="right" vertical="center" wrapText="1"/>
    </xf>
    <xf numFmtId="0" fontId="12" fillId="0" borderId="12" xfId="2" applyFont="1" applyFill="1" applyBorder="1" applyAlignment="1">
      <alignment horizontal="left" vertical="top" wrapText="1"/>
    </xf>
    <xf numFmtId="0" fontId="12" fillId="0" borderId="3" xfId="2" applyFont="1" applyFill="1" applyBorder="1" applyAlignment="1">
      <alignment horizontal="left" vertical="top" wrapText="1"/>
    </xf>
    <xf numFmtId="0" fontId="8" fillId="0" borderId="14" xfId="2" applyFill="1" applyBorder="1" applyAlignment="1">
      <alignment horizontal="left" vertical="top" wrapText="1"/>
    </xf>
    <xf numFmtId="0" fontId="8" fillId="0" borderId="15" xfId="2" applyFill="1" applyBorder="1" applyAlignment="1">
      <alignment horizontal="left" vertical="top" wrapText="1"/>
    </xf>
  </cellXfs>
  <cellStyles count="3">
    <cellStyle name="Hyperlink" xfId="2" builtinId="8"/>
    <cellStyle name="Normal" xfId="0" builtinId="0"/>
    <cellStyle name="Normal 34" xfId="1" xr:uid="{817466A8-E71A-4E06-9B0A-88871CD9CB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2" Type="http://schemas.openxmlformats.org/officeDocument/2006/relationships/hyperlink" Target="https://www.cpuc.ca.gov/industries-and-topics/electrical-energy/electric-power-procurement/long-term-procurement-planning/2022-irp-cycle-events-and-materials/assumptions-for-the-2024-2025-tpp" TargetMode="External"/><Relationship Id="rId1" Type="http://schemas.openxmlformats.org/officeDocument/2006/relationships/hyperlink" Target="https://docs.cpuc.ca.gov/SearchRes.aspx?docformat=ALL&amp;docid=520522241" TargetMode="External"/><Relationship Id="rId4" Type="http://schemas.openxmlformats.org/officeDocument/2006/relationships/hyperlink" Target="https://docs.cpuc.ca.gov/PublishedDocs/Efile/G000/M539/K999/5399992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FD7B-5140-40C7-B1B3-FFFE0CBF1F2A}">
  <dimension ref="A1:C7"/>
  <sheetViews>
    <sheetView tabSelected="1" workbookViewId="0">
      <selection activeCell="B9" sqref="B9"/>
    </sheetView>
  </sheetViews>
  <sheetFormatPr defaultRowHeight="14.5" x14ac:dyDescent="0.35"/>
  <cols>
    <col min="1" max="1" width="28.81640625" customWidth="1"/>
    <col min="2" max="2" width="107.81640625" customWidth="1"/>
    <col min="3" max="3" width="26.1796875" customWidth="1"/>
  </cols>
  <sheetData>
    <row r="1" spans="1:3" ht="18.5" x14ac:dyDescent="0.45">
      <c r="A1" s="13" t="s">
        <v>1564</v>
      </c>
      <c r="B1" s="13"/>
      <c r="C1" s="14" t="s">
        <v>1556</v>
      </c>
    </row>
    <row r="2" spans="1:3" ht="75" customHeight="1" x14ac:dyDescent="0.35">
      <c r="A2" s="15" t="s">
        <v>1557</v>
      </c>
      <c r="B2" s="17" t="s">
        <v>1565</v>
      </c>
      <c r="C2" s="18"/>
    </row>
    <row r="3" spans="1:3" ht="16" x14ac:dyDescent="0.35">
      <c r="A3" s="19" t="s">
        <v>1558</v>
      </c>
      <c r="B3" s="21" t="s">
        <v>1559</v>
      </c>
      <c r="C3" s="22"/>
    </row>
    <row r="4" spans="1:3" ht="15" thickBot="1" x14ac:dyDescent="0.4">
      <c r="A4" s="20"/>
      <c r="B4" s="23" t="s">
        <v>1560</v>
      </c>
      <c r="C4" s="24"/>
    </row>
    <row r="5" spans="1:3" ht="52" customHeight="1" x14ac:dyDescent="0.35">
      <c r="A5" s="25" t="s">
        <v>1561</v>
      </c>
      <c r="B5" s="27" t="s">
        <v>1562</v>
      </c>
      <c r="C5" s="28"/>
    </row>
    <row r="6" spans="1:3" ht="52" customHeight="1" thickBot="1" x14ac:dyDescent="0.4">
      <c r="A6" s="26"/>
      <c r="B6" s="29" t="s">
        <v>1563</v>
      </c>
      <c r="C6" s="30"/>
    </row>
    <row r="7" spans="1:3" x14ac:dyDescent="0.35">
      <c r="A7" s="16"/>
    </row>
  </sheetData>
  <mergeCells count="7">
    <mergeCell ref="B2:C2"/>
    <mergeCell ref="A3:A4"/>
    <mergeCell ref="B3:C3"/>
    <mergeCell ref="B4:C4"/>
    <mergeCell ref="A5:A6"/>
    <mergeCell ref="B5:C5"/>
    <mergeCell ref="B6:C6"/>
  </mergeCells>
  <hyperlinks>
    <hyperlink ref="B4" r:id="rId1" display="https://docs.cpuc.ca.gov/SearchRes.aspx?docformat=ALL&amp;docid=520522241" xr:uid="{255A49BA-1042-491A-B552-A8545177ABF3}"/>
    <hyperlink ref="B6" r:id="rId2" display="https://www.cpuc.ca.gov/industries-and-topics/electrical-energy/electric-power-procurement/long-term-procurement-planning/2022-irp-cycle-events-and-materials/assumptions-for-the-2024-2025-tpp" xr:uid="{1509F1E8-1F0E-48C8-B37B-0C4ECE5B4639}"/>
    <hyperlink ref="B6:C6" r:id="rId3" display="https://www.cpuc.ca.gov/industries-and-topics/electrical-energy/electric-power-procurement/long-term-procurement-planning/2024-26-irp-cycle-events-and-materials/assumptions-for-the-2025-2026-tpp" xr:uid="{ADD7F132-4909-472D-BC4C-6D56AF8677AE}"/>
    <hyperlink ref="B4:C4" r:id="rId4" display="https://docs.cpuc.ca.gov/PublishedDocs/Efile/G000/M539/K999/539999211.PDF" xr:uid="{D5DFD3EE-5F41-493E-99F4-BD2CC7AFF9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EBD1-86E6-4E37-BB4B-1ECF5C353EE6}">
  <dimension ref="A3:AC550"/>
  <sheetViews>
    <sheetView topLeftCell="C1" workbookViewId="0">
      <selection activeCell="D14" sqref="D14"/>
    </sheetView>
  </sheetViews>
  <sheetFormatPr defaultRowHeight="14.5" x14ac:dyDescent="0.35"/>
  <cols>
    <col min="1" max="1" width="12.08984375" customWidth="1"/>
    <col min="2" max="2" width="9.54296875" customWidth="1"/>
    <col min="3" max="3" width="32.26953125" customWidth="1"/>
    <col min="4" max="4" width="18.26953125" customWidth="1"/>
    <col min="5" max="5" width="8.90625" style="1" customWidth="1"/>
    <col min="6" max="6" width="22.453125" customWidth="1"/>
    <col min="7" max="7" width="8.6328125" style="1" customWidth="1"/>
    <col min="8" max="8" width="10.26953125" customWidth="1"/>
    <col min="9" max="9" width="8.453125" style="1" customWidth="1"/>
    <col min="10" max="10" width="8.6328125" customWidth="1"/>
    <col min="11" max="11" width="8.81640625" customWidth="1"/>
    <col min="12" max="12" width="6.90625" customWidth="1"/>
    <col min="13" max="13" width="9.54296875" customWidth="1"/>
    <col min="14" max="14" width="7" customWidth="1"/>
    <col min="15" max="15" width="34" customWidth="1"/>
    <col min="16" max="16" width="16.26953125" style="2" bestFit="1" customWidth="1"/>
    <col min="17" max="17" width="16.26953125" style="2" customWidth="1"/>
    <col min="18" max="18" width="16.36328125" customWidth="1"/>
    <col min="28" max="28" width="10.90625" customWidth="1"/>
  </cols>
  <sheetData>
    <row r="3" spans="1:29" ht="23" x14ac:dyDescent="0.35">
      <c r="R3" s="8"/>
      <c r="S3" s="7" t="s">
        <v>999</v>
      </c>
      <c r="T3" s="7" t="s">
        <v>1000</v>
      </c>
      <c r="U3" s="7" t="s">
        <v>998</v>
      </c>
      <c r="V3" s="7" t="s">
        <v>996</v>
      </c>
      <c r="W3" s="7" t="s">
        <v>1007</v>
      </c>
      <c r="X3" s="7" t="s">
        <v>1008</v>
      </c>
      <c r="Y3" s="7" t="s">
        <v>997</v>
      </c>
      <c r="Z3" s="7" t="s">
        <v>1009</v>
      </c>
      <c r="AA3" s="7" t="s">
        <v>1011</v>
      </c>
    </row>
    <row r="4" spans="1:29" ht="29" x14ac:dyDescent="0.35">
      <c r="A4" s="3" t="s">
        <v>0</v>
      </c>
      <c r="B4" s="3" t="s">
        <v>1</v>
      </c>
      <c r="C4" s="3" t="s">
        <v>2</v>
      </c>
      <c r="D4" s="3" t="s">
        <v>3</v>
      </c>
      <c r="E4" s="4" t="s">
        <v>4</v>
      </c>
      <c r="F4" s="3" t="s">
        <v>5</v>
      </c>
      <c r="G4" s="4" t="s">
        <v>6</v>
      </c>
      <c r="H4" s="3" t="s">
        <v>7</v>
      </c>
      <c r="I4" s="4" t="s">
        <v>8</v>
      </c>
      <c r="J4" s="3" t="s">
        <v>9</v>
      </c>
      <c r="K4" s="3" t="s">
        <v>10</v>
      </c>
      <c r="L4" s="3" t="s">
        <v>11</v>
      </c>
      <c r="M4" s="3" t="s">
        <v>12</v>
      </c>
      <c r="N4" s="3" t="s">
        <v>13</v>
      </c>
      <c r="O4" s="3" t="s">
        <v>14</v>
      </c>
      <c r="P4" s="5" t="s">
        <v>15</v>
      </c>
      <c r="Q4" s="5" t="s">
        <v>1555</v>
      </c>
      <c r="R4" s="9" t="s">
        <v>995</v>
      </c>
      <c r="S4" s="7" t="s">
        <v>1010</v>
      </c>
      <c r="T4" s="7" t="s">
        <v>1010</v>
      </c>
      <c r="U4" s="7" t="s">
        <v>1010</v>
      </c>
      <c r="V4" s="7" t="s">
        <v>1010</v>
      </c>
      <c r="W4" s="7" t="s">
        <v>1010</v>
      </c>
      <c r="X4" s="7" t="s">
        <v>1010</v>
      </c>
      <c r="Y4" s="7" t="s">
        <v>1010</v>
      </c>
      <c r="Z4" s="7" t="s">
        <v>1010</v>
      </c>
      <c r="AA4" s="7" t="s">
        <v>1010</v>
      </c>
      <c r="AB4" s="7" t="s">
        <v>1210</v>
      </c>
      <c r="AC4" s="7" t="s">
        <v>1211</v>
      </c>
    </row>
    <row r="5" spans="1:29" x14ac:dyDescent="0.35">
      <c r="A5" t="s">
        <v>16</v>
      </c>
      <c r="B5">
        <v>54659</v>
      </c>
      <c r="C5" t="s">
        <v>17</v>
      </c>
      <c r="D5" t="s">
        <v>18</v>
      </c>
      <c r="E5" s="1">
        <v>312.95999999999998</v>
      </c>
      <c r="F5" t="s">
        <v>19</v>
      </c>
      <c r="G5" s="1">
        <v>312.95999999999998</v>
      </c>
      <c r="H5" t="s">
        <v>20</v>
      </c>
      <c r="I5" s="1" t="s">
        <v>20</v>
      </c>
      <c r="J5">
        <v>300</v>
      </c>
      <c r="K5" t="s">
        <v>21</v>
      </c>
      <c r="L5" t="s">
        <v>22</v>
      </c>
      <c r="M5" t="s">
        <v>23</v>
      </c>
      <c r="N5" t="s">
        <v>24</v>
      </c>
      <c r="O5" t="s">
        <v>25</v>
      </c>
      <c r="P5" s="2">
        <v>46722.333333333336</v>
      </c>
      <c r="Q5">
        <f>YEAR(P5+90)+2</f>
        <v>2030</v>
      </c>
      <c r="R5" t="str" cm="1">
        <f t="array" ref="R5">INDEX(Res_Converter!$A$2:$A$6,MATCH(1,($D5=Res_Converter!$B$2:$B$6)*($F5=Res_Converter!$C$2:$C$6),0))</f>
        <v>Solar-Hybrid</v>
      </c>
      <c r="S5">
        <f>IF($D5=Res_Converter!$B$2,MIN($E5,$J5),0)+IF($F5=Res_Converter!$B$2,MIN($G5,$J5),0)</f>
        <v>300</v>
      </c>
      <c r="T5">
        <v>0</v>
      </c>
      <c r="U5">
        <f>IF($D5=Res_Converter!$B$5,MIN($E5,$J5),0)+IF($F5=Res_Converter!$B$5,MIN($G5,$J5),0)</f>
        <v>300</v>
      </c>
      <c r="V5">
        <v>0</v>
      </c>
      <c r="W5">
        <v>0</v>
      </c>
      <c r="X5">
        <v>0</v>
      </c>
      <c r="Y5">
        <v>0</v>
      </c>
      <c r="Z5">
        <v>0</v>
      </c>
      <c r="AA5">
        <v>0</v>
      </c>
      <c r="AB5" t="str">
        <f>INDEX(Subname_converter!$B$2:$B$462,MATCH(O5,Subname_converter!$A$2:$A$376,0))</f>
        <v>Bellota</v>
      </c>
      <c r="AC5">
        <f>INDEX(Subname_converter!$C$2:$C$462,MATCH(O5,Subname_converter!$A$2:$A$376,0))</f>
        <v>230</v>
      </c>
    </row>
    <row r="6" spans="1:29" x14ac:dyDescent="0.35">
      <c r="A6" t="s">
        <v>16</v>
      </c>
      <c r="B6">
        <v>54512</v>
      </c>
      <c r="C6" t="s">
        <v>26</v>
      </c>
      <c r="D6" t="s">
        <v>19</v>
      </c>
      <c r="E6" s="1">
        <v>152</v>
      </c>
      <c r="F6" t="s">
        <v>27</v>
      </c>
      <c r="G6" s="1">
        <v>152</v>
      </c>
      <c r="H6" t="s">
        <v>20</v>
      </c>
      <c r="I6" s="1" t="s">
        <v>20</v>
      </c>
      <c r="J6">
        <v>152</v>
      </c>
      <c r="K6" t="s">
        <v>28</v>
      </c>
      <c r="L6" t="s">
        <v>22</v>
      </c>
      <c r="M6" t="s">
        <v>29</v>
      </c>
      <c r="N6" t="s">
        <v>24</v>
      </c>
      <c r="O6" t="s">
        <v>30</v>
      </c>
      <c r="P6" s="2">
        <v>46112.291666666664</v>
      </c>
      <c r="Q6">
        <f t="shared" ref="Q6:Q19" si="0">YEAR(P6+90)+2</f>
        <v>2028</v>
      </c>
      <c r="R6" t="s">
        <v>1011</v>
      </c>
      <c r="S6">
        <v>0</v>
      </c>
      <c r="T6">
        <v>0</v>
      </c>
      <c r="U6">
        <v>0</v>
      </c>
      <c r="V6">
        <v>0</v>
      </c>
      <c r="W6">
        <v>0</v>
      </c>
      <c r="X6">
        <v>0</v>
      </c>
      <c r="Y6">
        <v>0</v>
      </c>
      <c r="Z6">
        <v>0</v>
      </c>
      <c r="AA6">
        <f>J6</f>
        <v>152</v>
      </c>
      <c r="AB6" t="str">
        <f>INDEX(Subname_converter!$B$2:$B$462,MATCH(O6,Subname_converter!$A$2:$A$376,0))</f>
        <v>Dairyland</v>
      </c>
      <c r="AC6">
        <f>INDEX(Subname_converter!$C$2:$C$462,MATCH(O6,Subname_converter!$A$2:$A$376,0))</f>
        <v>115</v>
      </c>
    </row>
    <row r="7" spans="1:29" x14ac:dyDescent="0.35">
      <c r="A7" t="s">
        <v>16</v>
      </c>
      <c r="B7">
        <v>54590</v>
      </c>
      <c r="C7" t="s">
        <v>31</v>
      </c>
      <c r="D7" t="s">
        <v>19</v>
      </c>
      <c r="E7" s="1">
        <v>1039.3416</v>
      </c>
      <c r="F7" t="s">
        <v>20</v>
      </c>
      <c r="G7" s="1" t="s">
        <v>20</v>
      </c>
      <c r="H7" t="s">
        <v>20</v>
      </c>
      <c r="I7" s="1" t="s">
        <v>20</v>
      </c>
      <c r="J7">
        <v>1000</v>
      </c>
      <c r="K7" t="s">
        <v>32</v>
      </c>
      <c r="L7" t="s">
        <v>22</v>
      </c>
      <c r="M7" t="s">
        <v>33</v>
      </c>
      <c r="N7" t="s">
        <v>33</v>
      </c>
      <c r="O7" t="s">
        <v>34</v>
      </c>
      <c r="P7" s="2">
        <v>46661.291666666664</v>
      </c>
      <c r="Q7">
        <f t="shared" si="0"/>
        <v>2029</v>
      </c>
      <c r="R7" t="str" cm="1">
        <f t="array" ref="R7">INDEX(Res_Converter!$A$2:$A$6,MATCH(1,($D7=Res_Converter!$B$2:$B$6)*($F7=Res_Converter!$C$2:$C$6),0))</f>
        <v>Battery</v>
      </c>
      <c r="S7">
        <f>IF($D7=Res_Converter!$B$2,MIN($E7,$J7),0)+IF($F7=Res_Converter!$B$2,MIN($G7,$J7),0)</f>
        <v>1000</v>
      </c>
      <c r="T7">
        <v>0</v>
      </c>
      <c r="U7">
        <f>IF($D7=Res_Converter!$B$5,MIN($E7,$J7),0)+IF($F7=Res_Converter!$B$5,MIN($G7,$J7),0)</f>
        <v>0</v>
      </c>
      <c r="V7">
        <v>0</v>
      </c>
      <c r="W7">
        <v>0</v>
      </c>
      <c r="X7">
        <v>0</v>
      </c>
      <c r="Y7">
        <v>0</v>
      </c>
      <c r="Z7">
        <v>0</v>
      </c>
      <c r="AA7">
        <v>0</v>
      </c>
      <c r="AB7" t="str">
        <f>INDEX(Subname_converter!$B$2:$B$462,MATCH(O7,Subname_converter!$A$2:$A$376,0))</f>
        <v>Imperial Valley</v>
      </c>
      <c r="AC7">
        <f>INDEX(Subname_converter!$C$2:$C$462,MATCH(O7,Subname_converter!$A$2:$A$376,0))</f>
        <v>500</v>
      </c>
    </row>
    <row r="8" spans="1:29" x14ac:dyDescent="0.35">
      <c r="A8" t="s">
        <v>16</v>
      </c>
      <c r="B8">
        <v>54516</v>
      </c>
      <c r="C8" t="s">
        <v>35</v>
      </c>
      <c r="D8" t="s">
        <v>18</v>
      </c>
      <c r="E8" s="1">
        <v>500</v>
      </c>
      <c r="F8" t="s">
        <v>19</v>
      </c>
      <c r="G8" s="1">
        <v>500</v>
      </c>
      <c r="H8" t="s">
        <v>20</v>
      </c>
      <c r="I8" s="1" t="s">
        <v>20</v>
      </c>
      <c r="J8">
        <v>500</v>
      </c>
      <c r="K8" t="s">
        <v>36</v>
      </c>
      <c r="L8" t="s">
        <v>37</v>
      </c>
      <c r="M8" t="s">
        <v>33</v>
      </c>
      <c r="N8" t="s">
        <v>33</v>
      </c>
      <c r="O8" t="s">
        <v>38</v>
      </c>
      <c r="P8" s="2">
        <v>47118.333333333336</v>
      </c>
      <c r="Q8">
        <f t="shared" si="0"/>
        <v>2031</v>
      </c>
      <c r="R8" t="str" cm="1">
        <f t="array" ref="R8">INDEX(Res_Converter!$A$2:$A$6,MATCH(1,($D8=Res_Converter!$B$2:$B$6)*($F8=Res_Converter!$C$2:$C$6),0))</f>
        <v>Solar-Hybrid</v>
      </c>
      <c r="S8">
        <f>IF($D8=Res_Converter!$B$2,MIN($E8,$J8),0)+IF($F8=Res_Converter!$B$2,MIN($G8,$J8),0)</f>
        <v>500</v>
      </c>
      <c r="T8">
        <v>0</v>
      </c>
      <c r="U8">
        <f>IF($D8=Res_Converter!$B$5,MIN($E8,$J8),0)+IF($F8=Res_Converter!$B$5,MIN($G8,$J8),0)</f>
        <v>500</v>
      </c>
      <c r="V8">
        <v>0</v>
      </c>
      <c r="W8">
        <v>0</v>
      </c>
      <c r="X8">
        <v>0</v>
      </c>
      <c r="Y8">
        <v>0</v>
      </c>
      <c r="Z8">
        <v>0</v>
      </c>
      <c r="AA8">
        <v>0</v>
      </c>
      <c r="AB8" t="str">
        <f>INDEX(Subname_converter!$B$2:$B$462,MATCH(O8,Subname_converter!$A$2:$A$376,0))</f>
        <v>Hoodoo Wash</v>
      </c>
      <c r="AC8">
        <f>INDEX(Subname_converter!$C$2:$C$462,MATCH(O8,Subname_converter!$A$2:$A$376,0))</f>
        <v>500</v>
      </c>
    </row>
    <row r="9" spans="1:29" x14ac:dyDescent="0.35">
      <c r="A9" t="s">
        <v>16</v>
      </c>
      <c r="B9">
        <v>54894</v>
      </c>
      <c r="C9" t="s">
        <v>39</v>
      </c>
      <c r="D9" t="s">
        <v>19</v>
      </c>
      <c r="E9" s="1">
        <v>256.29000000000002</v>
      </c>
      <c r="F9" t="s">
        <v>20</v>
      </c>
      <c r="G9" s="1" t="s">
        <v>20</v>
      </c>
      <c r="H9" t="s">
        <v>20</v>
      </c>
      <c r="I9" s="1" t="s">
        <v>20</v>
      </c>
      <c r="J9">
        <v>250</v>
      </c>
      <c r="K9" t="s">
        <v>40</v>
      </c>
      <c r="L9" t="s">
        <v>22</v>
      </c>
      <c r="M9" t="s">
        <v>29</v>
      </c>
      <c r="N9" t="s">
        <v>24</v>
      </c>
      <c r="O9" t="s">
        <v>41</v>
      </c>
      <c r="P9" s="2">
        <v>46539.291666666664</v>
      </c>
      <c r="Q9">
        <f t="shared" si="0"/>
        <v>2029</v>
      </c>
      <c r="R9" t="str" cm="1">
        <f t="array" ref="R9">INDEX(Res_Converter!$A$2:$A$6,MATCH(1,($D9=Res_Converter!$B$2:$B$6)*($F9=Res_Converter!$C$2:$C$6),0))</f>
        <v>Battery</v>
      </c>
      <c r="S9">
        <f>IF($D9=Res_Converter!$B$2,MIN($E9,$J9),0)+IF($F9=Res_Converter!$B$2,MIN($G9,$J9),0)</f>
        <v>250</v>
      </c>
      <c r="T9">
        <v>0</v>
      </c>
      <c r="U9">
        <f>IF($D9=Res_Converter!$B$5,MIN($E9,$J9),0)+IF($F9=Res_Converter!$B$5,MIN($G9,$J9),0)</f>
        <v>0</v>
      </c>
      <c r="V9">
        <v>0</v>
      </c>
      <c r="W9">
        <v>0</v>
      </c>
      <c r="X9">
        <v>0</v>
      </c>
      <c r="Y9">
        <v>0</v>
      </c>
      <c r="Z9">
        <v>0</v>
      </c>
      <c r="AA9">
        <v>0</v>
      </c>
      <c r="AB9" t="str">
        <f>INDEX(Subname_converter!$B$2:$B$462,MATCH(O9,Subname_converter!$A$2:$A$376,0))</f>
        <v>Wilson</v>
      </c>
      <c r="AC9">
        <f>INDEX(Subname_converter!$C$2:$C$462,MATCH(O9,Subname_converter!$A$2:$A$376,0))</f>
        <v>115</v>
      </c>
    </row>
    <row r="10" spans="1:29" x14ac:dyDescent="0.35">
      <c r="A10" t="s">
        <v>16</v>
      </c>
      <c r="B10">
        <v>54503</v>
      </c>
      <c r="C10" t="s">
        <v>42</v>
      </c>
      <c r="D10" t="s">
        <v>18</v>
      </c>
      <c r="E10" s="1">
        <v>437.14</v>
      </c>
      <c r="F10" t="s">
        <v>19</v>
      </c>
      <c r="G10" s="1">
        <v>437.14</v>
      </c>
      <c r="H10" t="s">
        <v>20</v>
      </c>
      <c r="I10" s="1" t="s">
        <v>20</v>
      </c>
      <c r="J10">
        <v>400</v>
      </c>
      <c r="K10" t="s">
        <v>29</v>
      </c>
      <c r="L10" t="s">
        <v>22</v>
      </c>
      <c r="M10" t="s">
        <v>29</v>
      </c>
      <c r="N10" t="s">
        <v>24</v>
      </c>
      <c r="O10" t="s">
        <v>43</v>
      </c>
      <c r="P10" s="2">
        <v>46539.291666666664</v>
      </c>
      <c r="Q10">
        <f t="shared" si="0"/>
        <v>2029</v>
      </c>
      <c r="R10" t="str" cm="1">
        <f t="array" ref="R10">INDEX(Res_Converter!$A$2:$A$6,MATCH(1,($D10=Res_Converter!$B$2:$B$6)*($F10=Res_Converter!$C$2:$C$6),0))</f>
        <v>Solar-Hybrid</v>
      </c>
      <c r="S10">
        <f>IF($D10=Res_Converter!$B$2,MIN($E10,$J10),0)+IF($F10=Res_Converter!$B$2,MIN($G10,$J10),0)</f>
        <v>400</v>
      </c>
      <c r="T10">
        <v>0</v>
      </c>
      <c r="U10">
        <f>IF($D10=Res_Converter!$B$5,MIN($E10,$J10),0)+IF($F10=Res_Converter!$B$5,MIN($G10,$J10),0)</f>
        <v>400</v>
      </c>
      <c r="V10">
        <v>0</v>
      </c>
      <c r="W10">
        <v>0</v>
      </c>
      <c r="X10">
        <v>0</v>
      </c>
      <c r="Y10">
        <v>0</v>
      </c>
      <c r="Z10">
        <v>0</v>
      </c>
      <c r="AA10">
        <v>0</v>
      </c>
      <c r="AB10" t="str">
        <f>INDEX(Subname_converter!$B$2:$B$462,MATCH(O10,Subname_converter!$A$2:$A$376,0))</f>
        <v>Kearney</v>
      </c>
      <c r="AC10">
        <f>INDEX(Subname_converter!$C$2:$C$462,MATCH(O10,Subname_converter!$A$2:$A$376,0))</f>
        <v>230</v>
      </c>
    </row>
    <row r="11" spans="1:29" x14ac:dyDescent="0.35">
      <c r="A11" t="s">
        <v>16</v>
      </c>
      <c r="B11">
        <v>54934</v>
      </c>
      <c r="C11" t="s">
        <v>44</v>
      </c>
      <c r="D11" t="s">
        <v>18</v>
      </c>
      <c r="E11" s="1">
        <v>418.92720000000003</v>
      </c>
      <c r="F11" t="s">
        <v>19</v>
      </c>
      <c r="G11" s="1">
        <v>216.8109</v>
      </c>
      <c r="H11" t="s">
        <v>20</v>
      </c>
      <c r="I11" s="1" t="s">
        <v>20</v>
      </c>
      <c r="J11">
        <v>400</v>
      </c>
      <c r="K11" t="s">
        <v>45</v>
      </c>
      <c r="L11" t="s">
        <v>22</v>
      </c>
      <c r="M11" t="s">
        <v>29</v>
      </c>
      <c r="N11" t="s">
        <v>24</v>
      </c>
      <c r="O11" t="s">
        <v>46</v>
      </c>
      <c r="P11" s="2">
        <v>46356.333333333336</v>
      </c>
      <c r="Q11">
        <f t="shared" si="0"/>
        <v>2029</v>
      </c>
      <c r="R11" t="str" cm="1">
        <f t="array" ref="R11">INDEX(Res_Converter!$A$2:$A$6,MATCH(1,($D11=Res_Converter!$B$2:$B$6)*($F11=Res_Converter!$C$2:$C$6),0))</f>
        <v>Solar-Hybrid</v>
      </c>
      <c r="S11">
        <f>IF($D11=Res_Converter!$B$2,MIN($E11,$J11),0)+IF($F11=Res_Converter!$B$2,MIN($G11,$J11),0)</f>
        <v>216.8109</v>
      </c>
      <c r="T11">
        <v>0</v>
      </c>
      <c r="U11">
        <f>IF($D11=Res_Converter!$B$5,MIN($E11,$J11),0)+IF($F11=Res_Converter!$B$5,MIN($G11,$J11),0)</f>
        <v>400</v>
      </c>
      <c r="V11">
        <v>0</v>
      </c>
      <c r="W11">
        <v>0</v>
      </c>
      <c r="X11">
        <v>0</v>
      </c>
      <c r="Y11">
        <v>0</v>
      </c>
      <c r="Z11">
        <v>0</v>
      </c>
      <c r="AA11">
        <v>0</v>
      </c>
      <c r="AB11" t="str">
        <f>INDEX(Subname_converter!$B$2:$B$462,MATCH(O11,Subname_converter!$A$2:$A$376,0))</f>
        <v>Los Banos</v>
      </c>
      <c r="AC11">
        <f>INDEX(Subname_converter!$C$2:$C$462,MATCH(O11,Subname_converter!$A$2:$A$376,0))</f>
        <v>230</v>
      </c>
    </row>
    <row r="12" spans="1:29" x14ac:dyDescent="0.35">
      <c r="A12" t="s">
        <v>16</v>
      </c>
      <c r="B12">
        <v>54955</v>
      </c>
      <c r="C12" t="s">
        <v>47</v>
      </c>
      <c r="D12" t="s">
        <v>18</v>
      </c>
      <c r="E12" s="1">
        <v>30.51</v>
      </c>
      <c r="F12" t="s">
        <v>19</v>
      </c>
      <c r="G12" s="1">
        <v>30.51</v>
      </c>
      <c r="H12" t="s">
        <v>20</v>
      </c>
      <c r="I12" s="1" t="s">
        <v>20</v>
      </c>
      <c r="J12">
        <v>30</v>
      </c>
      <c r="K12" t="s">
        <v>29</v>
      </c>
      <c r="L12" t="s">
        <v>22</v>
      </c>
      <c r="M12" t="s">
        <v>29</v>
      </c>
      <c r="N12" t="s">
        <v>24</v>
      </c>
      <c r="O12" t="s">
        <v>48</v>
      </c>
      <c r="P12" s="2">
        <v>46357.333333333336</v>
      </c>
      <c r="Q12">
        <f t="shared" si="0"/>
        <v>2029</v>
      </c>
      <c r="R12" t="str" cm="1">
        <f t="array" ref="R12">INDEX(Res_Converter!$A$2:$A$6,MATCH(1,($D12=Res_Converter!$B$2:$B$6)*($F12=Res_Converter!$C$2:$C$6),0))</f>
        <v>Solar-Hybrid</v>
      </c>
      <c r="S12">
        <f>IF($D12=Res_Converter!$B$2,MIN($E12,$J12),0)+IF($F12=Res_Converter!$B$2,MIN($G12,$J12),0)</f>
        <v>30</v>
      </c>
      <c r="T12">
        <v>0</v>
      </c>
      <c r="U12">
        <f>IF($D12=Res_Converter!$B$5,MIN($E12,$J12),0)+IF($F12=Res_Converter!$B$5,MIN($G12,$J12),0)</f>
        <v>30</v>
      </c>
      <c r="V12">
        <v>0</v>
      </c>
      <c r="W12">
        <v>0</v>
      </c>
      <c r="X12">
        <v>0</v>
      </c>
      <c r="Y12">
        <v>0</v>
      </c>
      <c r="Z12">
        <v>0</v>
      </c>
      <c r="AA12">
        <v>0</v>
      </c>
      <c r="AB12" t="str">
        <f>INDEX(Subname_converter!$B$2:$B$462,MATCH(O12,Subname_converter!$A$2:$A$376,0))</f>
        <v>Helm</v>
      </c>
      <c r="AC12">
        <f>INDEX(Subname_converter!$C$2:$C$462,MATCH(O12,Subname_converter!$A$2:$A$376,0))</f>
        <v>70</v>
      </c>
    </row>
    <row r="13" spans="1:29" x14ac:dyDescent="0.35">
      <c r="A13" t="s">
        <v>16</v>
      </c>
      <c r="B13">
        <v>54729</v>
      </c>
      <c r="C13" t="s">
        <v>49</v>
      </c>
      <c r="D13" t="s">
        <v>18</v>
      </c>
      <c r="E13" s="1">
        <v>515.08000000000004</v>
      </c>
      <c r="F13" t="s">
        <v>19</v>
      </c>
      <c r="G13" s="1">
        <v>518.34</v>
      </c>
      <c r="H13" t="s">
        <v>20</v>
      </c>
      <c r="I13" s="1" t="s">
        <v>20</v>
      </c>
      <c r="J13">
        <v>500</v>
      </c>
      <c r="K13" t="s">
        <v>50</v>
      </c>
      <c r="L13" t="s">
        <v>51</v>
      </c>
      <c r="M13" t="s">
        <v>52</v>
      </c>
      <c r="N13" t="s">
        <v>53</v>
      </c>
      <c r="O13" t="s">
        <v>54</v>
      </c>
      <c r="P13" s="2">
        <v>46722.333333333336</v>
      </c>
      <c r="Q13">
        <f t="shared" si="0"/>
        <v>2030</v>
      </c>
      <c r="R13" t="str" cm="1">
        <f t="array" ref="R13">INDEX(Res_Converter!$A$2:$A$6,MATCH(1,($D13=Res_Converter!$B$2:$B$6)*($F13=Res_Converter!$C$2:$C$6),0))</f>
        <v>Solar-Hybrid</v>
      </c>
      <c r="S13">
        <f>IF($D13=Res_Converter!$B$2,MIN($E13,$J13),0)+IF($F13=Res_Converter!$B$2,MIN($G13,$J13),0)</f>
        <v>500</v>
      </c>
      <c r="T13">
        <v>0</v>
      </c>
      <c r="U13">
        <f>IF($D13=Res_Converter!$B$5,MIN($E13,$J13),0)+IF($F13=Res_Converter!$B$5,MIN($G13,$J13),0)</f>
        <v>500</v>
      </c>
      <c r="V13">
        <v>0</v>
      </c>
      <c r="W13">
        <v>0</v>
      </c>
      <c r="X13">
        <v>0</v>
      </c>
      <c r="Y13">
        <v>0</v>
      </c>
      <c r="Z13">
        <v>0</v>
      </c>
      <c r="AA13">
        <v>0</v>
      </c>
      <c r="AB13" t="str">
        <f>INDEX(Subname_converter!$B$2:$B$462,MATCH(O13,Subname_converter!$A$2:$A$376,0))</f>
        <v>Beatty</v>
      </c>
      <c r="AC13">
        <f>INDEX(Subname_converter!$C$2:$C$462,MATCH(O13,Subname_converter!$A$2:$A$376,0))</f>
        <v>230</v>
      </c>
    </row>
    <row r="14" spans="1:29" x14ac:dyDescent="0.35">
      <c r="A14" t="s">
        <v>16</v>
      </c>
      <c r="B14">
        <v>54824</v>
      </c>
      <c r="C14" t="s">
        <v>55</v>
      </c>
      <c r="D14" t="s">
        <v>19</v>
      </c>
      <c r="E14" s="1">
        <v>100.6499</v>
      </c>
      <c r="F14" t="s">
        <v>20</v>
      </c>
      <c r="G14" s="1" t="s">
        <v>20</v>
      </c>
      <c r="H14" t="s">
        <v>20</v>
      </c>
      <c r="I14" s="1" t="s">
        <v>20</v>
      </c>
      <c r="J14">
        <v>100</v>
      </c>
      <c r="K14" t="s">
        <v>56</v>
      </c>
      <c r="L14" t="s">
        <v>22</v>
      </c>
      <c r="M14" t="s">
        <v>33</v>
      </c>
      <c r="N14" t="s">
        <v>33</v>
      </c>
      <c r="O14" t="s">
        <v>57</v>
      </c>
      <c r="P14" s="2">
        <v>46356.333333333336</v>
      </c>
      <c r="Q14">
        <f t="shared" si="0"/>
        <v>2029</v>
      </c>
      <c r="R14" t="str" cm="1">
        <f t="array" ref="R14">INDEX(Res_Converter!$A$2:$A$6,MATCH(1,($D14=Res_Converter!$B$2:$B$6)*($F14=Res_Converter!$C$2:$C$6),0))</f>
        <v>Battery</v>
      </c>
      <c r="S14">
        <f>IF($D14=Res_Converter!$B$2,MIN($E14,$J14),0)+IF($F14=Res_Converter!$B$2,MIN($G14,$J14),0)</f>
        <v>100</v>
      </c>
      <c r="T14">
        <v>0</v>
      </c>
      <c r="U14">
        <f>IF($D14=Res_Converter!$B$5,MIN($E14,$J14),0)+IF($F14=Res_Converter!$B$5,MIN($G14,$J14),0)</f>
        <v>0</v>
      </c>
      <c r="V14">
        <v>0</v>
      </c>
      <c r="W14">
        <v>0</v>
      </c>
      <c r="X14">
        <v>0</v>
      </c>
      <c r="Y14">
        <v>0</v>
      </c>
      <c r="Z14">
        <v>0</v>
      </c>
      <c r="AA14">
        <v>0</v>
      </c>
      <c r="AB14" t="str">
        <f>INDEX(Subname_converter!$B$2:$B$462,MATCH(O14,Subname_converter!$A$2:$A$376,0))</f>
        <v>Alpine</v>
      </c>
      <c r="AC14">
        <f>INDEX(Subname_converter!$C$2:$C$462,MATCH(O14,Subname_converter!$A$2:$A$376,0))</f>
        <v>69</v>
      </c>
    </row>
    <row r="15" spans="1:29" x14ac:dyDescent="0.35">
      <c r="A15" t="s">
        <v>16</v>
      </c>
      <c r="B15">
        <v>54756</v>
      </c>
      <c r="C15" t="s">
        <v>58</v>
      </c>
      <c r="D15" t="s">
        <v>19</v>
      </c>
      <c r="E15" s="1">
        <v>200</v>
      </c>
      <c r="F15" t="s">
        <v>20</v>
      </c>
      <c r="G15" s="1" t="s">
        <v>20</v>
      </c>
      <c r="H15" t="s">
        <v>20</v>
      </c>
      <c r="I15" s="1" t="s">
        <v>20</v>
      </c>
      <c r="J15">
        <v>200</v>
      </c>
      <c r="K15" t="s">
        <v>59</v>
      </c>
      <c r="L15" t="s">
        <v>22</v>
      </c>
      <c r="M15" t="s">
        <v>60</v>
      </c>
      <c r="N15" t="s">
        <v>24</v>
      </c>
      <c r="O15" t="s">
        <v>61</v>
      </c>
      <c r="P15" s="2">
        <v>46357.333333333336</v>
      </c>
      <c r="Q15">
        <f t="shared" si="0"/>
        <v>2029</v>
      </c>
      <c r="R15" t="str" cm="1">
        <f t="array" ref="R15">INDEX(Res_Converter!$A$2:$A$6,MATCH(1,($D15=Res_Converter!$B$2:$B$6)*($F15=Res_Converter!$C$2:$C$6),0))</f>
        <v>Battery</v>
      </c>
      <c r="S15">
        <f>IF($D15=Res_Converter!$B$2,MIN($E15,$J15),0)+IF($F15=Res_Converter!$B$2,MIN($G15,$J15),0)</f>
        <v>200</v>
      </c>
      <c r="T15">
        <v>0</v>
      </c>
      <c r="U15">
        <f>IF($D15=Res_Converter!$B$5,MIN($E15,$J15),0)+IF($F15=Res_Converter!$B$5,MIN($G15,$J15),0)</f>
        <v>0</v>
      </c>
      <c r="V15">
        <v>0</v>
      </c>
      <c r="W15">
        <v>0</v>
      </c>
      <c r="X15">
        <v>0</v>
      </c>
      <c r="Y15">
        <v>0</v>
      </c>
      <c r="Z15">
        <v>0</v>
      </c>
      <c r="AA15">
        <v>0</v>
      </c>
      <c r="AB15" t="str">
        <f>INDEX(Subname_converter!$B$2:$B$462,MATCH(O15,Subname_converter!$A$2:$A$376,0))</f>
        <v>Cottonwood</v>
      </c>
      <c r="AC15">
        <f>INDEX(Subname_converter!$C$2:$C$462,MATCH(O15,Subname_converter!$A$2:$A$376,0))</f>
        <v>230</v>
      </c>
    </row>
    <row r="16" spans="1:29" x14ac:dyDescent="0.35">
      <c r="A16" t="s">
        <v>16</v>
      </c>
      <c r="B16">
        <v>54789</v>
      </c>
      <c r="C16" t="s">
        <v>62</v>
      </c>
      <c r="D16" t="s">
        <v>19</v>
      </c>
      <c r="E16" s="1">
        <v>238.2878</v>
      </c>
      <c r="F16" t="s">
        <v>20</v>
      </c>
      <c r="G16" s="1" t="s">
        <v>20</v>
      </c>
      <c r="H16" t="s">
        <v>20</v>
      </c>
      <c r="I16" s="1" t="s">
        <v>20</v>
      </c>
      <c r="J16">
        <v>230</v>
      </c>
      <c r="K16" t="s">
        <v>63</v>
      </c>
      <c r="L16" t="s">
        <v>22</v>
      </c>
      <c r="M16" t="s">
        <v>23</v>
      </c>
      <c r="N16" t="s">
        <v>24</v>
      </c>
      <c r="O16" t="s">
        <v>64</v>
      </c>
      <c r="P16" s="2">
        <v>47375.291666666664</v>
      </c>
      <c r="Q16">
        <f t="shared" si="0"/>
        <v>2031</v>
      </c>
      <c r="R16" t="str" cm="1">
        <f t="array" ref="R16">INDEX(Res_Converter!$A$2:$A$6,MATCH(1,($D16=Res_Converter!$B$2:$B$6)*($F16=Res_Converter!$C$2:$C$6),0))</f>
        <v>Battery</v>
      </c>
      <c r="S16">
        <f>IF($D16=Res_Converter!$B$2,MIN($E16,$J16),0)+IF($F16=Res_Converter!$B$2,MIN($G16,$J16),0)</f>
        <v>230</v>
      </c>
      <c r="T16">
        <v>0</v>
      </c>
      <c r="U16">
        <f>IF($D16=Res_Converter!$B$5,MIN($E16,$J16),0)+IF($F16=Res_Converter!$B$5,MIN($G16,$J16),0)</f>
        <v>0</v>
      </c>
      <c r="V16">
        <v>0</v>
      </c>
      <c r="W16">
        <v>0</v>
      </c>
      <c r="X16">
        <v>0</v>
      </c>
      <c r="Y16">
        <v>0</v>
      </c>
      <c r="Z16">
        <v>0</v>
      </c>
      <c r="AA16">
        <v>0</v>
      </c>
      <c r="AB16" t="str">
        <f>INDEX(Subname_converter!$B$2:$B$462,MATCH(O16,Subname_converter!$A$2:$A$376,0))</f>
        <v>Kelso</v>
      </c>
      <c r="AC16">
        <f>INDEX(Subname_converter!$C$2:$C$462,MATCH(O16,Subname_converter!$A$2:$A$376,0))</f>
        <v>230</v>
      </c>
    </row>
    <row r="17" spans="1:29" x14ac:dyDescent="0.35">
      <c r="A17" t="s">
        <v>16</v>
      </c>
      <c r="B17">
        <v>54519</v>
      </c>
      <c r="C17" t="s">
        <v>65</v>
      </c>
      <c r="D17" t="s">
        <v>19</v>
      </c>
      <c r="E17" s="1">
        <v>508.6</v>
      </c>
      <c r="F17" t="s">
        <v>20</v>
      </c>
      <c r="G17" s="1" t="s">
        <v>20</v>
      </c>
      <c r="H17" t="s">
        <v>20</v>
      </c>
      <c r="I17" s="1" t="s">
        <v>20</v>
      </c>
      <c r="J17">
        <v>500</v>
      </c>
      <c r="K17" t="s">
        <v>66</v>
      </c>
      <c r="L17" t="s">
        <v>22</v>
      </c>
      <c r="M17" t="s">
        <v>67</v>
      </c>
      <c r="N17" t="s">
        <v>68</v>
      </c>
      <c r="O17" t="s">
        <v>69</v>
      </c>
      <c r="P17" s="2">
        <v>46174.291666666664</v>
      </c>
      <c r="Q17">
        <f t="shared" si="0"/>
        <v>2028</v>
      </c>
      <c r="R17" t="str" cm="1">
        <f t="array" ref="R17">INDEX(Res_Converter!$A$2:$A$6,MATCH(1,($D17=Res_Converter!$B$2:$B$6)*($F17=Res_Converter!$C$2:$C$6),0))</f>
        <v>Battery</v>
      </c>
      <c r="S17">
        <f>IF($D17=Res_Converter!$B$2,MIN($E17,$J17),0)+IF($F17=Res_Converter!$B$2,MIN($G17,$J17),0)</f>
        <v>500</v>
      </c>
      <c r="T17">
        <v>0</v>
      </c>
      <c r="U17">
        <f>IF($D17=Res_Converter!$B$5,MIN($E17,$J17),0)+IF($F17=Res_Converter!$B$5,MIN($G17,$J17),0)</f>
        <v>0</v>
      </c>
      <c r="V17">
        <v>0</v>
      </c>
      <c r="W17">
        <v>0</v>
      </c>
      <c r="X17">
        <v>0</v>
      </c>
      <c r="Y17">
        <v>0</v>
      </c>
      <c r="Z17">
        <v>0</v>
      </c>
      <c r="AA17">
        <v>0</v>
      </c>
      <c r="AB17" t="str">
        <f>INDEX(Subname_converter!$B$2:$B$462,MATCH(O17,Subname_converter!$A$2:$A$376,0))</f>
        <v>Vincent</v>
      </c>
      <c r="AC17">
        <f>INDEX(Subname_converter!$C$2:$C$462,MATCH(O17,Subname_converter!$A$2:$A$376,0))</f>
        <v>500</v>
      </c>
    </row>
    <row r="18" spans="1:29" x14ac:dyDescent="0.35">
      <c r="A18" t="s">
        <v>16</v>
      </c>
      <c r="B18">
        <v>54963</v>
      </c>
      <c r="C18" t="s">
        <v>70</v>
      </c>
      <c r="D18" t="s">
        <v>19</v>
      </c>
      <c r="E18" s="1">
        <v>257.39999399999999</v>
      </c>
      <c r="F18" t="s">
        <v>20</v>
      </c>
      <c r="G18" s="1" t="s">
        <v>20</v>
      </c>
      <c r="H18" t="s">
        <v>20</v>
      </c>
      <c r="I18" s="1" t="s">
        <v>20</v>
      </c>
      <c r="J18">
        <v>250</v>
      </c>
      <c r="K18" t="s">
        <v>71</v>
      </c>
      <c r="L18" t="s">
        <v>22</v>
      </c>
      <c r="M18" t="s">
        <v>29</v>
      </c>
      <c r="N18" t="s">
        <v>24</v>
      </c>
      <c r="O18" t="s">
        <v>72</v>
      </c>
      <c r="P18" s="2">
        <v>46174.291666666664</v>
      </c>
      <c r="Q18">
        <f t="shared" si="0"/>
        <v>2028</v>
      </c>
      <c r="R18" t="str" cm="1">
        <f t="array" ref="R18">INDEX(Res_Converter!$A$2:$A$6,MATCH(1,($D18=Res_Converter!$B$2:$B$6)*($F18=Res_Converter!$C$2:$C$6),0))</f>
        <v>Battery</v>
      </c>
      <c r="S18">
        <f>IF($D18=Res_Converter!$B$2,MIN($E18,$J18),0)+IF($F18=Res_Converter!$B$2,MIN($G18,$J18),0)</f>
        <v>250</v>
      </c>
      <c r="T18">
        <v>0</v>
      </c>
      <c r="U18">
        <f>IF($D18=Res_Converter!$B$5,MIN($E18,$J18),0)+IF($F18=Res_Converter!$B$5,MIN($G18,$J18),0)</f>
        <v>0</v>
      </c>
      <c r="V18">
        <v>0</v>
      </c>
      <c r="W18">
        <v>0</v>
      </c>
      <c r="X18">
        <v>0</v>
      </c>
      <c r="Y18">
        <v>0</v>
      </c>
      <c r="Z18">
        <v>0</v>
      </c>
      <c r="AA18">
        <v>0</v>
      </c>
      <c r="AB18" t="str">
        <f>INDEX(Subname_converter!$B$2:$B$462,MATCH(O18,Subname_converter!$A$2:$A$376,0))</f>
        <v>El Nido (PGE)</v>
      </c>
      <c r="AC18">
        <f>INDEX(Subname_converter!$C$2:$C$462,MATCH(O18,Subname_converter!$A$2:$A$376,0))</f>
        <v>115</v>
      </c>
    </row>
    <row r="19" spans="1:29" x14ac:dyDescent="0.35">
      <c r="A19" t="s">
        <v>16</v>
      </c>
      <c r="B19">
        <v>54966</v>
      </c>
      <c r="C19" t="s">
        <v>73</v>
      </c>
      <c r="D19" t="s">
        <v>18</v>
      </c>
      <c r="E19" s="1">
        <v>152.53700000000001</v>
      </c>
      <c r="F19" t="s">
        <v>19</v>
      </c>
      <c r="G19" s="1">
        <v>152.32</v>
      </c>
      <c r="H19" t="s">
        <v>20</v>
      </c>
      <c r="I19" s="1" t="s">
        <v>20</v>
      </c>
      <c r="J19">
        <v>150</v>
      </c>
      <c r="K19" t="s">
        <v>74</v>
      </c>
      <c r="L19" t="s">
        <v>22</v>
      </c>
      <c r="M19" t="s">
        <v>75</v>
      </c>
      <c r="N19" t="s">
        <v>24</v>
      </c>
      <c r="O19" t="s">
        <v>76</v>
      </c>
      <c r="P19" s="2">
        <v>46661.291666666664</v>
      </c>
      <c r="Q19">
        <f t="shared" si="0"/>
        <v>2029</v>
      </c>
      <c r="R19" t="str" cm="1">
        <f t="array" ref="R19">INDEX(Res_Converter!$A$2:$A$6,MATCH(1,($D19=Res_Converter!$B$2:$B$6)*($F19=Res_Converter!$C$2:$C$6),0))</f>
        <v>Solar-Hybrid</v>
      </c>
      <c r="S19">
        <f>IF($D19=Res_Converter!$B$2,MIN($E19,$J19),0)+IF($F19=Res_Converter!$B$2,MIN($G19,$J19),0)</f>
        <v>150</v>
      </c>
      <c r="T19">
        <v>0</v>
      </c>
      <c r="U19">
        <f>IF($D19=Res_Converter!$B$5,MIN($E19,$J19),0)+IF($F19=Res_Converter!$B$5,MIN($G19,$J19),0)</f>
        <v>150</v>
      </c>
      <c r="V19">
        <v>0</v>
      </c>
      <c r="W19">
        <v>0</v>
      </c>
      <c r="X19">
        <v>0</v>
      </c>
      <c r="Y19">
        <v>0</v>
      </c>
      <c r="Z19">
        <v>0</v>
      </c>
      <c r="AA19">
        <v>0</v>
      </c>
      <c r="AB19" t="str">
        <f>INDEX(Subname_converter!$B$2:$B$462,MATCH(O19,Subname_converter!$A$2:$A$376,0))</f>
        <v>Mesa (PGE)</v>
      </c>
      <c r="AC19">
        <f>INDEX(Subname_converter!$C$2:$C$462,MATCH(O19,Subname_converter!$A$2:$A$376,0))</f>
        <v>115</v>
      </c>
    </row>
    <row r="20" spans="1:29" x14ac:dyDescent="0.35">
      <c r="A20" t="s">
        <v>77</v>
      </c>
      <c r="B20">
        <v>54618</v>
      </c>
      <c r="C20" t="s">
        <v>78</v>
      </c>
      <c r="D20" t="s">
        <v>18</v>
      </c>
      <c r="E20" s="1">
        <v>204.20400000000001</v>
      </c>
      <c r="F20" t="s">
        <v>19</v>
      </c>
      <c r="G20" s="1">
        <v>204.20400000000001</v>
      </c>
      <c r="H20" t="s">
        <v>20</v>
      </c>
      <c r="I20" s="1" t="s">
        <v>20</v>
      </c>
      <c r="J20">
        <v>200</v>
      </c>
      <c r="K20" t="s">
        <v>79</v>
      </c>
      <c r="L20" t="s">
        <v>22</v>
      </c>
      <c r="M20" t="s">
        <v>75</v>
      </c>
      <c r="N20" t="s">
        <v>24</v>
      </c>
      <c r="O20" t="s">
        <v>80</v>
      </c>
      <c r="P20" s="2">
        <v>46539.291666666664</v>
      </c>
    </row>
    <row r="21" spans="1:29" x14ac:dyDescent="0.35">
      <c r="A21" t="s">
        <v>16</v>
      </c>
      <c r="B21">
        <v>54734</v>
      </c>
      <c r="C21" t="s">
        <v>81</v>
      </c>
      <c r="D21" t="s">
        <v>19</v>
      </c>
      <c r="E21" s="1">
        <v>515.08000000000004</v>
      </c>
      <c r="F21" t="s">
        <v>20</v>
      </c>
      <c r="G21" s="1" t="s">
        <v>20</v>
      </c>
      <c r="H21" t="s">
        <v>20</v>
      </c>
      <c r="I21" s="1" t="s">
        <v>20</v>
      </c>
      <c r="J21">
        <v>500</v>
      </c>
      <c r="K21" t="s">
        <v>56</v>
      </c>
      <c r="L21" t="s">
        <v>22</v>
      </c>
      <c r="M21" t="s">
        <v>33</v>
      </c>
      <c r="N21" t="s">
        <v>33</v>
      </c>
      <c r="O21" t="s">
        <v>82</v>
      </c>
      <c r="P21" s="2">
        <v>46722.333333333336</v>
      </c>
      <c r="Q21">
        <f t="shared" ref="Q21:Q43" si="1">YEAR(P21+90)+2</f>
        <v>2030</v>
      </c>
      <c r="R21" t="str" cm="1">
        <f t="array" ref="R21">INDEX(Res_Converter!$A$2:$A$6,MATCH(1,($D21=Res_Converter!$B$2:$B$6)*($F21=Res_Converter!$C$2:$C$6),0))</f>
        <v>Battery</v>
      </c>
      <c r="S21">
        <f>IF($D21=Res_Converter!$B$2,MIN($E21,$J21),0)+IF($F21=Res_Converter!$B$2,MIN($G21,$J21),0)</f>
        <v>500</v>
      </c>
      <c r="T21">
        <v>0</v>
      </c>
      <c r="U21">
        <f>IF($D21=Res_Converter!$B$5,MIN($E21,$J21),0)+IF($F21=Res_Converter!$B$5,MIN($G21,$J21),0)</f>
        <v>0</v>
      </c>
      <c r="V21">
        <v>0</v>
      </c>
      <c r="W21">
        <v>0</v>
      </c>
      <c r="X21">
        <v>0</v>
      </c>
      <c r="Y21">
        <v>0</v>
      </c>
      <c r="Z21">
        <v>0</v>
      </c>
      <c r="AA21">
        <v>0</v>
      </c>
      <c r="AB21" t="str">
        <f>INDEX(Subname_converter!$B$2:$B$462,MATCH(O21,Subname_converter!$A$2:$A$376,0))</f>
        <v>Miguel</v>
      </c>
      <c r="AC21">
        <f>INDEX(Subname_converter!$C$2:$C$462,MATCH(O21,Subname_converter!$A$2:$A$376,0))</f>
        <v>230</v>
      </c>
    </row>
    <row r="22" spans="1:29" x14ac:dyDescent="0.35">
      <c r="A22" t="s">
        <v>16</v>
      </c>
      <c r="B22">
        <v>54897</v>
      </c>
      <c r="C22" t="s">
        <v>83</v>
      </c>
      <c r="D22" t="s">
        <v>19</v>
      </c>
      <c r="E22" s="1">
        <v>308.8</v>
      </c>
      <c r="F22" t="s">
        <v>20</v>
      </c>
      <c r="G22" s="1" t="s">
        <v>20</v>
      </c>
      <c r="H22" t="s">
        <v>20</v>
      </c>
      <c r="I22" s="1" t="s">
        <v>20</v>
      </c>
      <c r="J22">
        <v>300</v>
      </c>
      <c r="K22" t="s">
        <v>84</v>
      </c>
      <c r="L22" t="s">
        <v>22</v>
      </c>
      <c r="M22" t="s">
        <v>23</v>
      </c>
      <c r="N22" t="s">
        <v>24</v>
      </c>
      <c r="O22" t="s">
        <v>85</v>
      </c>
      <c r="P22" s="2">
        <v>46296.291666666664</v>
      </c>
      <c r="Q22">
        <f t="shared" si="1"/>
        <v>2028</v>
      </c>
      <c r="R22" t="str" cm="1">
        <f t="array" ref="R22">INDEX(Res_Converter!$A$2:$A$6,MATCH(1,($D22=Res_Converter!$B$2:$B$6)*($F22=Res_Converter!$C$2:$C$6),0))</f>
        <v>Battery</v>
      </c>
      <c r="S22">
        <f>IF($D22=Res_Converter!$B$2,MIN($E22,$J22),0)+IF($F22=Res_Converter!$B$2,MIN($G22,$J22),0)</f>
        <v>300</v>
      </c>
      <c r="T22">
        <v>0</v>
      </c>
      <c r="U22">
        <f>IF($D22=Res_Converter!$B$5,MIN($E22,$J22),0)+IF($F22=Res_Converter!$B$5,MIN($G22,$J22),0)</f>
        <v>0</v>
      </c>
      <c r="V22">
        <v>0</v>
      </c>
      <c r="W22">
        <v>0</v>
      </c>
      <c r="X22">
        <v>0</v>
      </c>
      <c r="Y22">
        <v>0</v>
      </c>
      <c r="Z22">
        <v>0</v>
      </c>
      <c r="AA22">
        <v>0</v>
      </c>
      <c r="AB22" t="str">
        <f>INDEX(Subname_converter!$B$2:$B$462,MATCH(O22,Subname_converter!$A$2:$A$376,0))</f>
        <v>Moss Landing</v>
      </c>
      <c r="AC22">
        <f>INDEX(Subname_converter!$C$2:$C$462,MATCH(O22,Subname_converter!$A$2:$A$376,0))</f>
        <v>115</v>
      </c>
    </row>
    <row r="23" spans="1:29" x14ac:dyDescent="0.35">
      <c r="A23" t="s">
        <v>16</v>
      </c>
      <c r="B23">
        <v>54830</v>
      </c>
      <c r="C23" t="s">
        <v>86</v>
      </c>
      <c r="D23" t="s">
        <v>18</v>
      </c>
      <c r="E23" s="1">
        <v>41.5</v>
      </c>
      <c r="F23" t="s">
        <v>19</v>
      </c>
      <c r="G23" s="1">
        <v>41.5</v>
      </c>
      <c r="H23" t="s">
        <v>20</v>
      </c>
      <c r="I23" s="1" t="s">
        <v>20</v>
      </c>
      <c r="J23">
        <v>40</v>
      </c>
      <c r="K23" t="s">
        <v>40</v>
      </c>
      <c r="L23" t="s">
        <v>22</v>
      </c>
      <c r="M23" t="s">
        <v>29</v>
      </c>
      <c r="N23" t="s">
        <v>24</v>
      </c>
      <c r="O23" t="s">
        <v>87</v>
      </c>
      <c r="P23" s="2">
        <v>46357.333333333336</v>
      </c>
      <c r="Q23">
        <f t="shared" si="1"/>
        <v>2029</v>
      </c>
      <c r="R23" t="str" cm="1">
        <f t="array" ref="R23">INDEX(Res_Converter!$A$2:$A$6,MATCH(1,($D23=Res_Converter!$B$2:$B$6)*($F23=Res_Converter!$C$2:$C$6),0))</f>
        <v>Solar-Hybrid</v>
      </c>
      <c r="S23">
        <f>IF($D23=Res_Converter!$B$2,MIN($E23,$J23),0)+IF($F23=Res_Converter!$B$2,MIN($G23,$J23),0)</f>
        <v>40</v>
      </c>
      <c r="T23">
        <v>0</v>
      </c>
      <c r="U23">
        <f>IF($D23=Res_Converter!$B$5,MIN($E23,$J23),0)+IF($F23=Res_Converter!$B$5,MIN($G23,$J23),0)</f>
        <v>40</v>
      </c>
      <c r="V23">
        <v>0</v>
      </c>
      <c r="W23">
        <v>0</v>
      </c>
      <c r="X23">
        <v>0</v>
      </c>
      <c r="Y23">
        <v>0</v>
      </c>
      <c r="Z23">
        <v>0</v>
      </c>
      <c r="AA23">
        <v>0</v>
      </c>
      <c r="AB23" t="str">
        <f>INDEX(Subname_converter!$B$2:$B$462,MATCH(O23,Subname_converter!$A$2:$A$376,0))</f>
        <v>Exchequer</v>
      </c>
      <c r="AC23">
        <f>INDEX(Subname_converter!$C$2:$C$462,MATCH(O23,Subname_converter!$A$2:$A$376,0))</f>
        <v>115</v>
      </c>
    </row>
    <row r="24" spans="1:29" x14ac:dyDescent="0.35">
      <c r="A24" t="s">
        <v>16</v>
      </c>
      <c r="B24">
        <v>54985</v>
      </c>
      <c r="C24" t="s">
        <v>88</v>
      </c>
      <c r="D24" t="s">
        <v>18</v>
      </c>
      <c r="E24" s="1">
        <v>258.3</v>
      </c>
      <c r="F24" t="s">
        <v>19</v>
      </c>
      <c r="G24" s="1">
        <v>258.3</v>
      </c>
      <c r="H24" t="s">
        <v>20</v>
      </c>
      <c r="I24" s="1" t="s">
        <v>20</v>
      </c>
      <c r="J24">
        <v>250</v>
      </c>
      <c r="K24" t="s">
        <v>89</v>
      </c>
      <c r="L24" t="s">
        <v>22</v>
      </c>
      <c r="M24" t="s">
        <v>60</v>
      </c>
      <c r="N24" t="s">
        <v>24</v>
      </c>
      <c r="O24" t="s">
        <v>90</v>
      </c>
      <c r="P24" s="2">
        <v>46539.291666666664</v>
      </c>
      <c r="Q24">
        <f t="shared" si="1"/>
        <v>2029</v>
      </c>
      <c r="R24" t="str" cm="1">
        <f t="array" ref="R24">INDEX(Res_Converter!$A$2:$A$6,MATCH(1,($D24=Res_Converter!$B$2:$B$6)*($F24=Res_Converter!$C$2:$C$6),0))</f>
        <v>Solar-Hybrid</v>
      </c>
      <c r="S24">
        <f>IF($D24=Res_Converter!$B$2,MIN($E24,$J24),0)+IF($F24=Res_Converter!$B$2,MIN($G24,$J24),0)</f>
        <v>250</v>
      </c>
      <c r="T24">
        <v>0</v>
      </c>
      <c r="U24">
        <f>IF($D24=Res_Converter!$B$5,MIN($E24,$J24),0)+IF($F24=Res_Converter!$B$5,MIN($G24,$J24),0)</f>
        <v>250</v>
      </c>
      <c r="V24">
        <v>0</v>
      </c>
      <c r="W24">
        <v>0</v>
      </c>
      <c r="X24">
        <v>0</v>
      </c>
      <c r="Y24">
        <v>0</v>
      </c>
      <c r="Z24">
        <v>0</v>
      </c>
      <c r="AA24">
        <v>0</v>
      </c>
      <c r="AB24" t="str">
        <f>INDEX(Subname_converter!$B$2:$B$462,MATCH(O24,Subname_converter!$A$2:$A$376,0))</f>
        <v>Rio Oso</v>
      </c>
      <c r="AC24">
        <f>INDEX(Subname_converter!$C$2:$C$462,MATCH(O24,Subname_converter!$A$2:$A$376,0))</f>
        <v>230</v>
      </c>
    </row>
    <row r="25" spans="1:29" x14ac:dyDescent="0.35">
      <c r="A25" t="s">
        <v>16</v>
      </c>
      <c r="B25">
        <v>54972</v>
      </c>
      <c r="C25" t="s">
        <v>91</v>
      </c>
      <c r="D25" t="s">
        <v>19</v>
      </c>
      <c r="E25" s="1">
        <v>403.74095599999998</v>
      </c>
      <c r="F25" t="s">
        <v>20</v>
      </c>
      <c r="G25" s="1" t="s">
        <v>20</v>
      </c>
      <c r="H25" t="s">
        <v>20</v>
      </c>
      <c r="I25" s="1" t="s">
        <v>20</v>
      </c>
      <c r="J25">
        <v>400</v>
      </c>
      <c r="K25" t="s">
        <v>28</v>
      </c>
      <c r="L25" t="s">
        <v>22</v>
      </c>
      <c r="M25" t="s">
        <v>29</v>
      </c>
      <c r="N25" t="s">
        <v>24</v>
      </c>
      <c r="O25" t="s">
        <v>92</v>
      </c>
      <c r="P25" s="2">
        <v>46752.333333333336</v>
      </c>
      <c r="Q25">
        <f t="shared" si="1"/>
        <v>2030</v>
      </c>
      <c r="R25" t="str" cm="1">
        <f t="array" ref="R25">INDEX(Res_Converter!$A$2:$A$6,MATCH(1,($D25=Res_Converter!$B$2:$B$6)*($F25=Res_Converter!$C$2:$C$6),0))</f>
        <v>Battery</v>
      </c>
      <c r="S25">
        <f>IF($D25=Res_Converter!$B$2,MIN($E25,$J25),0)+IF($F25=Res_Converter!$B$2,MIN($G25,$J25),0)</f>
        <v>400</v>
      </c>
      <c r="T25">
        <v>0</v>
      </c>
      <c r="U25">
        <f>IF($D25=Res_Converter!$B$5,MIN($E25,$J25),0)+IF($F25=Res_Converter!$B$5,MIN($G25,$J25),0)</f>
        <v>0</v>
      </c>
      <c r="V25">
        <v>0</v>
      </c>
      <c r="W25">
        <v>0</v>
      </c>
      <c r="X25">
        <v>0</v>
      </c>
      <c r="Y25">
        <v>0</v>
      </c>
      <c r="Z25">
        <v>0</v>
      </c>
      <c r="AA25">
        <v>0</v>
      </c>
      <c r="AB25" t="str">
        <f>INDEX(Subname_converter!$B$2:$B$462,MATCH(O25,Subname_converter!$A$2:$A$376,0))</f>
        <v>Borden</v>
      </c>
      <c r="AC25">
        <f>INDEX(Subname_converter!$C$2:$C$462,MATCH(O25,Subname_converter!$A$2:$A$376,0))</f>
        <v>230</v>
      </c>
    </row>
    <row r="26" spans="1:29" x14ac:dyDescent="0.35">
      <c r="A26" t="s">
        <v>16</v>
      </c>
      <c r="B26">
        <v>54887</v>
      </c>
      <c r="C26" t="s">
        <v>93</v>
      </c>
      <c r="D26" t="s">
        <v>19</v>
      </c>
      <c r="E26" s="1">
        <v>206.1</v>
      </c>
      <c r="F26" t="s">
        <v>20</v>
      </c>
      <c r="G26" s="1" t="s">
        <v>20</v>
      </c>
      <c r="H26" t="s">
        <v>20</v>
      </c>
      <c r="I26" s="1" t="s">
        <v>20</v>
      </c>
      <c r="J26">
        <v>200</v>
      </c>
      <c r="K26" t="s">
        <v>63</v>
      </c>
      <c r="L26" t="s">
        <v>22</v>
      </c>
      <c r="M26" t="s">
        <v>23</v>
      </c>
      <c r="N26" t="s">
        <v>24</v>
      </c>
      <c r="O26" t="s">
        <v>94</v>
      </c>
      <c r="P26" s="2">
        <v>46874.291666666664</v>
      </c>
      <c r="Q26">
        <f t="shared" si="1"/>
        <v>2030</v>
      </c>
      <c r="R26" t="str" cm="1">
        <f t="array" ref="R26">INDEX(Res_Converter!$A$2:$A$6,MATCH(1,($D26=Res_Converter!$B$2:$B$6)*($F26=Res_Converter!$C$2:$C$6),0))</f>
        <v>Battery</v>
      </c>
      <c r="S26">
        <f>IF($D26=Res_Converter!$B$2,MIN($E26,$J26),0)+IF($F26=Res_Converter!$B$2,MIN($G26,$J26),0)</f>
        <v>200</v>
      </c>
      <c r="T26">
        <v>0</v>
      </c>
      <c r="U26">
        <f>IF($D26=Res_Converter!$B$5,MIN($E26,$J26),0)+IF($F26=Res_Converter!$B$5,MIN($G26,$J26),0)</f>
        <v>0</v>
      </c>
      <c r="V26">
        <v>0</v>
      </c>
      <c r="W26">
        <v>0</v>
      </c>
      <c r="X26">
        <v>0</v>
      </c>
      <c r="Y26">
        <v>0</v>
      </c>
      <c r="Z26">
        <v>0</v>
      </c>
      <c r="AA26">
        <v>0</v>
      </c>
      <c r="AB26" t="str">
        <f>INDEX(Subname_converter!$B$2:$B$462,MATCH(O26,Subname_converter!$A$2:$A$376,0))</f>
        <v>Delta PP</v>
      </c>
      <c r="AC26">
        <f>INDEX(Subname_converter!$C$2:$C$462,MATCH(O26,Subname_converter!$A$2:$A$376,0))</f>
        <v>230</v>
      </c>
    </row>
    <row r="27" spans="1:29" x14ac:dyDescent="0.35">
      <c r="A27" t="s">
        <v>16</v>
      </c>
      <c r="B27">
        <v>54653</v>
      </c>
      <c r="C27" t="s">
        <v>95</v>
      </c>
      <c r="D27" t="s">
        <v>18</v>
      </c>
      <c r="E27" s="1">
        <v>250</v>
      </c>
      <c r="F27" t="s">
        <v>19</v>
      </c>
      <c r="G27" s="1">
        <v>250</v>
      </c>
      <c r="H27" t="s">
        <v>20</v>
      </c>
      <c r="I27" s="1" t="s">
        <v>20</v>
      </c>
      <c r="J27">
        <v>250</v>
      </c>
      <c r="K27" t="s">
        <v>96</v>
      </c>
      <c r="L27" t="s">
        <v>22</v>
      </c>
      <c r="M27" t="s">
        <v>97</v>
      </c>
      <c r="N27" t="s">
        <v>68</v>
      </c>
      <c r="O27" t="s">
        <v>98</v>
      </c>
      <c r="P27" s="2">
        <v>47264.291666666664</v>
      </c>
      <c r="Q27">
        <f t="shared" si="1"/>
        <v>2031</v>
      </c>
      <c r="R27" t="str" cm="1">
        <f t="array" ref="R27">INDEX(Res_Converter!$A$2:$A$6,MATCH(1,($D27=Res_Converter!$B$2:$B$6)*($F27=Res_Converter!$C$2:$C$6),0))</f>
        <v>Solar-Hybrid</v>
      </c>
      <c r="S27">
        <f>IF($D27=Res_Converter!$B$2,MIN($E27,$J27),0)+IF($F27=Res_Converter!$B$2,MIN($G27,$J27),0)</f>
        <v>250</v>
      </c>
      <c r="T27">
        <v>0</v>
      </c>
      <c r="U27">
        <f>IF($D27=Res_Converter!$B$5,MIN($E27,$J27),0)+IF($F27=Res_Converter!$B$5,MIN($G27,$J27),0)</f>
        <v>250</v>
      </c>
      <c r="V27">
        <v>0</v>
      </c>
      <c r="W27">
        <v>0</v>
      </c>
      <c r="X27">
        <v>0</v>
      </c>
      <c r="Y27">
        <v>0</v>
      </c>
      <c r="Z27">
        <v>0</v>
      </c>
      <c r="AA27">
        <v>0</v>
      </c>
      <c r="AB27" t="str">
        <f>INDEX(Subname_converter!$B$2:$B$462,MATCH(O27,Subname_converter!$A$2:$A$376,0))</f>
        <v>Kramer</v>
      </c>
      <c r="AC27">
        <f>INDEX(Subname_converter!$C$2:$C$462,MATCH(O27,Subname_converter!$A$2:$A$376,0))</f>
        <v>230</v>
      </c>
    </row>
    <row r="28" spans="1:29" x14ac:dyDescent="0.35">
      <c r="A28" t="s">
        <v>16</v>
      </c>
      <c r="B28">
        <v>54685</v>
      </c>
      <c r="C28" t="s">
        <v>99</v>
      </c>
      <c r="D28" t="s">
        <v>18</v>
      </c>
      <c r="E28" s="1">
        <v>206.91839999999999</v>
      </c>
      <c r="F28" t="s">
        <v>19</v>
      </c>
      <c r="G28" s="1">
        <v>206.61799999999999</v>
      </c>
      <c r="H28" t="s">
        <v>20</v>
      </c>
      <c r="I28" s="1" t="s">
        <v>20</v>
      </c>
      <c r="J28">
        <v>200</v>
      </c>
      <c r="K28" t="s">
        <v>96</v>
      </c>
      <c r="L28" t="s">
        <v>22</v>
      </c>
      <c r="M28" t="s">
        <v>97</v>
      </c>
      <c r="N28" t="s">
        <v>68</v>
      </c>
      <c r="O28" t="s">
        <v>100</v>
      </c>
      <c r="P28" s="2">
        <v>47375.291666666664</v>
      </c>
      <c r="Q28">
        <f t="shared" si="1"/>
        <v>2031</v>
      </c>
      <c r="R28" t="str" cm="1">
        <f t="array" ref="R28">INDEX(Res_Converter!$A$2:$A$6,MATCH(1,($D28=Res_Converter!$B$2:$B$6)*($F28=Res_Converter!$C$2:$C$6),0))</f>
        <v>Solar-Hybrid</v>
      </c>
      <c r="S28">
        <f>IF($D28=Res_Converter!$B$2,MIN($E28,$J28),0)+IF($F28=Res_Converter!$B$2,MIN($G28,$J28),0)</f>
        <v>200</v>
      </c>
      <c r="T28">
        <v>0</v>
      </c>
      <c r="U28">
        <f>IF($D28=Res_Converter!$B$5,MIN($E28,$J28),0)+IF($F28=Res_Converter!$B$5,MIN($G28,$J28),0)</f>
        <v>200</v>
      </c>
      <c r="V28">
        <v>0</v>
      </c>
      <c r="W28">
        <v>0</v>
      </c>
      <c r="X28">
        <v>0</v>
      </c>
      <c r="Y28">
        <v>0</v>
      </c>
      <c r="Z28">
        <v>0</v>
      </c>
      <c r="AA28">
        <v>0</v>
      </c>
      <c r="AB28" t="str">
        <f>INDEX(Subname_converter!$B$2:$B$462,MATCH(O28,Subname_converter!$A$2:$A$376,0))</f>
        <v>Kramer</v>
      </c>
      <c r="AC28">
        <f>INDEX(Subname_converter!$C$2:$C$462,MATCH(O28,Subname_converter!$A$2:$A$376,0))</f>
        <v>115</v>
      </c>
    </row>
    <row r="29" spans="1:29" x14ac:dyDescent="0.35">
      <c r="A29" t="s">
        <v>16</v>
      </c>
      <c r="B29">
        <v>54730</v>
      </c>
      <c r="C29" t="s">
        <v>101</v>
      </c>
      <c r="D29" t="s">
        <v>18</v>
      </c>
      <c r="E29" s="1">
        <v>733.5</v>
      </c>
      <c r="F29" t="s">
        <v>19</v>
      </c>
      <c r="G29" s="1">
        <v>733.5</v>
      </c>
      <c r="H29" t="s">
        <v>20</v>
      </c>
      <c r="I29" s="1" t="s">
        <v>20</v>
      </c>
      <c r="J29">
        <v>700</v>
      </c>
      <c r="K29" t="s">
        <v>96</v>
      </c>
      <c r="L29" t="s">
        <v>22</v>
      </c>
      <c r="M29" t="s">
        <v>97</v>
      </c>
      <c r="N29" t="s">
        <v>68</v>
      </c>
      <c r="O29" t="s">
        <v>102</v>
      </c>
      <c r="P29" s="2">
        <v>46722.333333333336</v>
      </c>
      <c r="Q29">
        <f t="shared" si="1"/>
        <v>2030</v>
      </c>
      <c r="R29" t="str" cm="1">
        <f t="array" ref="R29">INDEX(Res_Converter!$A$2:$A$6,MATCH(1,($D29=Res_Converter!$B$2:$B$6)*($F29=Res_Converter!$C$2:$C$6),0))</f>
        <v>Solar-Hybrid</v>
      </c>
      <c r="S29">
        <f>IF($D29=Res_Converter!$B$2,MIN($E29,$J29),0)+IF($F29=Res_Converter!$B$2,MIN($G29,$J29),0)</f>
        <v>700</v>
      </c>
      <c r="T29">
        <v>0</v>
      </c>
      <c r="U29">
        <f>IF($D29=Res_Converter!$B$5,MIN($E29,$J29),0)+IF($F29=Res_Converter!$B$5,MIN($G29,$J29),0)</f>
        <v>700</v>
      </c>
      <c r="V29">
        <v>0</v>
      </c>
      <c r="W29">
        <v>0</v>
      </c>
      <c r="X29">
        <v>0</v>
      </c>
      <c r="Y29">
        <v>0</v>
      </c>
      <c r="Z29">
        <v>0</v>
      </c>
      <c r="AA29">
        <v>0</v>
      </c>
      <c r="AB29" t="str">
        <f>INDEX(Subname_converter!$B$2:$B$462,MATCH(O29,Subname_converter!$A$2:$A$376,0))</f>
        <v>Pisgah</v>
      </c>
      <c r="AC29">
        <f>INDEX(Subname_converter!$C$2:$C$462,MATCH(O29,Subname_converter!$A$2:$A$376,0))</f>
        <v>230</v>
      </c>
    </row>
    <row r="30" spans="1:29" x14ac:dyDescent="0.35">
      <c r="A30" t="s">
        <v>16</v>
      </c>
      <c r="B30">
        <v>54767</v>
      </c>
      <c r="C30" t="s">
        <v>103</v>
      </c>
      <c r="D30" t="s">
        <v>18</v>
      </c>
      <c r="E30" s="1">
        <v>361.4</v>
      </c>
      <c r="F30" t="s">
        <v>19</v>
      </c>
      <c r="G30" s="1">
        <v>361.4</v>
      </c>
      <c r="H30" t="s">
        <v>20</v>
      </c>
      <c r="I30" s="1" t="s">
        <v>20</v>
      </c>
      <c r="J30">
        <v>350</v>
      </c>
      <c r="K30" t="s">
        <v>104</v>
      </c>
      <c r="L30" t="s">
        <v>22</v>
      </c>
      <c r="M30" t="s">
        <v>97</v>
      </c>
      <c r="N30" t="s">
        <v>68</v>
      </c>
      <c r="O30" t="s">
        <v>105</v>
      </c>
      <c r="P30" s="2">
        <v>46874.291666666664</v>
      </c>
      <c r="Q30">
        <f t="shared" si="1"/>
        <v>2030</v>
      </c>
      <c r="R30" t="str" cm="1">
        <f t="array" ref="R30">INDEX(Res_Converter!$A$2:$A$6,MATCH(1,($D30=Res_Converter!$B$2:$B$6)*($F30=Res_Converter!$C$2:$C$6),0))</f>
        <v>Solar-Hybrid</v>
      </c>
      <c r="S30">
        <f>IF($D30=Res_Converter!$B$2,MIN($E30,$J30),0)+IF($F30=Res_Converter!$B$2,MIN($G30,$J30),0)</f>
        <v>350</v>
      </c>
      <c r="T30">
        <v>0</v>
      </c>
      <c r="U30">
        <f>IF($D30=Res_Converter!$B$5,MIN($E30,$J30),0)+IF($F30=Res_Converter!$B$5,MIN($G30,$J30),0)</f>
        <v>350</v>
      </c>
      <c r="V30">
        <v>0</v>
      </c>
      <c r="W30">
        <v>0</v>
      </c>
      <c r="X30">
        <v>0</v>
      </c>
      <c r="Y30">
        <v>0</v>
      </c>
      <c r="Z30">
        <v>0</v>
      </c>
      <c r="AA30">
        <v>0</v>
      </c>
      <c r="AB30" t="str">
        <f>INDEX(Subname_converter!$B$2:$B$462,MATCH(O30,Subname_converter!$A$2:$A$376,0))</f>
        <v>New Sub - Lugo - Pisgah (Proposed)</v>
      </c>
      <c r="AC30">
        <f>INDEX(Subname_converter!$C$2:$C$462,MATCH(O30,Subname_converter!$A$2:$A$376,0))</f>
        <v>230</v>
      </c>
    </row>
    <row r="31" spans="1:29" x14ac:dyDescent="0.35">
      <c r="A31" t="s">
        <v>16</v>
      </c>
      <c r="B31">
        <v>54668</v>
      </c>
      <c r="C31" t="s">
        <v>106</v>
      </c>
      <c r="D31" t="s">
        <v>18</v>
      </c>
      <c r="E31" s="1">
        <v>1049.72</v>
      </c>
      <c r="F31" t="s">
        <v>19</v>
      </c>
      <c r="G31" s="1">
        <v>1052.98</v>
      </c>
      <c r="H31" t="s">
        <v>20</v>
      </c>
      <c r="I31" s="1" t="s">
        <v>20</v>
      </c>
      <c r="J31">
        <v>1000</v>
      </c>
      <c r="K31" t="s">
        <v>50</v>
      </c>
      <c r="L31" t="s">
        <v>51</v>
      </c>
      <c r="M31" t="s">
        <v>52</v>
      </c>
      <c r="N31" t="s">
        <v>107</v>
      </c>
      <c r="O31" t="s">
        <v>108</v>
      </c>
      <c r="P31" s="2">
        <v>46722.333333333336</v>
      </c>
      <c r="Q31">
        <f t="shared" si="1"/>
        <v>2030</v>
      </c>
      <c r="R31" t="str" cm="1">
        <f t="array" ref="R31">INDEX(Res_Converter!$A$2:$A$6,MATCH(1,($D31=Res_Converter!$B$2:$B$6)*($F31=Res_Converter!$C$2:$C$6),0))</f>
        <v>Solar-Hybrid</v>
      </c>
      <c r="S31">
        <f>IF($D31=Res_Converter!$B$2,MIN($E31,$J31),0)+IF($F31=Res_Converter!$B$2,MIN($G31,$J31),0)</f>
        <v>1000</v>
      </c>
      <c r="T31">
        <v>0</v>
      </c>
      <c r="U31">
        <f>IF($D31=Res_Converter!$B$5,MIN($E31,$J31),0)+IF($F31=Res_Converter!$B$5,MIN($G31,$J31),0)</f>
        <v>1000</v>
      </c>
      <c r="V31">
        <v>0</v>
      </c>
      <c r="W31">
        <v>0</v>
      </c>
      <c r="X31">
        <v>0</v>
      </c>
      <c r="Y31">
        <v>0</v>
      </c>
      <c r="Z31">
        <v>0</v>
      </c>
      <c r="AA31">
        <v>0</v>
      </c>
      <c r="AB31" t="str">
        <f>INDEX(Subname_converter!$B$2:$B$462,MATCH(O31,Subname_converter!$A$2:$A$376,0))</f>
        <v>Valley Switch</v>
      </c>
      <c r="AC31">
        <f>INDEX(Subname_converter!$C$2:$C$462,MATCH(O31,Subname_converter!$A$2:$A$376,0))</f>
        <v>230</v>
      </c>
    </row>
    <row r="32" spans="1:29" x14ac:dyDescent="0.35">
      <c r="A32" t="s">
        <v>16</v>
      </c>
      <c r="B32">
        <v>54856</v>
      </c>
      <c r="C32" t="s">
        <v>109</v>
      </c>
      <c r="D32" t="s">
        <v>19</v>
      </c>
      <c r="E32" s="1">
        <v>136.75</v>
      </c>
      <c r="F32" t="s">
        <v>20</v>
      </c>
      <c r="G32" s="1" t="s">
        <v>20</v>
      </c>
      <c r="H32" t="s">
        <v>20</v>
      </c>
      <c r="I32" s="1" t="s">
        <v>20</v>
      </c>
      <c r="J32">
        <v>130</v>
      </c>
      <c r="K32" t="s">
        <v>96</v>
      </c>
      <c r="L32" t="s">
        <v>22</v>
      </c>
      <c r="M32" t="s">
        <v>97</v>
      </c>
      <c r="N32" t="s">
        <v>68</v>
      </c>
      <c r="O32" t="s">
        <v>110</v>
      </c>
      <c r="P32" s="2">
        <v>46478.291666666664</v>
      </c>
      <c r="Q32">
        <f t="shared" si="1"/>
        <v>2029</v>
      </c>
      <c r="R32" t="str" cm="1">
        <f t="array" ref="R32">INDEX(Res_Converter!$A$2:$A$6,MATCH(1,($D32=Res_Converter!$B$2:$B$6)*($F32=Res_Converter!$C$2:$C$6),0))</f>
        <v>Battery</v>
      </c>
      <c r="S32">
        <f>IF($D32=Res_Converter!$B$2,MIN($E32,$J32),0)+IF($F32=Res_Converter!$B$2,MIN($G32,$J32),0)</f>
        <v>130</v>
      </c>
      <c r="T32">
        <v>0</v>
      </c>
      <c r="U32">
        <f>IF($D32=Res_Converter!$B$5,MIN($E32,$J32),0)+IF($F32=Res_Converter!$B$5,MIN($G32,$J32),0)</f>
        <v>0</v>
      </c>
      <c r="V32">
        <v>0</v>
      </c>
      <c r="W32">
        <v>0</v>
      </c>
      <c r="X32">
        <v>0</v>
      </c>
      <c r="Y32">
        <v>0</v>
      </c>
      <c r="Z32">
        <v>0</v>
      </c>
      <c r="AA32">
        <v>0</v>
      </c>
      <c r="AB32" t="str">
        <f>INDEX(Subname_converter!$B$2:$B$462,MATCH(O32,Subname_converter!$A$2:$A$376,0))</f>
        <v>Ivanpah</v>
      </c>
      <c r="AC32">
        <f>INDEX(Subname_converter!$C$2:$C$462,MATCH(O32,Subname_converter!$A$2:$A$376,0))</f>
        <v>115</v>
      </c>
    </row>
    <row r="33" spans="1:29" x14ac:dyDescent="0.35">
      <c r="A33" t="s">
        <v>16</v>
      </c>
      <c r="B33">
        <v>54509</v>
      </c>
      <c r="C33" t="s">
        <v>111</v>
      </c>
      <c r="D33" t="s">
        <v>19</v>
      </c>
      <c r="E33" s="1">
        <v>650</v>
      </c>
      <c r="F33" t="s">
        <v>27</v>
      </c>
      <c r="G33" s="1">
        <v>650</v>
      </c>
      <c r="H33" t="s">
        <v>20</v>
      </c>
      <c r="I33" s="1" t="s">
        <v>20</v>
      </c>
      <c r="J33">
        <v>650</v>
      </c>
      <c r="K33" t="s">
        <v>104</v>
      </c>
      <c r="L33" t="s">
        <v>22</v>
      </c>
      <c r="M33" t="s">
        <v>112</v>
      </c>
      <c r="N33" t="s">
        <v>68</v>
      </c>
      <c r="O33" t="s">
        <v>113</v>
      </c>
      <c r="P33" s="2">
        <v>46112.291666666664</v>
      </c>
      <c r="Q33">
        <f t="shared" si="1"/>
        <v>2028</v>
      </c>
      <c r="R33" t="s">
        <v>1011</v>
      </c>
      <c r="S33">
        <v>0</v>
      </c>
      <c r="T33">
        <v>0</v>
      </c>
      <c r="U33">
        <v>0</v>
      </c>
      <c r="V33">
        <v>0</v>
      </c>
      <c r="W33">
        <v>0</v>
      </c>
      <c r="X33">
        <v>0</v>
      </c>
      <c r="Y33">
        <v>0</v>
      </c>
      <c r="Z33">
        <v>0</v>
      </c>
      <c r="AA33">
        <f>J33</f>
        <v>650</v>
      </c>
      <c r="AB33" t="str">
        <f>INDEX(Subname_converter!$B$2:$B$462,MATCH(O33,Subname_converter!$A$2:$A$376,0))</f>
        <v>Mira Loma</v>
      </c>
      <c r="AC33">
        <f>INDEX(Subname_converter!$C$2:$C$462,MATCH(O33,Subname_converter!$A$2:$A$376,0))</f>
        <v>230</v>
      </c>
    </row>
    <row r="34" spans="1:29" x14ac:dyDescent="0.35">
      <c r="A34" t="s">
        <v>16</v>
      </c>
      <c r="B34">
        <v>54610</v>
      </c>
      <c r="C34" t="s">
        <v>114</v>
      </c>
      <c r="D34" t="s">
        <v>19</v>
      </c>
      <c r="E34" s="1">
        <v>50.25</v>
      </c>
      <c r="F34" t="s">
        <v>20</v>
      </c>
      <c r="G34" s="1" t="s">
        <v>20</v>
      </c>
      <c r="H34" t="s">
        <v>20</v>
      </c>
      <c r="I34" s="1" t="s">
        <v>20</v>
      </c>
      <c r="J34">
        <v>50</v>
      </c>
      <c r="K34" t="s">
        <v>56</v>
      </c>
      <c r="L34" t="s">
        <v>22</v>
      </c>
      <c r="M34" t="s">
        <v>33</v>
      </c>
      <c r="N34" t="s">
        <v>33</v>
      </c>
      <c r="O34" t="s">
        <v>115</v>
      </c>
      <c r="P34" s="2">
        <v>47118.333333333336</v>
      </c>
      <c r="Q34">
        <f t="shared" si="1"/>
        <v>2031</v>
      </c>
      <c r="R34" t="str" cm="1">
        <f t="array" ref="R34">INDEX(Res_Converter!$A$2:$A$6,MATCH(1,($D34=Res_Converter!$B$2:$B$6)*($F34=Res_Converter!$C$2:$C$6),0))</f>
        <v>Battery</v>
      </c>
      <c r="S34">
        <f>IF($D34=Res_Converter!$B$2,MIN($E34,$J34),0)+IF($F34=Res_Converter!$B$2,MIN($G34,$J34),0)</f>
        <v>50</v>
      </c>
      <c r="T34">
        <v>0</v>
      </c>
      <c r="U34">
        <f>IF($D34=Res_Converter!$B$5,MIN($E34,$J34),0)+IF($F34=Res_Converter!$B$5,MIN($G34,$J34),0)</f>
        <v>0</v>
      </c>
      <c r="V34">
        <v>0</v>
      </c>
      <c r="W34">
        <v>0</v>
      </c>
      <c r="X34">
        <v>0</v>
      </c>
      <c r="Y34">
        <v>0</v>
      </c>
      <c r="Z34">
        <v>0</v>
      </c>
      <c r="AA34">
        <v>0</v>
      </c>
      <c r="AB34" t="str">
        <f>INDEX(Subname_converter!$B$2:$B$462,MATCH(O34,Subname_converter!$A$2:$A$376,0))</f>
        <v>Avocado</v>
      </c>
      <c r="AC34">
        <f>INDEX(Subname_converter!$C$2:$C$462,MATCH(O34,Subname_converter!$A$2:$A$376,0))</f>
        <v>69</v>
      </c>
    </row>
    <row r="35" spans="1:29" x14ac:dyDescent="0.35">
      <c r="A35" t="s">
        <v>16</v>
      </c>
      <c r="B35">
        <v>54579</v>
      </c>
      <c r="C35" t="s">
        <v>116</v>
      </c>
      <c r="D35" t="s">
        <v>19</v>
      </c>
      <c r="E35" s="1">
        <v>519.93700000000001</v>
      </c>
      <c r="F35" t="s">
        <v>20</v>
      </c>
      <c r="G35" s="1" t="s">
        <v>20</v>
      </c>
      <c r="H35" t="s">
        <v>20</v>
      </c>
      <c r="I35" s="1" t="s">
        <v>20</v>
      </c>
      <c r="J35">
        <v>500</v>
      </c>
      <c r="K35" t="s">
        <v>29</v>
      </c>
      <c r="L35" t="s">
        <v>22</v>
      </c>
      <c r="M35" t="s">
        <v>29</v>
      </c>
      <c r="N35" t="s">
        <v>117</v>
      </c>
      <c r="O35" t="s">
        <v>118</v>
      </c>
      <c r="P35" s="2">
        <v>46661.291666666664</v>
      </c>
      <c r="Q35">
        <f t="shared" si="1"/>
        <v>2029</v>
      </c>
      <c r="R35" t="str" cm="1">
        <f t="array" ref="R35">INDEX(Res_Converter!$A$2:$A$6,MATCH(1,($D35=Res_Converter!$B$2:$B$6)*($F35=Res_Converter!$C$2:$C$6),0))</f>
        <v>Battery</v>
      </c>
      <c r="S35">
        <f>IF($D35=Res_Converter!$B$2,MIN($E35,$J35),0)+IF($F35=Res_Converter!$B$2,MIN($G35,$J35),0)</f>
        <v>500</v>
      </c>
      <c r="T35">
        <v>0</v>
      </c>
      <c r="U35">
        <f>IF($D35=Res_Converter!$B$5,MIN($E35,$J35),0)+IF($F35=Res_Converter!$B$5,MIN($G35,$J35),0)</f>
        <v>0</v>
      </c>
      <c r="V35">
        <v>0</v>
      </c>
      <c r="W35">
        <v>0</v>
      </c>
      <c r="X35">
        <v>0</v>
      </c>
      <c r="Y35">
        <v>0</v>
      </c>
      <c r="Z35">
        <v>0</v>
      </c>
      <c r="AA35">
        <v>0</v>
      </c>
      <c r="AB35" t="str">
        <f>INDEX(Subname_converter!$B$2:$B$462,MATCH(O35,Subname_converter!$A$2:$A$376,0))</f>
        <v>Manning</v>
      </c>
      <c r="AC35">
        <f>INDEX(Subname_converter!$C$2:$C$462,MATCH(O35,Subname_converter!$A$2:$A$376,0))</f>
        <v>230</v>
      </c>
    </row>
    <row r="36" spans="1:29" x14ac:dyDescent="0.35">
      <c r="A36" t="s">
        <v>16</v>
      </c>
      <c r="B36">
        <v>54529</v>
      </c>
      <c r="C36" t="s">
        <v>119</v>
      </c>
      <c r="D36" t="s">
        <v>18</v>
      </c>
      <c r="E36" s="1">
        <v>320.39999999999998</v>
      </c>
      <c r="F36" t="s">
        <v>19</v>
      </c>
      <c r="G36" s="1">
        <v>339.19200000000001</v>
      </c>
      <c r="H36" t="s">
        <v>20</v>
      </c>
      <c r="I36" s="1" t="s">
        <v>20</v>
      </c>
      <c r="J36">
        <v>300</v>
      </c>
      <c r="K36" t="s">
        <v>40</v>
      </c>
      <c r="L36" t="s">
        <v>22</v>
      </c>
      <c r="M36" t="s">
        <v>29</v>
      </c>
      <c r="N36" t="s">
        <v>24</v>
      </c>
      <c r="O36" t="s">
        <v>120</v>
      </c>
      <c r="P36" s="2">
        <v>46934.291666666664</v>
      </c>
      <c r="Q36">
        <f t="shared" si="1"/>
        <v>2030</v>
      </c>
      <c r="R36" t="str" cm="1">
        <f t="array" ref="R36">INDEX(Res_Converter!$A$2:$A$6,MATCH(1,($D36=Res_Converter!$B$2:$B$6)*($F36=Res_Converter!$C$2:$C$6),0))</f>
        <v>Solar-Hybrid</v>
      </c>
      <c r="S36">
        <f>IF($D36=Res_Converter!$B$2,MIN($E36,$J36),0)+IF($F36=Res_Converter!$B$2,MIN($G36,$J36),0)</f>
        <v>300</v>
      </c>
      <c r="T36">
        <v>0</v>
      </c>
      <c r="U36">
        <f>IF($D36=Res_Converter!$B$5,MIN($E36,$J36),0)+IF($F36=Res_Converter!$B$5,MIN($G36,$J36),0)</f>
        <v>300</v>
      </c>
      <c r="V36">
        <v>0</v>
      </c>
      <c r="W36">
        <v>0</v>
      </c>
      <c r="X36">
        <v>0</v>
      </c>
      <c r="Y36">
        <v>0</v>
      </c>
      <c r="Z36">
        <v>0</v>
      </c>
      <c r="AA36">
        <v>0</v>
      </c>
      <c r="AB36" t="str">
        <f>INDEX(Subname_converter!$B$2:$B$462,MATCH(O36,Subname_converter!$A$2:$A$376,0))</f>
        <v>Los Banos</v>
      </c>
      <c r="AC36">
        <f>INDEX(Subname_converter!$C$2:$C$462,MATCH(O36,Subname_converter!$A$2:$A$376,0))</f>
        <v>230</v>
      </c>
    </row>
    <row r="37" spans="1:29" x14ac:dyDescent="0.35">
      <c r="A37" t="s">
        <v>16</v>
      </c>
      <c r="B37">
        <v>54786</v>
      </c>
      <c r="C37" t="s">
        <v>121</v>
      </c>
      <c r="D37" t="s">
        <v>19</v>
      </c>
      <c r="E37" s="1">
        <v>369.6</v>
      </c>
      <c r="F37" t="s">
        <v>20</v>
      </c>
      <c r="G37" s="1" t="s">
        <v>20</v>
      </c>
      <c r="H37" t="s">
        <v>20</v>
      </c>
      <c r="I37" s="1" t="s">
        <v>20</v>
      </c>
      <c r="J37">
        <v>360</v>
      </c>
      <c r="K37" t="s">
        <v>56</v>
      </c>
      <c r="L37" t="s">
        <v>22</v>
      </c>
      <c r="M37" t="s">
        <v>33</v>
      </c>
      <c r="N37" t="s">
        <v>33</v>
      </c>
      <c r="O37" t="s">
        <v>122</v>
      </c>
      <c r="P37" s="2">
        <v>46844.291666666664</v>
      </c>
      <c r="Q37">
        <f t="shared" si="1"/>
        <v>2030</v>
      </c>
      <c r="R37" t="str" cm="1">
        <f t="array" ref="R37">INDEX(Res_Converter!$A$2:$A$6,MATCH(1,($D37=Res_Converter!$B$2:$B$6)*($F37=Res_Converter!$C$2:$C$6),0))</f>
        <v>Battery</v>
      </c>
      <c r="S37">
        <f>IF($D37=Res_Converter!$B$2,MIN($E37,$J37),0)+IF($F37=Res_Converter!$B$2,MIN($G37,$J37),0)</f>
        <v>360</v>
      </c>
      <c r="T37">
        <v>0</v>
      </c>
      <c r="U37">
        <f>IF($D37=Res_Converter!$B$5,MIN($E37,$J37),0)+IF($F37=Res_Converter!$B$5,MIN($G37,$J37),0)</f>
        <v>0</v>
      </c>
      <c r="V37">
        <v>0</v>
      </c>
      <c r="W37">
        <v>0</v>
      </c>
      <c r="X37">
        <v>0</v>
      </c>
      <c r="Y37">
        <v>0</v>
      </c>
      <c r="Z37">
        <v>0</v>
      </c>
      <c r="AA37">
        <v>0</v>
      </c>
      <c r="AB37" t="str">
        <f>INDEX(Subname_converter!$B$2:$B$462,MATCH(O37,Subname_converter!$A$2:$A$376,0))</f>
        <v>Otay Mesa</v>
      </c>
      <c r="AC37">
        <f>INDEX(Subname_converter!$C$2:$C$462,MATCH(O37,Subname_converter!$A$2:$A$376,0))</f>
        <v>230</v>
      </c>
    </row>
    <row r="38" spans="1:29" x14ac:dyDescent="0.35">
      <c r="A38" t="s">
        <v>16</v>
      </c>
      <c r="B38">
        <v>54761</v>
      </c>
      <c r="C38" t="s">
        <v>123</v>
      </c>
      <c r="D38" t="s">
        <v>18</v>
      </c>
      <c r="E38" s="1">
        <v>363.7</v>
      </c>
      <c r="F38" t="s">
        <v>19</v>
      </c>
      <c r="G38" s="1">
        <v>363.7</v>
      </c>
      <c r="H38" t="s">
        <v>20</v>
      </c>
      <c r="I38" s="1" t="s">
        <v>20</v>
      </c>
      <c r="J38">
        <v>350</v>
      </c>
      <c r="K38" t="s">
        <v>124</v>
      </c>
      <c r="L38" t="s">
        <v>22</v>
      </c>
      <c r="M38" t="s">
        <v>125</v>
      </c>
      <c r="N38" t="s">
        <v>68</v>
      </c>
      <c r="O38" t="s">
        <v>126</v>
      </c>
      <c r="P38" s="2">
        <v>46874.291666666664</v>
      </c>
      <c r="Q38">
        <f t="shared" si="1"/>
        <v>2030</v>
      </c>
      <c r="R38" t="str" cm="1">
        <f t="array" ref="R38">INDEX(Res_Converter!$A$2:$A$6,MATCH(1,($D38=Res_Converter!$B$2:$B$6)*($F38=Res_Converter!$C$2:$C$6),0))</f>
        <v>Solar-Hybrid</v>
      </c>
      <c r="S38">
        <f>IF($D38=Res_Converter!$B$2,MIN($E38,$J38),0)+IF($F38=Res_Converter!$B$2,MIN($G38,$J38),0)</f>
        <v>350</v>
      </c>
      <c r="T38">
        <v>0</v>
      </c>
      <c r="U38">
        <f>IF($D38=Res_Converter!$B$5,MIN($E38,$J38),0)+IF($F38=Res_Converter!$B$5,MIN($G38,$J38),0)</f>
        <v>350</v>
      </c>
      <c r="V38">
        <v>0</v>
      </c>
      <c r="W38">
        <v>0</v>
      </c>
      <c r="X38">
        <v>0</v>
      </c>
      <c r="Y38">
        <v>0</v>
      </c>
      <c r="Z38">
        <v>0</v>
      </c>
      <c r="AA38">
        <v>0</v>
      </c>
      <c r="AB38" t="str">
        <f>INDEX(Subname_converter!$B$2:$B$462,MATCH(O38,Subname_converter!$A$2:$A$376,0))</f>
        <v>Red bluff</v>
      </c>
      <c r="AC38">
        <f>INDEX(Subname_converter!$C$2:$C$462,MATCH(O38,Subname_converter!$A$2:$A$376,0))</f>
        <v>500</v>
      </c>
    </row>
    <row r="39" spans="1:29" x14ac:dyDescent="0.35">
      <c r="A39" t="s">
        <v>16</v>
      </c>
      <c r="B39">
        <v>54715</v>
      </c>
      <c r="C39" t="s">
        <v>127</v>
      </c>
      <c r="D39" t="s">
        <v>19</v>
      </c>
      <c r="E39" s="1">
        <v>311.26670000000001</v>
      </c>
      <c r="F39" t="s">
        <v>20</v>
      </c>
      <c r="G39" s="1" t="s">
        <v>20</v>
      </c>
      <c r="H39" t="s">
        <v>20</v>
      </c>
      <c r="I39" s="1" t="s">
        <v>20</v>
      </c>
      <c r="J39">
        <v>300</v>
      </c>
      <c r="K39" t="s">
        <v>21</v>
      </c>
      <c r="L39" t="s">
        <v>22</v>
      </c>
      <c r="M39" t="s">
        <v>60</v>
      </c>
      <c r="N39" t="s">
        <v>24</v>
      </c>
      <c r="O39" t="s">
        <v>128</v>
      </c>
      <c r="P39" s="2">
        <v>46905.291666666664</v>
      </c>
      <c r="Q39">
        <f t="shared" si="1"/>
        <v>2030</v>
      </c>
      <c r="R39" t="str" cm="1">
        <f t="array" ref="R39">INDEX(Res_Converter!$A$2:$A$6,MATCH(1,($D39=Res_Converter!$B$2:$B$6)*($F39=Res_Converter!$C$2:$C$6),0))</f>
        <v>Battery</v>
      </c>
      <c r="S39">
        <f>IF($D39=Res_Converter!$B$2,MIN($E39,$J39),0)+IF($F39=Res_Converter!$B$2,MIN($G39,$J39),0)</f>
        <v>300</v>
      </c>
      <c r="T39">
        <v>0</v>
      </c>
      <c r="U39">
        <f>IF($D39=Res_Converter!$B$5,MIN($E39,$J39),0)+IF($F39=Res_Converter!$B$5,MIN($G39,$J39),0)</f>
        <v>0</v>
      </c>
      <c r="V39">
        <v>0</v>
      </c>
      <c r="W39">
        <v>0</v>
      </c>
      <c r="X39">
        <v>0</v>
      </c>
      <c r="Y39">
        <v>0</v>
      </c>
      <c r="Z39">
        <v>0</v>
      </c>
      <c r="AA39">
        <v>0</v>
      </c>
      <c r="AB39" t="str">
        <f>INDEX(Subname_converter!$B$2:$B$462,MATCH(O39,Subname_converter!$A$2:$A$376,0))</f>
        <v>Kasson</v>
      </c>
      <c r="AC39">
        <f>INDEX(Subname_converter!$C$2:$C$462,MATCH(O39,Subname_converter!$A$2:$A$376,0))</f>
        <v>115</v>
      </c>
    </row>
    <row r="40" spans="1:29" x14ac:dyDescent="0.35">
      <c r="A40" t="s">
        <v>16</v>
      </c>
      <c r="B40">
        <v>55015</v>
      </c>
      <c r="C40" t="s">
        <v>129</v>
      </c>
      <c r="D40" t="s">
        <v>19</v>
      </c>
      <c r="E40" s="1">
        <v>204.20400000000001</v>
      </c>
      <c r="F40" t="s">
        <v>20</v>
      </c>
      <c r="G40" s="1" t="s">
        <v>20</v>
      </c>
      <c r="H40" t="s">
        <v>20</v>
      </c>
      <c r="I40" s="1" t="s">
        <v>20</v>
      </c>
      <c r="J40">
        <v>200</v>
      </c>
      <c r="K40" t="s">
        <v>79</v>
      </c>
      <c r="L40" t="s">
        <v>22</v>
      </c>
      <c r="M40" t="s">
        <v>97</v>
      </c>
      <c r="N40" t="s">
        <v>68</v>
      </c>
      <c r="O40" t="s">
        <v>130</v>
      </c>
      <c r="P40" s="2">
        <v>46905.291666666664</v>
      </c>
      <c r="Q40">
        <f t="shared" si="1"/>
        <v>2030</v>
      </c>
      <c r="R40" t="str" cm="1">
        <f t="array" ref="R40">INDEX(Res_Converter!$A$2:$A$6,MATCH(1,($D40=Res_Converter!$B$2:$B$6)*($F40=Res_Converter!$C$2:$C$6),0))</f>
        <v>Battery</v>
      </c>
      <c r="S40">
        <f>IF($D40=Res_Converter!$B$2,MIN($E40,$J40),0)+IF($F40=Res_Converter!$B$2,MIN($G40,$J40),0)</f>
        <v>200</v>
      </c>
      <c r="T40">
        <v>0</v>
      </c>
      <c r="U40">
        <f>IF($D40=Res_Converter!$B$5,MIN($E40,$J40),0)+IF($F40=Res_Converter!$B$5,MIN($G40,$J40),0)</f>
        <v>0</v>
      </c>
      <c r="V40">
        <v>0</v>
      </c>
      <c r="W40">
        <v>0</v>
      </c>
      <c r="X40">
        <v>0</v>
      </c>
      <c r="Y40">
        <v>0</v>
      </c>
      <c r="Z40">
        <v>0</v>
      </c>
      <c r="AA40">
        <v>0</v>
      </c>
      <c r="AB40" t="str">
        <f>INDEX(Subname_converter!$B$2:$B$462,MATCH(O40,Subname_converter!$A$2:$A$376,0))</f>
        <v>Inyokern</v>
      </c>
      <c r="AC40">
        <f>INDEX(Subname_converter!$C$2:$C$462,MATCH(O40,Subname_converter!$A$2:$A$376,0))</f>
        <v>115</v>
      </c>
    </row>
    <row r="41" spans="1:29" x14ac:dyDescent="0.35">
      <c r="A41" t="s">
        <v>16</v>
      </c>
      <c r="B41">
        <v>54937</v>
      </c>
      <c r="C41" t="s">
        <v>131</v>
      </c>
      <c r="D41" t="s">
        <v>19</v>
      </c>
      <c r="E41" s="1">
        <v>306.44</v>
      </c>
      <c r="F41" t="s">
        <v>20</v>
      </c>
      <c r="G41" s="1" t="s">
        <v>20</v>
      </c>
      <c r="H41" t="s">
        <v>20</v>
      </c>
      <c r="I41" s="1" t="s">
        <v>20</v>
      </c>
      <c r="J41">
        <v>300</v>
      </c>
      <c r="K41" t="s">
        <v>66</v>
      </c>
      <c r="L41" t="s">
        <v>22</v>
      </c>
      <c r="M41" t="s">
        <v>112</v>
      </c>
      <c r="N41" t="s">
        <v>68</v>
      </c>
      <c r="O41" t="s">
        <v>132</v>
      </c>
      <c r="P41" s="2">
        <v>46722.333333333336</v>
      </c>
      <c r="Q41">
        <f t="shared" si="1"/>
        <v>2030</v>
      </c>
      <c r="R41" t="str" cm="1">
        <f t="array" ref="R41">INDEX(Res_Converter!$A$2:$A$6,MATCH(1,($D41=Res_Converter!$B$2:$B$6)*($F41=Res_Converter!$C$2:$C$6),0))</f>
        <v>Battery</v>
      </c>
      <c r="S41">
        <f>IF($D41=Res_Converter!$B$2,MIN($E41,$J41),0)+IF($F41=Res_Converter!$B$2,MIN($G41,$J41),0)</f>
        <v>300</v>
      </c>
      <c r="T41">
        <v>0</v>
      </c>
      <c r="U41">
        <f>IF($D41=Res_Converter!$B$5,MIN($E41,$J41),0)+IF($F41=Res_Converter!$B$5,MIN($G41,$J41),0)</f>
        <v>0</v>
      </c>
      <c r="V41">
        <v>0</v>
      </c>
      <c r="W41">
        <v>0</v>
      </c>
      <c r="X41">
        <v>0</v>
      </c>
      <c r="Y41">
        <v>0</v>
      </c>
      <c r="Z41">
        <v>0</v>
      </c>
      <c r="AA41">
        <v>0</v>
      </c>
      <c r="AB41" t="str">
        <f>INDEX(Subname_converter!$B$2:$B$462,MATCH(O41,Subname_converter!$A$2:$A$376,0))</f>
        <v>Rio Hondo</v>
      </c>
      <c r="AC41">
        <f>INDEX(Subname_converter!$C$2:$C$462,MATCH(O41,Subname_converter!$A$2:$A$376,0))</f>
        <v>230</v>
      </c>
    </row>
    <row r="42" spans="1:29" x14ac:dyDescent="0.35">
      <c r="A42" t="s">
        <v>16</v>
      </c>
      <c r="B42">
        <v>54785</v>
      </c>
      <c r="C42" t="s">
        <v>133</v>
      </c>
      <c r="D42" t="s">
        <v>19</v>
      </c>
      <c r="E42" s="1">
        <v>328.4</v>
      </c>
      <c r="F42" t="s">
        <v>20</v>
      </c>
      <c r="G42" s="1" t="s">
        <v>20</v>
      </c>
      <c r="H42" t="s">
        <v>20</v>
      </c>
      <c r="I42" s="1" t="s">
        <v>20</v>
      </c>
      <c r="J42">
        <v>320</v>
      </c>
      <c r="K42" t="s">
        <v>134</v>
      </c>
      <c r="L42" t="s">
        <v>22</v>
      </c>
      <c r="M42" t="s">
        <v>23</v>
      </c>
      <c r="N42" t="s">
        <v>24</v>
      </c>
      <c r="O42" t="s">
        <v>135</v>
      </c>
      <c r="P42" s="2">
        <v>46844.291666666664</v>
      </c>
      <c r="Q42">
        <f t="shared" si="1"/>
        <v>2030</v>
      </c>
      <c r="R42" t="str" cm="1">
        <f t="array" ref="R42">INDEX(Res_Converter!$A$2:$A$6,MATCH(1,($D42=Res_Converter!$B$2:$B$6)*($F42=Res_Converter!$C$2:$C$6),0))</f>
        <v>Battery</v>
      </c>
      <c r="S42">
        <f>IF($D42=Res_Converter!$B$2,MIN($E42,$J42),0)+IF($F42=Res_Converter!$B$2,MIN($G42,$J42),0)</f>
        <v>320</v>
      </c>
      <c r="T42">
        <v>0</v>
      </c>
      <c r="U42">
        <f>IF($D42=Res_Converter!$B$5,MIN($E42,$J42),0)+IF($F42=Res_Converter!$B$5,MIN($G42,$J42),0)</f>
        <v>0</v>
      </c>
      <c r="V42">
        <v>0</v>
      </c>
      <c r="W42">
        <v>0</v>
      </c>
      <c r="X42">
        <v>0</v>
      </c>
      <c r="Y42">
        <v>0</v>
      </c>
      <c r="Z42">
        <v>0</v>
      </c>
      <c r="AA42">
        <v>0</v>
      </c>
      <c r="AB42" t="str">
        <f>INDEX(Subname_converter!$B$2:$B$462,MATCH(O42,Subname_converter!$A$2:$A$376,0))</f>
        <v>Los Esteros</v>
      </c>
      <c r="AC42">
        <f>INDEX(Subname_converter!$C$2:$C$462,MATCH(O42,Subname_converter!$A$2:$A$376,0))</f>
        <v>115</v>
      </c>
    </row>
    <row r="43" spans="1:29" x14ac:dyDescent="0.35">
      <c r="A43" t="s">
        <v>16</v>
      </c>
      <c r="B43">
        <v>55013</v>
      </c>
      <c r="C43" t="s">
        <v>136</v>
      </c>
      <c r="D43" t="s">
        <v>137</v>
      </c>
      <c r="E43" s="1">
        <v>509.6</v>
      </c>
      <c r="F43" t="s">
        <v>20</v>
      </c>
      <c r="G43" s="1" t="s">
        <v>20</v>
      </c>
      <c r="H43" t="s">
        <v>20</v>
      </c>
      <c r="I43" s="1" t="s">
        <v>20</v>
      </c>
      <c r="J43">
        <v>500</v>
      </c>
      <c r="K43" t="s">
        <v>138</v>
      </c>
      <c r="L43" t="s">
        <v>22</v>
      </c>
      <c r="M43" t="s">
        <v>23</v>
      </c>
      <c r="N43" t="s">
        <v>24</v>
      </c>
      <c r="O43" t="s">
        <v>139</v>
      </c>
      <c r="P43" s="2">
        <v>46844.291666666664</v>
      </c>
      <c r="Q43">
        <f t="shared" si="1"/>
        <v>2030</v>
      </c>
      <c r="R43" t="s">
        <v>1016</v>
      </c>
      <c r="S43">
        <v>0</v>
      </c>
      <c r="T43">
        <v>500</v>
      </c>
      <c r="U43">
        <v>0</v>
      </c>
      <c r="V43">
        <v>0</v>
      </c>
      <c r="W43">
        <v>0</v>
      </c>
      <c r="X43">
        <v>0</v>
      </c>
      <c r="Y43">
        <v>0</v>
      </c>
      <c r="Z43">
        <v>0</v>
      </c>
      <c r="AA43">
        <v>0</v>
      </c>
      <c r="AB43" t="str">
        <f>INDEX(Subname_converter!$B$2:$B$462,MATCH(O43,Subname_converter!$A$2:$A$376,0))</f>
        <v>Bellota</v>
      </c>
      <c r="AC43">
        <f>INDEX(Subname_converter!$C$2:$C$462,MATCH(O43,Subname_converter!$A$2:$A$376,0))</f>
        <v>230</v>
      </c>
    </row>
    <row r="44" spans="1:29" x14ac:dyDescent="0.35">
      <c r="A44" t="s">
        <v>140</v>
      </c>
      <c r="B44">
        <v>55010</v>
      </c>
      <c r="C44" t="s">
        <v>141</v>
      </c>
      <c r="D44" t="s">
        <v>19</v>
      </c>
      <c r="E44" s="1">
        <v>250</v>
      </c>
      <c r="F44" t="s">
        <v>20</v>
      </c>
      <c r="G44" s="1" t="s">
        <v>20</v>
      </c>
      <c r="H44" t="s">
        <v>20</v>
      </c>
      <c r="I44" s="1" t="s">
        <v>20</v>
      </c>
      <c r="J44">
        <v>250</v>
      </c>
      <c r="K44" t="s">
        <v>89</v>
      </c>
      <c r="L44" t="s">
        <v>22</v>
      </c>
      <c r="M44" t="s">
        <v>60</v>
      </c>
      <c r="N44" t="s">
        <v>24</v>
      </c>
      <c r="O44" t="s">
        <v>90</v>
      </c>
      <c r="P44" s="2">
        <v>46600.291666666664</v>
      </c>
    </row>
    <row r="45" spans="1:29" x14ac:dyDescent="0.35">
      <c r="A45" t="s">
        <v>16</v>
      </c>
      <c r="B45">
        <v>55000</v>
      </c>
      <c r="C45" t="s">
        <v>142</v>
      </c>
      <c r="D45" t="s">
        <v>19</v>
      </c>
      <c r="E45" s="1">
        <v>500</v>
      </c>
      <c r="F45" t="s">
        <v>20</v>
      </c>
      <c r="G45" s="1" t="s">
        <v>20</v>
      </c>
      <c r="H45" t="s">
        <v>20</v>
      </c>
      <c r="I45" s="1" t="s">
        <v>20</v>
      </c>
      <c r="J45">
        <v>500</v>
      </c>
      <c r="K45" t="s">
        <v>21</v>
      </c>
      <c r="L45" t="s">
        <v>22</v>
      </c>
      <c r="M45" t="s">
        <v>23</v>
      </c>
      <c r="N45" t="s">
        <v>24</v>
      </c>
      <c r="O45" t="s">
        <v>143</v>
      </c>
      <c r="P45" s="2">
        <v>47118.333333333336</v>
      </c>
      <c r="Q45">
        <f t="shared" ref="Q45:Q96" si="2">YEAR(P45+90)+2</f>
        <v>2031</v>
      </c>
      <c r="R45" t="str" cm="1">
        <f t="array" ref="R45">INDEX(Res_Converter!$A$2:$A$6,MATCH(1,($D45=Res_Converter!$B$2:$B$6)*($F45=Res_Converter!$C$2:$C$6),0))</f>
        <v>Battery</v>
      </c>
      <c r="S45">
        <f>IF($D45=Res_Converter!$B$2,MIN($E45,$J45),0)+IF($F45=Res_Converter!$B$2,MIN($G45,$J45),0)</f>
        <v>500</v>
      </c>
      <c r="T45">
        <v>0</v>
      </c>
      <c r="U45">
        <f>IF($D45=Res_Converter!$B$5,MIN($E45,$J45),0)+IF($F45=Res_Converter!$B$5,MIN($G45,$J45),0)</f>
        <v>0</v>
      </c>
      <c r="V45">
        <v>0</v>
      </c>
      <c r="W45">
        <v>0</v>
      </c>
      <c r="X45">
        <v>0</v>
      </c>
      <c r="Y45">
        <v>0</v>
      </c>
      <c r="Z45">
        <v>0</v>
      </c>
      <c r="AA45">
        <v>0</v>
      </c>
      <c r="AB45" t="str">
        <f>INDEX(Subname_converter!$B$2:$B$462,MATCH(O45,Subname_converter!$A$2:$A$376,0))</f>
        <v>Bellota</v>
      </c>
      <c r="AC45">
        <f>INDEX(Subname_converter!$C$2:$C$462,MATCH(O45,Subname_converter!$A$2:$A$376,0))</f>
        <v>230</v>
      </c>
    </row>
    <row r="46" spans="1:29" x14ac:dyDescent="0.35">
      <c r="A46" t="s">
        <v>16</v>
      </c>
      <c r="B46">
        <v>54502</v>
      </c>
      <c r="C46" t="s">
        <v>144</v>
      </c>
      <c r="D46" t="s">
        <v>18</v>
      </c>
      <c r="E46" s="1">
        <v>437.14</v>
      </c>
      <c r="F46" t="s">
        <v>19</v>
      </c>
      <c r="G46" s="1">
        <v>437.14</v>
      </c>
      <c r="H46" t="s">
        <v>20</v>
      </c>
      <c r="I46" s="1" t="s">
        <v>20</v>
      </c>
      <c r="J46">
        <v>400</v>
      </c>
      <c r="K46" t="s">
        <v>145</v>
      </c>
      <c r="L46" t="s">
        <v>22</v>
      </c>
      <c r="M46" t="s">
        <v>29</v>
      </c>
      <c r="N46" t="s">
        <v>24</v>
      </c>
      <c r="O46" t="s">
        <v>146</v>
      </c>
      <c r="P46" s="2">
        <v>46539.291666666664</v>
      </c>
      <c r="Q46">
        <f t="shared" si="2"/>
        <v>2029</v>
      </c>
      <c r="R46" t="str" cm="1">
        <f t="array" ref="R46">INDEX(Res_Converter!$A$2:$A$6,MATCH(1,($D46=Res_Converter!$B$2:$B$6)*($F46=Res_Converter!$C$2:$C$6),0))</f>
        <v>Solar-Hybrid</v>
      </c>
      <c r="S46">
        <f>IF($D46=Res_Converter!$B$2,MIN($E46,$J46),0)+IF($F46=Res_Converter!$B$2,MIN($G46,$J46),0)</f>
        <v>400</v>
      </c>
      <c r="T46">
        <v>0</v>
      </c>
      <c r="U46">
        <f>IF($D46=Res_Converter!$B$5,MIN($E46,$J46),0)+IF($F46=Res_Converter!$B$5,MIN($G46,$J46),0)</f>
        <v>400</v>
      </c>
      <c r="V46">
        <v>0</v>
      </c>
      <c r="W46">
        <v>0</v>
      </c>
      <c r="X46">
        <v>0</v>
      </c>
      <c r="Y46">
        <v>0</v>
      </c>
      <c r="Z46">
        <v>0</v>
      </c>
      <c r="AA46">
        <v>0</v>
      </c>
      <c r="AB46" t="str">
        <f>INDEX(Subname_converter!$B$2:$B$462,MATCH(O46,Subname_converter!$A$2:$A$376,0))</f>
        <v>New Sub - Gates - Midway (Proposed)</v>
      </c>
      <c r="AC46">
        <f>INDEX(Subname_converter!$C$2:$C$462,MATCH(O46,Subname_converter!$A$2:$A$376,0))</f>
        <v>230</v>
      </c>
    </row>
    <row r="47" spans="1:29" x14ac:dyDescent="0.35">
      <c r="A47" t="s">
        <v>16</v>
      </c>
      <c r="B47">
        <v>54863</v>
      </c>
      <c r="C47" t="s">
        <v>147</v>
      </c>
      <c r="D47" t="s">
        <v>19</v>
      </c>
      <c r="E47" s="1">
        <v>105.3</v>
      </c>
      <c r="F47" t="s">
        <v>20</v>
      </c>
      <c r="G47" s="1" t="s">
        <v>20</v>
      </c>
      <c r="H47" t="s">
        <v>20</v>
      </c>
      <c r="I47" s="1" t="s">
        <v>20</v>
      </c>
      <c r="J47">
        <v>100</v>
      </c>
      <c r="K47" t="s">
        <v>148</v>
      </c>
      <c r="L47" t="s">
        <v>22</v>
      </c>
      <c r="M47" t="s">
        <v>112</v>
      </c>
      <c r="N47" t="s">
        <v>68</v>
      </c>
      <c r="O47" t="s">
        <v>149</v>
      </c>
      <c r="P47" s="2">
        <v>46478.291666666664</v>
      </c>
      <c r="Q47">
        <f t="shared" si="2"/>
        <v>2029</v>
      </c>
      <c r="R47" t="str" cm="1">
        <f t="array" ref="R47">INDEX(Res_Converter!$A$2:$A$6,MATCH(1,($D47=Res_Converter!$B$2:$B$6)*($F47=Res_Converter!$C$2:$C$6),0))</f>
        <v>Battery</v>
      </c>
      <c r="S47">
        <f>IF($D47=Res_Converter!$B$2,MIN($E47,$J47),0)+IF($F47=Res_Converter!$B$2,MIN($G47,$J47),0)</f>
        <v>100</v>
      </c>
      <c r="T47">
        <v>0</v>
      </c>
      <c r="U47">
        <f>IF($D47=Res_Converter!$B$5,MIN($E47,$J47),0)+IF($F47=Res_Converter!$B$5,MIN($G47,$J47),0)</f>
        <v>0</v>
      </c>
      <c r="V47">
        <v>0</v>
      </c>
      <c r="W47">
        <v>0</v>
      </c>
      <c r="X47">
        <v>0</v>
      </c>
      <c r="Y47">
        <v>0</v>
      </c>
      <c r="Z47">
        <v>0</v>
      </c>
      <c r="AA47">
        <v>0</v>
      </c>
      <c r="AB47" t="str">
        <f>INDEX(Subname_converter!$B$2:$B$462,MATCH(O47,Subname_converter!$A$2:$A$376,0))</f>
        <v>Olinda</v>
      </c>
      <c r="AC47">
        <f>INDEX(Subname_converter!$C$2:$C$462,MATCH(O47,Subname_converter!$A$2:$A$376,0))</f>
        <v>230</v>
      </c>
    </row>
    <row r="48" spans="1:29" x14ac:dyDescent="0.35">
      <c r="A48" t="s">
        <v>16</v>
      </c>
      <c r="B48">
        <v>54506</v>
      </c>
      <c r="C48" t="s">
        <v>150</v>
      </c>
      <c r="D48" t="s">
        <v>19</v>
      </c>
      <c r="E48" s="1">
        <v>156</v>
      </c>
      <c r="F48" t="s">
        <v>27</v>
      </c>
      <c r="G48" s="1">
        <v>156</v>
      </c>
      <c r="H48" t="s">
        <v>20</v>
      </c>
      <c r="I48" s="1" t="s">
        <v>20</v>
      </c>
      <c r="J48">
        <v>156</v>
      </c>
      <c r="K48" t="s">
        <v>29</v>
      </c>
      <c r="L48" t="s">
        <v>22</v>
      </c>
      <c r="M48" t="s">
        <v>29</v>
      </c>
      <c r="N48" t="s">
        <v>24</v>
      </c>
      <c r="O48" t="s">
        <v>151</v>
      </c>
      <c r="P48" s="2">
        <v>46112.291666666664</v>
      </c>
      <c r="Q48">
        <f t="shared" si="2"/>
        <v>2028</v>
      </c>
      <c r="R48" t="s">
        <v>1011</v>
      </c>
      <c r="S48">
        <v>0</v>
      </c>
      <c r="T48">
        <v>0</v>
      </c>
      <c r="U48">
        <v>0</v>
      </c>
      <c r="V48">
        <v>0</v>
      </c>
      <c r="W48">
        <v>0</v>
      </c>
      <c r="X48">
        <v>0</v>
      </c>
      <c r="Y48">
        <v>0</v>
      </c>
      <c r="Z48">
        <v>0</v>
      </c>
      <c r="AA48">
        <f>J48</f>
        <v>156</v>
      </c>
      <c r="AB48" t="str">
        <f>INDEX(Subname_converter!$B$2:$B$462,MATCH(O48,Subname_converter!$A$2:$A$376,0))</f>
        <v>Mendota</v>
      </c>
      <c r="AC48">
        <f>INDEX(Subname_converter!$C$2:$C$462,MATCH(O48,Subname_converter!$A$2:$A$376,0))</f>
        <v>115</v>
      </c>
    </row>
    <row r="49" spans="1:29" x14ac:dyDescent="0.35">
      <c r="A49" t="s">
        <v>16</v>
      </c>
      <c r="B49">
        <v>54561</v>
      </c>
      <c r="C49" t="s">
        <v>152</v>
      </c>
      <c r="D49" t="s">
        <v>18</v>
      </c>
      <c r="E49" s="1">
        <v>1055.8800040000001</v>
      </c>
      <c r="F49" t="s">
        <v>19</v>
      </c>
      <c r="G49" s="1">
        <v>646</v>
      </c>
      <c r="H49" t="s">
        <v>20</v>
      </c>
      <c r="I49" s="1" t="s">
        <v>20</v>
      </c>
      <c r="J49">
        <v>1000</v>
      </c>
      <c r="K49" t="s">
        <v>29</v>
      </c>
      <c r="L49" t="s">
        <v>22</v>
      </c>
      <c r="M49" t="s">
        <v>29</v>
      </c>
      <c r="N49" t="s">
        <v>117</v>
      </c>
      <c r="O49" t="s">
        <v>153</v>
      </c>
      <c r="P49" s="2">
        <v>46997.291666666664</v>
      </c>
      <c r="Q49">
        <f t="shared" si="2"/>
        <v>2030</v>
      </c>
      <c r="R49" t="str" cm="1">
        <f t="array" ref="R49">INDEX(Res_Converter!$A$2:$A$6,MATCH(1,($D49=Res_Converter!$B$2:$B$6)*($F49=Res_Converter!$C$2:$C$6),0))</f>
        <v>Solar-Hybrid</v>
      </c>
      <c r="S49">
        <f>IF($D49=Res_Converter!$B$2,MIN($E49,$J49),0)+IF($F49=Res_Converter!$B$2,MIN($G49,$J49),0)</f>
        <v>646</v>
      </c>
      <c r="T49">
        <v>0</v>
      </c>
      <c r="U49">
        <f>IF($D49=Res_Converter!$B$5,MIN($E49,$J49),0)+IF($F49=Res_Converter!$B$5,MIN($G49,$J49),0)</f>
        <v>1000</v>
      </c>
      <c r="V49">
        <v>0</v>
      </c>
      <c r="W49">
        <v>0</v>
      </c>
      <c r="X49">
        <v>0</v>
      </c>
      <c r="Y49">
        <v>0</v>
      </c>
      <c r="Z49">
        <v>0</v>
      </c>
      <c r="AA49">
        <v>0</v>
      </c>
      <c r="AB49" t="str">
        <f>INDEX(Subname_converter!$B$2:$B$462,MATCH(O49,Subname_converter!$A$2:$A$376,0))</f>
        <v>Manning</v>
      </c>
      <c r="AC49">
        <f>INDEX(Subname_converter!$C$2:$C$462,MATCH(O49,Subname_converter!$A$2:$A$376,0))</f>
        <v>500</v>
      </c>
    </row>
    <row r="50" spans="1:29" x14ac:dyDescent="0.35">
      <c r="A50" t="s">
        <v>16</v>
      </c>
      <c r="B50">
        <v>55023</v>
      </c>
      <c r="C50" t="s">
        <v>154</v>
      </c>
      <c r="D50" t="s">
        <v>19</v>
      </c>
      <c r="E50" s="1">
        <v>10.25</v>
      </c>
      <c r="F50" t="s">
        <v>20</v>
      </c>
      <c r="G50" s="1" t="s">
        <v>20</v>
      </c>
      <c r="H50" t="s">
        <v>20</v>
      </c>
      <c r="I50" s="1" t="s">
        <v>20</v>
      </c>
      <c r="J50">
        <v>10</v>
      </c>
      <c r="K50" t="s">
        <v>84</v>
      </c>
      <c r="L50" t="s">
        <v>22</v>
      </c>
      <c r="M50" t="s">
        <v>23</v>
      </c>
      <c r="N50" t="s">
        <v>24</v>
      </c>
      <c r="O50" t="s">
        <v>155</v>
      </c>
      <c r="P50" s="2">
        <v>46539.291666666664</v>
      </c>
      <c r="Q50">
        <f t="shared" si="2"/>
        <v>2029</v>
      </c>
      <c r="R50" t="str" cm="1">
        <f t="array" ref="R50">INDEX(Res_Converter!$A$2:$A$6,MATCH(1,($D50=Res_Converter!$B$2:$B$6)*($F50=Res_Converter!$C$2:$C$6),0))</f>
        <v>Battery</v>
      </c>
      <c r="S50">
        <f>IF($D50=Res_Converter!$B$2,MIN($E50,$J50),0)+IF($F50=Res_Converter!$B$2,MIN($G50,$J50),0)</f>
        <v>10</v>
      </c>
      <c r="T50">
        <v>0</v>
      </c>
      <c r="U50">
        <f>IF($D50=Res_Converter!$B$5,MIN($E50,$J50),0)+IF($F50=Res_Converter!$B$5,MIN($G50,$J50),0)</f>
        <v>0</v>
      </c>
      <c r="V50">
        <v>0</v>
      </c>
      <c r="W50">
        <v>0</v>
      </c>
      <c r="X50">
        <v>0</v>
      </c>
      <c r="Y50">
        <v>0</v>
      </c>
      <c r="Z50">
        <v>0</v>
      </c>
      <c r="AA50">
        <v>0</v>
      </c>
      <c r="AB50" t="str">
        <f>INDEX(Subname_converter!$B$2:$B$462,MATCH(O50,Subname_converter!$A$2:$A$376,0))</f>
        <v>Soledad</v>
      </c>
      <c r="AC50">
        <f>INDEX(Subname_converter!$C$2:$C$462,MATCH(O50,Subname_converter!$A$2:$A$376,0))</f>
        <v>60</v>
      </c>
    </row>
    <row r="51" spans="1:29" x14ac:dyDescent="0.35">
      <c r="A51" t="s">
        <v>16</v>
      </c>
      <c r="B51">
        <v>55030</v>
      </c>
      <c r="C51" t="s">
        <v>156</v>
      </c>
      <c r="D51" t="s">
        <v>19</v>
      </c>
      <c r="E51" s="1">
        <v>609.15</v>
      </c>
      <c r="F51" t="s">
        <v>20</v>
      </c>
      <c r="G51" s="1" t="s">
        <v>20</v>
      </c>
      <c r="H51" t="s">
        <v>20</v>
      </c>
      <c r="I51" s="1" t="s">
        <v>20</v>
      </c>
      <c r="J51">
        <v>600</v>
      </c>
      <c r="K51" t="s">
        <v>63</v>
      </c>
      <c r="L51" t="s">
        <v>22</v>
      </c>
      <c r="M51" t="s">
        <v>23</v>
      </c>
      <c r="N51" t="s">
        <v>24</v>
      </c>
      <c r="O51" t="s">
        <v>157</v>
      </c>
      <c r="P51" s="2">
        <v>46357.333333333336</v>
      </c>
      <c r="Q51">
        <f t="shared" si="2"/>
        <v>2029</v>
      </c>
      <c r="R51" t="str" cm="1">
        <f t="array" ref="R51">INDEX(Res_Converter!$A$2:$A$6,MATCH(1,($D51=Res_Converter!$B$2:$B$6)*($F51=Res_Converter!$C$2:$C$6),0))</f>
        <v>Battery</v>
      </c>
      <c r="S51">
        <f>IF($D51=Res_Converter!$B$2,MIN($E51,$J51),0)+IF($F51=Res_Converter!$B$2,MIN($G51,$J51),0)</f>
        <v>600</v>
      </c>
      <c r="T51">
        <v>0</v>
      </c>
      <c r="U51">
        <f>IF($D51=Res_Converter!$B$5,MIN($E51,$J51),0)+IF($F51=Res_Converter!$B$5,MIN($G51,$J51),0)</f>
        <v>0</v>
      </c>
      <c r="V51">
        <v>0</v>
      </c>
      <c r="W51">
        <v>0</v>
      </c>
      <c r="X51">
        <v>0</v>
      </c>
      <c r="Y51">
        <v>0</v>
      </c>
      <c r="Z51">
        <v>0</v>
      </c>
      <c r="AA51">
        <v>0</v>
      </c>
      <c r="AB51" t="str">
        <f>INDEX(Subname_converter!$B$2:$B$462,MATCH(O51,Subname_converter!$A$2:$A$376,0))</f>
        <v>Tesla</v>
      </c>
      <c r="AC51">
        <f>INDEX(Subname_converter!$C$2:$C$462,MATCH(O51,Subname_converter!$A$2:$A$376,0))</f>
        <v>230</v>
      </c>
    </row>
    <row r="52" spans="1:29" x14ac:dyDescent="0.35">
      <c r="A52" t="s">
        <v>16</v>
      </c>
      <c r="B52">
        <v>54694</v>
      </c>
      <c r="C52" t="s">
        <v>158</v>
      </c>
      <c r="D52" t="s">
        <v>19</v>
      </c>
      <c r="E52" s="1">
        <v>828.54899999999998</v>
      </c>
      <c r="F52" t="s">
        <v>20</v>
      </c>
      <c r="G52" s="1" t="s">
        <v>20</v>
      </c>
      <c r="H52" t="s">
        <v>20</v>
      </c>
      <c r="I52" s="1" t="s">
        <v>20</v>
      </c>
      <c r="J52">
        <v>800</v>
      </c>
      <c r="K52" t="s">
        <v>79</v>
      </c>
      <c r="L52" t="s">
        <v>22</v>
      </c>
      <c r="M52" t="s">
        <v>75</v>
      </c>
      <c r="N52" t="s">
        <v>24</v>
      </c>
      <c r="O52" t="s">
        <v>159</v>
      </c>
      <c r="P52" s="2">
        <v>46905.291666666664</v>
      </c>
      <c r="Q52">
        <f t="shared" si="2"/>
        <v>2030</v>
      </c>
      <c r="R52" t="str" cm="1">
        <f t="array" ref="R52">INDEX(Res_Converter!$A$2:$A$6,MATCH(1,($D52=Res_Converter!$B$2:$B$6)*($F52=Res_Converter!$C$2:$C$6),0))</f>
        <v>Battery</v>
      </c>
      <c r="S52">
        <f>IF($D52=Res_Converter!$B$2,MIN($E52,$J52),0)+IF($F52=Res_Converter!$B$2,MIN($G52,$J52),0)</f>
        <v>800</v>
      </c>
      <c r="T52">
        <v>0</v>
      </c>
      <c r="U52">
        <f>IF($D52=Res_Converter!$B$5,MIN($E52,$J52),0)+IF($F52=Res_Converter!$B$5,MIN($G52,$J52),0)</f>
        <v>0</v>
      </c>
      <c r="V52">
        <v>0</v>
      </c>
      <c r="W52">
        <v>0</v>
      </c>
      <c r="X52">
        <v>0</v>
      </c>
      <c r="Y52">
        <v>0</v>
      </c>
      <c r="Z52">
        <v>0</v>
      </c>
      <c r="AA52">
        <v>0</v>
      </c>
      <c r="AB52" t="str">
        <f>INDEX(Subname_converter!$B$2:$B$462,MATCH(O52,Subname_converter!$A$2:$A$376,0))</f>
        <v>Kern PP</v>
      </c>
      <c r="AC52">
        <f>INDEX(Subname_converter!$C$2:$C$462,MATCH(O52,Subname_converter!$A$2:$A$376,0))</f>
        <v>115</v>
      </c>
    </row>
    <row r="53" spans="1:29" x14ac:dyDescent="0.35">
      <c r="A53" t="s">
        <v>16</v>
      </c>
      <c r="B53">
        <v>54626</v>
      </c>
      <c r="C53" t="s">
        <v>160</v>
      </c>
      <c r="D53" t="s">
        <v>18</v>
      </c>
      <c r="E53" s="1">
        <v>1531.53</v>
      </c>
      <c r="F53" t="s">
        <v>19</v>
      </c>
      <c r="G53" s="1">
        <v>1531.53</v>
      </c>
      <c r="H53" t="s">
        <v>20</v>
      </c>
      <c r="I53" s="1" t="s">
        <v>20</v>
      </c>
      <c r="J53">
        <v>1500</v>
      </c>
      <c r="K53" t="s">
        <v>161</v>
      </c>
      <c r="L53" t="s">
        <v>37</v>
      </c>
      <c r="M53" t="s">
        <v>125</v>
      </c>
      <c r="N53" t="s">
        <v>68</v>
      </c>
      <c r="O53" t="s">
        <v>162</v>
      </c>
      <c r="P53" s="2">
        <v>46750.333333333336</v>
      </c>
      <c r="Q53">
        <f t="shared" si="2"/>
        <v>2030</v>
      </c>
      <c r="R53" t="str" cm="1">
        <f t="array" ref="R53">INDEX(Res_Converter!$A$2:$A$6,MATCH(1,($D53=Res_Converter!$B$2:$B$6)*($F53=Res_Converter!$C$2:$C$6),0))</f>
        <v>Solar-Hybrid</v>
      </c>
      <c r="S53">
        <f>IF($D53=Res_Converter!$B$2,MIN($E53,$J53),0)+IF($F53=Res_Converter!$B$2,MIN($G53,$J53),0)</f>
        <v>1500</v>
      </c>
      <c r="T53">
        <v>0</v>
      </c>
      <c r="U53">
        <f>IF($D53=Res_Converter!$B$5,MIN($E53,$J53),0)+IF($F53=Res_Converter!$B$5,MIN($G53,$J53),0)</f>
        <v>1500</v>
      </c>
      <c r="V53">
        <v>0</v>
      </c>
      <c r="W53">
        <v>0</v>
      </c>
      <c r="X53">
        <v>0</v>
      </c>
      <c r="Y53">
        <v>0</v>
      </c>
      <c r="Z53">
        <v>0</v>
      </c>
      <c r="AA53">
        <v>0</v>
      </c>
      <c r="AB53" t="str">
        <f>INDEX(Subname_converter!$B$2:$B$462,MATCH(O53,Subname_converter!$A$2:$A$376,0))</f>
        <v>Colorado River</v>
      </c>
      <c r="AC53">
        <f>INDEX(Subname_converter!$C$2:$C$462,MATCH(O53,Subname_converter!$A$2:$A$376,0))</f>
        <v>500</v>
      </c>
    </row>
    <row r="54" spans="1:29" x14ac:dyDescent="0.35">
      <c r="A54" t="s">
        <v>16</v>
      </c>
      <c r="B54">
        <v>54657</v>
      </c>
      <c r="C54" t="s">
        <v>163</v>
      </c>
      <c r="D54" t="s">
        <v>19</v>
      </c>
      <c r="E54" s="1">
        <v>733.5</v>
      </c>
      <c r="F54" t="s">
        <v>20</v>
      </c>
      <c r="G54" s="1" t="s">
        <v>20</v>
      </c>
      <c r="H54" t="s">
        <v>20</v>
      </c>
      <c r="I54" s="1" t="s">
        <v>20</v>
      </c>
      <c r="J54">
        <v>700</v>
      </c>
      <c r="K54" t="s">
        <v>29</v>
      </c>
      <c r="L54" t="s">
        <v>22</v>
      </c>
      <c r="M54" t="s">
        <v>29</v>
      </c>
      <c r="N54" t="s">
        <v>24</v>
      </c>
      <c r="O54" t="s">
        <v>164</v>
      </c>
      <c r="P54" s="2">
        <v>47088.333333333336</v>
      </c>
      <c r="Q54">
        <f t="shared" si="2"/>
        <v>2031</v>
      </c>
      <c r="R54" t="str" cm="1">
        <f t="array" ref="R54">INDEX(Res_Converter!$A$2:$A$6,MATCH(1,($D54=Res_Converter!$B$2:$B$6)*($F54=Res_Converter!$C$2:$C$6),0))</f>
        <v>Battery</v>
      </c>
      <c r="S54">
        <f>IF($D54=Res_Converter!$B$2,MIN($E54,$J54),0)+IF($F54=Res_Converter!$B$2,MIN($G54,$J54),0)</f>
        <v>700</v>
      </c>
      <c r="T54">
        <v>0</v>
      </c>
      <c r="U54">
        <f>IF($D54=Res_Converter!$B$5,MIN($E54,$J54),0)+IF($F54=Res_Converter!$B$5,MIN($G54,$J54),0)</f>
        <v>0</v>
      </c>
      <c r="V54">
        <v>0</v>
      </c>
      <c r="W54">
        <v>0</v>
      </c>
      <c r="X54">
        <v>0</v>
      </c>
      <c r="Y54">
        <v>0</v>
      </c>
      <c r="Z54">
        <v>0</v>
      </c>
      <c r="AA54">
        <v>0</v>
      </c>
      <c r="AB54" t="str">
        <f>INDEX(Subname_converter!$B$2:$B$462,MATCH(O54,Subname_converter!$A$2:$A$376,0))</f>
        <v>Gates</v>
      </c>
      <c r="AC54">
        <f>INDEX(Subname_converter!$C$2:$C$462,MATCH(O54,Subname_converter!$A$2:$A$376,0))</f>
        <v>500</v>
      </c>
    </row>
    <row r="55" spans="1:29" x14ac:dyDescent="0.35">
      <c r="A55" t="s">
        <v>16</v>
      </c>
      <c r="B55">
        <v>54656</v>
      </c>
      <c r="C55" t="s">
        <v>165</v>
      </c>
      <c r="D55" t="s">
        <v>19</v>
      </c>
      <c r="E55" s="1">
        <v>124.17</v>
      </c>
      <c r="F55" t="s">
        <v>20</v>
      </c>
      <c r="G55" s="1" t="s">
        <v>20</v>
      </c>
      <c r="H55" t="s">
        <v>20</v>
      </c>
      <c r="I55" s="1" t="s">
        <v>20</v>
      </c>
      <c r="J55">
        <v>120</v>
      </c>
      <c r="K55" t="s">
        <v>56</v>
      </c>
      <c r="L55" t="s">
        <v>22</v>
      </c>
      <c r="M55" t="s">
        <v>33</v>
      </c>
      <c r="N55" t="s">
        <v>33</v>
      </c>
      <c r="O55" t="s">
        <v>166</v>
      </c>
      <c r="P55" s="2">
        <v>46174.291666666664</v>
      </c>
      <c r="Q55">
        <f t="shared" si="2"/>
        <v>2028</v>
      </c>
      <c r="R55" t="str" cm="1">
        <f t="array" ref="R55">INDEX(Res_Converter!$A$2:$A$6,MATCH(1,($D55=Res_Converter!$B$2:$B$6)*($F55=Res_Converter!$C$2:$C$6),0))</f>
        <v>Battery</v>
      </c>
      <c r="S55">
        <f>IF($D55=Res_Converter!$B$2,MIN($E55,$J55),0)+IF($F55=Res_Converter!$B$2,MIN($G55,$J55),0)</f>
        <v>120</v>
      </c>
      <c r="T55">
        <v>0</v>
      </c>
      <c r="U55">
        <f>IF($D55=Res_Converter!$B$5,MIN($E55,$J55),0)+IF($F55=Res_Converter!$B$5,MIN($G55,$J55),0)</f>
        <v>0</v>
      </c>
      <c r="V55">
        <v>0</v>
      </c>
      <c r="W55">
        <v>0</v>
      </c>
      <c r="X55">
        <v>0</v>
      </c>
      <c r="Y55">
        <v>0</v>
      </c>
      <c r="Z55">
        <v>0</v>
      </c>
      <c r="AA55">
        <v>0</v>
      </c>
      <c r="AB55" t="str">
        <f>INDEX(Subname_converter!$B$2:$B$462,MATCH(O55,Subname_converter!$A$2:$A$376,0))</f>
        <v>Miguel</v>
      </c>
      <c r="AC55">
        <f>INDEX(Subname_converter!$C$2:$C$462,MATCH(O55,Subname_converter!$A$2:$A$376,0))</f>
        <v>69</v>
      </c>
    </row>
    <row r="56" spans="1:29" x14ac:dyDescent="0.35">
      <c r="A56" t="s">
        <v>16</v>
      </c>
      <c r="B56">
        <v>54655</v>
      </c>
      <c r="C56" t="s">
        <v>167</v>
      </c>
      <c r="D56" t="s">
        <v>19</v>
      </c>
      <c r="E56" s="1">
        <v>124.05500000000001</v>
      </c>
      <c r="F56" t="s">
        <v>20</v>
      </c>
      <c r="G56" s="1" t="s">
        <v>20</v>
      </c>
      <c r="H56" t="s">
        <v>20</v>
      </c>
      <c r="I56" s="1" t="s">
        <v>20</v>
      </c>
      <c r="J56">
        <v>120</v>
      </c>
      <c r="K56" t="s">
        <v>56</v>
      </c>
      <c r="L56" t="s">
        <v>22</v>
      </c>
      <c r="M56" t="s">
        <v>33</v>
      </c>
      <c r="N56" t="s">
        <v>33</v>
      </c>
      <c r="O56" t="s">
        <v>82</v>
      </c>
      <c r="P56" s="2">
        <v>46204.291666666664</v>
      </c>
      <c r="Q56">
        <f t="shared" si="2"/>
        <v>2028</v>
      </c>
      <c r="R56" t="str" cm="1">
        <f t="array" ref="R56">INDEX(Res_Converter!$A$2:$A$6,MATCH(1,($D56=Res_Converter!$B$2:$B$6)*($F56=Res_Converter!$C$2:$C$6),0))</f>
        <v>Battery</v>
      </c>
      <c r="S56">
        <f>IF($D56=Res_Converter!$B$2,MIN($E56,$J56),0)+IF($F56=Res_Converter!$B$2,MIN($G56,$J56),0)</f>
        <v>120</v>
      </c>
      <c r="T56">
        <v>0</v>
      </c>
      <c r="U56">
        <f>IF($D56=Res_Converter!$B$5,MIN($E56,$J56),0)+IF($F56=Res_Converter!$B$5,MIN($G56,$J56),0)</f>
        <v>0</v>
      </c>
      <c r="V56">
        <v>0</v>
      </c>
      <c r="W56">
        <v>0</v>
      </c>
      <c r="X56">
        <v>0</v>
      </c>
      <c r="Y56">
        <v>0</v>
      </c>
      <c r="Z56">
        <v>0</v>
      </c>
      <c r="AA56">
        <v>0</v>
      </c>
      <c r="AB56" t="str">
        <f>INDEX(Subname_converter!$B$2:$B$462,MATCH(O56,Subname_converter!$A$2:$A$376,0))</f>
        <v>Miguel</v>
      </c>
      <c r="AC56">
        <f>INDEX(Subname_converter!$C$2:$C$462,MATCH(O56,Subname_converter!$A$2:$A$376,0))</f>
        <v>230</v>
      </c>
    </row>
    <row r="57" spans="1:29" x14ac:dyDescent="0.35">
      <c r="A57" t="s">
        <v>16</v>
      </c>
      <c r="B57">
        <v>54571</v>
      </c>
      <c r="C57" t="s">
        <v>168</v>
      </c>
      <c r="D57" t="s">
        <v>18</v>
      </c>
      <c r="E57" s="1">
        <v>638.04409999999996</v>
      </c>
      <c r="F57" t="s">
        <v>19</v>
      </c>
      <c r="G57" s="1">
        <v>629.61479999999995</v>
      </c>
      <c r="H57" t="s">
        <v>20</v>
      </c>
      <c r="I57" s="1" t="s">
        <v>20</v>
      </c>
      <c r="J57">
        <v>600</v>
      </c>
      <c r="K57" t="s">
        <v>169</v>
      </c>
      <c r="L57" t="s">
        <v>22</v>
      </c>
      <c r="M57" t="s">
        <v>52</v>
      </c>
      <c r="N57" t="s">
        <v>107</v>
      </c>
      <c r="O57" t="s">
        <v>170</v>
      </c>
      <c r="P57" s="2">
        <v>46661.291666666664</v>
      </c>
      <c r="Q57">
        <f t="shared" si="2"/>
        <v>2029</v>
      </c>
      <c r="R57" t="str" cm="1">
        <f t="array" ref="R57">INDEX(Res_Converter!$A$2:$A$6,MATCH(1,($D57=Res_Converter!$B$2:$B$6)*($F57=Res_Converter!$C$2:$C$6),0))</f>
        <v>Solar-Hybrid</v>
      </c>
      <c r="S57">
        <f>IF($D57=Res_Converter!$B$2,MIN($E57,$J57),0)+IF($F57=Res_Converter!$B$2,MIN($G57,$J57),0)</f>
        <v>600</v>
      </c>
      <c r="T57">
        <v>0</v>
      </c>
      <c r="U57">
        <f>IF($D57=Res_Converter!$B$5,MIN($E57,$J57),0)+IF($F57=Res_Converter!$B$5,MIN($G57,$J57),0)</f>
        <v>600</v>
      </c>
      <c r="V57">
        <v>0</v>
      </c>
      <c r="W57">
        <v>0</v>
      </c>
      <c r="X57">
        <v>0</v>
      </c>
      <c r="Y57">
        <v>0</v>
      </c>
      <c r="Z57">
        <v>0</v>
      </c>
      <c r="AA57">
        <v>0</v>
      </c>
      <c r="AB57" t="str">
        <f>INDEX(Subname_converter!$B$2:$B$462,MATCH(O57,Subname_converter!$A$2:$A$376,0))</f>
        <v>Trout Canyon</v>
      </c>
      <c r="AC57">
        <f>INDEX(Subname_converter!$C$2:$C$462,MATCH(O57,Subname_converter!$A$2:$A$376,0))</f>
        <v>230</v>
      </c>
    </row>
    <row r="58" spans="1:29" x14ac:dyDescent="0.35">
      <c r="A58" t="s">
        <v>16</v>
      </c>
      <c r="B58">
        <v>54632</v>
      </c>
      <c r="C58" t="s">
        <v>171</v>
      </c>
      <c r="D58" t="s">
        <v>18</v>
      </c>
      <c r="E58" s="1">
        <v>1184.884372</v>
      </c>
      <c r="F58" t="s">
        <v>19</v>
      </c>
      <c r="G58" s="1">
        <v>1184.884372</v>
      </c>
      <c r="H58" t="s">
        <v>20</v>
      </c>
      <c r="I58" s="1" t="s">
        <v>20</v>
      </c>
      <c r="J58">
        <v>1150</v>
      </c>
      <c r="K58" t="s">
        <v>79</v>
      </c>
      <c r="L58" t="s">
        <v>22</v>
      </c>
      <c r="M58" t="s">
        <v>67</v>
      </c>
      <c r="N58" t="s">
        <v>68</v>
      </c>
      <c r="O58" t="s">
        <v>172</v>
      </c>
      <c r="P58" s="2">
        <v>47026.291666666664</v>
      </c>
      <c r="Q58">
        <f t="shared" si="2"/>
        <v>2030</v>
      </c>
      <c r="R58" t="str" cm="1">
        <f t="array" ref="R58">INDEX(Res_Converter!$A$2:$A$6,MATCH(1,($D58=Res_Converter!$B$2:$B$6)*($F58=Res_Converter!$C$2:$C$6),0))</f>
        <v>Solar-Hybrid</v>
      </c>
      <c r="S58">
        <f>IF($D58=Res_Converter!$B$2,MIN($E58,$J58),0)+IF($F58=Res_Converter!$B$2,MIN($G58,$J58),0)</f>
        <v>1150</v>
      </c>
      <c r="T58">
        <v>0</v>
      </c>
      <c r="U58">
        <f>IF($D58=Res_Converter!$B$5,MIN($E58,$J58),0)+IF($F58=Res_Converter!$B$5,MIN($G58,$J58),0)</f>
        <v>1150</v>
      </c>
      <c r="V58">
        <v>0</v>
      </c>
      <c r="W58">
        <v>0</v>
      </c>
      <c r="X58">
        <v>0</v>
      </c>
      <c r="Y58">
        <v>0</v>
      </c>
      <c r="Z58">
        <v>0</v>
      </c>
      <c r="AA58">
        <v>0</v>
      </c>
      <c r="AB58" t="str">
        <f>INDEX(Subname_converter!$B$2:$B$462,MATCH(O58,Subname_converter!$A$2:$A$376,0))</f>
        <v>Vincent</v>
      </c>
      <c r="AC58">
        <f>INDEX(Subname_converter!$C$2:$C$462,MATCH(O58,Subname_converter!$A$2:$A$376,0))</f>
        <v>500</v>
      </c>
    </row>
    <row r="59" spans="1:29" x14ac:dyDescent="0.35">
      <c r="A59" t="s">
        <v>16</v>
      </c>
      <c r="B59">
        <v>54508</v>
      </c>
      <c r="C59" t="s">
        <v>173</v>
      </c>
      <c r="D59" t="s">
        <v>19</v>
      </c>
      <c r="E59" s="1">
        <v>348</v>
      </c>
      <c r="F59" t="s">
        <v>27</v>
      </c>
      <c r="G59" s="1">
        <v>348</v>
      </c>
      <c r="H59" t="s">
        <v>20</v>
      </c>
      <c r="I59" s="1" t="s">
        <v>20</v>
      </c>
      <c r="J59">
        <v>348</v>
      </c>
      <c r="K59" t="s">
        <v>56</v>
      </c>
      <c r="L59" t="s">
        <v>22</v>
      </c>
      <c r="M59" t="s">
        <v>33</v>
      </c>
      <c r="N59" t="s">
        <v>33</v>
      </c>
      <c r="O59" t="s">
        <v>174</v>
      </c>
      <c r="P59" s="2">
        <v>46112.291666666664</v>
      </c>
      <c r="Q59">
        <f t="shared" si="2"/>
        <v>2028</v>
      </c>
      <c r="R59" t="s">
        <v>1011</v>
      </c>
      <c r="S59">
        <v>0</v>
      </c>
      <c r="T59">
        <v>0</v>
      </c>
      <c r="U59">
        <v>0</v>
      </c>
      <c r="V59">
        <v>0</v>
      </c>
      <c r="W59">
        <v>0</v>
      </c>
      <c r="X59">
        <v>0</v>
      </c>
      <c r="Y59">
        <v>0</v>
      </c>
      <c r="Z59">
        <v>0</v>
      </c>
      <c r="AA59">
        <f>J59</f>
        <v>348</v>
      </c>
      <c r="AB59" t="str">
        <f>INDEX(Subname_converter!$B$2:$B$462,MATCH(O59,Subname_converter!$A$2:$A$376,0))</f>
        <v>Boulevard East</v>
      </c>
      <c r="AC59">
        <f>INDEX(Subname_converter!$C$2:$C$462,MATCH(O59,Subname_converter!$A$2:$A$376,0))</f>
        <v>138</v>
      </c>
    </row>
    <row r="60" spans="1:29" x14ac:dyDescent="0.35">
      <c r="A60" t="s">
        <v>16</v>
      </c>
      <c r="B60">
        <v>54594</v>
      </c>
      <c r="C60" t="s">
        <v>175</v>
      </c>
      <c r="D60" t="s">
        <v>18</v>
      </c>
      <c r="E60" s="1">
        <v>310.45999999999998</v>
      </c>
      <c r="F60" t="s">
        <v>19</v>
      </c>
      <c r="G60" s="1">
        <v>308.8</v>
      </c>
      <c r="H60" t="s">
        <v>20</v>
      </c>
      <c r="I60" s="1" t="s">
        <v>20</v>
      </c>
      <c r="J60">
        <v>300</v>
      </c>
      <c r="K60" t="s">
        <v>79</v>
      </c>
      <c r="L60" t="s">
        <v>22</v>
      </c>
      <c r="M60" t="s">
        <v>67</v>
      </c>
      <c r="N60" t="s">
        <v>68</v>
      </c>
      <c r="O60" t="s">
        <v>176</v>
      </c>
      <c r="P60" s="2">
        <v>46844.291666666664</v>
      </c>
      <c r="Q60">
        <f t="shared" si="2"/>
        <v>2030</v>
      </c>
      <c r="R60" t="str" cm="1">
        <f t="array" ref="R60">INDEX(Res_Converter!$A$2:$A$6,MATCH(1,($D60=Res_Converter!$B$2:$B$6)*($F60=Res_Converter!$C$2:$C$6),0))</f>
        <v>Solar-Hybrid</v>
      </c>
      <c r="S60">
        <f>IF($D60=Res_Converter!$B$2,MIN($E60,$J60),0)+IF($F60=Res_Converter!$B$2,MIN($G60,$J60),0)</f>
        <v>300</v>
      </c>
      <c r="T60">
        <v>0</v>
      </c>
      <c r="U60">
        <f>IF($D60=Res_Converter!$B$5,MIN($E60,$J60),0)+IF($F60=Res_Converter!$B$5,MIN($G60,$J60),0)</f>
        <v>300</v>
      </c>
      <c r="V60">
        <v>0</v>
      </c>
      <c r="W60">
        <v>0</v>
      </c>
      <c r="X60">
        <v>0</v>
      </c>
      <c r="Y60">
        <v>0</v>
      </c>
      <c r="Z60">
        <v>0</v>
      </c>
      <c r="AA60">
        <v>0</v>
      </c>
      <c r="AB60" t="str">
        <f>INDEX(Subname_converter!$B$2:$B$462,MATCH(O60,Subname_converter!$A$2:$A$376,0))</f>
        <v>Pastoria</v>
      </c>
      <c r="AC60">
        <f>INDEX(Subname_converter!$C$2:$C$462,MATCH(O60,Subname_converter!$A$2:$A$376,0))</f>
        <v>230</v>
      </c>
    </row>
    <row r="61" spans="1:29" x14ac:dyDescent="0.35">
      <c r="A61" t="s">
        <v>16</v>
      </c>
      <c r="B61">
        <v>54850</v>
      </c>
      <c r="C61" t="s">
        <v>177</v>
      </c>
      <c r="D61" t="s">
        <v>19</v>
      </c>
      <c r="E61" s="1">
        <v>515.08000000000004</v>
      </c>
      <c r="F61" t="s">
        <v>20</v>
      </c>
      <c r="G61" s="1" t="s">
        <v>20</v>
      </c>
      <c r="H61" t="s">
        <v>20</v>
      </c>
      <c r="I61" s="1" t="s">
        <v>20</v>
      </c>
      <c r="J61">
        <v>500</v>
      </c>
      <c r="K61" t="s">
        <v>124</v>
      </c>
      <c r="L61" t="s">
        <v>22</v>
      </c>
      <c r="M61" t="s">
        <v>125</v>
      </c>
      <c r="N61" t="s">
        <v>68</v>
      </c>
      <c r="O61" t="s">
        <v>178</v>
      </c>
      <c r="P61" s="2">
        <v>46722.333333333336</v>
      </c>
      <c r="Q61">
        <f t="shared" si="2"/>
        <v>2030</v>
      </c>
      <c r="R61" t="str" cm="1">
        <f t="array" ref="R61">INDEX(Res_Converter!$A$2:$A$6,MATCH(1,($D61=Res_Converter!$B$2:$B$6)*($F61=Res_Converter!$C$2:$C$6),0))</f>
        <v>Battery</v>
      </c>
      <c r="S61">
        <f>IF($D61=Res_Converter!$B$2,MIN($E61,$J61),0)+IF($F61=Res_Converter!$B$2,MIN($G61,$J61),0)</f>
        <v>500</v>
      </c>
      <c r="T61">
        <v>0</v>
      </c>
      <c r="U61">
        <f>IF($D61=Res_Converter!$B$5,MIN($E61,$J61),0)+IF($F61=Res_Converter!$B$5,MIN($G61,$J61),0)</f>
        <v>0</v>
      </c>
      <c r="V61">
        <v>0</v>
      </c>
      <c r="W61">
        <v>0</v>
      </c>
      <c r="X61">
        <v>0</v>
      </c>
      <c r="Y61">
        <v>0</v>
      </c>
      <c r="Z61">
        <v>0</v>
      </c>
      <c r="AA61">
        <v>0</v>
      </c>
      <c r="AB61" t="str">
        <f>INDEX(Subname_converter!$B$2:$B$462,MATCH(O61,Subname_converter!$A$2:$A$376,0))</f>
        <v>Valley (SCE)</v>
      </c>
      <c r="AC61">
        <f>INDEX(Subname_converter!$C$2:$C$462,MATCH(O61,Subname_converter!$A$2:$A$376,0))</f>
        <v>500</v>
      </c>
    </row>
    <row r="62" spans="1:29" x14ac:dyDescent="0.35">
      <c r="A62" t="s">
        <v>16</v>
      </c>
      <c r="B62">
        <v>54807</v>
      </c>
      <c r="C62" t="s">
        <v>179</v>
      </c>
      <c r="D62" t="s">
        <v>19</v>
      </c>
      <c r="E62" s="1">
        <v>400</v>
      </c>
      <c r="F62" t="s">
        <v>18</v>
      </c>
      <c r="G62" s="1">
        <v>400</v>
      </c>
      <c r="H62" t="s">
        <v>20</v>
      </c>
      <c r="I62" s="1" t="s">
        <v>20</v>
      </c>
      <c r="J62">
        <v>400</v>
      </c>
      <c r="K62" t="s">
        <v>180</v>
      </c>
      <c r="L62" t="s">
        <v>22</v>
      </c>
      <c r="M62" t="s">
        <v>60</v>
      </c>
      <c r="N62" t="s">
        <v>24</v>
      </c>
      <c r="O62" t="s">
        <v>181</v>
      </c>
      <c r="P62" s="2">
        <v>47118.333333333336</v>
      </c>
      <c r="Q62">
        <f t="shared" si="2"/>
        <v>2031</v>
      </c>
      <c r="R62" t="str" cm="1">
        <f t="array" ref="R62">INDEX(Res_Converter!$A$2:$A$6,MATCH(1,($D62=Res_Converter!$B$2:$B$6)*($F62=Res_Converter!$C$2:$C$6),0))</f>
        <v>Solar-Hybrid</v>
      </c>
      <c r="S62">
        <f>IF($D62=Res_Converter!$B$2,MIN($E62,$J62),0)+IF($F62=Res_Converter!$B$2,MIN($G62,$J62),0)</f>
        <v>400</v>
      </c>
      <c r="T62">
        <v>0</v>
      </c>
      <c r="U62">
        <f>IF($D62=Res_Converter!$B$5,MIN($E62,$J62),0)+IF($F62=Res_Converter!$B$5,MIN($G62,$J62),0)</f>
        <v>400</v>
      </c>
      <c r="V62">
        <v>0</v>
      </c>
      <c r="W62">
        <v>0</v>
      </c>
      <c r="X62">
        <v>0</v>
      </c>
      <c r="Y62">
        <v>0</v>
      </c>
      <c r="Z62">
        <v>0</v>
      </c>
      <c r="AA62">
        <v>0</v>
      </c>
      <c r="AB62" t="str">
        <f>INDEX(Subname_converter!$B$2:$B$462,MATCH(O62,Subname_converter!$A$2:$A$376,0))</f>
        <v>Vaca Dixon</v>
      </c>
      <c r="AC62">
        <f>INDEX(Subname_converter!$C$2:$C$462,MATCH(O62,Subname_converter!$A$2:$A$376,0))</f>
        <v>230</v>
      </c>
    </row>
    <row r="63" spans="1:29" x14ac:dyDescent="0.35">
      <c r="A63" t="s">
        <v>16</v>
      </c>
      <c r="B63">
        <v>54808</v>
      </c>
      <c r="C63" t="s">
        <v>182</v>
      </c>
      <c r="D63" t="s">
        <v>19</v>
      </c>
      <c r="E63" s="1">
        <v>400</v>
      </c>
      <c r="F63" t="s">
        <v>18</v>
      </c>
      <c r="G63" s="1">
        <v>400</v>
      </c>
      <c r="H63" t="s">
        <v>20</v>
      </c>
      <c r="I63" s="1" t="s">
        <v>20</v>
      </c>
      <c r="J63">
        <v>400</v>
      </c>
      <c r="K63" t="s">
        <v>180</v>
      </c>
      <c r="L63" t="s">
        <v>22</v>
      </c>
      <c r="M63" t="s">
        <v>60</v>
      </c>
      <c r="N63" t="s">
        <v>24</v>
      </c>
      <c r="O63" t="s">
        <v>183</v>
      </c>
      <c r="P63" s="2">
        <v>47118.333333333336</v>
      </c>
      <c r="Q63">
        <f t="shared" si="2"/>
        <v>2031</v>
      </c>
      <c r="R63" t="str" cm="1">
        <f t="array" ref="R63">INDEX(Res_Converter!$A$2:$A$6,MATCH(1,($D63=Res_Converter!$B$2:$B$6)*($F63=Res_Converter!$C$2:$C$6),0))</f>
        <v>Solar-Hybrid</v>
      </c>
      <c r="S63">
        <f>IF($D63=Res_Converter!$B$2,MIN($E63,$J63),0)+IF($F63=Res_Converter!$B$2,MIN($G63,$J63),0)</f>
        <v>400</v>
      </c>
      <c r="T63">
        <v>0</v>
      </c>
      <c r="U63">
        <f>IF($D63=Res_Converter!$B$5,MIN($E63,$J63),0)+IF($F63=Res_Converter!$B$5,MIN($G63,$J63),0)</f>
        <v>400</v>
      </c>
      <c r="V63">
        <v>0</v>
      </c>
      <c r="W63">
        <v>0</v>
      </c>
      <c r="X63">
        <v>0</v>
      </c>
      <c r="Y63">
        <v>0</v>
      </c>
      <c r="Z63">
        <v>0</v>
      </c>
      <c r="AA63">
        <v>0</v>
      </c>
      <c r="AB63" t="str">
        <f>INDEX(Subname_converter!$B$2:$B$462,MATCH(O63,Subname_converter!$A$2:$A$376,0))</f>
        <v>Vaca Dixon</v>
      </c>
      <c r="AC63">
        <f>INDEX(Subname_converter!$C$2:$C$462,MATCH(O63,Subname_converter!$A$2:$A$376,0))</f>
        <v>500</v>
      </c>
    </row>
    <row r="64" spans="1:29" x14ac:dyDescent="0.35">
      <c r="A64" t="s">
        <v>16</v>
      </c>
      <c r="B64">
        <v>54695</v>
      </c>
      <c r="C64" t="s">
        <v>184</v>
      </c>
      <c r="D64" t="s">
        <v>19</v>
      </c>
      <c r="E64" s="1">
        <v>828.54899999999998</v>
      </c>
      <c r="F64" t="s">
        <v>20</v>
      </c>
      <c r="G64" s="1" t="s">
        <v>20</v>
      </c>
      <c r="H64" t="s">
        <v>20</v>
      </c>
      <c r="I64" s="1" t="s">
        <v>20</v>
      </c>
      <c r="J64">
        <v>800</v>
      </c>
      <c r="K64" t="s">
        <v>66</v>
      </c>
      <c r="L64" t="s">
        <v>22</v>
      </c>
      <c r="M64" t="s">
        <v>112</v>
      </c>
      <c r="N64" t="s">
        <v>68</v>
      </c>
      <c r="O64" t="s">
        <v>149</v>
      </c>
      <c r="P64" s="2">
        <v>46905.291666666664</v>
      </c>
      <c r="Q64">
        <f t="shared" si="2"/>
        <v>2030</v>
      </c>
      <c r="R64" t="str" cm="1">
        <f t="array" ref="R64">INDEX(Res_Converter!$A$2:$A$6,MATCH(1,($D64=Res_Converter!$B$2:$B$6)*($F64=Res_Converter!$C$2:$C$6),0))</f>
        <v>Battery</v>
      </c>
      <c r="S64">
        <f>IF($D64=Res_Converter!$B$2,MIN($E64,$J64),0)+IF($F64=Res_Converter!$B$2,MIN($G64,$J64),0)</f>
        <v>800</v>
      </c>
      <c r="T64">
        <v>0</v>
      </c>
      <c r="U64">
        <f>IF($D64=Res_Converter!$B$5,MIN($E64,$J64),0)+IF($F64=Res_Converter!$B$5,MIN($G64,$J64),0)</f>
        <v>0</v>
      </c>
      <c r="V64">
        <v>0</v>
      </c>
      <c r="W64">
        <v>0</v>
      </c>
      <c r="X64">
        <v>0</v>
      </c>
      <c r="Y64">
        <v>0</v>
      </c>
      <c r="Z64">
        <v>0</v>
      </c>
      <c r="AA64">
        <v>0</v>
      </c>
      <c r="AB64" t="str">
        <f>INDEX(Subname_converter!$B$2:$B$462,MATCH(O64,Subname_converter!$A$2:$A$376,0))</f>
        <v>Olinda</v>
      </c>
      <c r="AC64">
        <f>INDEX(Subname_converter!$C$2:$C$462,MATCH(O64,Subname_converter!$A$2:$A$376,0))</f>
        <v>230</v>
      </c>
    </row>
    <row r="65" spans="1:29" x14ac:dyDescent="0.35">
      <c r="A65" t="s">
        <v>16</v>
      </c>
      <c r="B65">
        <v>54523</v>
      </c>
      <c r="C65" t="s">
        <v>185</v>
      </c>
      <c r="D65" t="s">
        <v>18</v>
      </c>
      <c r="E65" s="1">
        <v>450</v>
      </c>
      <c r="F65" t="s">
        <v>19</v>
      </c>
      <c r="G65" s="1">
        <v>450</v>
      </c>
      <c r="H65" t="s">
        <v>20</v>
      </c>
      <c r="I65" s="1" t="s">
        <v>20</v>
      </c>
      <c r="J65">
        <v>450</v>
      </c>
      <c r="K65" t="s">
        <v>186</v>
      </c>
      <c r="L65" t="s">
        <v>51</v>
      </c>
      <c r="M65" t="s">
        <v>52</v>
      </c>
      <c r="N65" t="s">
        <v>53</v>
      </c>
      <c r="O65" t="s">
        <v>187</v>
      </c>
      <c r="P65" s="2">
        <v>46752.333333333336</v>
      </c>
      <c r="Q65">
        <f t="shared" si="2"/>
        <v>2030</v>
      </c>
      <c r="R65" t="str" cm="1">
        <f t="array" ref="R65">INDEX(Res_Converter!$A$2:$A$6,MATCH(1,($D65=Res_Converter!$B$2:$B$6)*($F65=Res_Converter!$C$2:$C$6),0))</f>
        <v>Solar-Hybrid</v>
      </c>
      <c r="S65">
        <f>IF($D65=Res_Converter!$B$2,MIN($E65,$J65),0)+IF($F65=Res_Converter!$B$2,MIN($G65,$J65),0)</f>
        <v>450</v>
      </c>
      <c r="T65">
        <v>0</v>
      </c>
      <c r="U65">
        <f>IF($D65=Res_Converter!$B$5,MIN($E65,$J65),0)+IF($F65=Res_Converter!$B$5,MIN($G65,$J65),0)</f>
        <v>450</v>
      </c>
      <c r="V65">
        <v>0</v>
      </c>
      <c r="W65">
        <v>0</v>
      </c>
      <c r="X65">
        <v>0</v>
      </c>
      <c r="Y65">
        <v>0</v>
      </c>
      <c r="Z65">
        <v>0</v>
      </c>
      <c r="AA65">
        <v>0</v>
      </c>
      <c r="AB65" t="str">
        <f>INDEX(Subname_converter!$B$2:$B$462,MATCH(O65,Subname_converter!$A$2:$A$376,0))</f>
        <v>Valley Switch</v>
      </c>
      <c r="AC65">
        <f>INDEX(Subname_converter!$C$2:$C$462,MATCH(O65,Subname_converter!$A$2:$A$376,0))</f>
        <v>138</v>
      </c>
    </row>
    <row r="66" spans="1:29" x14ac:dyDescent="0.35">
      <c r="A66" t="s">
        <v>16</v>
      </c>
      <c r="B66">
        <v>54917</v>
      </c>
      <c r="C66" t="s">
        <v>188</v>
      </c>
      <c r="D66" t="s">
        <v>19</v>
      </c>
      <c r="E66" s="1">
        <v>513.84</v>
      </c>
      <c r="F66" t="s">
        <v>20</v>
      </c>
      <c r="G66" s="1" t="s">
        <v>20</v>
      </c>
      <c r="H66" t="s">
        <v>20</v>
      </c>
      <c r="I66" s="1" t="s">
        <v>20</v>
      </c>
      <c r="J66">
        <v>500</v>
      </c>
      <c r="K66" t="s">
        <v>189</v>
      </c>
      <c r="L66" t="s">
        <v>51</v>
      </c>
      <c r="M66" t="s">
        <v>52</v>
      </c>
      <c r="N66" t="s">
        <v>107</v>
      </c>
      <c r="O66" t="s">
        <v>190</v>
      </c>
      <c r="P66" s="2">
        <v>46387.333333333336</v>
      </c>
      <c r="Q66">
        <f t="shared" si="2"/>
        <v>2029</v>
      </c>
      <c r="R66" t="str" cm="1">
        <f t="array" ref="R66">INDEX(Res_Converter!$A$2:$A$6,MATCH(1,($D66=Res_Converter!$B$2:$B$6)*($F66=Res_Converter!$C$2:$C$6),0))</f>
        <v>Battery</v>
      </c>
      <c r="S66">
        <f>IF($D66=Res_Converter!$B$2,MIN($E66,$J66),0)+IF($F66=Res_Converter!$B$2,MIN($G66,$J66),0)</f>
        <v>500</v>
      </c>
      <c r="T66">
        <v>0</v>
      </c>
      <c r="U66">
        <f>IF($D66=Res_Converter!$B$5,MIN($E66,$J66),0)+IF($F66=Res_Converter!$B$5,MIN($G66,$J66),0)</f>
        <v>0</v>
      </c>
      <c r="V66">
        <v>0</v>
      </c>
      <c r="W66">
        <v>0</v>
      </c>
      <c r="X66">
        <v>0</v>
      </c>
      <c r="Y66">
        <v>0</v>
      </c>
      <c r="Z66">
        <v>0</v>
      </c>
      <c r="AA66">
        <v>0</v>
      </c>
      <c r="AB66" t="str">
        <f>INDEX(Subname_converter!$B$2:$B$462,MATCH(O66,Subname_converter!$A$2:$A$376,0))</f>
        <v>Pahrump</v>
      </c>
      <c r="AC66">
        <f>INDEX(Subname_converter!$C$2:$C$462,MATCH(O66,Subname_converter!$A$2:$A$376,0))</f>
        <v>230</v>
      </c>
    </row>
    <row r="67" spans="1:29" x14ac:dyDescent="0.35">
      <c r="A67" t="s">
        <v>16</v>
      </c>
      <c r="B67">
        <v>54518</v>
      </c>
      <c r="C67" t="s">
        <v>191</v>
      </c>
      <c r="D67" t="s">
        <v>19</v>
      </c>
      <c r="E67" s="1">
        <v>480</v>
      </c>
      <c r="F67" t="s">
        <v>18</v>
      </c>
      <c r="G67" s="1">
        <v>800</v>
      </c>
      <c r="H67" t="s">
        <v>20</v>
      </c>
      <c r="I67" s="1" t="s">
        <v>20</v>
      </c>
      <c r="J67">
        <v>800</v>
      </c>
      <c r="K67" t="s">
        <v>29</v>
      </c>
      <c r="L67" t="s">
        <v>22</v>
      </c>
      <c r="M67" t="s">
        <v>29</v>
      </c>
      <c r="N67" t="s">
        <v>117</v>
      </c>
      <c r="O67" t="s">
        <v>153</v>
      </c>
      <c r="P67" s="2">
        <v>46997.291666666664</v>
      </c>
      <c r="Q67">
        <f t="shared" si="2"/>
        <v>2030</v>
      </c>
      <c r="R67" t="str" cm="1">
        <f t="array" ref="R67">INDEX(Res_Converter!$A$2:$A$6,MATCH(1,($D67=Res_Converter!$B$2:$B$6)*($F67=Res_Converter!$C$2:$C$6),0))</f>
        <v>Solar-Hybrid</v>
      </c>
      <c r="S67">
        <f>IF($D67=Res_Converter!$B$2,MIN($E67,$J67),0)+IF($F67=Res_Converter!$B$2,MIN($G67,$J67),0)</f>
        <v>480</v>
      </c>
      <c r="T67">
        <v>0</v>
      </c>
      <c r="U67">
        <f>IF($D67=Res_Converter!$B$5,MIN($E67,$J67),0)+IF($F67=Res_Converter!$B$5,MIN($G67,$J67),0)</f>
        <v>800</v>
      </c>
      <c r="V67">
        <v>0</v>
      </c>
      <c r="W67">
        <v>0</v>
      </c>
      <c r="X67">
        <v>0</v>
      </c>
      <c r="Y67">
        <v>0</v>
      </c>
      <c r="Z67">
        <v>0</v>
      </c>
      <c r="AA67">
        <v>0</v>
      </c>
      <c r="AB67" t="str">
        <f>INDEX(Subname_converter!$B$2:$B$462,MATCH(O67,Subname_converter!$A$2:$A$376,0))</f>
        <v>Manning</v>
      </c>
      <c r="AC67">
        <f>INDEX(Subname_converter!$C$2:$C$462,MATCH(O67,Subname_converter!$A$2:$A$376,0))</f>
        <v>500</v>
      </c>
    </row>
    <row r="68" spans="1:29" x14ac:dyDescent="0.35">
      <c r="A68" t="s">
        <v>16</v>
      </c>
      <c r="B68">
        <v>54546</v>
      </c>
      <c r="C68" t="s">
        <v>192</v>
      </c>
      <c r="D68" t="s">
        <v>18</v>
      </c>
      <c r="E68" s="1">
        <v>213.6</v>
      </c>
      <c r="F68" t="s">
        <v>19</v>
      </c>
      <c r="G68" s="1">
        <v>227.13</v>
      </c>
      <c r="H68" t="s">
        <v>20</v>
      </c>
      <c r="I68" s="1" t="s">
        <v>20</v>
      </c>
      <c r="J68">
        <v>200</v>
      </c>
      <c r="K68" t="s">
        <v>21</v>
      </c>
      <c r="L68" t="s">
        <v>22</v>
      </c>
      <c r="M68" t="s">
        <v>23</v>
      </c>
      <c r="N68" t="s">
        <v>24</v>
      </c>
      <c r="O68" t="s">
        <v>193</v>
      </c>
      <c r="P68" s="2">
        <v>46934.291666666664</v>
      </c>
      <c r="Q68">
        <f t="shared" si="2"/>
        <v>2030</v>
      </c>
      <c r="R68" t="str" cm="1">
        <f t="array" ref="R68">INDEX(Res_Converter!$A$2:$A$6,MATCH(1,($D68=Res_Converter!$B$2:$B$6)*($F68=Res_Converter!$C$2:$C$6),0))</f>
        <v>Solar-Hybrid</v>
      </c>
      <c r="S68">
        <f>IF($D68=Res_Converter!$B$2,MIN($E68,$J68),0)+IF($F68=Res_Converter!$B$2,MIN($G68,$J68),0)</f>
        <v>200</v>
      </c>
      <c r="T68">
        <v>0</v>
      </c>
      <c r="U68">
        <f>IF($D68=Res_Converter!$B$5,MIN($E68,$J68),0)+IF($F68=Res_Converter!$B$5,MIN($G68,$J68),0)</f>
        <v>200</v>
      </c>
      <c r="V68">
        <v>0</v>
      </c>
      <c r="W68">
        <v>0</v>
      </c>
      <c r="X68">
        <v>0</v>
      </c>
      <c r="Y68">
        <v>0</v>
      </c>
      <c r="Z68">
        <v>0</v>
      </c>
      <c r="AA68">
        <v>0</v>
      </c>
      <c r="AB68" t="str">
        <f>INDEX(Subname_converter!$B$2:$B$462,MATCH(O68,Subname_converter!$A$2:$A$376,0))</f>
        <v>Bellota</v>
      </c>
      <c r="AC68">
        <f>INDEX(Subname_converter!$C$2:$C$462,MATCH(O68,Subname_converter!$A$2:$A$376,0))</f>
        <v>230</v>
      </c>
    </row>
    <row r="69" spans="1:29" x14ac:dyDescent="0.35">
      <c r="A69" t="s">
        <v>16</v>
      </c>
      <c r="B69">
        <v>54696</v>
      </c>
      <c r="C69" t="s">
        <v>194</v>
      </c>
      <c r="D69" t="s">
        <v>19</v>
      </c>
      <c r="E69" s="1">
        <v>828.54899999999998</v>
      </c>
      <c r="F69" t="s">
        <v>20</v>
      </c>
      <c r="G69" s="1" t="s">
        <v>20</v>
      </c>
      <c r="H69" t="s">
        <v>20</v>
      </c>
      <c r="I69" s="1" t="s">
        <v>20</v>
      </c>
      <c r="J69">
        <v>300</v>
      </c>
      <c r="K69" t="s">
        <v>40</v>
      </c>
      <c r="L69" t="s">
        <v>22</v>
      </c>
      <c r="M69" t="s">
        <v>29</v>
      </c>
      <c r="N69" t="s">
        <v>24</v>
      </c>
      <c r="O69" t="s">
        <v>41</v>
      </c>
      <c r="P69" s="2">
        <v>46905.291666666664</v>
      </c>
      <c r="Q69">
        <f t="shared" si="2"/>
        <v>2030</v>
      </c>
      <c r="R69" t="str" cm="1">
        <f t="array" ref="R69">INDEX(Res_Converter!$A$2:$A$6,MATCH(1,($D69=Res_Converter!$B$2:$B$6)*($F69=Res_Converter!$C$2:$C$6),0))</f>
        <v>Battery</v>
      </c>
      <c r="S69">
        <f>IF($D69=Res_Converter!$B$2,MIN($E69,$J69),0)+IF($F69=Res_Converter!$B$2,MIN($G69,$J69),0)</f>
        <v>300</v>
      </c>
      <c r="T69">
        <v>0</v>
      </c>
      <c r="U69">
        <f>IF($D69=Res_Converter!$B$5,MIN($E69,$J69),0)+IF($F69=Res_Converter!$B$5,MIN($G69,$J69),0)</f>
        <v>0</v>
      </c>
      <c r="V69">
        <v>0</v>
      </c>
      <c r="W69">
        <v>0</v>
      </c>
      <c r="X69">
        <v>0</v>
      </c>
      <c r="Y69">
        <v>0</v>
      </c>
      <c r="Z69">
        <v>0</v>
      </c>
      <c r="AA69">
        <v>0</v>
      </c>
      <c r="AB69" t="str">
        <f>INDEX(Subname_converter!$B$2:$B$462,MATCH(O69,Subname_converter!$A$2:$A$376,0))</f>
        <v>Wilson</v>
      </c>
      <c r="AC69">
        <f>INDEX(Subname_converter!$C$2:$C$462,MATCH(O69,Subname_converter!$A$2:$A$376,0))</f>
        <v>115</v>
      </c>
    </row>
    <row r="70" spans="1:29" x14ac:dyDescent="0.35">
      <c r="A70" t="s">
        <v>16</v>
      </c>
      <c r="B70">
        <v>54697</v>
      </c>
      <c r="C70" t="s">
        <v>195</v>
      </c>
      <c r="D70" t="s">
        <v>19</v>
      </c>
      <c r="E70" s="1">
        <v>517.89868200000001</v>
      </c>
      <c r="F70" t="s">
        <v>20</v>
      </c>
      <c r="G70" s="1" t="s">
        <v>20</v>
      </c>
      <c r="H70" t="s">
        <v>20</v>
      </c>
      <c r="I70" s="1" t="s">
        <v>20</v>
      </c>
      <c r="J70">
        <v>500</v>
      </c>
      <c r="K70" t="s">
        <v>79</v>
      </c>
      <c r="L70" t="s">
        <v>22</v>
      </c>
      <c r="M70" t="s">
        <v>67</v>
      </c>
      <c r="N70" t="s">
        <v>68</v>
      </c>
      <c r="O70" t="s">
        <v>196</v>
      </c>
      <c r="P70" s="2">
        <v>46905.291666666664</v>
      </c>
      <c r="Q70">
        <f t="shared" si="2"/>
        <v>2030</v>
      </c>
      <c r="R70" t="str" cm="1">
        <f t="array" ref="R70">INDEX(Res_Converter!$A$2:$A$6,MATCH(1,($D70=Res_Converter!$B$2:$B$6)*($F70=Res_Converter!$C$2:$C$6),0))</f>
        <v>Battery</v>
      </c>
      <c r="S70">
        <f>IF($D70=Res_Converter!$B$2,MIN($E70,$J70),0)+IF($F70=Res_Converter!$B$2,MIN($G70,$J70),0)</f>
        <v>500</v>
      </c>
      <c r="T70">
        <v>0</v>
      </c>
      <c r="U70">
        <f>IF($D70=Res_Converter!$B$5,MIN($E70,$J70),0)+IF($F70=Res_Converter!$B$5,MIN($G70,$J70),0)</f>
        <v>0</v>
      </c>
      <c r="V70">
        <v>0</v>
      </c>
      <c r="W70">
        <v>0</v>
      </c>
      <c r="X70">
        <v>0</v>
      </c>
      <c r="Y70">
        <v>0</v>
      </c>
      <c r="Z70">
        <v>0</v>
      </c>
      <c r="AA70">
        <v>0</v>
      </c>
      <c r="AB70" t="str">
        <f>INDEX(Subname_converter!$B$2:$B$462,MATCH(O70,Subname_converter!$A$2:$A$376,0))</f>
        <v>Magunden</v>
      </c>
      <c r="AC70">
        <f>INDEX(Subname_converter!$C$2:$C$462,MATCH(O70,Subname_converter!$A$2:$A$376,0))</f>
        <v>230</v>
      </c>
    </row>
    <row r="71" spans="1:29" x14ac:dyDescent="0.35">
      <c r="A71" t="s">
        <v>16</v>
      </c>
      <c r="B71">
        <v>54788</v>
      </c>
      <c r="C71" t="s">
        <v>197</v>
      </c>
      <c r="D71" t="s">
        <v>19</v>
      </c>
      <c r="E71" s="1">
        <v>1165.2</v>
      </c>
      <c r="F71" t="s">
        <v>20</v>
      </c>
      <c r="G71" s="1" t="s">
        <v>20</v>
      </c>
      <c r="H71" t="s">
        <v>20</v>
      </c>
      <c r="I71" s="1" t="s">
        <v>20</v>
      </c>
      <c r="J71">
        <v>1135</v>
      </c>
      <c r="K71" t="s">
        <v>63</v>
      </c>
      <c r="L71" t="s">
        <v>22</v>
      </c>
      <c r="M71" t="s">
        <v>23</v>
      </c>
      <c r="N71" t="s">
        <v>24</v>
      </c>
      <c r="O71" t="s">
        <v>157</v>
      </c>
      <c r="P71" s="2">
        <v>47209.291666666664</v>
      </c>
      <c r="Q71">
        <f t="shared" si="2"/>
        <v>2031</v>
      </c>
      <c r="R71" t="str" cm="1">
        <f t="array" ref="R71">INDEX(Res_Converter!$A$2:$A$6,MATCH(1,($D71=Res_Converter!$B$2:$B$6)*($F71=Res_Converter!$C$2:$C$6),0))</f>
        <v>Battery</v>
      </c>
      <c r="S71">
        <f>IF($D71=Res_Converter!$B$2,MIN($E71,$J71),0)+IF($F71=Res_Converter!$B$2,MIN($G71,$J71),0)</f>
        <v>1135</v>
      </c>
      <c r="T71">
        <v>0</v>
      </c>
      <c r="U71">
        <f>IF($D71=Res_Converter!$B$5,MIN($E71,$J71),0)+IF($F71=Res_Converter!$B$5,MIN($G71,$J71),0)</f>
        <v>0</v>
      </c>
      <c r="V71">
        <v>0</v>
      </c>
      <c r="W71">
        <v>0</v>
      </c>
      <c r="X71">
        <v>0</v>
      </c>
      <c r="Y71">
        <v>0</v>
      </c>
      <c r="Z71">
        <v>0</v>
      </c>
      <c r="AA71">
        <v>0</v>
      </c>
      <c r="AB71" t="str">
        <f>INDEX(Subname_converter!$B$2:$B$462,MATCH(O71,Subname_converter!$A$2:$A$376,0))</f>
        <v>Tesla</v>
      </c>
      <c r="AC71">
        <f>INDEX(Subname_converter!$C$2:$C$462,MATCH(O71,Subname_converter!$A$2:$A$376,0))</f>
        <v>230</v>
      </c>
    </row>
    <row r="72" spans="1:29" x14ac:dyDescent="0.35">
      <c r="A72" t="s">
        <v>16</v>
      </c>
      <c r="B72">
        <v>54545</v>
      </c>
      <c r="C72" t="s">
        <v>198</v>
      </c>
      <c r="D72" t="s">
        <v>18</v>
      </c>
      <c r="E72" s="1">
        <v>320.39999999999998</v>
      </c>
      <c r="F72" t="s">
        <v>19</v>
      </c>
      <c r="G72" s="1">
        <v>339.2</v>
      </c>
      <c r="H72" t="s">
        <v>20</v>
      </c>
      <c r="I72" s="1" t="s">
        <v>20</v>
      </c>
      <c r="J72">
        <v>300</v>
      </c>
      <c r="K72" t="s">
        <v>199</v>
      </c>
      <c r="L72" t="s">
        <v>22</v>
      </c>
      <c r="M72" t="s">
        <v>60</v>
      </c>
      <c r="N72" t="s">
        <v>24</v>
      </c>
      <c r="O72" t="s">
        <v>200</v>
      </c>
      <c r="P72" s="2">
        <v>46934.291666666664</v>
      </c>
      <c r="Q72">
        <f t="shared" si="2"/>
        <v>2030</v>
      </c>
      <c r="R72" t="str" cm="1">
        <f t="array" ref="R72">INDEX(Res_Converter!$A$2:$A$6,MATCH(1,($D72=Res_Converter!$B$2:$B$6)*($F72=Res_Converter!$C$2:$C$6),0))</f>
        <v>Solar-Hybrid</v>
      </c>
      <c r="S72">
        <f>IF($D72=Res_Converter!$B$2,MIN($E72,$J72),0)+IF($F72=Res_Converter!$B$2,MIN($G72,$J72),0)</f>
        <v>300</v>
      </c>
      <c r="T72">
        <v>0</v>
      </c>
      <c r="U72">
        <f>IF($D72=Res_Converter!$B$5,MIN($E72,$J72),0)+IF($F72=Res_Converter!$B$5,MIN($G72,$J72),0)</f>
        <v>300</v>
      </c>
      <c r="V72">
        <v>0</v>
      </c>
      <c r="W72">
        <v>0</v>
      </c>
      <c r="X72">
        <v>0</v>
      </c>
      <c r="Y72">
        <v>0</v>
      </c>
      <c r="Z72">
        <v>0</v>
      </c>
      <c r="AA72">
        <v>0</v>
      </c>
      <c r="AB72" t="str">
        <f>INDEX(Subname_converter!$B$2:$B$462,MATCH(O72,Subname_converter!$A$2:$A$376,0))</f>
        <v>Glenn</v>
      </c>
      <c r="AC72">
        <f>INDEX(Subname_converter!$C$2:$C$462,MATCH(O72,Subname_converter!$A$2:$A$376,0))</f>
        <v>230</v>
      </c>
    </row>
    <row r="73" spans="1:29" x14ac:dyDescent="0.35">
      <c r="A73" t="s">
        <v>16</v>
      </c>
      <c r="B73">
        <v>54883</v>
      </c>
      <c r="C73" t="s">
        <v>201</v>
      </c>
      <c r="D73" t="s">
        <v>18</v>
      </c>
      <c r="E73" s="1">
        <v>257.44</v>
      </c>
      <c r="F73" t="s">
        <v>19</v>
      </c>
      <c r="G73" s="1">
        <v>257.44</v>
      </c>
      <c r="H73" t="s">
        <v>20</v>
      </c>
      <c r="I73" s="1" t="s">
        <v>20</v>
      </c>
      <c r="J73">
        <v>250</v>
      </c>
      <c r="K73" t="s">
        <v>36</v>
      </c>
      <c r="L73" t="s">
        <v>37</v>
      </c>
      <c r="M73" t="s">
        <v>33</v>
      </c>
      <c r="N73" t="s">
        <v>33</v>
      </c>
      <c r="O73" t="s">
        <v>202</v>
      </c>
      <c r="P73" s="2">
        <v>46874.291666666664</v>
      </c>
      <c r="Q73">
        <f t="shared" si="2"/>
        <v>2030</v>
      </c>
      <c r="R73" t="str" cm="1">
        <f t="array" ref="R73">INDEX(Res_Converter!$A$2:$A$6,MATCH(1,($D73=Res_Converter!$B$2:$B$6)*($F73=Res_Converter!$C$2:$C$6),0))</f>
        <v>Solar-Hybrid</v>
      </c>
      <c r="S73">
        <f>IF($D73=Res_Converter!$B$2,MIN($E73,$J73),0)+IF($F73=Res_Converter!$B$2,MIN($G73,$J73),0)</f>
        <v>250</v>
      </c>
      <c r="T73">
        <v>0</v>
      </c>
      <c r="U73">
        <f>IF($D73=Res_Converter!$B$5,MIN($E73,$J73),0)+IF($F73=Res_Converter!$B$5,MIN($G73,$J73),0)</f>
        <v>250</v>
      </c>
      <c r="V73">
        <v>0</v>
      </c>
      <c r="W73">
        <v>0</v>
      </c>
      <c r="X73">
        <v>0</v>
      </c>
      <c r="Y73">
        <v>0</v>
      </c>
      <c r="Z73">
        <v>0</v>
      </c>
      <c r="AA73">
        <v>0</v>
      </c>
      <c r="AB73" t="str">
        <f>INDEX(Subname_converter!$B$2:$B$462,MATCH(O73,Subname_converter!$A$2:$A$376,0))</f>
        <v>North Gila</v>
      </c>
      <c r="AC73">
        <f>INDEX(Subname_converter!$C$2:$C$462,MATCH(O73,Subname_converter!$A$2:$A$376,0))</f>
        <v>500</v>
      </c>
    </row>
    <row r="74" spans="1:29" x14ac:dyDescent="0.35">
      <c r="A74" t="s">
        <v>16</v>
      </c>
      <c r="B74">
        <v>54724</v>
      </c>
      <c r="C74" t="s">
        <v>203</v>
      </c>
      <c r="D74" t="s">
        <v>19</v>
      </c>
      <c r="E74" s="1">
        <v>200</v>
      </c>
      <c r="F74" t="s">
        <v>20</v>
      </c>
      <c r="G74" s="1" t="s">
        <v>20</v>
      </c>
      <c r="H74" t="s">
        <v>20</v>
      </c>
      <c r="I74" s="1" t="s">
        <v>20</v>
      </c>
      <c r="J74">
        <v>200</v>
      </c>
      <c r="K74" t="s">
        <v>96</v>
      </c>
      <c r="L74" t="s">
        <v>22</v>
      </c>
      <c r="M74" t="s">
        <v>97</v>
      </c>
      <c r="N74" t="s">
        <v>68</v>
      </c>
      <c r="O74" t="s">
        <v>204</v>
      </c>
      <c r="P74" s="2">
        <v>47011.291666666664</v>
      </c>
      <c r="Q74">
        <f t="shared" si="2"/>
        <v>2030</v>
      </c>
      <c r="R74" t="str" cm="1">
        <f t="array" ref="R74">INDEX(Res_Converter!$A$2:$A$6,MATCH(1,($D74=Res_Converter!$B$2:$B$6)*($F74=Res_Converter!$C$2:$C$6),0))</f>
        <v>Battery</v>
      </c>
      <c r="S74">
        <f>IF($D74=Res_Converter!$B$2,MIN($E74,$J74),0)+IF($F74=Res_Converter!$B$2,MIN($G74,$J74),0)</f>
        <v>200</v>
      </c>
      <c r="T74">
        <v>0</v>
      </c>
      <c r="U74">
        <f>IF($D74=Res_Converter!$B$5,MIN($E74,$J74),0)+IF($F74=Res_Converter!$B$5,MIN($G74,$J74),0)</f>
        <v>0</v>
      </c>
      <c r="V74">
        <v>0</v>
      </c>
      <c r="W74">
        <v>0</v>
      </c>
      <c r="X74">
        <v>0</v>
      </c>
      <c r="Y74">
        <v>0</v>
      </c>
      <c r="Z74">
        <v>0</v>
      </c>
      <c r="AA74">
        <v>0</v>
      </c>
      <c r="AB74" t="str">
        <f>INDEX(Subname_converter!$B$2:$B$462,MATCH(O74,Subname_converter!$A$2:$A$376,0))</f>
        <v>Lugo</v>
      </c>
      <c r="AC74">
        <f>INDEX(Subname_converter!$C$2:$C$462,MATCH(O74,Subname_converter!$A$2:$A$376,0))</f>
        <v>230</v>
      </c>
    </row>
    <row r="75" spans="1:29" x14ac:dyDescent="0.35">
      <c r="A75" t="s">
        <v>16</v>
      </c>
      <c r="B75">
        <v>54823</v>
      </c>
      <c r="C75" t="s">
        <v>205</v>
      </c>
      <c r="D75" t="s">
        <v>19</v>
      </c>
      <c r="E75" s="1">
        <v>144</v>
      </c>
      <c r="F75" t="s">
        <v>20</v>
      </c>
      <c r="G75" s="1" t="s">
        <v>20</v>
      </c>
      <c r="H75" t="s">
        <v>20</v>
      </c>
      <c r="I75" s="1" t="s">
        <v>20</v>
      </c>
      <c r="J75">
        <v>120</v>
      </c>
      <c r="K75" t="s">
        <v>66</v>
      </c>
      <c r="L75" t="s">
        <v>22</v>
      </c>
      <c r="M75" t="s">
        <v>112</v>
      </c>
      <c r="N75" t="s">
        <v>68</v>
      </c>
      <c r="O75" t="s">
        <v>206</v>
      </c>
      <c r="P75" s="2">
        <v>46539.291666666664</v>
      </c>
      <c r="Q75">
        <f t="shared" si="2"/>
        <v>2029</v>
      </c>
      <c r="R75" t="str" cm="1">
        <f t="array" ref="R75">INDEX(Res_Converter!$A$2:$A$6,MATCH(1,($D75=Res_Converter!$B$2:$B$6)*($F75=Res_Converter!$C$2:$C$6),0))</f>
        <v>Battery</v>
      </c>
      <c r="S75">
        <f>IF($D75=Res_Converter!$B$2,MIN($E75,$J75),0)+IF($F75=Res_Converter!$B$2,MIN($G75,$J75),0)</f>
        <v>120</v>
      </c>
      <c r="T75">
        <v>0</v>
      </c>
      <c r="U75">
        <f>IF($D75=Res_Converter!$B$5,MIN($E75,$J75),0)+IF($F75=Res_Converter!$B$5,MIN($G75,$J75),0)</f>
        <v>0</v>
      </c>
      <c r="V75">
        <v>0</v>
      </c>
      <c r="W75">
        <v>0</v>
      </c>
      <c r="X75">
        <v>0</v>
      </c>
      <c r="Y75">
        <v>0</v>
      </c>
      <c r="Z75">
        <v>0</v>
      </c>
      <c r="AA75">
        <v>0</v>
      </c>
      <c r="AB75" t="str">
        <f>INDEX(Subname_converter!$B$2:$B$462,MATCH(O75,Subname_converter!$A$2:$A$376,0))</f>
        <v>La Cienega</v>
      </c>
      <c r="AC75">
        <f>INDEX(Subname_converter!$C$2:$C$462,MATCH(O75,Subname_converter!$A$2:$A$376,0))</f>
        <v>230</v>
      </c>
    </row>
    <row r="76" spans="1:29" x14ac:dyDescent="0.35">
      <c r="A76" t="s">
        <v>16</v>
      </c>
      <c r="B76">
        <v>54834</v>
      </c>
      <c r="C76" t="s">
        <v>207</v>
      </c>
      <c r="D76" t="s">
        <v>19</v>
      </c>
      <c r="E76" s="1">
        <v>205.80500000000001</v>
      </c>
      <c r="F76" t="s">
        <v>20</v>
      </c>
      <c r="G76" s="1" t="s">
        <v>20</v>
      </c>
      <c r="H76" t="s">
        <v>20</v>
      </c>
      <c r="I76" s="1" t="s">
        <v>20</v>
      </c>
      <c r="J76">
        <v>200</v>
      </c>
      <c r="K76" t="s">
        <v>66</v>
      </c>
      <c r="L76" t="s">
        <v>22</v>
      </c>
      <c r="M76" t="s">
        <v>112</v>
      </c>
      <c r="N76" t="s">
        <v>68</v>
      </c>
      <c r="O76" t="s">
        <v>208</v>
      </c>
      <c r="P76" s="2">
        <v>46296.291666666664</v>
      </c>
      <c r="Q76">
        <f t="shared" si="2"/>
        <v>2028</v>
      </c>
      <c r="R76" t="str" cm="1">
        <f t="array" ref="R76">INDEX(Res_Converter!$A$2:$A$6,MATCH(1,($D76=Res_Converter!$B$2:$B$6)*($F76=Res_Converter!$C$2:$C$6),0))</f>
        <v>Battery</v>
      </c>
      <c r="S76">
        <f>IF($D76=Res_Converter!$B$2,MIN($E76,$J76),0)+IF($F76=Res_Converter!$B$2,MIN($G76,$J76),0)</f>
        <v>200</v>
      </c>
      <c r="T76">
        <v>0</v>
      </c>
      <c r="U76">
        <f>IF($D76=Res_Converter!$B$5,MIN($E76,$J76),0)+IF($F76=Res_Converter!$B$5,MIN($G76,$J76),0)</f>
        <v>0</v>
      </c>
      <c r="V76">
        <v>0</v>
      </c>
      <c r="W76">
        <v>0</v>
      </c>
      <c r="X76">
        <v>0</v>
      </c>
      <c r="Y76">
        <v>0</v>
      </c>
      <c r="Z76">
        <v>0</v>
      </c>
      <c r="AA76">
        <v>0</v>
      </c>
      <c r="AB76" t="str">
        <f>INDEX(Subname_converter!$B$2:$B$462,MATCH(O76,Subname_converter!$A$2:$A$376,0))</f>
        <v>Lighthipe</v>
      </c>
      <c r="AC76">
        <f>INDEX(Subname_converter!$C$2:$C$462,MATCH(O76,Subname_converter!$A$2:$A$376,0))</f>
        <v>230</v>
      </c>
    </row>
    <row r="77" spans="1:29" x14ac:dyDescent="0.35">
      <c r="A77" t="s">
        <v>16</v>
      </c>
      <c r="B77">
        <v>54716</v>
      </c>
      <c r="C77" t="s">
        <v>209</v>
      </c>
      <c r="D77" t="s">
        <v>19</v>
      </c>
      <c r="E77" s="1">
        <v>300.12599999999998</v>
      </c>
      <c r="F77" t="s">
        <v>20</v>
      </c>
      <c r="G77" s="1" t="s">
        <v>20</v>
      </c>
      <c r="H77" t="s">
        <v>20</v>
      </c>
      <c r="I77" s="1" t="s">
        <v>20</v>
      </c>
      <c r="J77">
        <v>290</v>
      </c>
      <c r="K77" t="s">
        <v>96</v>
      </c>
      <c r="L77" t="s">
        <v>22</v>
      </c>
      <c r="M77" t="s">
        <v>97</v>
      </c>
      <c r="N77" t="s">
        <v>68</v>
      </c>
      <c r="O77" t="s">
        <v>210</v>
      </c>
      <c r="P77" s="2">
        <v>46905.291666666664</v>
      </c>
      <c r="Q77">
        <f t="shared" si="2"/>
        <v>2030</v>
      </c>
      <c r="R77" t="str" cm="1">
        <f t="array" ref="R77">INDEX(Res_Converter!$A$2:$A$6,MATCH(1,($D77=Res_Converter!$B$2:$B$6)*($F77=Res_Converter!$C$2:$C$6),0))</f>
        <v>Battery</v>
      </c>
      <c r="S77">
        <f>IF($D77=Res_Converter!$B$2,MIN($E77,$J77),0)+IF($F77=Res_Converter!$B$2,MIN($G77,$J77),0)</f>
        <v>290</v>
      </c>
      <c r="T77">
        <v>0</v>
      </c>
      <c r="U77">
        <f>IF($D77=Res_Converter!$B$5,MIN($E77,$J77),0)+IF($F77=Res_Converter!$B$5,MIN($G77,$J77),0)</f>
        <v>0</v>
      </c>
      <c r="V77">
        <v>0</v>
      </c>
      <c r="W77">
        <v>0</v>
      </c>
      <c r="X77">
        <v>0</v>
      </c>
      <c r="Y77">
        <v>0</v>
      </c>
      <c r="Z77">
        <v>0</v>
      </c>
      <c r="AA77">
        <v>0</v>
      </c>
      <c r="AB77" t="str">
        <f>INDEX(Subname_converter!$B$2:$B$462,MATCH(O77,Subname_converter!$A$2:$A$376,0))</f>
        <v>Calcite</v>
      </c>
      <c r="AC77">
        <f>INDEX(Subname_converter!$C$2:$C$462,MATCH(O77,Subname_converter!$A$2:$A$376,0))</f>
        <v>230</v>
      </c>
    </row>
    <row r="78" spans="1:29" x14ac:dyDescent="0.35">
      <c r="A78" t="s">
        <v>16</v>
      </c>
      <c r="B78">
        <v>54619</v>
      </c>
      <c r="C78" t="s">
        <v>211</v>
      </c>
      <c r="D78" t="s">
        <v>19</v>
      </c>
      <c r="E78" s="1">
        <v>206.4</v>
      </c>
      <c r="F78" t="s">
        <v>20</v>
      </c>
      <c r="G78" s="1" t="s">
        <v>20</v>
      </c>
      <c r="H78" t="s">
        <v>20</v>
      </c>
      <c r="I78" s="1" t="s">
        <v>20</v>
      </c>
      <c r="J78">
        <v>200</v>
      </c>
      <c r="K78" t="s">
        <v>96</v>
      </c>
      <c r="L78" t="s">
        <v>22</v>
      </c>
      <c r="M78" t="s">
        <v>97</v>
      </c>
      <c r="N78" t="s">
        <v>68</v>
      </c>
      <c r="O78" t="s">
        <v>212</v>
      </c>
      <c r="P78" s="2">
        <v>46174.291666666664</v>
      </c>
      <c r="Q78">
        <f t="shared" si="2"/>
        <v>2028</v>
      </c>
      <c r="R78" t="str" cm="1">
        <f t="array" ref="R78">INDEX(Res_Converter!$A$2:$A$6,MATCH(1,($D78=Res_Converter!$B$2:$B$6)*($F78=Res_Converter!$C$2:$C$6),0))</f>
        <v>Battery</v>
      </c>
      <c r="S78">
        <f>IF($D78=Res_Converter!$B$2,MIN($E78,$J78),0)+IF($F78=Res_Converter!$B$2,MIN($G78,$J78),0)</f>
        <v>200</v>
      </c>
      <c r="T78">
        <v>0</v>
      </c>
      <c r="U78">
        <f>IF($D78=Res_Converter!$B$5,MIN($E78,$J78),0)+IF($F78=Res_Converter!$B$5,MIN($G78,$J78),0)</f>
        <v>0</v>
      </c>
      <c r="V78">
        <v>0</v>
      </c>
      <c r="W78">
        <v>0</v>
      </c>
      <c r="X78">
        <v>0</v>
      </c>
      <c r="Y78">
        <v>0</v>
      </c>
      <c r="Z78">
        <v>0</v>
      </c>
      <c r="AA78">
        <v>0</v>
      </c>
      <c r="AB78" t="str">
        <f>INDEX(Subname_converter!$B$2:$B$462,MATCH(O78,Subname_converter!$A$2:$A$376,0))</f>
        <v>Coolwater</v>
      </c>
      <c r="AC78">
        <f>INDEX(Subname_converter!$C$2:$C$462,MATCH(O78,Subname_converter!$A$2:$A$376,0))</f>
        <v>115</v>
      </c>
    </row>
    <row r="79" spans="1:29" x14ac:dyDescent="0.35">
      <c r="A79" t="s">
        <v>16</v>
      </c>
      <c r="B79">
        <v>54569</v>
      </c>
      <c r="C79" t="s">
        <v>213</v>
      </c>
      <c r="D79" t="s">
        <v>18</v>
      </c>
      <c r="E79" s="1">
        <v>154.97300000000001</v>
      </c>
      <c r="F79" t="s">
        <v>19</v>
      </c>
      <c r="G79" s="1">
        <v>154.8167</v>
      </c>
      <c r="H79" t="s">
        <v>20</v>
      </c>
      <c r="I79" s="1" t="s">
        <v>20</v>
      </c>
      <c r="J79">
        <v>150</v>
      </c>
      <c r="K79" t="s">
        <v>79</v>
      </c>
      <c r="L79" t="s">
        <v>22</v>
      </c>
      <c r="M79" t="s">
        <v>75</v>
      </c>
      <c r="N79" t="s">
        <v>24</v>
      </c>
      <c r="O79" t="s">
        <v>214</v>
      </c>
      <c r="P79" s="2">
        <v>46661.291666666664</v>
      </c>
      <c r="Q79">
        <f t="shared" si="2"/>
        <v>2029</v>
      </c>
      <c r="R79" t="str" cm="1">
        <f t="array" ref="R79">INDEX(Res_Converter!$A$2:$A$6,MATCH(1,($D79=Res_Converter!$B$2:$B$6)*($F79=Res_Converter!$C$2:$C$6),0))</f>
        <v>Solar-Hybrid</v>
      </c>
      <c r="S79">
        <f>IF($D79=Res_Converter!$B$2,MIN($E79,$J79),0)+IF($F79=Res_Converter!$B$2,MIN($G79,$J79),0)</f>
        <v>150</v>
      </c>
      <c r="T79">
        <v>0</v>
      </c>
      <c r="U79">
        <f>IF($D79=Res_Converter!$B$5,MIN($E79,$J79),0)+IF($F79=Res_Converter!$B$5,MIN($G79,$J79),0)</f>
        <v>150</v>
      </c>
      <c r="V79">
        <v>0</v>
      </c>
      <c r="W79">
        <v>0</v>
      </c>
      <c r="X79">
        <v>0</v>
      </c>
      <c r="Y79">
        <v>0</v>
      </c>
      <c r="Z79">
        <v>0</v>
      </c>
      <c r="AA79">
        <v>0</v>
      </c>
      <c r="AB79" t="str">
        <f>INDEX(Subname_converter!$B$2:$B$462,MATCH(O79,Subname_converter!$A$2:$A$376,0))</f>
        <v>Arco</v>
      </c>
      <c r="AC79">
        <f>INDEX(Subname_converter!$C$2:$C$462,MATCH(O79,Subname_converter!$A$2:$A$376,0))</f>
        <v>230</v>
      </c>
    </row>
    <row r="80" spans="1:29" x14ac:dyDescent="0.35">
      <c r="A80" t="s">
        <v>16</v>
      </c>
      <c r="B80">
        <v>54565</v>
      </c>
      <c r="C80" t="s">
        <v>215</v>
      </c>
      <c r="D80" t="s">
        <v>18</v>
      </c>
      <c r="E80" s="1">
        <v>417.1309</v>
      </c>
      <c r="F80" t="s">
        <v>19</v>
      </c>
      <c r="G80" s="1">
        <v>413.88319999999999</v>
      </c>
      <c r="H80" t="s">
        <v>20</v>
      </c>
      <c r="I80" s="1" t="s">
        <v>20</v>
      </c>
      <c r="J80">
        <v>400</v>
      </c>
      <c r="K80" t="s">
        <v>124</v>
      </c>
      <c r="L80" t="s">
        <v>22</v>
      </c>
      <c r="M80" t="s">
        <v>125</v>
      </c>
      <c r="N80" t="s">
        <v>68</v>
      </c>
      <c r="O80" t="s">
        <v>216</v>
      </c>
      <c r="P80" s="2">
        <v>46661.291666666664</v>
      </c>
      <c r="Q80">
        <f t="shared" si="2"/>
        <v>2029</v>
      </c>
      <c r="R80" t="str" cm="1">
        <f t="array" ref="R80">INDEX(Res_Converter!$A$2:$A$6,MATCH(1,($D80=Res_Converter!$B$2:$B$6)*($F80=Res_Converter!$C$2:$C$6),0))</f>
        <v>Solar-Hybrid</v>
      </c>
      <c r="S80">
        <f>IF($D80=Res_Converter!$B$2,MIN($E80,$J80),0)+IF($F80=Res_Converter!$B$2,MIN($G80,$J80),0)</f>
        <v>400</v>
      </c>
      <c r="T80">
        <v>0</v>
      </c>
      <c r="U80">
        <f>IF($D80=Res_Converter!$B$5,MIN($E80,$J80),0)+IF($F80=Res_Converter!$B$5,MIN($G80,$J80),0)</f>
        <v>400</v>
      </c>
      <c r="V80">
        <v>0</v>
      </c>
      <c r="W80">
        <v>0</v>
      </c>
      <c r="X80">
        <v>0</v>
      </c>
      <c r="Y80">
        <v>0</v>
      </c>
      <c r="Z80">
        <v>0</v>
      </c>
      <c r="AA80">
        <v>0</v>
      </c>
      <c r="AB80" t="str">
        <f>INDEX(Subname_converter!$B$2:$B$462,MATCH(O80,Subname_converter!$A$2:$A$376,0))</f>
        <v>Colorado River</v>
      </c>
      <c r="AC80">
        <f>INDEX(Subname_converter!$C$2:$C$462,MATCH(O80,Subname_converter!$A$2:$A$376,0))</f>
        <v>230</v>
      </c>
    </row>
    <row r="81" spans="1:29" x14ac:dyDescent="0.35">
      <c r="A81" t="s">
        <v>16</v>
      </c>
      <c r="B81">
        <v>54777</v>
      </c>
      <c r="C81" t="s">
        <v>217</v>
      </c>
      <c r="D81" t="s">
        <v>19</v>
      </c>
      <c r="E81" s="1">
        <v>565.76998800000001</v>
      </c>
      <c r="F81" t="s">
        <v>20</v>
      </c>
      <c r="G81" s="1" t="s">
        <v>20</v>
      </c>
      <c r="H81" t="s">
        <v>20</v>
      </c>
      <c r="I81" s="1" t="s">
        <v>20</v>
      </c>
      <c r="J81">
        <v>550</v>
      </c>
      <c r="K81" t="s">
        <v>169</v>
      </c>
      <c r="L81" t="s">
        <v>22</v>
      </c>
      <c r="M81" t="s">
        <v>52</v>
      </c>
      <c r="N81" t="s">
        <v>107</v>
      </c>
      <c r="O81" t="s">
        <v>170</v>
      </c>
      <c r="P81" s="2">
        <v>46387.333333333336</v>
      </c>
      <c r="Q81">
        <f t="shared" si="2"/>
        <v>2029</v>
      </c>
      <c r="R81" t="str" cm="1">
        <f t="array" ref="R81">INDEX(Res_Converter!$A$2:$A$6,MATCH(1,($D81=Res_Converter!$B$2:$B$6)*($F81=Res_Converter!$C$2:$C$6),0))</f>
        <v>Battery</v>
      </c>
      <c r="S81">
        <f>IF($D81=Res_Converter!$B$2,MIN($E81,$J81),0)+IF($F81=Res_Converter!$B$2,MIN($G81,$J81),0)</f>
        <v>550</v>
      </c>
      <c r="T81">
        <v>0</v>
      </c>
      <c r="U81">
        <f>IF($D81=Res_Converter!$B$5,MIN($E81,$J81),0)+IF($F81=Res_Converter!$B$5,MIN($G81,$J81),0)</f>
        <v>0</v>
      </c>
      <c r="V81">
        <v>0</v>
      </c>
      <c r="W81">
        <v>0</v>
      </c>
      <c r="X81">
        <v>0</v>
      </c>
      <c r="Y81">
        <v>0</v>
      </c>
      <c r="Z81">
        <v>0</v>
      </c>
      <c r="AA81">
        <v>0</v>
      </c>
      <c r="AB81" t="str">
        <f>INDEX(Subname_converter!$B$2:$B$462,MATCH(O81,Subname_converter!$A$2:$A$376,0))</f>
        <v>Trout Canyon</v>
      </c>
      <c r="AC81">
        <f>INDEX(Subname_converter!$C$2:$C$462,MATCH(O81,Subname_converter!$A$2:$A$376,0))</f>
        <v>230</v>
      </c>
    </row>
    <row r="82" spans="1:29" x14ac:dyDescent="0.35">
      <c r="A82" t="s">
        <v>16</v>
      </c>
      <c r="B82">
        <v>54759</v>
      </c>
      <c r="C82" t="s">
        <v>218</v>
      </c>
      <c r="D82" t="s">
        <v>19</v>
      </c>
      <c r="E82" s="1">
        <v>200</v>
      </c>
      <c r="F82" t="s">
        <v>20</v>
      </c>
      <c r="G82" s="1" t="s">
        <v>20</v>
      </c>
      <c r="H82" t="s">
        <v>20</v>
      </c>
      <c r="I82" s="1" t="s">
        <v>20</v>
      </c>
      <c r="J82">
        <v>200</v>
      </c>
      <c r="K82" t="s">
        <v>219</v>
      </c>
      <c r="L82" t="s">
        <v>22</v>
      </c>
      <c r="M82" t="s">
        <v>60</v>
      </c>
      <c r="N82" t="s">
        <v>24</v>
      </c>
      <c r="O82" t="s">
        <v>220</v>
      </c>
      <c r="P82" s="2">
        <v>46645.291666666664</v>
      </c>
      <c r="Q82">
        <f t="shared" si="2"/>
        <v>2029</v>
      </c>
      <c r="R82" t="str" cm="1">
        <f t="array" ref="R82">INDEX(Res_Converter!$A$2:$A$6,MATCH(1,($D82=Res_Converter!$B$2:$B$6)*($F82=Res_Converter!$C$2:$C$6),0))</f>
        <v>Battery</v>
      </c>
      <c r="S82">
        <f>IF($D82=Res_Converter!$B$2,MIN($E82,$J82),0)+IF($F82=Res_Converter!$B$2,MIN($G82,$J82),0)</f>
        <v>200</v>
      </c>
      <c r="T82">
        <v>0</v>
      </c>
      <c r="U82">
        <f>IF($D82=Res_Converter!$B$5,MIN($E82,$J82),0)+IF($F82=Res_Converter!$B$5,MIN($G82,$J82),0)</f>
        <v>0</v>
      </c>
      <c r="V82">
        <v>0</v>
      </c>
      <c r="W82">
        <v>0</v>
      </c>
      <c r="X82">
        <v>0</v>
      </c>
      <c r="Y82">
        <v>0</v>
      </c>
      <c r="Z82">
        <v>0</v>
      </c>
      <c r="AA82">
        <v>0</v>
      </c>
      <c r="AB82" t="str">
        <f>INDEX(Subname_converter!$B$2:$B$462,MATCH(O82,Subname_converter!$A$2:$A$376,0))</f>
        <v>Peabody</v>
      </c>
      <c r="AC82">
        <f>INDEX(Subname_converter!$C$2:$C$462,MATCH(O82,Subname_converter!$A$2:$A$376,0))</f>
        <v>230</v>
      </c>
    </row>
    <row r="83" spans="1:29" x14ac:dyDescent="0.35">
      <c r="A83" t="s">
        <v>16</v>
      </c>
      <c r="B83">
        <v>54771</v>
      </c>
      <c r="C83" t="s">
        <v>221</v>
      </c>
      <c r="D83" t="s">
        <v>18</v>
      </c>
      <c r="E83" s="1">
        <v>257.69</v>
      </c>
      <c r="F83" t="s">
        <v>19</v>
      </c>
      <c r="G83" s="1">
        <v>257.69</v>
      </c>
      <c r="H83" t="s">
        <v>20</v>
      </c>
      <c r="I83" s="1" t="s">
        <v>20</v>
      </c>
      <c r="J83">
        <v>250</v>
      </c>
      <c r="K83" t="s">
        <v>29</v>
      </c>
      <c r="L83" t="s">
        <v>22</v>
      </c>
      <c r="M83" t="s">
        <v>29</v>
      </c>
      <c r="N83" t="s">
        <v>24</v>
      </c>
      <c r="O83" t="s">
        <v>222</v>
      </c>
      <c r="P83" s="2">
        <v>46539.291666666664</v>
      </c>
      <c r="Q83">
        <f t="shared" si="2"/>
        <v>2029</v>
      </c>
      <c r="R83" t="str" cm="1">
        <f t="array" ref="R83">INDEX(Res_Converter!$A$2:$A$6,MATCH(1,($D83=Res_Converter!$B$2:$B$6)*($F83=Res_Converter!$C$2:$C$6),0))</f>
        <v>Solar-Hybrid</v>
      </c>
      <c r="S83">
        <f>IF($D83=Res_Converter!$B$2,MIN($E83,$J83),0)+IF($F83=Res_Converter!$B$2,MIN($G83,$J83),0)</f>
        <v>250</v>
      </c>
      <c r="T83">
        <v>0</v>
      </c>
      <c r="U83">
        <f>IF($D83=Res_Converter!$B$5,MIN($E83,$J83),0)+IF($F83=Res_Converter!$B$5,MIN($G83,$J83),0)</f>
        <v>250</v>
      </c>
      <c r="V83">
        <v>0</v>
      </c>
      <c r="W83">
        <v>0</v>
      </c>
      <c r="X83">
        <v>0</v>
      </c>
      <c r="Y83">
        <v>0</v>
      </c>
      <c r="Z83">
        <v>0</v>
      </c>
      <c r="AA83">
        <v>0</v>
      </c>
      <c r="AB83" t="str">
        <f>INDEX(Subname_converter!$B$2:$B$462,MATCH(O83,Subname_converter!$A$2:$A$376,0))</f>
        <v>Panoche</v>
      </c>
      <c r="AC83">
        <f>INDEX(Subname_converter!$C$2:$C$462,MATCH(O83,Subname_converter!$A$2:$A$376,0))</f>
        <v>230</v>
      </c>
    </row>
    <row r="84" spans="1:29" x14ac:dyDescent="0.35">
      <c r="A84" t="s">
        <v>16</v>
      </c>
      <c r="B84">
        <v>54698</v>
      </c>
      <c r="C84" t="s">
        <v>223</v>
      </c>
      <c r="D84" t="s">
        <v>19</v>
      </c>
      <c r="E84" s="1">
        <v>207.45418179999999</v>
      </c>
      <c r="F84" t="s">
        <v>20</v>
      </c>
      <c r="G84" s="1" t="s">
        <v>20</v>
      </c>
      <c r="H84" t="s">
        <v>20</v>
      </c>
      <c r="I84" s="1" t="s">
        <v>20</v>
      </c>
      <c r="J84">
        <v>200</v>
      </c>
      <c r="K84" t="s">
        <v>224</v>
      </c>
      <c r="L84" t="s">
        <v>22</v>
      </c>
      <c r="M84" t="s">
        <v>33</v>
      </c>
      <c r="N84" t="s">
        <v>33</v>
      </c>
      <c r="O84" t="s">
        <v>225</v>
      </c>
      <c r="P84" s="2">
        <v>46905.291666666664</v>
      </c>
      <c r="Q84">
        <f t="shared" si="2"/>
        <v>2030</v>
      </c>
      <c r="R84" t="str" cm="1">
        <f t="array" ref="R84">INDEX(Res_Converter!$A$2:$A$6,MATCH(1,($D84=Res_Converter!$B$2:$B$6)*($F84=Res_Converter!$C$2:$C$6),0))</f>
        <v>Battery</v>
      </c>
      <c r="S84">
        <f>IF($D84=Res_Converter!$B$2,MIN($E84,$J84),0)+IF($F84=Res_Converter!$B$2,MIN($G84,$J84),0)</f>
        <v>200</v>
      </c>
      <c r="T84">
        <v>0</v>
      </c>
      <c r="U84">
        <f>IF($D84=Res_Converter!$B$5,MIN($E84,$J84),0)+IF($F84=Res_Converter!$B$5,MIN($G84,$J84),0)</f>
        <v>0</v>
      </c>
      <c r="V84">
        <v>0</v>
      </c>
      <c r="W84">
        <v>0</v>
      </c>
      <c r="X84">
        <v>0</v>
      </c>
      <c r="Y84">
        <v>0</v>
      </c>
      <c r="Z84">
        <v>0</v>
      </c>
      <c r="AA84">
        <v>0</v>
      </c>
      <c r="AB84" t="str">
        <f>INDEX(Subname_converter!$B$2:$B$462,MATCH(O84,Subname_converter!$A$2:$A$376,0))</f>
        <v>Capistrano</v>
      </c>
      <c r="AC84">
        <f>INDEX(Subname_converter!$C$2:$C$462,MATCH(O84,Subname_converter!$A$2:$A$376,0))</f>
        <v>230</v>
      </c>
    </row>
    <row r="85" spans="1:29" x14ac:dyDescent="0.35">
      <c r="A85" t="s">
        <v>16</v>
      </c>
      <c r="B85">
        <v>54524</v>
      </c>
      <c r="C85" t="s">
        <v>226</v>
      </c>
      <c r="D85" t="s">
        <v>19</v>
      </c>
      <c r="E85" s="1">
        <v>506.30399999999997</v>
      </c>
      <c r="F85" t="s">
        <v>18</v>
      </c>
      <c r="G85" s="1">
        <v>506.73599200000001</v>
      </c>
      <c r="H85" t="s">
        <v>20</v>
      </c>
      <c r="I85" s="1" t="s">
        <v>20</v>
      </c>
      <c r="J85">
        <v>500</v>
      </c>
      <c r="K85" t="s">
        <v>227</v>
      </c>
      <c r="L85" t="s">
        <v>22</v>
      </c>
      <c r="M85" t="s">
        <v>60</v>
      </c>
      <c r="N85" t="s">
        <v>117</v>
      </c>
      <c r="O85" t="s">
        <v>228</v>
      </c>
      <c r="P85" s="2">
        <v>47102.333333333336</v>
      </c>
      <c r="Q85">
        <f t="shared" si="2"/>
        <v>2031</v>
      </c>
      <c r="R85" t="str" cm="1">
        <f t="array" ref="R85">INDEX(Res_Converter!$A$2:$A$6,MATCH(1,($D85=Res_Converter!$B$2:$B$6)*($F85=Res_Converter!$C$2:$C$6),0))</f>
        <v>Solar-Hybrid</v>
      </c>
      <c r="S85">
        <f>IF($D85=Res_Converter!$B$2,MIN($E85,$J85),0)+IF($F85=Res_Converter!$B$2,MIN($G85,$J85),0)</f>
        <v>500</v>
      </c>
      <c r="T85">
        <v>0</v>
      </c>
      <c r="U85">
        <f>IF($D85=Res_Converter!$B$5,MIN($E85,$J85),0)+IF($F85=Res_Converter!$B$5,MIN($G85,$J85),0)</f>
        <v>500</v>
      </c>
      <c r="V85">
        <v>0</v>
      </c>
      <c r="W85">
        <v>0</v>
      </c>
      <c r="X85">
        <v>0</v>
      </c>
      <c r="Y85">
        <v>0</v>
      </c>
      <c r="Z85">
        <v>0</v>
      </c>
      <c r="AA85">
        <v>0</v>
      </c>
      <c r="AB85" t="str">
        <f>INDEX(Subname_converter!$B$2:$B$462,MATCH(O85,Subname_converter!$A$2:$A$376,0))</f>
        <v>Collinsville</v>
      </c>
      <c r="AC85">
        <f>INDEX(Subname_converter!$C$2:$C$462,MATCH(O85,Subname_converter!$A$2:$A$376,0))</f>
        <v>230</v>
      </c>
    </row>
    <row r="86" spans="1:29" x14ac:dyDescent="0.35">
      <c r="A86" t="s">
        <v>16</v>
      </c>
      <c r="B86">
        <v>54809</v>
      </c>
      <c r="C86" t="s">
        <v>229</v>
      </c>
      <c r="D86" t="s">
        <v>19</v>
      </c>
      <c r="E86" s="1">
        <v>400</v>
      </c>
      <c r="F86" t="s">
        <v>18</v>
      </c>
      <c r="G86" s="1">
        <v>400</v>
      </c>
      <c r="H86" t="s">
        <v>20</v>
      </c>
      <c r="I86" s="1" t="s">
        <v>20</v>
      </c>
      <c r="J86">
        <v>400</v>
      </c>
      <c r="K86" t="s">
        <v>180</v>
      </c>
      <c r="L86" t="s">
        <v>22</v>
      </c>
      <c r="M86" t="s">
        <v>29</v>
      </c>
      <c r="N86" t="s">
        <v>24</v>
      </c>
      <c r="O86" t="s">
        <v>230</v>
      </c>
      <c r="P86" s="2">
        <v>47118.333333333336</v>
      </c>
      <c r="Q86">
        <f t="shared" si="2"/>
        <v>2031</v>
      </c>
      <c r="R86" t="str" cm="1">
        <f t="array" ref="R86">INDEX(Res_Converter!$A$2:$A$6,MATCH(1,($D86=Res_Converter!$B$2:$B$6)*($F86=Res_Converter!$C$2:$C$6),0))</f>
        <v>Solar-Hybrid</v>
      </c>
      <c r="S86">
        <f>IF($D86=Res_Converter!$B$2,MIN($E86,$J86),0)+IF($F86=Res_Converter!$B$2,MIN($G86,$J86),0)</f>
        <v>400</v>
      </c>
      <c r="T86">
        <v>0</v>
      </c>
      <c r="U86">
        <f>IF($D86=Res_Converter!$B$5,MIN($E86,$J86),0)+IF($F86=Res_Converter!$B$5,MIN($G86,$J86),0)</f>
        <v>400</v>
      </c>
      <c r="V86">
        <v>0</v>
      </c>
      <c r="W86">
        <v>0</v>
      </c>
      <c r="X86">
        <v>0</v>
      </c>
      <c r="Y86">
        <v>0</v>
      </c>
      <c r="Z86">
        <v>0</v>
      </c>
      <c r="AA86">
        <v>0</v>
      </c>
      <c r="AB86" t="str">
        <f>INDEX(Subname_converter!$B$2:$B$462,MATCH(O86,Subname_converter!$A$2:$A$376,0))</f>
        <v>Los Banos</v>
      </c>
      <c r="AC86">
        <f>INDEX(Subname_converter!$C$2:$C$462,MATCH(O86,Subname_converter!$A$2:$A$376,0))</f>
        <v>500</v>
      </c>
    </row>
    <row r="87" spans="1:29" x14ac:dyDescent="0.35">
      <c r="A87" t="s">
        <v>16</v>
      </c>
      <c r="B87">
        <v>54974</v>
      </c>
      <c r="C87" t="s">
        <v>231</v>
      </c>
      <c r="D87" t="s">
        <v>19</v>
      </c>
      <c r="E87" s="1">
        <v>521.54999999999995</v>
      </c>
      <c r="F87" t="s">
        <v>18</v>
      </c>
      <c r="G87" s="1">
        <v>518</v>
      </c>
      <c r="H87" t="s">
        <v>20</v>
      </c>
      <c r="I87" s="1" t="s">
        <v>20</v>
      </c>
      <c r="J87">
        <v>500</v>
      </c>
      <c r="K87" t="s">
        <v>96</v>
      </c>
      <c r="L87" t="s">
        <v>22</v>
      </c>
      <c r="M87" t="s">
        <v>97</v>
      </c>
      <c r="N87" t="s">
        <v>68</v>
      </c>
      <c r="O87" t="s">
        <v>98</v>
      </c>
      <c r="P87" s="2">
        <v>46539.291666666664</v>
      </c>
      <c r="Q87">
        <f t="shared" si="2"/>
        <v>2029</v>
      </c>
      <c r="R87" t="str" cm="1">
        <f t="array" ref="R87">INDEX(Res_Converter!$A$2:$A$6,MATCH(1,($D87=Res_Converter!$B$2:$B$6)*($F87=Res_Converter!$C$2:$C$6),0))</f>
        <v>Solar-Hybrid</v>
      </c>
      <c r="S87">
        <f>IF($D87=Res_Converter!$B$2,MIN($E87,$J87),0)+IF($F87=Res_Converter!$B$2,MIN($G87,$J87),0)</f>
        <v>500</v>
      </c>
      <c r="T87">
        <v>0</v>
      </c>
      <c r="U87">
        <f>IF($D87=Res_Converter!$B$5,MIN($E87,$J87),0)+IF($F87=Res_Converter!$B$5,MIN($G87,$J87),0)</f>
        <v>500</v>
      </c>
      <c r="V87">
        <v>0</v>
      </c>
      <c r="W87">
        <v>0</v>
      </c>
      <c r="X87">
        <v>0</v>
      </c>
      <c r="Y87">
        <v>0</v>
      </c>
      <c r="Z87">
        <v>0</v>
      </c>
      <c r="AA87">
        <v>0</v>
      </c>
      <c r="AB87" t="str">
        <f>INDEX(Subname_converter!$B$2:$B$462,MATCH(O87,Subname_converter!$A$2:$A$376,0))</f>
        <v>Kramer</v>
      </c>
      <c r="AC87">
        <f>INDEX(Subname_converter!$C$2:$C$462,MATCH(O87,Subname_converter!$A$2:$A$376,0))</f>
        <v>230</v>
      </c>
    </row>
    <row r="88" spans="1:29" x14ac:dyDescent="0.35">
      <c r="A88" t="s">
        <v>16</v>
      </c>
      <c r="B88">
        <v>54522</v>
      </c>
      <c r="C88" t="s">
        <v>232</v>
      </c>
      <c r="D88" t="s">
        <v>19</v>
      </c>
      <c r="E88" s="1">
        <v>130</v>
      </c>
      <c r="F88" t="s">
        <v>20</v>
      </c>
      <c r="G88" s="1" t="s">
        <v>20</v>
      </c>
      <c r="H88" t="s">
        <v>20</v>
      </c>
      <c r="I88" s="1" t="s">
        <v>20</v>
      </c>
      <c r="J88">
        <v>130</v>
      </c>
      <c r="K88" t="s">
        <v>233</v>
      </c>
      <c r="L88" t="s">
        <v>22</v>
      </c>
      <c r="M88" t="s">
        <v>60</v>
      </c>
      <c r="N88" t="s">
        <v>24</v>
      </c>
      <c r="O88" t="s">
        <v>234</v>
      </c>
      <c r="P88" s="2">
        <v>46172.291666666664</v>
      </c>
      <c r="Q88">
        <f t="shared" si="2"/>
        <v>2028</v>
      </c>
      <c r="R88" t="str" cm="1">
        <f t="array" ref="R88">INDEX(Res_Converter!$A$2:$A$6,MATCH(1,($D88=Res_Converter!$B$2:$B$6)*($F88=Res_Converter!$C$2:$C$6),0))</f>
        <v>Battery</v>
      </c>
      <c r="S88">
        <f>IF($D88=Res_Converter!$B$2,MIN($E88,$J88),0)+IF($F88=Res_Converter!$B$2,MIN($G88,$J88),0)</f>
        <v>130</v>
      </c>
      <c r="T88">
        <v>0</v>
      </c>
      <c r="U88">
        <f>IF($D88=Res_Converter!$B$5,MIN($E88,$J88),0)+IF($F88=Res_Converter!$B$5,MIN($G88,$J88),0)</f>
        <v>0</v>
      </c>
      <c r="V88">
        <v>0</v>
      </c>
      <c r="W88">
        <v>0</v>
      </c>
      <c r="X88">
        <v>0</v>
      </c>
      <c r="Y88">
        <v>0</v>
      </c>
      <c r="Z88">
        <v>0</v>
      </c>
      <c r="AA88">
        <v>0</v>
      </c>
      <c r="AB88" t="str">
        <f>INDEX(Subname_converter!$B$2:$B$462,MATCH(O88,Subname_converter!$A$2:$A$376,0))</f>
        <v>Richmond R</v>
      </c>
      <c r="AC88">
        <f>INDEX(Subname_converter!$C$2:$C$462,MATCH(O88,Subname_converter!$A$2:$A$376,0))</f>
        <v>115</v>
      </c>
    </row>
    <row r="89" spans="1:29" x14ac:dyDescent="0.35">
      <c r="A89" t="s">
        <v>16</v>
      </c>
      <c r="B89">
        <v>55036</v>
      </c>
      <c r="C89" t="s">
        <v>235</v>
      </c>
      <c r="D89" t="s">
        <v>19</v>
      </c>
      <c r="E89" s="1">
        <v>151.80000000000001</v>
      </c>
      <c r="F89" t="s">
        <v>20</v>
      </c>
      <c r="G89" s="1" t="s">
        <v>20</v>
      </c>
      <c r="H89" t="s">
        <v>20</v>
      </c>
      <c r="I89" s="1" t="s">
        <v>20</v>
      </c>
      <c r="J89">
        <v>150</v>
      </c>
      <c r="K89" t="s">
        <v>96</v>
      </c>
      <c r="L89" t="s">
        <v>22</v>
      </c>
      <c r="M89" t="s">
        <v>236</v>
      </c>
      <c r="N89" t="s">
        <v>68</v>
      </c>
      <c r="O89" t="s">
        <v>204</v>
      </c>
      <c r="P89" s="2">
        <v>46752.333333333336</v>
      </c>
      <c r="Q89">
        <f t="shared" si="2"/>
        <v>2030</v>
      </c>
      <c r="R89" t="str" cm="1">
        <f t="array" ref="R89">INDEX(Res_Converter!$A$2:$A$6,MATCH(1,($D89=Res_Converter!$B$2:$B$6)*($F89=Res_Converter!$C$2:$C$6),0))</f>
        <v>Battery</v>
      </c>
      <c r="S89">
        <f>IF($D89=Res_Converter!$B$2,MIN($E89,$J89),0)+IF($F89=Res_Converter!$B$2,MIN($G89,$J89),0)</f>
        <v>150</v>
      </c>
      <c r="T89">
        <v>0</v>
      </c>
      <c r="U89">
        <f>IF($D89=Res_Converter!$B$5,MIN($E89,$J89),0)+IF($F89=Res_Converter!$B$5,MIN($G89,$J89),0)</f>
        <v>0</v>
      </c>
      <c r="V89">
        <v>0</v>
      </c>
      <c r="W89">
        <v>0</v>
      </c>
      <c r="X89">
        <v>0</v>
      </c>
      <c r="Y89">
        <v>0</v>
      </c>
      <c r="Z89">
        <v>0</v>
      </c>
      <c r="AA89">
        <v>0</v>
      </c>
      <c r="AB89" t="str">
        <f>INDEX(Subname_converter!$B$2:$B$462,MATCH(O89,Subname_converter!$A$2:$A$376,0))</f>
        <v>Lugo</v>
      </c>
      <c r="AC89">
        <f>INDEX(Subname_converter!$C$2:$C$462,MATCH(O89,Subname_converter!$A$2:$A$376,0))</f>
        <v>230</v>
      </c>
    </row>
    <row r="90" spans="1:29" x14ac:dyDescent="0.35">
      <c r="A90" t="s">
        <v>16</v>
      </c>
      <c r="B90">
        <v>54753</v>
      </c>
      <c r="C90" t="s">
        <v>237</v>
      </c>
      <c r="D90" t="s">
        <v>19</v>
      </c>
      <c r="E90" s="1">
        <v>204.55</v>
      </c>
      <c r="F90" t="s">
        <v>20</v>
      </c>
      <c r="G90" s="1" t="s">
        <v>20</v>
      </c>
      <c r="H90" t="s">
        <v>20</v>
      </c>
      <c r="I90" s="1" t="s">
        <v>20</v>
      </c>
      <c r="J90">
        <v>200</v>
      </c>
      <c r="K90" t="s">
        <v>219</v>
      </c>
      <c r="L90" t="s">
        <v>22</v>
      </c>
      <c r="M90" t="s">
        <v>60</v>
      </c>
      <c r="N90" t="s">
        <v>24</v>
      </c>
      <c r="O90" t="s">
        <v>238</v>
      </c>
      <c r="P90" s="2">
        <v>46357.333333333336</v>
      </c>
      <c r="Q90">
        <f t="shared" si="2"/>
        <v>2029</v>
      </c>
      <c r="R90" t="str" cm="1">
        <f t="array" ref="R90">INDEX(Res_Converter!$A$2:$A$6,MATCH(1,($D90=Res_Converter!$B$2:$B$6)*($F90=Res_Converter!$C$2:$C$6),0))</f>
        <v>Battery</v>
      </c>
      <c r="S90">
        <f>IF($D90=Res_Converter!$B$2,MIN($E90,$J90),0)+IF($F90=Res_Converter!$B$2,MIN($G90,$J90),0)</f>
        <v>200</v>
      </c>
      <c r="T90">
        <v>0</v>
      </c>
      <c r="U90">
        <f>IF($D90=Res_Converter!$B$5,MIN($E90,$J90),0)+IF($F90=Res_Converter!$B$5,MIN($G90,$J90),0)</f>
        <v>0</v>
      </c>
      <c r="V90">
        <v>0</v>
      </c>
      <c r="W90">
        <v>0</v>
      </c>
      <c r="X90">
        <v>0</v>
      </c>
      <c r="Y90">
        <v>0</v>
      </c>
      <c r="Z90">
        <v>0</v>
      </c>
      <c r="AA90">
        <v>0</v>
      </c>
      <c r="AB90" t="str">
        <f>INDEX(Subname_converter!$B$2:$B$462,MATCH(O90,Subname_converter!$A$2:$A$376,0))</f>
        <v>Vaca Dixon</v>
      </c>
      <c r="AC90">
        <f>INDEX(Subname_converter!$C$2:$C$462,MATCH(O90,Subname_converter!$A$2:$A$376,0))</f>
        <v>115</v>
      </c>
    </row>
    <row r="91" spans="1:29" x14ac:dyDescent="0.35">
      <c r="A91" t="s">
        <v>16</v>
      </c>
      <c r="B91">
        <v>54749</v>
      </c>
      <c r="C91" t="s">
        <v>239</v>
      </c>
      <c r="D91" t="s">
        <v>19</v>
      </c>
      <c r="E91" s="1">
        <v>60</v>
      </c>
      <c r="F91" t="s">
        <v>20</v>
      </c>
      <c r="G91" s="1" t="s">
        <v>20</v>
      </c>
      <c r="H91" t="s">
        <v>20</v>
      </c>
      <c r="I91" s="1" t="s">
        <v>20</v>
      </c>
      <c r="J91">
        <v>60</v>
      </c>
      <c r="K91" t="s">
        <v>21</v>
      </c>
      <c r="L91" t="s">
        <v>22</v>
      </c>
      <c r="M91" t="s">
        <v>60</v>
      </c>
      <c r="N91" t="s">
        <v>24</v>
      </c>
      <c r="O91" t="s">
        <v>240</v>
      </c>
      <c r="P91" s="2">
        <v>46357.333333333336</v>
      </c>
      <c r="Q91">
        <f t="shared" si="2"/>
        <v>2029</v>
      </c>
      <c r="R91" t="str" cm="1">
        <f t="array" ref="R91">INDEX(Res_Converter!$A$2:$A$6,MATCH(1,($D91=Res_Converter!$B$2:$B$6)*($F91=Res_Converter!$C$2:$C$6),0))</f>
        <v>Battery</v>
      </c>
      <c r="S91">
        <f>IF($D91=Res_Converter!$B$2,MIN($E91,$J91),0)+IF($F91=Res_Converter!$B$2,MIN($G91,$J91),0)</f>
        <v>60</v>
      </c>
      <c r="T91">
        <v>0</v>
      </c>
      <c r="U91">
        <f>IF($D91=Res_Converter!$B$5,MIN($E91,$J91),0)+IF($F91=Res_Converter!$B$5,MIN($G91,$J91),0)</f>
        <v>0</v>
      </c>
      <c r="V91">
        <v>0</v>
      </c>
      <c r="W91">
        <v>0</v>
      </c>
      <c r="X91">
        <v>0</v>
      </c>
      <c r="Y91">
        <v>0</v>
      </c>
      <c r="Z91">
        <v>0</v>
      </c>
      <c r="AA91">
        <v>0</v>
      </c>
      <c r="AB91" t="str">
        <f>INDEX(Subname_converter!$B$2:$B$462,MATCH(O91,Subname_converter!$A$2:$A$376,0))</f>
        <v>French Camp</v>
      </c>
      <c r="AC91">
        <f>INDEX(Subname_converter!$C$2:$C$462,MATCH(O91,Subname_converter!$A$2:$A$376,0))</f>
        <v>60</v>
      </c>
    </row>
    <row r="92" spans="1:29" x14ac:dyDescent="0.35">
      <c r="A92" t="s">
        <v>16</v>
      </c>
      <c r="B92">
        <v>54763</v>
      </c>
      <c r="C92" t="s">
        <v>241</v>
      </c>
      <c r="D92" t="s">
        <v>19</v>
      </c>
      <c r="E92" s="1">
        <v>358.49907999999999</v>
      </c>
      <c r="F92" t="s">
        <v>20</v>
      </c>
      <c r="G92" s="1" t="s">
        <v>20</v>
      </c>
      <c r="H92" t="s">
        <v>20</v>
      </c>
      <c r="I92" s="1" t="s">
        <v>20</v>
      </c>
      <c r="J92">
        <v>350</v>
      </c>
      <c r="K92" t="s">
        <v>242</v>
      </c>
      <c r="L92" t="s">
        <v>51</v>
      </c>
      <c r="M92" t="s">
        <v>52</v>
      </c>
      <c r="N92" t="s">
        <v>107</v>
      </c>
      <c r="O92" t="s">
        <v>170</v>
      </c>
      <c r="P92" s="2">
        <v>46874.291666666664</v>
      </c>
      <c r="Q92">
        <f t="shared" si="2"/>
        <v>2030</v>
      </c>
      <c r="R92" t="str" cm="1">
        <f t="array" ref="R92">INDEX(Res_Converter!$A$2:$A$6,MATCH(1,($D92=Res_Converter!$B$2:$B$6)*($F92=Res_Converter!$C$2:$C$6),0))</f>
        <v>Battery</v>
      </c>
      <c r="S92">
        <f>IF($D92=Res_Converter!$B$2,MIN($E92,$J92),0)+IF($F92=Res_Converter!$B$2,MIN($G92,$J92),0)</f>
        <v>350</v>
      </c>
      <c r="T92">
        <v>0</v>
      </c>
      <c r="U92">
        <f>IF($D92=Res_Converter!$B$5,MIN($E92,$J92),0)+IF($F92=Res_Converter!$B$5,MIN($G92,$J92),0)</f>
        <v>0</v>
      </c>
      <c r="V92">
        <v>0</v>
      </c>
      <c r="W92">
        <v>0</v>
      </c>
      <c r="X92">
        <v>0</v>
      </c>
      <c r="Y92">
        <v>0</v>
      </c>
      <c r="Z92">
        <v>0</v>
      </c>
      <c r="AA92">
        <v>0</v>
      </c>
      <c r="AB92" t="str">
        <f>INDEX(Subname_converter!$B$2:$B$462,MATCH(O92,Subname_converter!$A$2:$A$376,0))</f>
        <v>Trout Canyon</v>
      </c>
      <c r="AC92">
        <f>INDEX(Subname_converter!$C$2:$C$462,MATCH(O92,Subname_converter!$A$2:$A$376,0))</f>
        <v>230</v>
      </c>
    </row>
    <row r="93" spans="1:29" x14ac:dyDescent="0.35">
      <c r="A93" t="s">
        <v>16</v>
      </c>
      <c r="B93">
        <v>54835</v>
      </c>
      <c r="C93" t="s">
        <v>243</v>
      </c>
      <c r="D93" t="s">
        <v>19</v>
      </c>
      <c r="E93" s="1">
        <v>254.3</v>
      </c>
      <c r="F93" t="s">
        <v>20</v>
      </c>
      <c r="G93" s="1" t="s">
        <v>20</v>
      </c>
      <c r="H93" t="s">
        <v>20</v>
      </c>
      <c r="I93" s="1" t="s">
        <v>20</v>
      </c>
      <c r="J93">
        <v>250</v>
      </c>
      <c r="K93" t="s">
        <v>29</v>
      </c>
      <c r="L93" t="s">
        <v>22</v>
      </c>
      <c r="M93" t="s">
        <v>29</v>
      </c>
      <c r="N93" t="s">
        <v>24</v>
      </c>
      <c r="O93" t="s">
        <v>164</v>
      </c>
      <c r="P93" s="2">
        <v>46844.291666666664</v>
      </c>
      <c r="Q93">
        <f t="shared" si="2"/>
        <v>2030</v>
      </c>
      <c r="R93" t="str" cm="1">
        <f t="array" ref="R93">INDEX(Res_Converter!$A$2:$A$6,MATCH(1,($D93=Res_Converter!$B$2:$B$6)*($F93=Res_Converter!$C$2:$C$6),0))</f>
        <v>Battery</v>
      </c>
      <c r="S93">
        <f>IF($D93=Res_Converter!$B$2,MIN($E93,$J93),0)+IF($F93=Res_Converter!$B$2,MIN($G93,$J93),0)</f>
        <v>250</v>
      </c>
      <c r="T93">
        <v>0</v>
      </c>
      <c r="U93">
        <f>IF($D93=Res_Converter!$B$5,MIN($E93,$J93),0)+IF($F93=Res_Converter!$B$5,MIN($G93,$J93),0)</f>
        <v>0</v>
      </c>
      <c r="V93">
        <v>0</v>
      </c>
      <c r="W93">
        <v>0</v>
      </c>
      <c r="X93">
        <v>0</v>
      </c>
      <c r="Y93">
        <v>0</v>
      </c>
      <c r="Z93">
        <v>0</v>
      </c>
      <c r="AA93">
        <v>0</v>
      </c>
      <c r="AB93" t="str">
        <f>INDEX(Subname_converter!$B$2:$B$462,MATCH(O93,Subname_converter!$A$2:$A$376,0))</f>
        <v>Gates</v>
      </c>
      <c r="AC93">
        <f>INDEX(Subname_converter!$C$2:$C$462,MATCH(O93,Subname_converter!$A$2:$A$376,0))</f>
        <v>500</v>
      </c>
    </row>
    <row r="94" spans="1:29" x14ac:dyDescent="0.35">
      <c r="A94" t="s">
        <v>16</v>
      </c>
      <c r="B94">
        <v>54977</v>
      </c>
      <c r="C94" t="s">
        <v>244</v>
      </c>
      <c r="D94" t="s">
        <v>19</v>
      </c>
      <c r="E94" s="1">
        <v>521.54999999999995</v>
      </c>
      <c r="F94" t="s">
        <v>18</v>
      </c>
      <c r="G94" s="1">
        <v>518</v>
      </c>
      <c r="H94" t="s">
        <v>20</v>
      </c>
      <c r="I94" s="1" t="s">
        <v>20</v>
      </c>
      <c r="J94">
        <v>500</v>
      </c>
      <c r="K94" t="s">
        <v>96</v>
      </c>
      <c r="L94" t="s">
        <v>22</v>
      </c>
      <c r="M94" t="s">
        <v>97</v>
      </c>
      <c r="N94" t="s">
        <v>68</v>
      </c>
      <c r="O94" t="s">
        <v>98</v>
      </c>
      <c r="P94" s="2">
        <v>46539.291666666664</v>
      </c>
      <c r="Q94">
        <f t="shared" si="2"/>
        <v>2029</v>
      </c>
      <c r="R94" t="str" cm="1">
        <f t="array" ref="R94">INDEX(Res_Converter!$A$2:$A$6,MATCH(1,($D94=Res_Converter!$B$2:$B$6)*($F94=Res_Converter!$C$2:$C$6),0))</f>
        <v>Solar-Hybrid</v>
      </c>
      <c r="S94">
        <f>IF($D94=Res_Converter!$B$2,MIN($E94,$J94),0)+IF($F94=Res_Converter!$B$2,MIN($G94,$J94),0)</f>
        <v>500</v>
      </c>
      <c r="T94">
        <v>0</v>
      </c>
      <c r="U94">
        <f>IF($D94=Res_Converter!$B$5,MIN($E94,$J94),0)+IF($F94=Res_Converter!$B$5,MIN($G94,$J94),0)</f>
        <v>500</v>
      </c>
      <c r="V94">
        <v>0</v>
      </c>
      <c r="W94">
        <v>0</v>
      </c>
      <c r="X94">
        <v>0</v>
      </c>
      <c r="Y94">
        <v>0</v>
      </c>
      <c r="Z94">
        <v>0</v>
      </c>
      <c r="AA94">
        <v>0</v>
      </c>
      <c r="AB94" t="str">
        <f>INDEX(Subname_converter!$B$2:$B$462,MATCH(O94,Subname_converter!$A$2:$A$376,0))</f>
        <v>Kramer</v>
      </c>
      <c r="AC94">
        <f>INDEX(Subname_converter!$C$2:$C$462,MATCH(O94,Subname_converter!$A$2:$A$376,0))</f>
        <v>230</v>
      </c>
    </row>
    <row r="95" spans="1:29" x14ac:dyDescent="0.35">
      <c r="A95" t="s">
        <v>16</v>
      </c>
      <c r="B95">
        <v>54580</v>
      </c>
      <c r="C95" t="s">
        <v>245</v>
      </c>
      <c r="D95" t="s">
        <v>18</v>
      </c>
      <c r="E95" s="1">
        <v>898.08069999999998</v>
      </c>
      <c r="F95" t="s">
        <v>19</v>
      </c>
      <c r="G95" s="1">
        <v>896.64210000000003</v>
      </c>
      <c r="H95" t="s">
        <v>20</v>
      </c>
      <c r="I95" s="1" t="s">
        <v>20</v>
      </c>
      <c r="J95">
        <v>850</v>
      </c>
      <c r="K95" t="s">
        <v>104</v>
      </c>
      <c r="L95" t="s">
        <v>22</v>
      </c>
      <c r="M95" t="s">
        <v>52</v>
      </c>
      <c r="N95" t="s">
        <v>68</v>
      </c>
      <c r="O95" t="s">
        <v>246</v>
      </c>
      <c r="P95" s="2">
        <v>46661.291666666664</v>
      </c>
      <c r="Q95">
        <f t="shared" si="2"/>
        <v>2029</v>
      </c>
      <c r="R95" t="str" cm="1">
        <f t="array" ref="R95">INDEX(Res_Converter!$A$2:$A$6,MATCH(1,($D95=Res_Converter!$B$2:$B$6)*($F95=Res_Converter!$C$2:$C$6),0))</f>
        <v>Solar-Hybrid</v>
      </c>
      <c r="S95">
        <f>IF($D95=Res_Converter!$B$2,MIN($E95,$J95),0)+IF($F95=Res_Converter!$B$2,MIN($G95,$J95),0)</f>
        <v>850</v>
      </c>
      <c r="T95">
        <v>0</v>
      </c>
      <c r="U95">
        <f>IF($D95=Res_Converter!$B$5,MIN($E95,$J95),0)+IF($F95=Res_Converter!$B$5,MIN($G95,$J95),0)</f>
        <v>850</v>
      </c>
      <c r="V95">
        <v>0</v>
      </c>
      <c r="W95">
        <v>0</v>
      </c>
      <c r="X95">
        <v>0</v>
      </c>
      <c r="Y95">
        <v>0</v>
      </c>
      <c r="Z95">
        <v>0</v>
      </c>
      <c r="AA95">
        <v>0</v>
      </c>
      <c r="AB95" t="str">
        <f>INDEX(Subname_converter!$B$2:$B$462,MATCH(O95,Subname_converter!$A$2:$A$376,0))</f>
        <v>Mohave</v>
      </c>
      <c r="AC95">
        <f>INDEX(Subname_converter!$C$2:$C$462,MATCH(O95,Subname_converter!$A$2:$A$376,0))</f>
        <v>500</v>
      </c>
    </row>
    <row r="96" spans="1:29" x14ac:dyDescent="0.35">
      <c r="A96" t="s">
        <v>16</v>
      </c>
      <c r="B96">
        <v>54843</v>
      </c>
      <c r="C96" t="s">
        <v>247</v>
      </c>
      <c r="D96" t="s">
        <v>19</v>
      </c>
      <c r="E96" s="1">
        <v>616.29</v>
      </c>
      <c r="F96" t="s">
        <v>20</v>
      </c>
      <c r="G96" s="1" t="s">
        <v>20</v>
      </c>
      <c r="H96" t="s">
        <v>20</v>
      </c>
      <c r="I96" s="1" t="s">
        <v>20</v>
      </c>
      <c r="J96">
        <v>600</v>
      </c>
      <c r="K96" t="s">
        <v>63</v>
      </c>
      <c r="L96" t="s">
        <v>22</v>
      </c>
      <c r="M96" t="s">
        <v>23</v>
      </c>
      <c r="N96" t="s">
        <v>24</v>
      </c>
      <c r="O96" t="s">
        <v>248</v>
      </c>
      <c r="P96" s="2">
        <v>45992.333333333336</v>
      </c>
      <c r="Q96">
        <f t="shared" si="2"/>
        <v>2028</v>
      </c>
      <c r="R96" t="str" cm="1">
        <f t="array" ref="R96">INDEX(Res_Converter!$A$2:$A$6,MATCH(1,($D96=Res_Converter!$B$2:$B$6)*($F96=Res_Converter!$C$2:$C$6),0))</f>
        <v>Battery</v>
      </c>
      <c r="S96">
        <f>IF($D96=Res_Converter!$B$2,MIN($E96,$J96),0)+IF($F96=Res_Converter!$B$2,MIN($G96,$J96),0)</f>
        <v>600</v>
      </c>
      <c r="T96">
        <v>0</v>
      </c>
      <c r="U96">
        <f>IF($D96=Res_Converter!$B$5,MIN($E96,$J96),0)+IF($F96=Res_Converter!$B$5,MIN($G96,$J96),0)</f>
        <v>0</v>
      </c>
      <c r="V96">
        <v>0</v>
      </c>
      <c r="W96">
        <v>0</v>
      </c>
      <c r="X96">
        <v>0</v>
      </c>
      <c r="Y96">
        <v>0</v>
      </c>
      <c r="Z96">
        <v>0</v>
      </c>
      <c r="AA96">
        <v>0</v>
      </c>
      <c r="AB96" t="str">
        <f>INDEX(Subname_converter!$B$2:$B$462,MATCH(O96,Subname_converter!$A$2:$A$376,0))</f>
        <v>Newark</v>
      </c>
      <c r="AC96">
        <f>INDEX(Subname_converter!$C$2:$C$462,MATCH(O96,Subname_converter!$A$2:$A$376,0))</f>
        <v>230</v>
      </c>
    </row>
    <row r="97" spans="1:29" x14ac:dyDescent="0.35">
      <c r="A97" t="s">
        <v>77</v>
      </c>
      <c r="B97">
        <v>54968</v>
      </c>
      <c r="C97" t="s">
        <v>249</v>
      </c>
      <c r="D97" t="s">
        <v>250</v>
      </c>
      <c r="E97" s="1">
        <v>2460.4</v>
      </c>
      <c r="F97" t="s">
        <v>20</v>
      </c>
      <c r="G97" s="1" t="s">
        <v>20</v>
      </c>
      <c r="H97" t="s">
        <v>20</v>
      </c>
      <c r="I97" s="1" t="s">
        <v>20</v>
      </c>
      <c r="J97">
        <v>2300</v>
      </c>
      <c r="K97" t="s">
        <v>74</v>
      </c>
      <c r="L97" t="s">
        <v>22</v>
      </c>
      <c r="M97" t="s">
        <v>75</v>
      </c>
      <c r="N97" t="s">
        <v>24</v>
      </c>
      <c r="O97" t="s">
        <v>251</v>
      </c>
      <c r="P97" s="2">
        <v>47587.291666666664</v>
      </c>
    </row>
    <row r="98" spans="1:29" x14ac:dyDescent="0.35">
      <c r="A98" t="s">
        <v>16</v>
      </c>
      <c r="B98">
        <v>54760</v>
      </c>
      <c r="C98" t="s">
        <v>252</v>
      </c>
      <c r="D98" t="s">
        <v>18</v>
      </c>
      <c r="E98" s="1">
        <v>515.49</v>
      </c>
      <c r="F98" t="s">
        <v>19</v>
      </c>
      <c r="G98" s="1">
        <v>515.49</v>
      </c>
      <c r="H98" t="s">
        <v>20</v>
      </c>
      <c r="I98" s="1" t="s">
        <v>20</v>
      </c>
      <c r="J98">
        <v>500</v>
      </c>
      <c r="K98" t="s">
        <v>253</v>
      </c>
      <c r="L98" t="s">
        <v>22</v>
      </c>
      <c r="M98" t="s">
        <v>60</v>
      </c>
      <c r="N98" t="s">
        <v>24</v>
      </c>
      <c r="O98" t="s">
        <v>254</v>
      </c>
      <c r="P98" s="2">
        <v>46965.291666666664</v>
      </c>
      <c r="Q98">
        <f t="shared" ref="Q98:Q103" si="3">YEAR(P98+90)+2</f>
        <v>2030</v>
      </c>
      <c r="R98" t="str" cm="1">
        <f t="array" ref="R98">INDEX(Res_Converter!$A$2:$A$6,MATCH(1,($D98=Res_Converter!$B$2:$B$6)*($F98=Res_Converter!$C$2:$C$6),0))</f>
        <v>Solar-Hybrid</v>
      </c>
      <c r="S98">
        <f>IF($D98=Res_Converter!$B$2,MIN($E98,$J98),0)+IF($F98=Res_Converter!$B$2,MIN($G98,$J98),0)</f>
        <v>500</v>
      </c>
      <c r="T98">
        <v>0</v>
      </c>
      <c r="U98">
        <f>IF($D98=Res_Converter!$B$5,MIN($E98,$J98),0)+IF($F98=Res_Converter!$B$5,MIN($G98,$J98),0)</f>
        <v>500</v>
      </c>
      <c r="V98">
        <v>0</v>
      </c>
      <c r="W98">
        <v>0</v>
      </c>
      <c r="X98">
        <v>0</v>
      </c>
      <c r="Y98">
        <v>0</v>
      </c>
      <c r="Z98">
        <v>0</v>
      </c>
      <c r="AA98">
        <v>0</v>
      </c>
      <c r="AB98" t="str">
        <f>INDEX(Subname_converter!$B$2:$B$462,MATCH(O98,Subname_converter!$A$2:$A$376,0))</f>
        <v>Colgate</v>
      </c>
      <c r="AC98">
        <f>INDEX(Subname_converter!$C$2:$C$462,MATCH(O98,Subname_converter!$A$2:$A$376,0))</f>
        <v>230</v>
      </c>
    </row>
    <row r="99" spans="1:29" x14ac:dyDescent="0.35">
      <c r="A99" t="s">
        <v>16</v>
      </c>
      <c r="B99">
        <v>55040</v>
      </c>
      <c r="C99" t="s">
        <v>255</v>
      </c>
      <c r="D99" t="s">
        <v>19</v>
      </c>
      <c r="E99" s="1">
        <v>301.89999999999998</v>
      </c>
      <c r="F99" t="s">
        <v>18</v>
      </c>
      <c r="G99" s="1">
        <v>10.9</v>
      </c>
      <c r="H99" t="s">
        <v>20</v>
      </c>
      <c r="I99" s="1" t="s">
        <v>20</v>
      </c>
      <c r="J99">
        <v>255.42</v>
      </c>
      <c r="K99" t="s">
        <v>79</v>
      </c>
      <c r="L99" t="s">
        <v>22</v>
      </c>
      <c r="M99" t="s">
        <v>75</v>
      </c>
      <c r="N99" t="s">
        <v>24</v>
      </c>
      <c r="O99" t="s">
        <v>159</v>
      </c>
      <c r="P99" s="2">
        <v>46203.291666666664</v>
      </c>
      <c r="Q99">
        <f t="shared" si="3"/>
        <v>2028</v>
      </c>
      <c r="R99" t="str" cm="1">
        <f t="array" ref="R99">INDEX(Res_Converter!$A$2:$A$6,MATCH(1,($D99=Res_Converter!$B$2:$B$6)*($F99=Res_Converter!$C$2:$C$6),0))</f>
        <v>Solar-Hybrid</v>
      </c>
      <c r="S99">
        <f>IF($D99=Res_Converter!$B$2,MIN($E99,$J99),0)+IF($F99=Res_Converter!$B$2,MIN($G99,$J99),0)</f>
        <v>255.42</v>
      </c>
      <c r="T99">
        <v>0</v>
      </c>
      <c r="U99">
        <f>IF($D99=Res_Converter!$B$5,MIN($E99,$J99),0)+IF($F99=Res_Converter!$B$5,MIN($G99,$J99),0)</f>
        <v>10.9</v>
      </c>
      <c r="V99">
        <v>0</v>
      </c>
      <c r="W99">
        <v>0</v>
      </c>
      <c r="X99">
        <v>0</v>
      </c>
      <c r="Y99">
        <v>0</v>
      </c>
      <c r="Z99">
        <v>0</v>
      </c>
      <c r="AA99">
        <v>0</v>
      </c>
      <c r="AB99" t="str">
        <f>INDEX(Subname_converter!$B$2:$B$462,MATCH(O99,Subname_converter!$A$2:$A$376,0))</f>
        <v>Kern PP</v>
      </c>
      <c r="AC99">
        <f>INDEX(Subname_converter!$C$2:$C$462,MATCH(O99,Subname_converter!$A$2:$A$376,0))</f>
        <v>115</v>
      </c>
    </row>
    <row r="100" spans="1:29" x14ac:dyDescent="0.35">
      <c r="A100" t="s">
        <v>16</v>
      </c>
      <c r="B100">
        <v>54814</v>
      </c>
      <c r="C100" t="s">
        <v>256</v>
      </c>
      <c r="D100" t="s">
        <v>257</v>
      </c>
      <c r="E100" s="1">
        <v>500</v>
      </c>
      <c r="F100" t="s">
        <v>19</v>
      </c>
      <c r="G100" s="1">
        <v>500</v>
      </c>
      <c r="H100" t="s">
        <v>20</v>
      </c>
      <c r="I100" s="1" t="s">
        <v>20</v>
      </c>
      <c r="J100">
        <v>500</v>
      </c>
      <c r="K100" t="s">
        <v>96</v>
      </c>
      <c r="L100" t="s">
        <v>22</v>
      </c>
      <c r="M100" t="s">
        <v>97</v>
      </c>
      <c r="N100" t="s">
        <v>68</v>
      </c>
      <c r="O100" t="s">
        <v>98</v>
      </c>
      <c r="P100" s="2">
        <v>46813.333333333336</v>
      </c>
      <c r="Q100">
        <f t="shared" si="3"/>
        <v>2030</v>
      </c>
      <c r="R100" t="str" cm="1">
        <f t="array" ref="R100">INDEX(Res_Converter!$A$2:$A$6,MATCH(1,($D100=Res_Converter!$B$2:$B$6)*($F100=Res_Converter!$C$2:$C$6),0))</f>
        <v>Battery</v>
      </c>
      <c r="S100">
        <f>IF($D100=Res_Converter!$B$2,MIN($E100,$J100),0)+IF($F100=Res_Converter!$B$2,MIN($G100,$J100),0)</f>
        <v>500</v>
      </c>
      <c r="T100">
        <v>0</v>
      </c>
      <c r="U100">
        <f>IF($D100=Res_Converter!$B$5,MIN($E100,$J100),0)+IF($F100=Res_Converter!$B$5,MIN($G100,$J100),0)</f>
        <v>0</v>
      </c>
      <c r="V100">
        <v>0</v>
      </c>
      <c r="W100">
        <v>0</v>
      </c>
      <c r="X100">
        <v>0</v>
      </c>
      <c r="Y100">
        <v>0</v>
      </c>
      <c r="Z100">
        <v>0</v>
      </c>
      <c r="AA100">
        <v>0</v>
      </c>
      <c r="AB100" t="str">
        <f>INDEX(Subname_converter!$B$2:$B$462,MATCH(O100,Subname_converter!$A$2:$A$376,0))</f>
        <v>Kramer</v>
      </c>
      <c r="AC100">
        <f>INDEX(Subname_converter!$C$2:$C$462,MATCH(O100,Subname_converter!$A$2:$A$376,0))</f>
        <v>230</v>
      </c>
    </row>
    <row r="101" spans="1:29" x14ac:dyDescent="0.35">
      <c r="A101" t="s">
        <v>16</v>
      </c>
      <c r="B101">
        <v>55051</v>
      </c>
      <c r="C101" t="s">
        <v>258</v>
      </c>
      <c r="D101" t="s">
        <v>19</v>
      </c>
      <c r="E101" s="1">
        <v>513.84</v>
      </c>
      <c r="F101" t="s">
        <v>20</v>
      </c>
      <c r="G101" s="1" t="s">
        <v>20</v>
      </c>
      <c r="H101" t="s">
        <v>20</v>
      </c>
      <c r="I101" s="1" t="s">
        <v>20</v>
      </c>
      <c r="J101">
        <v>500</v>
      </c>
      <c r="K101" t="s">
        <v>259</v>
      </c>
      <c r="L101" t="s">
        <v>22</v>
      </c>
      <c r="M101" t="s">
        <v>97</v>
      </c>
      <c r="N101" t="s">
        <v>68</v>
      </c>
      <c r="O101" t="s">
        <v>260</v>
      </c>
      <c r="P101" s="2">
        <v>46387.333333333336</v>
      </c>
      <c r="Q101">
        <f t="shared" si="3"/>
        <v>2029</v>
      </c>
      <c r="R101" t="str" cm="1">
        <f t="array" ref="R101">INDEX(Res_Converter!$A$2:$A$6,MATCH(1,($D101=Res_Converter!$B$2:$B$6)*($F101=Res_Converter!$C$2:$C$6),0))</f>
        <v>Battery</v>
      </c>
      <c r="S101">
        <f>IF($D101=Res_Converter!$B$2,MIN($E101,$J101),0)+IF($F101=Res_Converter!$B$2,MIN($G101,$J101),0)</f>
        <v>500</v>
      </c>
      <c r="T101">
        <v>0</v>
      </c>
      <c r="U101">
        <f>IF($D101=Res_Converter!$B$5,MIN($E101,$J101),0)+IF($F101=Res_Converter!$B$5,MIN($G101,$J101),0)</f>
        <v>0</v>
      </c>
      <c r="V101">
        <v>0</v>
      </c>
      <c r="W101">
        <v>0</v>
      </c>
      <c r="X101">
        <v>0</v>
      </c>
      <c r="Y101">
        <v>0</v>
      </c>
      <c r="Z101">
        <v>0</v>
      </c>
      <c r="AA101">
        <v>0</v>
      </c>
      <c r="AB101" t="str">
        <f>INDEX(Subname_converter!$B$2:$B$462,MATCH(O101,Subname_converter!$A$2:$A$376,0))</f>
        <v>Calcite</v>
      </c>
      <c r="AC101">
        <f>INDEX(Subname_converter!$C$2:$C$462,MATCH(O101,Subname_converter!$A$2:$A$376,0))</f>
        <v>230</v>
      </c>
    </row>
    <row r="102" spans="1:29" x14ac:dyDescent="0.35">
      <c r="A102" t="s">
        <v>16</v>
      </c>
      <c r="B102">
        <v>54933</v>
      </c>
      <c r="C102" t="s">
        <v>261</v>
      </c>
      <c r="D102" t="s">
        <v>250</v>
      </c>
      <c r="E102" s="1">
        <v>3290.2</v>
      </c>
      <c r="F102" t="s">
        <v>20</v>
      </c>
      <c r="G102" s="1" t="s">
        <v>20</v>
      </c>
      <c r="H102" t="s">
        <v>20</v>
      </c>
      <c r="I102" s="1" t="s">
        <v>20</v>
      </c>
      <c r="J102">
        <v>3210</v>
      </c>
      <c r="K102" t="s">
        <v>262</v>
      </c>
      <c r="L102" t="s">
        <v>263</v>
      </c>
      <c r="M102" t="s">
        <v>52</v>
      </c>
      <c r="N102" t="s">
        <v>264</v>
      </c>
      <c r="O102" t="s">
        <v>265</v>
      </c>
      <c r="P102" s="2">
        <v>46722.333333333336</v>
      </c>
      <c r="Q102">
        <f t="shared" si="3"/>
        <v>2030</v>
      </c>
      <c r="R102" s="10" t="s">
        <v>1014</v>
      </c>
      <c r="S102">
        <v>0</v>
      </c>
      <c r="T102">
        <v>0</v>
      </c>
      <c r="U102">
        <v>0</v>
      </c>
      <c r="V102">
        <v>0</v>
      </c>
      <c r="W102">
        <v>0</v>
      </c>
      <c r="X102">
        <v>0</v>
      </c>
      <c r="Y102">
        <v>0</v>
      </c>
      <c r="Z102">
        <v>3210</v>
      </c>
      <c r="AA102">
        <v>0</v>
      </c>
      <c r="AB102" t="str">
        <f>INDEX(Subname_converter!$B$2:$B$462,MATCH(O102,Subname_converter!$A$2:$A$376,0))</f>
        <v>Eldorado</v>
      </c>
      <c r="AC102">
        <f>INDEX(Subname_converter!$C$2:$C$462,MATCH(O102,Subname_converter!$A$2:$A$376,0))</f>
        <v>500</v>
      </c>
    </row>
    <row r="103" spans="1:29" x14ac:dyDescent="0.35">
      <c r="A103" t="s">
        <v>16</v>
      </c>
      <c r="B103">
        <v>55012</v>
      </c>
      <c r="C103" t="s">
        <v>266</v>
      </c>
      <c r="D103" t="s">
        <v>267</v>
      </c>
      <c r="E103" s="1">
        <v>517.5</v>
      </c>
      <c r="F103" t="s">
        <v>20</v>
      </c>
      <c r="G103" s="1" t="s">
        <v>20</v>
      </c>
      <c r="H103" t="s">
        <v>20</v>
      </c>
      <c r="I103" s="1" t="s">
        <v>20</v>
      </c>
      <c r="J103">
        <v>500</v>
      </c>
      <c r="K103" t="s">
        <v>96</v>
      </c>
      <c r="L103" t="s">
        <v>22</v>
      </c>
      <c r="M103" t="s">
        <v>97</v>
      </c>
      <c r="N103" t="s">
        <v>68</v>
      </c>
      <c r="O103" t="s">
        <v>98</v>
      </c>
      <c r="P103" s="2">
        <v>47117.333333333336</v>
      </c>
      <c r="Q103">
        <f t="shared" si="3"/>
        <v>2031</v>
      </c>
      <c r="R103" t="s">
        <v>1000</v>
      </c>
      <c r="S103">
        <v>0</v>
      </c>
      <c r="T103">
        <v>500</v>
      </c>
      <c r="U103">
        <v>0</v>
      </c>
      <c r="V103">
        <v>0</v>
      </c>
      <c r="W103">
        <v>0</v>
      </c>
      <c r="X103">
        <v>0</v>
      </c>
      <c r="Y103">
        <v>0</v>
      </c>
      <c r="Z103">
        <v>0</v>
      </c>
      <c r="AA103">
        <v>0</v>
      </c>
      <c r="AB103" t="str">
        <f>INDEX(Subname_converter!$B$2:$B$462,MATCH(O103,Subname_converter!$A$2:$A$376,0))</f>
        <v>Kramer</v>
      </c>
      <c r="AC103">
        <f>INDEX(Subname_converter!$C$2:$C$462,MATCH(O103,Subname_converter!$A$2:$A$376,0))</f>
        <v>230</v>
      </c>
    </row>
    <row r="104" spans="1:29" x14ac:dyDescent="0.35">
      <c r="A104" t="s">
        <v>77</v>
      </c>
      <c r="B104">
        <v>54544</v>
      </c>
      <c r="C104" t="s">
        <v>268</v>
      </c>
      <c r="D104" t="s">
        <v>18</v>
      </c>
      <c r="E104" s="1">
        <v>534</v>
      </c>
      <c r="F104" t="s">
        <v>19</v>
      </c>
      <c r="G104" s="1">
        <v>563.29999999999995</v>
      </c>
      <c r="H104" t="s">
        <v>20</v>
      </c>
      <c r="I104" s="1" t="s">
        <v>20</v>
      </c>
      <c r="J104">
        <v>500</v>
      </c>
      <c r="K104" t="s">
        <v>124</v>
      </c>
      <c r="L104" t="s">
        <v>22</v>
      </c>
      <c r="M104" t="s">
        <v>125</v>
      </c>
      <c r="N104" t="s">
        <v>68</v>
      </c>
      <c r="O104" t="s">
        <v>269</v>
      </c>
      <c r="P104" s="2">
        <v>46934.291666666664</v>
      </c>
    </row>
    <row r="105" spans="1:29" x14ac:dyDescent="0.35">
      <c r="A105" t="s">
        <v>16</v>
      </c>
      <c r="B105">
        <v>54925</v>
      </c>
      <c r="C105" t="s">
        <v>270</v>
      </c>
      <c r="D105" t="s">
        <v>19</v>
      </c>
      <c r="E105" s="1">
        <v>25.8</v>
      </c>
      <c r="F105" t="s">
        <v>20</v>
      </c>
      <c r="G105" s="1" t="s">
        <v>20</v>
      </c>
      <c r="H105" t="s">
        <v>20</v>
      </c>
      <c r="I105" s="1" t="s">
        <v>20</v>
      </c>
      <c r="J105">
        <v>25</v>
      </c>
      <c r="K105" t="s">
        <v>56</v>
      </c>
      <c r="L105" t="s">
        <v>22</v>
      </c>
      <c r="M105" t="s">
        <v>33</v>
      </c>
      <c r="N105" t="s">
        <v>33</v>
      </c>
      <c r="O105" t="s">
        <v>271</v>
      </c>
      <c r="P105" s="2">
        <v>46174.291666666664</v>
      </c>
      <c r="Q105">
        <f t="shared" ref="Q105:Q135" si="4">YEAR(P105+90)+2</f>
        <v>2028</v>
      </c>
      <c r="R105" t="str" cm="1">
        <f t="array" ref="R105">INDEX(Res_Converter!$A$2:$A$6,MATCH(1,($D105=Res_Converter!$B$2:$B$6)*($F105=Res_Converter!$C$2:$C$6),0))</f>
        <v>Battery</v>
      </c>
      <c r="S105">
        <f>IF($D105=Res_Converter!$B$2,MIN($E105,$J105),0)+IF($F105=Res_Converter!$B$2,MIN($G105,$J105),0)</f>
        <v>25</v>
      </c>
      <c r="T105">
        <v>0</v>
      </c>
      <c r="U105">
        <f>IF($D105=Res_Converter!$B$5,MIN($E105,$J105),0)+IF($F105=Res_Converter!$B$5,MIN($G105,$J105),0)</f>
        <v>0</v>
      </c>
      <c r="V105">
        <v>0</v>
      </c>
      <c r="W105">
        <v>0</v>
      </c>
      <c r="X105">
        <v>0</v>
      </c>
      <c r="Y105">
        <v>0</v>
      </c>
      <c r="Z105">
        <v>0</v>
      </c>
      <c r="AA105">
        <v>0</v>
      </c>
      <c r="AB105" t="str">
        <f>INDEX(Subname_converter!$B$2:$B$462,MATCH(O105,Subname_converter!$A$2:$A$376,0))</f>
        <v>Otay</v>
      </c>
      <c r="AC105">
        <f>INDEX(Subname_converter!$C$2:$C$462,MATCH(O105,Subname_converter!$A$2:$A$376,0))</f>
        <v>69</v>
      </c>
    </row>
    <row r="106" spans="1:29" x14ac:dyDescent="0.35">
      <c r="A106" t="s">
        <v>16</v>
      </c>
      <c r="B106">
        <v>54640</v>
      </c>
      <c r="C106" t="s">
        <v>272</v>
      </c>
      <c r="D106" t="s">
        <v>18</v>
      </c>
      <c r="E106" s="1">
        <v>257.68799999999999</v>
      </c>
      <c r="F106" t="s">
        <v>19</v>
      </c>
      <c r="G106" s="1">
        <v>257.14999999999998</v>
      </c>
      <c r="H106" t="s">
        <v>20</v>
      </c>
      <c r="I106" s="1" t="s">
        <v>20</v>
      </c>
      <c r="J106">
        <v>250</v>
      </c>
      <c r="K106" t="s">
        <v>40</v>
      </c>
      <c r="L106" t="s">
        <v>22</v>
      </c>
      <c r="M106" t="s">
        <v>29</v>
      </c>
      <c r="N106" t="s">
        <v>24</v>
      </c>
      <c r="O106" t="s">
        <v>273</v>
      </c>
      <c r="P106" s="2">
        <v>46296.291666666664</v>
      </c>
      <c r="Q106">
        <f t="shared" si="4"/>
        <v>2028</v>
      </c>
      <c r="R106" t="str" cm="1">
        <f t="array" ref="R106">INDEX(Res_Converter!$A$2:$A$6,MATCH(1,($D106=Res_Converter!$B$2:$B$6)*($F106=Res_Converter!$C$2:$C$6),0))</f>
        <v>Solar-Hybrid</v>
      </c>
      <c r="S106">
        <f>IF($D106=Res_Converter!$B$2,MIN($E106,$J106),0)+IF($F106=Res_Converter!$B$2,MIN($G106,$J106),0)</f>
        <v>250</v>
      </c>
      <c r="T106">
        <v>0</v>
      </c>
      <c r="U106">
        <f>IF($D106=Res_Converter!$B$5,MIN($E106,$J106),0)+IF($F106=Res_Converter!$B$5,MIN($G106,$J106),0)</f>
        <v>250</v>
      </c>
      <c r="V106">
        <v>0</v>
      </c>
      <c r="W106">
        <v>0</v>
      </c>
      <c r="X106">
        <v>0</v>
      </c>
      <c r="Y106">
        <v>0</v>
      </c>
      <c r="Z106">
        <v>0</v>
      </c>
      <c r="AA106">
        <v>0</v>
      </c>
      <c r="AB106" t="str">
        <f>INDEX(Subname_converter!$B$2:$B$462,MATCH(O106,Subname_converter!$A$2:$A$376,0))</f>
        <v>Le Grand</v>
      </c>
      <c r="AC106">
        <f>INDEX(Subname_converter!$C$2:$C$462,MATCH(O106,Subname_converter!$A$2:$A$376,0))</f>
        <v>115</v>
      </c>
    </row>
    <row r="107" spans="1:29" x14ac:dyDescent="0.35">
      <c r="A107" t="s">
        <v>16</v>
      </c>
      <c r="B107">
        <v>54727</v>
      </c>
      <c r="C107" t="s">
        <v>274</v>
      </c>
      <c r="D107" t="s">
        <v>19</v>
      </c>
      <c r="E107" s="1">
        <v>310.43799999999999</v>
      </c>
      <c r="F107" t="s">
        <v>20</v>
      </c>
      <c r="G107" s="1" t="s">
        <v>20</v>
      </c>
      <c r="H107" t="s">
        <v>20</v>
      </c>
      <c r="I107" s="1" t="s">
        <v>20</v>
      </c>
      <c r="J107">
        <v>300</v>
      </c>
      <c r="K107" t="s">
        <v>233</v>
      </c>
      <c r="L107" t="s">
        <v>22</v>
      </c>
      <c r="M107" t="s">
        <v>60</v>
      </c>
      <c r="N107" t="s">
        <v>24</v>
      </c>
      <c r="O107" t="s">
        <v>275</v>
      </c>
      <c r="P107" s="2">
        <v>47375.291666666664</v>
      </c>
      <c r="Q107">
        <f t="shared" si="4"/>
        <v>2031</v>
      </c>
      <c r="R107" t="str" cm="1">
        <f t="array" ref="R107">INDEX(Res_Converter!$A$2:$A$6,MATCH(1,($D107=Res_Converter!$B$2:$B$6)*($F107=Res_Converter!$C$2:$C$6),0))</f>
        <v>Battery</v>
      </c>
      <c r="S107">
        <f>IF($D107=Res_Converter!$B$2,MIN($E107,$J107),0)+IF($F107=Res_Converter!$B$2,MIN($G107,$J107),0)</f>
        <v>300</v>
      </c>
      <c r="T107">
        <v>0</v>
      </c>
      <c r="U107">
        <f>IF($D107=Res_Converter!$B$5,MIN($E107,$J107),0)+IF($F107=Res_Converter!$B$5,MIN($G107,$J107),0)</f>
        <v>0</v>
      </c>
      <c r="V107">
        <v>0</v>
      </c>
      <c r="W107">
        <v>0</v>
      </c>
      <c r="X107">
        <v>0</v>
      </c>
      <c r="Y107">
        <v>0</v>
      </c>
      <c r="Z107">
        <v>0</v>
      </c>
      <c r="AA107">
        <v>0</v>
      </c>
      <c r="AB107" t="str">
        <f>INDEX(Subname_converter!$B$2:$B$462,MATCH(O107,Subname_converter!$A$2:$A$376,0))</f>
        <v>Brentwood</v>
      </c>
      <c r="AC107">
        <f>INDEX(Subname_converter!$C$2:$C$462,MATCH(O107,Subname_converter!$A$2:$A$376,0))</f>
        <v>230</v>
      </c>
    </row>
    <row r="108" spans="1:29" x14ac:dyDescent="0.35">
      <c r="A108" t="s">
        <v>16</v>
      </c>
      <c r="B108">
        <v>54899</v>
      </c>
      <c r="C108" t="s">
        <v>276</v>
      </c>
      <c r="D108" t="s">
        <v>18</v>
      </c>
      <c r="E108" s="1">
        <v>517.05999799999995</v>
      </c>
      <c r="F108" t="s">
        <v>19</v>
      </c>
      <c r="G108" s="1">
        <v>517.05999799999995</v>
      </c>
      <c r="H108" t="s">
        <v>20</v>
      </c>
      <c r="I108" s="1" t="s">
        <v>20</v>
      </c>
      <c r="J108">
        <v>500</v>
      </c>
      <c r="K108" t="s">
        <v>29</v>
      </c>
      <c r="L108" t="s">
        <v>22</v>
      </c>
      <c r="M108" t="s">
        <v>29</v>
      </c>
      <c r="N108" t="s">
        <v>24</v>
      </c>
      <c r="O108" t="s">
        <v>277</v>
      </c>
      <c r="P108" s="2">
        <v>46736.333333333336</v>
      </c>
      <c r="Q108">
        <f t="shared" si="4"/>
        <v>2030</v>
      </c>
      <c r="R108" t="str" cm="1">
        <f t="array" ref="R108">INDEX(Res_Converter!$A$2:$A$6,MATCH(1,($D108=Res_Converter!$B$2:$B$6)*($F108=Res_Converter!$C$2:$C$6),0))</f>
        <v>Solar-Hybrid</v>
      </c>
      <c r="S108">
        <f>IF($D108=Res_Converter!$B$2,MIN($E108,$J108),0)+IF($F108=Res_Converter!$B$2,MIN($G108,$J108),0)</f>
        <v>500</v>
      </c>
      <c r="T108">
        <v>0</v>
      </c>
      <c r="U108">
        <f>IF($D108=Res_Converter!$B$5,MIN($E108,$J108),0)+IF($F108=Res_Converter!$B$5,MIN($G108,$J108),0)</f>
        <v>500</v>
      </c>
      <c r="V108">
        <v>0</v>
      </c>
      <c r="W108">
        <v>0</v>
      </c>
      <c r="X108">
        <v>0</v>
      </c>
      <c r="Y108">
        <v>0</v>
      </c>
      <c r="Z108">
        <v>0</v>
      </c>
      <c r="AA108">
        <v>0</v>
      </c>
      <c r="AB108" t="str">
        <f>INDEX(Subname_converter!$B$2:$B$462,MATCH(O108,Subname_converter!$A$2:$A$376,0))</f>
        <v>Gates</v>
      </c>
      <c r="AC108">
        <f>INDEX(Subname_converter!$C$2:$C$462,MATCH(O108,Subname_converter!$A$2:$A$376,0))</f>
        <v>230</v>
      </c>
    </row>
    <row r="109" spans="1:29" x14ac:dyDescent="0.35">
      <c r="A109" t="s">
        <v>16</v>
      </c>
      <c r="B109">
        <v>54564</v>
      </c>
      <c r="C109" t="s">
        <v>278</v>
      </c>
      <c r="D109" t="s">
        <v>18</v>
      </c>
      <c r="E109" s="1">
        <v>320.39999999999998</v>
      </c>
      <c r="F109" t="s">
        <v>19</v>
      </c>
      <c r="G109" s="1">
        <v>339.19200000000001</v>
      </c>
      <c r="H109" t="s">
        <v>20</v>
      </c>
      <c r="I109" s="1" t="s">
        <v>20</v>
      </c>
      <c r="J109">
        <v>300</v>
      </c>
      <c r="K109" t="s">
        <v>29</v>
      </c>
      <c r="L109" t="s">
        <v>22</v>
      </c>
      <c r="M109" t="s">
        <v>29</v>
      </c>
      <c r="N109" t="s">
        <v>24</v>
      </c>
      <c r="O109" t="s">
        <v>279</v>
      </c>
      <c r="P109" s="2">
        <v>46934.291666666664</v>
      </c>
      <c r="Q109">
        <f t="shared" si="4"/>
        <v>2030</v>
      </c>
      <c r="R109" t="str" cm="1">
        <f t="array" ref="R109">INDEX(Res_Converter!$A$2:$A$6,MATCH(1,($D109=Res_Converter!$B$2:$B$6)*($F109=Res_Converter!$C$2:$C$6),0))</f>
        <v>Solar-Hybrid</v>
      </c>
      <c r="S109">
        <f>IF($D109=Res_Converter!$B$2,MIN($E109,$J109),0)+IF($F109=Res_Converter!$B$2,MIN($G109,$J109),0)</f>
        <v>300</v>
      </c>
      <c r="T109">
        <v>0</v>
      </c>
      <c r="U109">
        <f>IF($D109=Res_Converter!$B$5,MIN($E109,$J109),0)+IF($F109=Res_Converter!$B$5,MIN($G109,$J109),0)</f>
        <v>300</v>
      </c>
      <c r="V109">
        <v>0</v>
      </c>
      <c r="W109">
        <v>0</v>
      </c>
      <c r="X109">
        <v>0</v>
      </c>
      <c r="Y109">
        <v>0</v>
      </c>
      <c r="Z109">
        <v>0</v>
      </c>
      <c r="AA109">
        <v>0</v>
      </c>
      <c r="AB109" t="str">
        <f>INDEX(Subname_converter!$B$2:$B$462,MATCH(O109,Subname_converter!$A$2:$A$376,0))</f>
        <v>Helm</v>
      </c>
      <c r="AC109">
        <f>INDEX(Subname_converter!$C$2:$C$462,MATCH(O109,Subname_converter!$A$2:$A$376,0))</f>
        <v>230</v>
      </c>
    </row>
    <row r="110" spans="1:29" x14ac:dyDescent="0.35">
      <c r="A110" t="s">
        <v>16</v>
      </c>
      <c r="B110">
        <v>54907</v>
      </c>
      <c r="C110" t="s">
        <v>280</v>
      </c>
      <c r="D110" t="s">
        <v>19</v>
      </c>
      <c r="E110" s="1">
        <v>410.6</v>
      </c>
      <c r="F110" t="s">
        <v>20</v>
      </c>
      <c r="G110" s="1" t="s">
        <v>20</v>
      </c>
      <c r="H110" t="s">
        <v>20</v>
      </c>
      <c r="I110" s="1" t="s">
        <v>20</v>
      </c>
      <c r="J110">
        <v>400</v>
      </c>
      <c r="K110" t="s">
        <v>281</v>
      </c>
      <c r="L110" t="s">
        <v>22</v>
      </c>
      <c r="M110" t="s">
        <v>23</v>
      </c>
      <c r="N110" t="s">
        <v>24</v>
      </c>
      <c r="O110" t="s">
        <v>282</v>
      </c>
      <c r="P110" s="2">
        <v>47118.333333333336</v>
      </c>
      <c r="Q110">
        <f t="shared" si="4"/>
        <v>2031</v>
      </c>
      <c r="R110" t="str" cm="1">
        <f t="array" ref="R110">INDEX(Res_Converter!$A$2:$A$6,MATCH(1,($D110=Res_Converter!$B$2:$B$6)*($F110=Res_Converter!$C$2:$C$6),0))</f>
        <v>Battery</v>
      </c>
      <c r="S110">
        <f>IF($D110=Res_Converter!$B$2,MIN($E110,$J110),0)+IF($F110=Res_Converter!$B$2,MIN($G110,$J110),0)</f>
        <v>400</v>
      </c>
      <c r="T110">
        <v>0</v>
      </c>
      <c r="U110">
        <f>IF($D110=Res_Converter!$B$5,MIN($E110,$J110),0)+IF($F110=Res_Converter!$B$5,MIN($G110,$J110),0)</f>
        <v>0</v>
      </c>
      <c r="V110">
        <v>0</v>
      </c>
      <c r="W110">
        <v>0</v>
      </c>
      <c r="X110">
        <v>0</v>
      </c>
      <c r="Y110">
        <v>0</v>
      </c>
      <c r="Z110">
        <v>0</v>
      </c>
      <c r="AA110">
        <v>0</v>
      </c>
      <c r="AB110" t="str">
        <f>INDEX(Subname_converter!$B$2:$B$462,MATCH(O110,Subname_converter!$A$2:$A$376,0))</f>
        <v>Bellota</v>
      </c>
      <c r="AC110">
        <f>INDEX(Subname_converter!$C$2:$C$462,MATCH(O110,Subname_converter!$A$2:$A$376,0))</f>
        <v>230</v>
      </c>
    </row>
    <row r="111" spans="1:29" x14ac:dyDescent="0.35">
      <c r="A111" t="s">
        <v>16</v>
      </c>
      <c r="B111">
        <v>54918</v>
      </c>
      <c r="C111" t="s">
        <v>283</v>
      </c>
      <c r="D111" t="s">
        <v>19</v>
      </c>
      <c r="E111" s="1">
        <v>103</v>
      </c>
      <c r="F111" t="s">
        <v>20</v>
      </c>
      <c r="G111" s="1" t="s">
        <v>20</v>
      </c>
      <c r="H111" t="s">
        <v>20</v>
      </c>
      <c r="I111" s="1" t="s">
        <v>20</v>
      </c>
      <c r="J111">
        <v>100</v>
      </c>
      <c r="K111" t="s">
        <v>20</v>
      </c>
      <c r="L111" t="s">
        <v>22</v>
      </c>
      <c r="M111" t="s">
        <v>60</v>
      </c>
      <c r="N111" t="s">
        <v>284</v>
      </c>
      <c r="O111" t="s">
        <v>285</v>
      </c>
      <c r="P111" s="2">
        <v>46174.291666666664</v>
      </c>
      <c r="Q111">
        <f t="shared" si="4"/>
        <v>2028</v>
      </c>
      <c r="R111" t="str" cm="1">
        <f t="array" ref="R111">INDEX(Res_Converter!$A$2:$A$6,MATCH(1,($D111=Res_Converter!$B$2:$B$6)*($F111=Res_Converter!$C$2:$C$6),0))</f>
        <v>Battery</v>
      </c>
      <c r="S111">
        <f>IF($D111=Res_Converter!$B$2,MIN($E111,$J111),0)+IF($F111=Res_Converter!$B$2,MIN($G111,$J111),0)</f>
        <v>100</v>
      </c>
      <c r="T111">
        <v>0</v>
      </c>
      <c r="U111">
        <f>IF($D111=Res_Converter!$B$5,MIN($E111,$J111),0)+IF($F111=Res_Converter!$B$5,MIN($G111,$J111),0)</f>
        <v>0</v>
      </c>
      <c r="V111">
        <v>0</v>
      </c>
      <c r="W111">
        <v>0</v>
      </c>
      <c r="X111">
        <v>0</v>
      </c>
      <c r="Y111">
        <v>0</v>
      </c>
      <c r="Z111">
        <v>0</v>
      </c>
      <c r="AA111">
        <v>0</v>
      </c>
      <c r="AB111" t="str">
        <f>INDEX(Subname_converter!$B$2:$B$462,MATCH(O111,Subname_converter!$A$2:$A$376,0))</f>
        <v>Cottonwood</v>
      </c>
      <c r="AC111">
        <f>INDEX(Subname_converter!$C$2:$C$462,MATCH(O111,Subname_converter!$A$2:$A$376,0))</f>
        <v>115</v>
      </c>
    </row>
    <row r="112" spans="1:29" x14ac:dyDescent="0.35">
      <c r="A112" t="s">
        <v>16</v>
      </c>
      <c r="B112">
        <v>54511</v>
      </c>
      <c r="C112" t="s">
        <v>286</v>
      </c>
      <c r="D112" t="s">
        <v>19</v>
      </c>
      <c r="E112" s="1">
        <v>200</v>
      </c>
      <c r="F112" t="s">
        <v>27</v>
      </c>
      <c r="G112" s="1">
        <v>200</v>
      </c>
      <c r="H112" t="s">
        <v>20</v>
      </c>
      <c r="I112" s="1" t="s">
        <v>20</v>
      </c>
      <c r="J112">
        <v>200</v>
      </c>
      <c r="K112" t="s">
        <v>96</v>
      </c>
      <c r="L112" t="s">
        <v>22</v>
      </c>
      <c r="M112" t="s">
        <v>112</v>
      </c>
      <c r="N112" t="s">
        <v>68</v>
      </c>
      <c r="O112" t="s">
        <v>287</v>
      </c>
      <c r="P112" s="2">
        <v>46112.291666666664</v>
      </c>
      <c r="Q112">
        <f t="shared" si="4"/>
        <v>2028</v>
      </c>
      <c r="R112" t="s">
        <v>1011</v>
      </c>
      <c r="S112">
        <v>0</v>
      </c>
      <c r="T112">
        <v>0</v>
      </c>
      <c r="U112">
        <v>0</v>
      </c>
      <c r="V112">
        <v>0</v>
      </c>
      <c r="W112">
        <v>0</v>
      </c>
      <c r="X112">
        <v>0</v>
      </c>
      <c r="Y112">
        <v>0</v>
      </c>
      <c r="Z112">
        <v>0</v>
      </c>
      <c r="AA112">
        <f>J112</f>
        <v>200</v>
      </c>
      <c r="AB112" t="str">
        <f>INDEX(Subname_converter!$B$2:$B$462,MATCH(O112,Subname_converter!$A$2:$A$376,0))</f>
        <v>Chino</v>
      </c>
      <c r="AC112">
        <f>INDEX(Subname_converter!$C$2:$C$462,MATCH(O112,Subname_converter!$A$2:$A$376,0))</f>
        <v>230</v>
      </c>
    </row>
    <row r="113" spans="1:29" x14ac:dyDescent="0.35">
      <c r="A113" t="s">
        <v>16</v>
      </c>
      <c r="B113">
        <v>54896</v>
      </c>
      <c r="C113" t="s">
        <v>288</v>
      </c>
      <c r="D113" t="s">
        <v>19</v>
      </c>
      <c r="E113" s="1">
        <v>513.20000000000005</v>
      </c>
      <c r="F113" t="s">
        <v>20</v>
      </c>
      <c r="G113" s="1" t="s">
        <v>20</v>
      </c>
      <c r="H113" t="s">
        <v>20</v>
      </c>
      <c r="I113" s="1" t="s">
        <v>20</v>
      </c>
      <c r="J113">
        <v>500</v>
      </c>
      <c r="K113" t="s">
        <v>96</v>
      </c>
      <c r="L113" t="s">
        <v>22</v>
      </c>
      <c r="M113" t="s">
        <v>97</v>
      </c>
      <c r="N113" t="s">
        <v>68</v>
      </c>
      <c r="O113" t="s">
        <v>289</v>
      </c>
      <c r="P113" s="2">
        <v>46539.291666666664</v>
      </c>
      <c r="Q113">
        <f t="shared" si="4"/>
        <v>2029</v>
      </c>
      <c r="R113" t="str" cm="1">
        <f t="array" ref="R113">INDEX(Res_Converter!$A$2:$A$6,MATCH(1,($D113=Res_Converter!$B$2:$B$6)*($F113=Res_Converter!$C$2:$C$6),0))</f>
        <v>Battery</v>
      </c>
      <c r="S113">
        <f>IF($D113=Res_Converter!$B$2,MIN($E113,$J113),0)+IF($F113=Res_Converter!$B$2,MIN($G113,$J113),0)</f>
        <v>500</v>
      </c>
      <c r="T113">
        <v>0</v>
      </c>
      <c r="U113">
        <f>IF($D113=Res_Converter!$B$5,MIN($E113,$J113),0)+IF($F113=Res_Converter!$B$5,MIN($G113,$J113),0)</f>
        <v>0</v>
      </c>
      <c r="V113">
        <v>0</v>
      </c>
      <c r="W113">
        <v>0</v>
      </c>
      <c r="X113">
        <v>0</v>
      </c>
      <c r="Y113">
        <v>0</v>
      </c>
      <c r="Z113">
        <v>0</v>
      </c>
      <c r="AA113">
        <v>0</v>
      </c>
      <c r="AB113" t="str">
        <f>INDEX(Subname_converter!$B$2:$B$462,MATCH(O113,Subname_converter!$A$2:$A$376,0))</f>
        <v>Lugo</v>
      </c>
      <c r="AC113">
        <f>INDEX(Subname_converter!$C$2:$C$462,MATCH(O113,Subname_converter!$A$2:$A$376,0))</f>
        <v>500</v>
      </c>
    </row>
    <row r="114" spans="1:29" x14ac:dyDescent="0.35">
      <c r="A114" t="s">
        <v>16</v>
      </c>
      <c r="B114">
        <v>54627</v>
      </c>
      <c r="C114" t="s">
        <v>290</v>
      </c>
      <c r="D114" t="s">
        <v>19</v>
      </c>
      <c r="E114" s="1">
        <v>515.5</v>
      </c>
      <c r="F114" t="s">
        <v>20</v>
      </c>
      <c r="G114" s="1" t="s">
        <v>20</v>
      </c>
      <c r="H114" t="s">
        <v>20</v>
      </c>
      <c r="I114" s="1" t="s">
        <v>20</v>
      </c>
      <c r="J114">
        <v>500</v>
      </c>
      <c r="K114" t="s">
        <v>66</v>
      </c>
      <c r="L114" t="s">
        <v>22</v>
      </c>
      <c r="M114" t="s">
        <v>67</v>
      </c>
      <c r="N114" t="s">
        <v>68</v>
      </c>
      <c r="O114" t="s">
        <v>69</v>
      </c>
      <c r="P114" s="2">
        <v>46752.333333333336</v>
      </c>
      <c r="Q114">
        <f t="shared" si="4"/>
        <v>2030</v>
      </c>
      <c r="R114" t="str" cm="1">
        <f t="array" ref="R114">INDEX(Res_Converter!$A$2:$A$6,MATCH(1,($D114=Res_Converter!$B$2:$B$6)*($F114=Res_Converter!$C$2:$C$6),0))</f>
        <v>Battery</v>
      </c>
      <c r="S114">
        <f>IF($D114=Res_Converter!$B$2,MIN($E114,$J114),0)+IF($F114=Res_Converter!$B$2,MIN($G114,$J114),0)</f>
        <v>500</v>
      </c>
      <c r="T114">
        <v>0</v>
      </c>
      <c r="U114">
        <f>IF($D114=Res_Converter!$B$5,MIN($E114,$J114),0)+IF($F114=Res_Converter!$B$5,MIN($G114,$J114),0)</f>
        <v>0</v>
      </c>
      <c r="V114">
        <v>0</v>
      </c>
      <c r="W114">
        <v>0</v>
      </c>
      <c r="X114">
        <v>0</v>
      </c>
      <c r="Y114">
        <v>0</v>
      </c>
      <c r="Z114">
        <v>0</v>
      </c>
      <c r="AA114">
        <v>0</v>
      </c>
      <c r="AB114" t="str">
        <f>INDEX(Subname_converter!$B$2:$B$462,MATCH(O114,Subname_converter!$A$2:$A$376,0))</f>
        <v>Vincent</v>
      </c>
      <c r="AC114">
        <f>INDEX(Subname_converter!$C$2:$C$462,MATCH(O114,Subname_converter!$A$2:$A$376,0))</f>
        <v>500</v>
      </c>
    </row>
    <row r="115" spans="1:29" x14ac:dyDescent="0.35">
      <c r="A115" t="s">
        <v>16</v>
      </c>
      <c r="B115">
        <v>54667</v>
      </c>
      <c r="C115" t="s">
        <v>291</v>
      </c>
      <c r="D115" t="s">
        <v>18</v>
      </c>
      <c r="E115" s="1">
        <v>260.8</v>
      </c>
      <c r="F115" t="s">
        <v>19</v>
      </c>
      <c r="G115" s="1">
        <v>260.8</v>
      </c>
      <c r="H115" t="s">
        <v>20</v>
      </c>
      <c r="I115" s="1" t="s">
        <v>20</v>
      </c>
      <c r="J115">
        <v>250</v>
      </c>
      <c r="K115" t="s">
        <v>292</v>
      </c>
      <c r="L115" t="s">
        <v>51</v>
      </c>
      <c r="M115" t="s">
        <v>52</v>
      </c>
      <c r="N115" t="s">
        <v>107</v>
      </c>
      <c r="O115" t="s">
        <v>293</v>
      </c>
      <c r="P115" s="2">
        <v>46722.333333333336</v>
      </c>
      <c r="Q115">
        <f t="shared" si="4"/>
        <v>2030</v>
      </c>
      <c r="R115" t="str" cm="1">
        <f t="array" ref="R115">INDEX(Res_Converter!$A$2:$A$6,MATCH(1,($D115=Res_Converter!$B$2:$B$6)*($F115=Res_Converter!$C$2:$C$6),0))</f>
        <v>Solar-Hybrid</v>
      </c>
      <c r="S115">
        <f>IF($D115=Res_Converter!$B$2,MIN($E115,$J115),0)+IF($F115=Res_Converter!$B$2,MIN($G115,$J115),0)</f>
        <v>250</v>
      </c>
      <c r="T115">
        <v>0</v>
      </c>
      <c r="U115">
        <f>IF($D115=Res_Converter!$B$5,MIN($E115,$J115),0)+IF($F115=Res_Converter!$B$5,MIN($G115,$J115),0)</f>
        <v>250</v>
      </c>
      <c r="V115">
        <v>0</v>
      </c>
      <c r="W115">
        <v>0</v>
      </c>
      <c r="X115">
        <v>0</v>
      </c>
      <c r="Y115">
        <v>0</v>
      </c>
      <c r="Z115">
        <v>0</v>
      </c>
      <c r="AA115">
        <v>0</v>
      </c>
      <c r="AB115" t="str">
        <f>INDEX(Subname_converter!$B$2:$B$462,MATCH(O115,Subname_converter!$A$2:$A$376,0))</f>
        <v>Sloan Canyon</v>
      </c>
      <c r="AC115">
        <f>INDEX(Subname_converter!$C$2:$C$462,MATCH(O115,Subname_converter!$A$2:$A$376,0))</f>
        <v>230</v>
      </c>
    </row>
    <row r="116" spans="1:29" x14ac:dyDescent="0.35">
      <c r="A116" t="s">
        <v>16</v>
      </c>
      <c r="B116">
        <v>54755</v>
      </c>
      <c r="C116" t="s">
        <v>294</v>
      </c>
      <c r="D116" t="s">
        <v>18</v>
      </c>
      <c r="E116" s="1">
        <v>120</v>
      </c>
      <c r="F116" t="s">
        <v>19</v>
      </c>
      <c r="G116" s="1">
        <v>120</v>
      </c>
      <c r="H116" t="s">
        <v>20</v>
      </c>
      <c r="I116" s="1" t="s">
        <v>20</v>
      </c>
      <c r="J116">
        <v>120</v>
      </c>
      <c r="K116" t="s">
        <v>29</v>
      </c>
      <c r="L116" t="s">
        <v>22</v>
      </c>
      <c r="M116" t="s">
        <v>29</v>
      </c>
      <c r="N116" t="s">
        <v>24</v>
      </c>
      <c r="O116" t="s">
        <v>295</v>
      </c>
      <c r="P116" s="2">
        <v>46357.333333333336</v>
      </c>
      <c r="Q116">
        <f t="shared" si="4"/>
        <v>2029</v>
      </c>
      <c r="R116" t="str" cm="1">
        <f t="array" ref="R116">INDEX(Res_Converter!$A$2:$A$6,MATCH(1,($D116=Res_Converter!$B$2:$B$6)*($F116=Res_Converter!$C$2:$C$6),0))</f>
        <v>Solar-Hybrid</v>
      </c>
      <c r="S116">
        <f>IF($D116=Res_Converter!$B$2,MIN($E116,$J116),0)+IF($F116=Res_Converter!$B$2,MIN($G116,$J116),0)</f>
        <v>120</v>
      </c>
      <c r="T116">
        <v>0</v>
      </c>
      <c r="U116">
        <f>IF($D116=Res_Converter!$B$5,MIN($E116,$J116),0)+IF($F116=Res_Converter!$B$5,MIN($G116,$J116),0)</f>
        <v>120</v>
      </c>
      <c r="V116">
        <v>0</v>
      </c>
      <c r="W116">
        <v>0</v>
      </c>
      <c r="X116">
        <v>0</v>
      </c>
      <c r="Y116">
        <v>0</v>
      </c>
      <c r="Z116">
        <v>0</v>
      </c>
      <c r="AA116">
        <v>0</v>
      </c>
      <c r="AB116" t="str">
        <f>INDEX(Subname_converter!$B$2:$B$462,MATCH(O116,Subname_converter!$A$2:$A$376,0))</f>
        <v>Sanger</v>
      </c>
      <c r="AC116">
        <f>INDEX(Subname_converter!$C$2:$C$462,MATCH(O116,Subname_converter!$A$2:$A$376,0))</f>
        <v>115</v>
      </c>
    </row>
    <row r="117" spans="1:29" x14ac:dyDescent="0.35">
      <c r="A117" t="s">
        <v>16</v>
      </c>
      <c r="B117">
        <v>54650</v>
      </c>
      <c r="C117" t="s">
        <v>296</v>
      </c>
      <c r="D117" t="s">
        <v>19</v>
      </c>
      <c r="E117" s="1">
        <v>200</v>
      </c>
      <c r="F117" t="s">
        <v>20</v>
      </c>
      <c r="G117" s="1" t="s">
        <v>20</v>
      </c>
      <c r="H117" t="s">
        <v>20</v>
      </c>
      <c r="I117" s="1" t="s">
        <v>20</v>
      </c>
      <c r="J117">
        <v>200</v>
      </c>
      <c r="K117" t="s">
        <v>40</v>
      </c>
      <c r="L117" t="s">
        <v>22</v>
      </c>
      <c r="M117" t="s">
        <v>29</v>
      </c>
      <c r="N117" t="s">
        <v>24</v>
      </c>
      <c r="O117" t="s">
        <v>41</v>
      </c>
      <c r="P117" s="2">
        <v>47375.291666666664</v>
      </c>
      <c r="Q117">
        <f t="shared" si="4"/>
        <v>2031</v>
      </c>
      <c r="R117" t="str" cm="1">
        <f t="array" ref="R117">INDEX(Res_Converter!$A$2:$A$6,MATCH(1,($D117=Res_Converter!$B$2:$B$6)*($F117=Res_Converter!$C$2:$C$6),0))</f>
        <v>Battery</v>
      </c>
      <c r="S117">
        <f>IF($D117=Res_Converter!$B$2,MIN($E117,$J117),0)+IF($F117=Res_Converter!$B$2,MIN($G117,$J117),0)</f>
        <v>200</v>
      </c>
      <c r="T117">
        <v>0</v>
      </c>
      <c r="U117">
        <f>IF($D117=Res_Converter!$B$5,MIN($E117,$J117),0)+IF($F117=Res_Converter!$B$5,MIN($G117,$J117),0)</f>
        <v>0</v>
      </c>
      <c r="V117">
        <v>0</v>
      </c>
      <c r="W117">
        <v>0</v>
      </c>
      <c r="X117">
        <v>0</v>
      </c>
      <c r="Y117">
        <v>0</v>
      </c>
      <c r="Z117">
        <v>0</v>
      </c>
      <c r="AA117">
        <v>0</v>
      </c>
      <c r="AB117" t="str">
        <f>INDEX(Subname_converter!$B$2:$B$462,MATCH(O117,Subname_converter!$A$2:$A$376,0))</f>
        <v>Wilson</v>
      </c>
      <c r="AC117">
        <f>INDEX(Subname_converter!$C$2:$C$462,MATCH(O117,Subname_converter!$A$2:$A$376,0))</f>
        <v>115</v>
      </c>
    </row>
    <row r="118" spans="1:29" x14ac:dyDescent="0.35">
      <c r="A118" t="s">
        <v>16</v>
      </c>
      <c r="B118">
        <v>54660</v>
      </c>
      <c r="C118" t="s">
        <v>297</v>
      </c>
      <c r="D118" t="s">
        <v>19</v>
      </c>
      <c r="E118" s="1">
        <v>417.28</v>
      </c>
      <c r="F118" t="s">
        <v>20</v>
      </c>
      <c r="G118" s="1" t="s">
        <v>20</v>
      </c>
      <c r="H118" t="s">
        <v>20</v>
      </c>
      <c r="I118" s="1" t="s">
        <v>20</v>
      </c>
      <c r="J118">
        <v>400</v>
      </c>
      <c r="K118" t="s">
        <v>219</v>
      </c>
      <c r="L118" t="s">
        <v>22</v>
      </c>
      <c r="M118" t="s">
        <v>60</v>
      </c>
      <c r="N118" t="s">
        <v>24</v>
      </c>
      <c r="O118" t="s">
        <v>181</v>
      </c>
      <c r="P118" s="2">
        <v>46722.333333333336</v>
      </c>
      <c r="Q118">
        <f t="shared" si="4"/>
        <v>2030</v>
      </c>
      <c r="R118" t="str" cm="1">
        <f t="array" ref="R118">INDEX(Res_Converter!$A$2:$A$6,MATCH(1,($D118=Res_Converter!$B$2:$B$6)*($F118=Res_Converter!$C$2:$C$6),0))</f>
        <v>Battery</v>
      </c>
      <c r="S118">
        <f>IF($D118=Res_Converter!$B$2,MIN($E118,$J118),0)+IF($F118=Res_Converter!$B$2,MIN($G118,$J118),0)</f>
        <v>400</v>
      </c>
      <c r="T118">
        <v>0</v>
      </c>
      <c r="U118">
        <f>IF($D118=Res_Converter!$B$5,MIN($E118,$J118),0)+IF($F118=Res_Converter!$B$5,MIN($G118,$J118),0)</f>
        <v>0</v>
      </c>
      <c r="V118">
        <v>0</v>
      </c>
      <c r="W118">
        <v>0</v>
      </c>
      <c r="X118">
        <v>0</v>
      </c>
      <c r="Y118">
        <v>0</v>
      </c>
      <c r="Z118">
        <v>0</v>
      </c>
      <c r="AA118">
        <v>0</v>
      </c>
      <c r="AB118" t="str">
        <f>INDEX(Subname_converter!$B$2:$B$462,MATCH(O118,Subname_converter!$A$2:$A$376,0))</f>
        <v>Vaca Dixon</v>
      </c>
      <c r="AC118">
        <f>INDEX(Subname_converter!$C$2:$C$462,MATCH(O118,Subname_converter!$A$2:$A$376,0))</f>
        <v>230</v>
      </c>
    </row>
    <row r="119" spans="1:29" x14ac:dyDescent="0.35">
      <c r="A119" t="s">
        <v>16</v>
      </c>
      <c r="B119">
        <v>54772</v>
      </c>
      <c r="C119" t="s">
        <v>298</v>
      </c>
      <c r="D119" t="s">
        <v>18</v>
      </c>
      <c r="E119" s="1">
        <v>30.975999999999999</v>
      </c>
      <c r="F119" t="s">
        <v>19</v>
      </c>
      <c r="G119" s="1">
        <v>30.975999999999999</v>
      </c>
      <c r="H119" t="s">
        <v>20</v>
      </c>
      <c r="I119" s="1" t="s">
        <v>20</v>
      </c>
      <c r="J119">
        <v>30</v>
      </c>
      <c r="K119" t="s">
        <v>29</v>
      </c>
      <c r="L119" t="s">
        <v>22</v>
      </c>
      <c r="M119" t="s">
        <v>29</v>
      </c>
      <c r="N119" t="s">
        <v>24</v>
      </c>
      <c r="O119" t="s">
        <v>299</v>
      </c>
      <c r="P119" s="2">
        <v>46539.291666666664</v>
      </c>
      <c r="Q119">
        <f t="shared" si="4"/>
        <v>2029</v>
      </c>
      <c r="R119" t="str" cm="1">
        <f t="array" ref="R119">INDEX(Res_Converter!$A$2:$A$6,MATCH(1,($D119=Res_Converter!$B$2:$B$6)*($F119=Res_Converter!$C$2:$C$6),0))</f>
        <v>Solar-Hybrid</v>
      </c>
      <c r="S119">
        <f>IF($D119=Res_Converter!$B$2,MIN($E119,$J119),0)+IF($F119=Res_Converter!$B$2,MIN($G119,$J119),0)</f>
        <v>30</v>
      </c>
      <c r="T119">
        <v>0</v>
      </c>
      <c r="U119">
        <f>IF($D119=Res_Converter!$B$5,MIN($E119,$J119),0)+IF($F119=Res_Converter!$B$5,MIN($G119,$J119),0)</f>
        <v>30</v>
      </c>
      <c r="V119">
        <v>0</v>
      </c>
      <c r="W119">
        <v>0</v>
      </c>
      <c r="X119">
        <v>0</v>
      </c>
      <c r="Y119">
        <v>0</v>
      </c>
      <c r="Z119">
        <v>0</v>
      </c>
      <c r="AA119">
        <v>0</v>
      </c>
      <c r="AB119" t="str">
        <f>INDEX(Subname_converter!$B$2:$B$462,MATCH(O119,Subname_converter!$A$2:$A$376,0))</f>
        <v>Crescent</v>
      </c>
      <c r="AC119">
        <f>INDEX(Subname_converter!$C$2:$C$462,MATCH(O119,Subname_converter!$A$2:$A$376,0))</f>
        <v>70</v>
      </c>
    </row>
    <row r="120" spans="1:29" x14ac:dyDescent="0.35">
      <c r="A120" t="s">
        <v>16</v>
      </c>
      <c r="B120">
        <v>54661</v>
      </c>
      <c r="C120" t="s">
        <v>300</v>
      </c>
      <c r="D120" t="s">
        <v>19</v>
      </c>
      <c r="E120" s="1">
        <v>873.68</v>
      </c>
      <c r="F120" t="s">
        <v>20</v>
      </c>
      <c r="G120" s="1" t="s">
        <v>20</v>
      </c>
      <c r="H120" t="s">
        <v>20</v>
      </c>
      <c r="I120" s="1" t="s">
        <v>20</v>
      </c>
      <c r="J120">
        <v>850</v>
      </c>
      <c r="K120" t="s">
        <v>96</v>
      </c>
      <c r="L120" t="s">
        <v>22</v>
      </c>
      <c r="M120" t="s">
        <v>97</v>
      </c>
      <c r="N120" t="s">
        <v>68</v>
      </c>
      <c r="O120" t="s">
        <v>102</v>
      </c>
      <c r="P120" s="2">
        <v>46722.333333333336</v>
      </c>
      <c r="Q120">
        <f t="shared" si="4"/>
        <v>2030</v>
      </c>
      <c r="R120" t="str" cm="1">
        <f t="array" ref="R120">INDEX(Res_Converter!$A$2:$A$6,MATCH(1,($D120=Res_Converter!$B$2:$B$6)*($F120=Res_Converter!$C$2:$C$6),0))</f>
        <v>Battery</v>
      </c>
      <c r="S120">
        <f>IF($D120=Res_Converter!$B$2,MIN($E120,$J120),0)+IF($F120=Res_Converter!$B$2,MIN($G120,$J120),0)</f>
        <v>850</v>
      </c>
      <c r="T120">
        <v>0</v>
      </c>
      <c r="U120">
        <f>IF($D120=Res_Converter!$B$5,MIN($E120,$J120),0)+IF($F120=Res_Converter!$B$5,MIN($G120,$J120),0)</f>
        <v>0</v>
      </c>
      <c r="V120">
        <v>0</v>
      </c>
      <c r="W120">
        <v>0</v>
      </c>
      <c r="X120">
        <v>0</v>
      </c>
      <c r="Y120">
        <v>0</v>
      </c>
      <c r="Z120">
        <v>0</v>
      </c>
      <c r="AA120">
        <v>0</v>
      </c>
      <c r="AB120" t="str">
        <f>INDEX(Subname_converter!$B$2:$B$462,MATCH(O120,Subname_converter!$A$2:$A$376,0))</f>
        <v>Pisgah</v>
      </c>
      <c r="AC120">
        <f>INDEX(Subname_converter!$C$2:$C$462,MATCH(O120,Subname_converter!$A$2:$A$376,0))</f>
        <v>230</v>
      </c>
    </row>
    <row r="121" spans="1:29" x14ac:dyDescent="0.35">
      <c r="A121" t="s">
        <v>16</v>
      </c>
      <c r="B121">
        <v>54593</v>
      </c>
      <c r="C121" t="s">
        <v>301</v>
      </c>
      <c r="D121" t="s">
        <v>18</v>
      </c>
      <c r="E121" s="1">
        <v>155.19999999999999</v>
      </c>
      <c r="F121" t="s">
        <v>19</v>
      </c>
      <c r="G121" s="1">
        <v>154.4</v>
      </c>
      <c r="H121" t="s">
        <v>20</v>
      </c>
      <c r="I121" s="1" t="s">
        <v>20</v>
      </c>
      <c r="J121">
        <v>150</v>
      </c>
      <c r="K121" t="s">
        <v>302</v>
      </c>
      <c r="L121" t="s">
        <v>22</v>
      </c>
      <c r="M121" t="s">
        <v>60</v>
      </c>
      <c r="N121" t="s">
        <v>24</v>
      </c>
      <c r="O121" t="s">
        <v>303</v>
      </c>
      <c r="P121" s="2">
        <v>46844.291666666664</v>
      </c>
      <c r="Q121">
        <f t="shared" si="4"/>
        <v>2030</v>
      </c>
      <c r="R121" t="str" cm="1">
        <f t="array" ref="R121">INDEX(Res_Converter!$A$2:$A$6,MATCH(1,($D121=Res_Converter!$B$2:$B$6)*($F121=Res_Converter!$C$2:$C$6),0))</f>
        <v>Solar-Hybrid</v>
      </c>
      <c r="S121">
        <f>IF($D121=Res_Converter!$B$2,MIN($E121,$J121),0)+IF($F121=Res_Converter!$B$2,MIN($G121,$J121),0)</f>
        <v>150</v>
      </c>
      <c r="T121">
        <v>0</v>
      </c>
      <c r="U121">
        <f>IF($D121=Res_Converter!$B$5,MIN($E121,$J121),0)+IF($F121=Res_Converter!$B$5,MIN($G121,$J121),0)</f>
        <v>150</v>
      </c>
      <c r="V121">
        <v>0</v>
      </c>
      <c r="W121">
        <v>0</v>
      </c>
      <c r="X121">
        <v>0</v>
      </c>
      <c r="Y121">
        <v>0</v>
      </c>
      <c r="Z121">
        <v>0</v>
      </c>
      <c r="AA121">
        <v>0</v>
      </c>
      <c r="AB121" t="str">
        <f>INDEX(Subname_converter!$B$2:$B$462,MATCH(O121,Subname_converter!$A$2:$A$376,0))</f>
        <v>Delevan</v>
      </c>
      <c r="AC121">
        <f>INDEX(Subname_converter!$C$2:$C$462,MATCH(O121,Subname_converter!$A$2:$A$376,0))</f>
        <v>230</v>
      </c>
    </row>
    <row r="122" spans="1:29" x14ac:dyDescent="0.35">
      <c r="A122" t="s">
        <v>16</v>
      </c>
      <c r="B122">
        <v>54820</v>
      </c>
      <c r="C122" t="s">
        <v>304</v>
      </c>
      <c r="D122" t="s">
        <v>18</v>
      </c>
      <c r="E122" s="1">
        <v>349.92</v>
      </c>
      <c r="F122" t="s">
        <v>19</v>
      </c>
      <c r="G122" s="1">
        <v>351</v>
      </c>
      <c r="H122" t="s">
        <v>20</v>
      </c>
      <c r="I122" s="1" t="s">
        <v>20</v>
      </c>
      <c r="J122">
        <v>300</v>
      </c>
      <c r="K122" t="s">
        <v>292</v>
      </c>
      <c r="L122" t="s">
        <v>51</v>
      </c>
      <c r="M122" t="s">
        <v>52</v>
      </c>
      <c r="N122" t="s">
        <v>68</v>
      </c>
      <c r="O122" t="s">
        <v>305</v>
      </c>
      <c r="P122" s="2">
        <v>46539.291666666664</v>
      </c>
      <c r="Q122">
        <f t="shared" si="4"/>
        <v>2029</v>
      </c>
      <c r="R122" t="str" cm="1">
        <f t="array" ref="R122">INDEX(Res_Converter!$A$2:$A$6,MATCH(1,($D122=Res_Converter!$B$2:$B$6)*($F122=Res_Converter!$C$2:$C$6),0))</f>
        <v>Solar-Hybrid</v>
      </c>
      <c r="S122">
        <f>IF($D122=Res_Converter!$B$2,MIN($E122,$J122),0)+IF($F122=Res_Converter!$B$2,MIN($G122,$J122),0)</f>
        <v>300</v>
      </c>
      <c r="T122">
        <v>0</v>
      </c>
      <c r="U122">
        <f>IF($D122=Res_Converter!$B$5,MIN($E122,$J122),0)+IF($F122=Res_Converter!$B$5,MIN($G122,$J122),0)</f>
        <v>300</v>
      </c>
      <c r="V122">
        <v>0</v>
      </c>
      <c r="W122">
        <v>0</v>
      </c>
      <c r="X122">
        <v>0</v>
      </c>
      <c r="Y122">
        <v>0</v>
      </c>
      <c r="Z122">
        <v>0</v>
      </c>
      <c r="AA122">
        <v>0</v>
      </c>
      <c r="AB122" t="str">
        <f>INDEX(Subname_converter!$B$2:$B$462,MATCH(O122,Subname_converter!$A$2:$A$376,0))</f>
        <v>Ivanpah</v>
      </c>
      <c r="AC122">
        <f>INDEX(Subname_converter!$C$2:$C$462,MATCH(O122,Subname_converter!$A$2:$A$376,0))</f>
        <v>230</v>
      </c>
    </row>
    <row r="123" spans="1:29" x14ac:dyDescent="0.35">
      <c r="A123" t="s">
        <v>16</v>
      </c>
      <c r="B123">
        <v>54699</v>
      </c>
      <c r="C123" t="s">
        <v>306</v>
      </c>
      <c r="D123" t="s">
        <v>19</v>
      </c>
      <c r="E123" s="1">
        <v>1190.366</v>
      </c>
      <c r="F123" t="s">
        <v>20</v>
      </c>
      <c r="G123" s="1" t="s">
        <v>20</v>
      </c>
      <c r="H123" t="s">
        <v>20</v>
      </c>
      <c r="I123" s="1" t="s">
        <v>20</v>
      </c>
      <c r="J123">
        <v>1150</v>
      </c>
      <c r="K123" t="s">
        <v>134</v>
      </c>
      <c r="L123" t="s">
        <v>22</v>
      </c>
      <c r="M123" t="s">
        <v>23</v>
      </c>
      <c r="N123" t="s">
        <v>24</v>
      </c>
      <c r="O123" t="s">
        <v>307</v>
      </c>
      <c r="P123" s="2">
        <v>46905.291666666664</v>
      </c>
      <c r="Q123">
        <f t="shared" si="4"/>
        <v>2030</v>
      </c>
      <c r="R123" t="str" cm="1">
        <f t="array" ref="R123">INDEX(Res_Converter!$A$2:$A$6,MATCH(1,($D123=Res_Converter!$B$2:$B$6)*($F123=Res_Converter!$C$2:$C$6),0))</f>
        <v>Battery</v>
      </c>
      <c r="S123">
        <f>IF($D123=Res_Converter!$B$2,MIN($E123,$J123),0)+IF($F123=Res_Converter!$B$2,MIN($G123,$J123),0)</f>
        <v>1150</v>
      </c>
      <c r="T123">
        <v>0</v>
      </c>
      <c r="U123">
        <f>IF($D123=Res_Converter!$B$5,MIN($E123,$J123),0)+IF($F123=Res_Converter!$B$5,MIN($G123,$J123),0)</f>
        <v>0</v>
      </c>
      <c r="V123">
        <v>0</v>
      </c>
      <c r="W123">
        <v>0</v>
      </c>
      <c r="X123">
        <v>0</v>
      </c>
      <c r="Y123">
        <v>0</v>
      </c>
      <c r="Z123">
        <v>0</v>
      </c>
      <c r="AA123">
        <v>0</v>
      </c>
      <c r="AB123" t="str">
        <f>INDEX(Subname_converter!$B$2:$B$462,MATCH(O123,Subname_converter!$A$2:$A$376,0))</f>
        <v>Metcalf</v>
      </c>
      <c r="AC123">
        <f>INDEX(Subname_converter!$C$2:$C$462,MATCH(O123,Subname_converter!$A$2:$A$376,0))</f>
        <v>500</v>
      </c>
    </row>
    <row r="124" spans="1:29" x14ac:dyDescent="0.35">
      <c r="A124" t="s">
        <v>16</v>
      </c>
      <c r="B124">
        <v>54646</v>
      </c>
      <c r="C124" t="s">
        <v>308</v>
      </c>
      <c r="D124" t="s">
        <v>18</v>
      </c>
      <c r="E124" s="1">
        <v>270</v>
      </c>
      <c r="F124" t="s">
        <v>19</v>
      </c>
      <c r="G124" s="1">
        <v>270</v>
      </c>
      <c r="H124" t="s">
        <v>20</v>
      </c>
      <c r="I124" s="1" t="s">
        <v>20</v>
      </c>
      <c r="J124">
        <v>270</v>
      </c>
      <c r="K124" t="s">
        <v>309</v>
      </c>
      <c r="L124" t="s">
        <v>22</v>
      </c>
      <c r="M124" t="s">
        <v>75</v>
      </c>
      <c r="N124" t="s">
        <v>24</v>
      </c>
      <c r="O124" t="s">
        <v>310</v>
      </c>
      <c r="P124" s="2">
        <v>47576.291666666664</v>
      </c>
      <c r="Q124">
        <f t="shared" si="4"/>
        <v>2032</v>
      </c>
      <c r="R124" t="str" cm="1">
        <f t="array" ref="R124">INDEX(Res_Converter!$A$2:$A$6,MATCH(1,($D124=Res_Converter!$B$2:$B$6)*($F124=Res_Converter!$C$2:$C$6),0))</f>
        <v>Solar-Hybrid</v>
      </c>
      <c r="S124">
        <f>IF($D124=Res_Converter!$B$2,MIN($E124,$J124),0)+IF($F124=Res_Converter!$B$2,MIN($G124,$J124),0)</f>
        <v>270</v>
      </c>
      <c r="T124">
        <v>0</v>
      </c>
      <c r="U124">
        <f>IF($D124=Res_Converter!$B$5,MIN($E124,$J124),0)+IF($F124=Res_Converter!$B$5,MIN($G124,$J124),0)</f>
        <v>270</v>
      </c>
      <c r="V124">
        <v>0</v>
      </c>
      <c r="W124">
        <v>0</v>
      </c>
      <c r="X124">
        <v>0</v>
      </c>
      <c r="Y124">
        <v>0</v>
      </c>
      <c r="Z124">
        <v>0</v>
      </c>
      <c r="AA124">
        <v>0</v>
      </c>
      <c r="AB124" t="str">
        <f>INDEX(Subname_converter!$B$2:$B$462,MATCH(O124,Subname_converter!$A$2:$A$376,0))</f>
        <v>Alpaugh</v>
      </c>
      <c r="AC124">
        <f>INDEX(Subname_converter!$C$2:$C$462,MATCH(O124,Subname_converter!$A$2:$A$376,0))</f>
        <v>115</v>
      </c>
    </row>
    <row r="125" spans="1:29" x14ac:dyDescent="0.35">
      <c r="A125" t="s">
        <v>16</v>
      </c>
      <c r="B125">
        <v>54999</v>
      </c>
      <c r="C125" t="s">
        <v>311</v>
      </c>
      <c r="D125" t="s">
        <v>18</v>
      </c>
      <c r="E125" s="1">
        <v>527.008554</v>
      </c>
      <c r="F125" t="s">
        <v>19</v>
      </c>
      <c r="G125" s="1">
        <v>527.008554</v>
      </c>
      <c r="H125" t="s">
        <v>20</v>
      </c>
      <c r="I125" s="1" t="s">
        <v>20</v>
      </c>
      <c r="J125">
        <v>500</v>
      </c>
      <c r="K125" t="s">
        <v>169</v>
      </c>
      <c r="L125" t="s">
        <v>22</v>
      </c>
      <c r="M125" t="s">
        <v>52</v>
      </c>
      <c r="N125" t="s">
        <v>107</v>
      </c>
      <c r="O125" t="s">
        <v>170</v>
      </c>
      <c r="P125" s="2">
        <v>46539.291666666664</v>
      </c>
      <c r="Q125">
        <f t="shared" si="4"/>
        <v>2029</v>
      </c>
      <c r="R125" t="str" cm="1">
        <f t="array" ref="R125">INDEX(Res_Converter!$A$2:$A$6,MATCH(1,($D125=Res_Converter!$B$2:$B$6)*($F125=Res_Converter!$C$2:$C$6),0))</f>
        <v>Solar-Hybrid</v>
      </c>
      <c r="S125">
        <f>IF($D125=Res_Converter!$B$2,MIN($E125,$J125),0)+IF($F125=Res_Converter!$B$2,MIN($G125,$J125),0)</f>
        <v>500</v>
      </c>
      <c r="T125">
        <v>0</v>
      </c>
      <c r="U125">
        <f>IF($D125=Res_Converter!$B$5,MIN($E125,$J125),0)+IF($F125=Res_Converter!$B$5,MIN($G125,$J125),0)</f>
        <v>500</v>
      </c>
      <c r="V125">
        <v>0</v>
      </c>
      <c r="W125">
        <v>0</v>
      </c>
      <c r="X125">
        <v>0</v>
      </c>
      <c r="Y125">
        <v>0</v>
      </c>
      <c r="Z125">
        <v>0</v>
      </c>
      <c r="AA125">
        <v>0</v>
      </c>
      <c r="AB125" t="str">
        <f>INDEX(Subname_converter!$B$2:$B$462,MATCH(O125,Subname_converter!$A$2:$A$376,0))</f>
        <v>Trout Canyon</v>
      </c>
      <c r="AC125">
        <f>INDEX(Subname_converter!$C$2:$C$462,MATCH(O125,Subname_converter!$A$2:$A$376,0))</f>
        <v>230</v>
      </c>
    </row>
    <row r="126" spans="1:29" x14ac:dyDescent="0.35">
      <c r="A126" t="s">
        <v>16</v>
      </c>
      <c r="B126">
        <v>55046</v>
      </c>
      <c r="C126" t="s">
        <v>312</v>
      </c>
      <c r="D126" t="s">
        <v>19</v>
      </c>
      <c r="E126" s="1">
        <v>312.95999999999998</v>
      </c>
      <c r="F126" t="s">
        <v>20</v>
      </c>
      <c r="G126" s="1" t="s">
        <v>20</v>
      </c>
      <c r="H126" t="s">
        <v>20</v>
      </c>
      <c r="I126" s="1" t="s">
        <v>20</v>
      </c>
      <c r="J126">
        <v>300</v>
      </c>
      <c r="K126" t="s">
        <v>59</v>
      </c>
      <c r="L126" t="s">
        <v>22</v>
      </c>
      <c r="M126" t="s">
        <v>60</v>
      </c>
      <c r="N126" t="s">
        <v>24</v>
      </c>
      <c r="O126" t="s">
        <v>313</v>
      </c>
      <c r="P126" s="2">
        <v>46722.333333333336</v>
      </c>
      <c r="Q126">
        <f t="shared" si="4"/>
        <v>2030</v>
      </c>
      <c r="R126" t="str" cm="1">
        <f t="array" ref="R126">INDEX(Res_Converter!$A$2:$A$6,MATCH(1,($D126=Res_Converter!$B$2:$B$6)*($F126=Res_Converter!$C$2:$C$6),0))</f>
        <v>Battery</v>
      </c>
      <c r="S126">
        <f>IF($D126=Res_Converter!$B$2,MIN($E126,$J126),0)+IF($F126=Res_Converter!$B$2,MIN($G126,$J126),0)</f>
        <v>300</v>
      </c>
      <c r="T126">
        <v>0</v>
      </c>
      <c r="U126">
        <f>IF($D126=Res_Converter!$B$5,MIN($E126,$J126),0)+IF($F126=Res_Converter!$B$5,MIN($G126,$J126),0)</f>
        <v>0</v>
      </c>
      <c r="V126">
        <v>0</v>
      </c>
      <c r="W126">
        <v>0</v>
      </c>
      <c r="X126">
        <v>0</v>
      </c>
      <c r="Y126">
        <v>0</v>
      </c>
      <c r="Z126">
        <v>0</v>
      </c>
      <c r="AA126">
        <v>0</v>
      </c>
      <c r="AB126" t="str">
        <f>INDEX(Subname_converter!$B$2:$B$462,MATCH(O126,Subname_converter!$A$2:$A$376,0))</f>
        <v>Round Mountain</v>
      </c>
      <c r="AC126">
        <f>INDEX(Subname_converter!$C$2:$C$462,MATCH(O126,Subname_converter!$A$2:$A$376,0))</f>
        <v>230</v>
      </c>
    </row>
    <row r="127" spans="1:29" x14ac:dyDescent="0.35">
      <c r="A127" t="s">
        <v>16</v>
      </c>
      <c r="B127">
        <v>55001</v>
      </c>
      <c r="C127" t="s">
        <v>314</v>
      </c>
      <c r="D127" t="s">
        <v>19</v>
      </c>
      <c r="E127" s="1">
        <v>1000</v>
      </c>
      <c r="F127" t="s">
        <v>20</v>
      </c>
      <c r="G127" s="1" t="s">
        <v>20</v>
      </c>
      <c r="H127" t="s">
        <v>20</v>
      </c>
      <c r="I127" s="1" t="s">
        <v>20</v>
      </c>
      <c r="J127">
        <v>1000</v>
      </c>
      <c r="K127" t="s">
        <v>224</v>
      </c>
      <c r="L127" t="s">
        <v>22</v>
      </c>
      <c r="M127" t="s">
        <v>112</v>
      </c>
      <c r="N127" t="s">
        <v>68</v>
      </c>
      <c r="O127" t="s">
        <v>315</v>
      </c>
      <c r="P127" s="2">
        <v>47118.333333333336</v>
      </c>
      <c r="Q127">
        <f t="shared" si="4"/>
        <v>2031</v>
      </c>
      <c r="R127" t="str" cm="1">
        <f t="array" ref="R127">INDEX(Res_Converter!$A$2:$A$6,MATCH(1,($D127=Res_Converter!$B$2:$B$6)*($F127=Res_Converter!$C$2:$C$6),0))</f>
        <v>Battery</v>
      </c>
      <c r="S127">
        <f>IF($D127=Res_Converter!$B$2,MIN($E127,$J127),0)+IF($F127=Res_Converter!$B$2,MIN($G127,$J127),0)</f>
        <v>1000</v>
      </c>
      <c r="T127">
        <v>0</v>
      </c>
      <c r="U127">
        <f>IF($D127=Res_Converter!$B$5,MIN($E127,$J127),0)+IF($F127=Res_Converter!$B$5,MIN($G127,$J127),0)</f>
        <v>0</v>
      </c>
      <c r="V127">
        <v>0</v>
      </c>
      <c r="W127">
        <v>0</v>
      </c>
      <c r="X127">
        <v>0</v>
      </c>
      <c r="Y127">
        <v>0</v>
      </c>
      <c r="Z127">
        <v>0</v>
      </c>
      <c r="AA127">
        <v>0</v>
      </c>
      <c r="AB127" t="str">
        <f>INDEX(Subname_converter!$B$2:$B$462,MATCH(O127,Subname_converter!$A$2:$A$376,0))</f>
        <v>Viejo</v>
      </c>
      <c r="AC127">
        <f>INDEX(Subname_converter!$C$2:$C$462,MATCH(O127,Subname_converter!$A$2:$A$376,0))</f>
        <v>230</v>
      </c>
    </row>
    <row r="128" spans="1:29" x14ac:dyDescent="0.35">
      <c r="A128" t="s">
        <v>16</v>
      </c>
      <c r="B128">
        <v>54973</v>
      </c>
      <c r="C128" t="s">
        <v>316</v>
      </c>
      <c r="D128" t="s">
        <v>250</v>
      </c>
      <c r="E128" s="1">
        <v>3526.1</v>
      </c>
      <c r="F128" t="s">
        <v>19</v>
      </c>
      <c r="G128" s="1">
        <v>302.39999999999998</v>
      </c>
      <c r="H128" t="s">
        <v>20</v>
      </c>
      <c r="I128" s="1" t="s">
        <v>20</v>
      </c>
      <c r="J128">
        <v>3000</v>
      </c>
      <c r="K128" t="s">
        <v>317</v>
      </c>
      <c r="L128" t="s">
        <v>318</v>
      </c>
      <c r="M128" t="s">
        <v>52</v>
      </c>
      <c r="N128" t="s">
        <v>68</v>
      </c>
      <c r="O128" t="s">
        <v>319</v>
      </c>
      <c r="P128" s="2">
        <v>47583.291666666664</v>
      </c>
      <c r="Q128">
        <f t="shared" si="4"/>
        <v>2032</v>
      </c>
      <c r="R128" s="10" t="s">
        <v>1013</v>
      </c>
      <c r="S128">
        <v>0</v>
      </c>
      <c r="T128">
        <v>0</v>
      </c>
      <c r="U128">
        <v>0</v>
      </c>
      <c r="V128">
        <v>0</v>
      </c>
      <c r="W128">
        <v>0</v>
      </c>
      <c r="X128">
        <v>0</v>
      </c>
      <c r="Y128">
        <v>0</v>
      </c>
      <c r="Z128">
        <v>3000</v>
      </c>
      <c r="AA128">
        <v>0</v>
      </c>
      <c r="AB128" t="str">
        <f>INDEX(Subname_converter!$B$2:$B$462,MATCH(O128,Subname_converter!$A$2:$A$376,0))</f>
        <v>Eldorado</v>
      </c>
      <c r="AC128">
        <f>INDEX(Subname_converter!$C$2:$C$462,MATCH(O128,Subname_converter!$A$2:$A$376,0))</f>
        <v>500</v>
      </c>
    </row>
    <row r="129" spans="1:29" x14ac:dyDescent="0.35">
      <c r="A129" t="s">
        <v>16</v>
      </c>
      <c r="B129">
        <v>54568</v>
      </c>
      <c r="C129" t="s">
        <v>320</v>
      </c>
      <c r="D129" t="s">
        <v>250</v>
      </c>
      <c r="E129" s="1">
        <v>103.6417</v>
      </c>
      <c r="F129" t="s">
        <v>19</v>
      </c>
      <c r="G129" s="1">
        <v>103.5189</v>
      </c>
      <c r="H129" t="s">
        <v>20</v>
      </c>
      <c r="I129" s="1" t="s">
        <v>20</v>
      </c>
      <c r="J129">
        <v>100</v>
      </c>
      <c r="K129" t="s">
        <v>96</v>
      </c>
      <c r="L129" t="s">
        <v>22</v>
      </c>
      <c r="M129" t="s">
        <v>97</v>
      </c>
      <c r="N129" t="s">
        <v>68</v>
      </c>
      <c r="O129" t="s">
        <v>105</v>
      </c>
      <c r="P129" s="2">
        <v>46661.291666666664</v>
      </c>
      <c r="Q129">
        <f t="shared" si="4"/>
        <v>2029</v>
      </c>
      <c r="R129" s="11" t="s">
        <v>1002</v>
      </c>
      <c r="S129">
        <v>103</v>
      </c>
      <c r="T129">
        <v>0</v>
      </c>
      <c r="U129">
        <v>0</v>
      </c>
      <c r="V129">
        <v>0</v>
      </c>
      <c r="W129">
        <v>0</v>
      </c>
      <c r="X129">
        <v>100</v>
      </c>
      <c r="Y129">
        <v>0</v>
      </c>
      <c r="Z129">
        <v>0</v>
      </c>
      <c r="AA129">
        <v>0</v>
      </c>
      <c r="AB129" t="str">
        <f>INDEX(Subname_converter!$B$2:$B$462,MATCH(O129,Subname_converter!$A$2:$A$376,0))</f>
        <v>New Sub - Lugo - Pisgah (Proposed)</v>
      </c>
      <c r="AC129">
        <f>INDEX(Subname_converter!$C$2:$C$462,MATCH(O129,Subname_converter!$A$2:$A$376,0))</f>
        <v>230</v>
      </c>
    </row>
    <row r="130" spans="1:29" x14ac:dyDescent="0.35">
      <c r="A130" t="s">
        <v>16</v>
      </c>
      <c r="B130">
        <v>54547</v>
      </c>
      <c r="C130" t="s">
        <v>321</v>
      </c>
      <c r="D130" t="s">
        <v>18</v>
      </c>
      <c r="E130" s="1">
        <v>213.6</v>
      </c>
      <c r="F130" t="s">
        <v>19</v>
      </c>
      <c r="G130" s="1">
        <v>227.13</v>
      </c>
      <c r="H130" t="s">
        <v>20</v>
      </c>
      <c r="I130" s="1" t="s">
        <v>20</v>
      </c>
      <c r="J130">
        <v>200</v>
      </c>
      <c r="K130" t="s">
        <v>74</v>
      </c>
      <c r="L130" t="s">
        <v>22</v>
      </c>
      <c r="M130" t="s">
        <v>75</v>
      </c>
      <c r="N130" t="s">
        <v>24</v>
      </c>
      <c r="O130" t="s">
        <v>322</v>
      </c>
      <c r="P130" s="2">
        <v>46934.291666666664</v>
      </c>
      <c r="Q130">
        <f t="shared" si="4"/>
        <v>2030</v>
      </c>
      <c r="R130" t="str" cm="1">
        <f t="array" ref="R130">INDEX(Res_Converter!$A$2:$A$6,MATCH(1,($D130=Res_Converter!$B$2:$B$6)*($F130=Res_Converter!$C$2:$C$6),0))</f>
        <v>Solar-Hybrid</v>
      </c>
      <c r="S130">
        <f>IF($D130=Res_Converter!$B$2,MIN($E130,$J130),0)+IF($F130=Res_Converter!$B$2,MIN($G130,$J130),0)</f>
        <v>200</v>
      </c>
      <c r="T130">
        <v>0</v>
      </c>
      <c r="U130">
        <f>IF($D130=Res_Converter!$B$5,MIN($E130,$J130),0)+IF($F130=Res_Converter!$B$5,MIN($G130,$J130),0)</f>
        <v>200</v>
      </c>
      <c r="V130">
        <v>0</v>
      </c>
      <c r="W130">
        <v>0</v>
      </c>
      <c r="X130">
        <v>0</v>
      </c>
      <c r="Y130">
        <v>0</v>
      </c>
      <c r="Z130">
        <v>0</v>
      </c>
      <c r="AA130">
        <v>0</v>
      </c>
      <c r="AB130" t="str">
        <f>INDEX(Subname_converter!$B$2:$B$462,MATCH(O130,Subname_converter!$A$2:$A$376,0))</f>
        <v>Caliente</v>
      </c>
      <c r="AC130">
        <f>INDEX(Subname_converter!$C$2:$C$462,MATCH(O130,Subname_converter!$A$2:$A$376,0))</f>
        <v>230</v>
      </c>
    </row>
    <row r="131" spans="1:29" x14ac:dyDescent="0.35">
      <c r="A131" t="s">
        <v>16</v>
      </c>
      <c r="B131">
        <v>54648</v>
      </c>
      <c r="C131" t="s">
        <v>323</v>
      </c>
      <c r="D131" t="s">
        <v>19</v>
      </c>
      <c r="E131" s="1">
        <v>1150</v>
      </c>
      <c r="F131" t="s">
        <v>20</v>
      </c>
      <c r="G131" s="1" t="s">
        <v>20</v>
      </c>
      <c r="H131" t="s">
        <v>20</v>
      </c>
      <c r="I131" s="1" t="s">
        <v>20</v>
      </c>
      <c r="J131">
        <v>1150</v>
      </c>
      <c r="K131" t="s">
        <v>96</v>
      </c>
      <c r="L131" t="s">
        <v>22</v>
      </c>
      <c r="M131" t="s">
        <v>112</v>
      </c>
      <c r="N131" t="s">
        <v>68</v>
      </c>
      <c r="O131" t="s">
        <v>113</v>
      </c>
      <c r="P131" s="2">
        <v>47375.291666666664</v>
      </c>
      <c r="Q131">
        <f t="shared" si="4"/>
        <v>2031</v>
      </c>
      <c r="R131" t="str" cm="1">
        <f t="array" ref="R131">INDEX(Res_Converter!$A$2:$A$6,MATCH(1,($D131=Res_Converter!$B$2:$B$6)*($F131=Res_Converter!$C$2:$C$6),0))</f>
        <v>Battery</v>
      </c>
      <c r="S131">
        <f>IF($D131=Res_Converter!$B$2,MIN($E131,$J131),0)+IF($F131=Res_Converter!$B$2,MIN($G131,$J131),0)</f>
        <v>1150</v>
      </c>
      <c r="T131">
        <v>0</v>
      </c>
      <c r="U131">
        <f>IF($D131=Res_Converter!$B$5,MIN($E131,$J131),0)+IF($F131=Res_Converter!$B$5,MIN($G131,$J131),0)</f>
        <v>0</v>
      </c>
      <c r="V131">
        <v>0</v>
      </c>
      <c r="W131">
        <v>0</v>
      </c>
      <c r="X131">
        <v>0</v>
      </c>
      <c r="Y131">
        <v>0</v>
      </c>
      <c r="Z131">
        <v>0</v>
      </c>
      <c r="AA131">
        <v>0</v>
      </c>
      <c r="AB131" t="str">
        <f>INDEX(Subname_converter!$B$2:$B$462,MATCH(O131,Subname_converter!$A$2:$A$376,0))</f>
        <v>Mira Loma</v>
      </c>
      <c r="AC131">
        <f>INDEX(Subname_converter!$C$2:$C$462,MATCH(O131,Subname_converter!$A$2:$A$376,0))</f>
        <v>230</v>
      </c>
    </row>
    <row r="132" spans="1:29" x14ac:dyDescent="0.35">
      <c r="A132" t="s">
        <v>16</v>
      </c>
      <c r="B132">
        <v>54893</v>
      </c>
      <c r="C132" t="s">
        <v>324</v>
      </c>
      <c r="D132" t="s">
        <v>19</v>
      </c>
      <c r="E132" s="1">
        <v>256.29000000000002</v>
      </c>
      <c r="F132" t="s">
        <v>20</v>
      </c>
      <c r="G132" s="1" t="s">
        <v>20</v>
      </c>
      <c r="H132" t="s">
        <v>20</v>
      </c>
      <c r="I132" s="1" t="s">
        <v>20</v>
      </c>
      <c r="J132">
        <v>250</v>
      </c>
      <c r="K132" t="s">
        <v>292</v>
      </c>
      <c r="L132" t="s">
        <v>51</v>
      </c>
      <c r="M132" t="s">
        <v>52</v>
      </c>
      <c r="N132" t="s">
        <v>68</v>
      </c>
      <c r="O132" t="s">
        <v>325</v>
      </c>
      <c r="P132" s="2">
        <v>46539.291666666664</v>
      </c>
      <c r="Q132">
        <f t="shared" si="4"/>
        <v>2029</v>
      </c>
      <c r="R132" t="str" cm="1">
        <f t="array" ref="R132">INDEX(Res_Converter!$A$2:$A$6,MATCH(1,($D132=Res_Converter!$B$2:$B$6)*($F132=Res_Converter!$C$2:$C$6),0))</f>
        <v>Battery</v>
      </c>
      <c r="S132">
        <f>IF($D132=Res_Converter!$B$2,MIN($E132,$J132),0)+IF($F132=Res_Converter!$B$2,MIN($G132,$J132),0)</f>
        <v>250</v>
      </c>
      <c r="T132">
        <v>0</v>
      </c>
      <c r="U132">
        <f>IF($D132=Res_Converter!$B$5,MIN($E132,$J132),0)+IF($F132=Res_Converter!$B$5,MIN($G132,$J132),0)</f>
        <v>0</v>
      </c>
      <c r="V132">
        <v>0</v>
      </c>
      <c r="W132">
        <v>0</v>
      </c>
      <c r="X132">
        <v>0</v>
      </c>
      <c r="Y132">
        <v>0</v>
      </c>
      <c r="Z132">
        <v>0</v>
      </c>
      <c r="AA132">
        <v>0</v>
      </c>
      <c r="AB132" t="str">
        <f>INDEX(Subname_converter!$B$2:$B$462,MATCH(O132,Subname_converter!$A$2:$A$376,0))</f>
        <v>Eldorado</v>
      </c>
      <c r="AC132">
        <f>INDEX(Subname_converter!$C$2:$C$462,MATCH(O132,Subname_converter!$A$2:$A$376,0))</f>
        <v>230</v>
      </c>
    </row>
    <row r="133" spans="1:29" x14ac:dyDescent="0.35">
      <c r="A133" t="s">
        <v>16</v>
      </c>
      <c r="B133">
        <v>54693</v>
      </c>
      <c r="C133" t="s">
        <v>326</v>
      </c>
      <c r="D133" t="s">
        <v>19</v>
      </c>
      <c r="E133" s="1">
        <v>565.76998800000001</v>
      </c>
      <c r="F133" t="s">
        <v>20</v>
      </c>
      <c r="G133" s="1" t="s">
        <v>20</v>
      </c>
      <c r="H133" t="s">
        <v>20</v>
      </c>
      <c r="I133" s="1" t="s">
        <v>20</v>
      </c>
      <c r="J133">
        <v>550</v>
      </c>
      <c r="K133" t="s">
        <v>233</v>
      </c>
      <c r="L133" t="s">
        <v>22</v>
      </c>
      <c r="M133" t="s">
        <v>23</v>
      </c>
      <c r="N133" t="s">
        <v>24</v>
      </c>
      <c r="O133" t="s">
        <v>327</v>
      </c>
      <c r="P133" s="2">
        <v>46539.291666666664</v>
      </c>
      <c r="Q133">
        <f t="shared" si="4"/>
        <v>2029</v>
      </c>
      <c r="R133" t="str" cm="1">
        <f t="array" ref="R133">INDEX(Res_Converter!$A$2:$A$6,MATCH(1,($D133=Res_Converter!$B$2:$B$6)*($F133=Res_Converter!$C$2:$C$6),0))</f>
        <v>Battery</v>
      </c>
      <c r="S133">
        <f>IF($D133=Res_Converter!$B$2,MIN($E133,$J133),0)+IF($F133=Res_Converter!$B$2,MIN($G133,$J133),0)</f>
        <v>550</v>
      </c>
      <c r="T133">
        <v>0</v>
      </c>
      <c r="U133">
        <f>IF($D133=Res_Converter!$B$5,MIN($E133,$J133),0)+IF($F133=Res_Converter!$B$5,MIN($G133,$J133),0)</f>
        <v>0</v>
      </c>
      <c r="V133">
        <v>0</v>
      </c>
      <c r="W133">
        <v>0</v>
      </c>
      <c r="X133">
        <v>0</v>
      </c>
      <c r="Y133">
        <v>0</v>
      </c>
      <c r="Z133">
        <v>0</v>
      </c>
      <c r="AA133">
        <v>0</v>
      </c>
      <c r="AB133" t="str">
        <f>INDEX(Subname_converter!$B$2:$B$462,MATCH(O133,Subname_converter!$A$2:$A$376,0))</f>
        <v>Pittsburg</v>
      </c>
      <c r="AC133">
        <f>INDEX(Subname_converter!$C$2:$C$462,MATCH(O133,Subname_converter!$A$2:$A$376,0))</f>
        <v>230</v>
      </c>
    </row>
    <row r="134" spans="1:29" x14ac:dyDescent="0.35">
      <c r="A134" t="s">
        <v>16</v>
      </c>
      <c r="B134">
        <v>54922</v>
      </c>
      <c r="C134" t="s">
        <v>328</v>
      </c>
      <c r="D134" t="s">
        <v>19</v>
      </c>
      <c r="E134" s="1">
        <v>103</v>
      </c>
      <c r="F134" t="s">
        <v>20</v>
      </c>
      <c r="G134" s="1" t="s">
        <v>20</v>
      </c>
      <c r="H134" t="s">
        <v>20</v>
      </c>
      <c r="I134" s="1" t="s">
        <v>20</v>
      </c>
      <c r="J134">
        <v>100</v>
      </c>
      <c r="K134" t="s">
        <v>20</v>
      </c>
      <c r="L134" t="s">
        <v>22</v>
      </c>
      <c r="M134" t="s">
        <v>97</v>
      </c>
      <c r="N134" t="s">
        <v>68</v>
      </c>
      <c r="O134" t="s">
        <v>329</v>
      </c>
      <c r="P134" s="2">
        <v>46174.291666666664</v>
      </c>
      <c r="Q134">
        <f t="shared" si="4"/>
        <v>2028</v>
      </c>
      <c r="R134" t="str" cm="1">
        <f t="array" ref="R134">INDEX(Res_Converter!$A$2:$A$6,MATCH(1,($D134=Res_Converter!$B$2:$B$6)*($F134=Res_Converter!$C$2:$C$6),0))</f>
        <v>Battery</v>
      </c>
      <c r="S134">
        <f>IF($D134=Res_Converter!$B$2,MIN($E134,$J134),0)+IF($F134=Res_Converter!$B$2,MIN($G134,$J134),0)</f>
        <v>100</v>
      </c>
      <c r="T134">
        <v>0</v>
      </c>
      <c r="U134">
        <f>IF($D134=Res_Converter!$B$5,MIN($E134,$J134),0)+IF($F134=Res_Converter!$B$5,MIN($G134,$J134),0)</f>
        <v>0</v>
      </c>
      <c r="V134">
        <v>0</v>
      </c>
      <c r="W134">
        <v>0</v>
      </c>
      <c r="X134">
        <v>0</v>
      </c>
      <c r="Y134">
        <v>0</v>
      </c>
      <c r="Z134">
        <v>0</v>
      </c>
      <c r="AA134">
        <v>0</v>
      </c>
      <c r="AB134" t="str">
        <f>INDEX(Subname_converter!$B$2:$B$462,MATCH(O134,Subname_converter!$A$2:$A$376,0))</f>
        <v>Victor</v>
      </c>
      <c r="AC134">
        <f>INDEX(Subname_converter!$C$2:$C$462,MATCH(O134,Subname_converter!$A$2:$A$376,0))</f>
        <v>115</v>
      </c>
    </row>
    <row r="135" spans="1:29" x14ac:dyDescent="0.35">
      <c r="A135" t="s">
        <v>16</v>
      </c>
      <c r="B135">
        <v>54773</v>
      </c>
      <c r="C135" t="s">
        <v>330</v>
      </c>
      <c r="D135" t="s">
        <v>18</v>
      </c>
      <c r="E135" s="1">
        <v>154.78700000000001</v>
      </c>
      <c r="F135" t="s">
        <v>19</v>
      </c>
      <c r="G135" s="1">
        <v>154.78700000000001</v>
      </c>
      <c r="H135" t="s">
        <v>20</v>
      </c>
      <c r="I135" s="1" t="s">
        <v>20</v>
      </c>
      <c r="J135">
        <v>150</v>
      </c>
      <c r="K135" t="s">
        <v>40</v>
      </c>
      <c r="L135" t="s">
        <v>22</v>
      </c>
      <c r="M135" t="s">
        <v>29</v>
      </c>
      <c r="N135" t="s">
        <v>24</v>
      </c>
      <c r="O135" t="s">
        <v>72</v>
      </c>
      <c r="P135" s="2">
        <v>46539.291666666664</v>
      </c>
      <c r="Q135">
        <f t="shared" si="4"/>
        <v>2029</v>
      </c>
      <c r="R135" t="str" cm="1">
        <f t="array" ref="R135">INDEX(Res_Converter!$A$2:$A$6,MATCH(1,($D135=Res_Converter!$B$2:$B$6)*($F135=Res_Converter!$C$2:$C$6),0))</f>
        <v>Solar-Hybrid</v>
      </c>
      <c r="S135">
        <f>IF($D135=Res_Converter!$B$2,MIN($E135,$J135),0)+IF($F135=Res_Converter!$B$2,MIN($G135,$J135),0)</f>
        <v>150</v>
      </c>
      <c r="T135">
        <v>0</v>
      </c>
      <c r="U135">
        <f>IF($D135=Res_Converter!$B$5,MIN($E135,$J135),0)+IF($F135=Res_Converter!$B$5,MIN($G135,$J135),0)</f>
        <v>150</v>
      </c>
      <c r="V135">
        <v>0</v>
      </c>
      <c r="W135">
        <v>0</v>
      </c>
      <c r="X135">
        <v>0</v>
      </c>
      <c r="Y135">
        <v>0</v>
      </c>
      <c r="Z135">
        <v>0</v>
      </c>
      <c r="AA135">
        <v>0</v>
      </c>
      <c r="AB135" t="str">
        <f>INDEX(Subname_converter!$B$2:$B$462,MATCH(O135,Subname_converter!$A$2:$A$376,0))</f>
        <v>El Nido (PGE)</v>
      </c>
      <c r="AC135">
        <f>INDEX(Subname_converter!$C$2:$C$462,MATCH(O135,Subname_converter!$A$2:$A$376,0))</f>
        <v>115</v>
      </c>
    </row>
    <row r="136" spans="1:29" x14ac:dyDescent="0.35">
      <c r="A136" t="s">
        <v>77</v>
      </c>
      <c r="B136">
        <v>54726</v>
      </c>
      <c r="C136" t="s">
        <v>331</v>
      </c>
      <c r="D136" t="s">
        <v>19</v>
      </c>
      <c r="E136" s="1">
        <v>200</v>
      </c>
      <c r="F136" t="s">
        <v>20</v>
      </c>
      <c r="G136" s="1" t="s">
        <v>20</v>
      </c>
      <c r="H136" t="s">
        <v>20</v>
      </c>
      <c r="I136" s="1" t="s">
        <v>20</v>
      </c>
      <c r="J136">
        <v>200</v>
      </c>
      <c r="K136" t="s">
        <v>219</v>
      </c>
      <c r="L136" t="s">
        <v>22</v>
      </c>
      <c r="M136" t="s">
        <v>60</v>
      </c>
      <c r="N136" t="s">
        <v>117</v>
      </c>
      <c r="O136" t="s">
        <v>228</v>
      </c>
      <c r="P136" s="2">
        <v>47026.291666666664</v>
      </c>
    </row>
    <row r="137" spans="1:29" x14ac:dyDescent="0.35">
      <c r="A137" t="s">
        <v>16</v>
      </c>
      <c r="B137">
        <v>54628</v>
      </c>
      <c r="C137" t="s">
        <v>332</v>
      </c>
      <c r="D137" t="s">
        <v>19</v>
      </c>
      <c r="E137" s="1">
        <v>280</v>
      </c>
      <c r="F137" t="s">
        <v>20</v>
      </c>
      <c r="G137" s="1" t="s">
        <v>20</v>
      </c>
      <c r="H137" t="s">
        <v>20</v>
      </c>
      <c r="I137" s="1" t="s">
        <v>20</v>
      </c>
      <c r="J137">
        <v>260</v>
      </c>
      <c r="K137" t="s">
        <v>40</v>
      </c>
      <c r="L137" t="s">
        <v>22</v>
      </c>
      <c r="M137" t="s">
        <v>29</v>
      </c>
      <c r="N137" t="s">
        <v>24</v>
      </c>
      <c r="O137" t="s">
        <v>333</v>
      </c>
      <c r="P137" s="2">
        <v>47088.333333333336</v>
      </c>
      <c r="Q137">
        <f t="shared" ref="Q137:Q149" si="5">YEAR(P137+90)+2</f>
        <v>2031</v>
      </c>
      <c r="R137" t="str" cm="1">
        <f t="array" ref="R137">INDEX(Res_Converter!$A$2:$A$6,MATCH(1,($D137=Res_Converter!$B$2:$B$6)*($F137=Res_Converter!$C$2:$C$6),0))</f>
        <v>Battery</v>
      </c>
      <c r="S137">
        <f>IF($D137=Res_Converter!$B$2,MIN($E137,$J137),0)+IF($F137=Res_Converter!$B$2,MIN($G137,$J137),0)</f>
        <v>260</v>
      </c>
      <c r="T137">
        <v>0</v>
      </c>
      <c r="U137">
        <f>IF($D137=Res_Converter!$B$5,MIN($E137,$J137),0)+IF($F137=Res_Converter!$B$5,MIN($G137,$J137),0)</f>
        <v>0</v>
      </c>
      <c r="V137">
        <v>0</v>
      </c>
      <c r="W137">
        <v>0</v>
      </c>
      <c r="X137">
        <v>0</v>
      </c>
      <c r="Y137">
        <v>0</v>
      </c>
      <c r="Z137">
        <v>0</v>
      </c>
      <c r="AA137">
        <v>0</v>
      </c>
      <c r="AB137" t="str">
        <f>INDEX(Subname_converter!$B$2:$B$462,MATCH(O137,Subname_converter!$A$2:$A$376,0))</f>
        <v>Panoche</v>
      </c>
      <c r="AC137">
        <f>INDEX(Subname_converter!$C$2:$C$462,MATCH(O137,Subname_converter!$A$2:$A$376,0))</f>
        <v>230</v>
      </c>
    </row>
    <row r="138" spans="1:29" x14ac:dyDescent="0.35">
      <c r="A138" t="s">
        <v>16</v>
      </c>
      <c r="B138">
        <v>54982</v>
      </c>
      <c r="C138" t="s">
        <v>334</v>
      </c>
      <c r="D138" t="s">
        <v>18</v>
      </c>
      <c r="E138" s="1">
        <v>312</v>
      </c>
      <c r="F138" t="s">
        <v>19</v>
      </c>
      <c r="G138" s="1">
        <v>311.85000000000002</v>
      </c>
      <c r="H138" t="s">
        <v>20</v>
      </c>
      <c r="I138" s="1" t="s">
        <v>20</v>
      </c>
      <c r="J138">
        <v>300.8</v>
      </c>
      <c r="K138" t="s">
        <v>96</v>
      </c>
      <c r="L138" t="s">
        <v>22</v>
      </c>
      <c r="M138" t="s">
        <v>97</v>
      </c>
      <c r="N138" t="s">
        <v>68</v>
      </c>
      <c r="O138" t="s">
        <v>102</v>
      </c>
      <c r="P138" s="2">
        <v>46539.291666666664</v>
      </c>
      <c r="Q138">
        <f t="shared" si="5"/>
        <v>2029</v>
      </c>
      <c r="R138" t="str" cm="1">
        <f t="array" ref="R138">INDEX(Res_Converter!$A$2:$A$6,MATCH(1,($D138=Res_Converter!$B$2:$B$6)*($F138=Res_Converter!$C$2:$C$6),0))</f>
        <v>Solar-Hybrid</v>
      </c>
      <c r="S138">
        <f>IF($D138=Res_Converter!$B$2,MIN($E138,$J138),0)+IF($F138=Res_Converter!$B$2,MIN($G138,$J138),0)</f>
        <v>300.8</v>
      </c>
      <c r="T138">
        <v>0</v>
      </c>
      <c r="U138">
        <f>IF($D138=Res_Converter!$B$5,MIN($E138,$J138),0)+IF($F138=Res_Converter!$B$5,MIN($G138,$J138),0)</f>
        <v>300.8</v>
      </c>
      <c r="V138">
        <v>0</v>
      </c>
      <c r="W138">
        <v>0</v>
      </c>
      <c r="X138">
        <v>0</v>
      </c>
      <c r="Y138">
        <v>0</v>
      </c>
      <c r="Z138">
        <v>0</v>
      </c>
      <c r="AA138">
        <v>0</v>
      </c>
      <c r="AB138" t="str">
        <f>INDEX(Subname_converter!$B$2:$B$462,MATCH(O138,Subname_converter!$A$2:$A$376,0))</f>
        <v>Pisgah</v>
      </c>
      <c r="AC138">
        <f>INDEX(Subname_converter!$C$2:$C$462,MATCH(O138,Subname_converter!$A$2:$A$376,0))</f>
        <v>230</v>
      </c>
    </row>
    <row r="139" spans="1:29" x14ac:dyDescent="0.35">
      <c r="A139" t="s">
        <v>16</v>
      </c>
      <c r="B139">
        <v>54700</v>
      </c>
      <c r="C139" t="s">
        <v>335</v>
      </c>
      <c r="D139" t="s">
        <v>19</v>
      </c>
      <c r="E139" s="1">
        <v>1036.428883</v>
      </c>
      <c r="F139" t="s">
        <v>20</v>
      </c>
      <c r="G139" s="1" t="s">
        <v>20</v>
      </c>
      <c r="H139" t="s">
        <v>20</v>
      </c>
      <c r="I139" s="1" t="s">
        <v>20</v>
      </c>
      <c r="J139">
        <v>900</v>
      </c>
      <c r="K139" t="s">
        <v>124</v>
      </c>
      <c r="L139" t="s">
        <v>22</v>
      </c>
      <c r="M139" t="s">
        <v>125</v>
      </c>
      <c r="N139" t="s">
        <v>68</v>
      </c>
      <c r="O139" t="s">
        <v>336</v>
      </c>
      <c r="P139" s="2">
        <v>46905.291666666664</v>
      </c>
      <c r="Q139">
        <f t="shared" si="5"/>
        <v>2030</v>
      </c>
      <c r="R139" t="str" cm="1">
        <f t="array" ref="R139">INDEX(Res_Converter!$A$2:$A$6,MATCH(1,($D139=Res_Converter!$B$2:$B$6)*($F139=Res_Converter!$C$2:$C$6),0))</f>
        <v>Battery</v>
      </c>
      <c r="S139">
        <f>IF($D139=Res_Converter!$B$2,MIN($E139,$J139),0)+IF($F139=Res_Converter!$B$2,MIN($G139,$J139),0)</f>
        <v>900</v>
      </c>
      <c r="T139">
        <v>0</v>
      </c>
      <c r="U139">
        <f>IF($D139=Res_Converter!$B$5,MIN($E139,$J139),0)+IF($F139=Res_Converter!$B$5,MIN($G139,$J139),0)</f>
        <v>0</v>
      </c>
      <c r="V139">
        <v>0</v>
      </c>
      <c r="W139">
        <v>0</v>
      </c>
      <c r="X139">
        <v>0</v>
      </c>
      <c r="Y139">
        <v>0</v>
      </c>
      <c r="Z139">
        <v>0</v>
      </c>
      <c r="AA139">
        <v>0</v>
      </c>
      <c r="AB139" t="str">
        <f>INDEX(Subname_converter!$B$2:$B$462,MATCH(O139,Subname_converter!$A$2:$A$376,0))</f>
        <v>Devers</v>
      </c>
      <c r="AC139">
        <f>INDEX(Subname_converter!$C$2:$C$462,MATCH(O139,Subname_converter!$A$2:$A$376,0))</f>
        <v>500</v>
      </c>
    </row>
    <row r="140" spans="1:29" x14ac:dyDescent="0.35">
      <c r="A140" t="s">
        <v>16</v>
      </c>
      <c r="B140">
        <v>54678</v>
      </c>
      <c r="C140" t="s">
        <v>337</v>
      </c>
      <c r="D140" t="s">
        <v>18</v>
      </c>
      <c r="E140" s="1">
        <v>127.7</v>
      </c>
      <c r="F140" t="s">
        <v>19</v>
      </c>
      <c r="G140" s="1">
        <v>76.900000000000006</v>
      </c>
      <c r="H140" t="s">
        <v>20</v>
      </c>
      <c r="I140" s="1" t="s">
        <v>20</v>
      </c>
      <c r="J140">
        <v>125</v>
      </c>
      <c r="K140" t="s">
        <v>29</v>
      </c>
      <c r="L140" t="s">
        <v>22</v>
      </c>
      <c r="M140" t="s">
        <v>29</v>
      </c>
      <c r="N140" t="s">
        <v>24</v>
      </c>
      <c r="O140" t="s">
        <v>338</v>
      </c>
      <c r="P140" s="2">
        <v>46752.333333333336</v>
      </c>
      <c r="Q140">
        <f t="shared" si="5"/>
        <v>2030</v>
      </c>
      <c r="R140" t="str" cm="1">
        <f t="array" ref="R140">INDEX(Res_Converter!$A$2:$A$6,MATCH(1,($D140=Res_Converter!$B$2:$B$6)*($F140=Res_Converter!$C$2:$C$6),0))</f>
        <v>Solar-Hybrid</v>
      </c>
      <c r="S140">
        <f>IF($D140=Res_Converter!$B$2,MIN($E140,$J140),0)+IF($F140=Res_Converter!$B$2,MIN($G140,$J140),0)</f>
        <v>76.900000000000006</v>
      </c>
      <c r="T140">
        <v>0</v>
      </c>
      <c r="U140">
        <f>IF($D140=Res_Converter!$B$5,MIN($E140,$J140),0)+IF($F140=Res_Converter!$B$5,MIN($G140,$J140),0)</f>
        <v>125</v>
      </c>
      <c r="V140">
        <v>0</v>
      </c>
      <c r="W140">
        <v>0</v>
      </c>
      <c r="X140">
        <v>0</v>
      </c>
      <c r="Y140">
        <v>0</v>
      </c>
      <c r="Z140">
        <v>0</v>
      </c>
      <c r="AA140">
        <v>0</v>
      </c>
      <c r="AB140" t="str">
        <f>INDEX(Subname_converter!$B$2:$B$462,MATCH(O140,Subname_converter!$A$2:$A$376,0))</f>
        <v>Sanger</v>
      </c>
      <c r="AC140">
        <f>INDEX(Subname_converter!$C$2:$C$462,MATCH(O140,Subname_converter!$A$2:$A$376,0))</f>
        <v>115</v>
      </c>
    </row>
    <row r="141" spans="1:29" x14ac:dyDescent="0.35">
      <c r="A141" t="s">
        <v>16</v>
      </c>
      <c r="B141">
        <v>54796</v>
      </c>
      <c r="C141" t="s">
        <v>339</v>
      </c>
      <c r="D141" t="s">
        <v>250</v>
      </c>
      <c r="E141" s="1">
        <v>514.46398899999997</v>
      </c>
      <c r="F141" t="s">
        <v>20</v>
      </c>
      <c r="G141" s="1" t="s">
        <v>20</v>
      </c>
      <c r="H141" t="s">
        <v>20</v>
      </c>
      <c r="I141" s="1" t="s">
        <v>20</v>
      </c>
      <c r="J141">
        <v>500</v>
      </c>
      <c r="K141" t="s">
        <v>20</v>
      </c>
      <c r="L141" t="s">
        <v>22</v>
      </c>
      <c r="M141" t="s">
        <v>75</v>
      </c>
      <c r="N141" t="s">
        <v>24</v>
      </c>
      <c r="O141" t="s">
        <v>340</v>
      </c>
      <c r="P141" s="2">
        <v>47543.333333333336</v>
      </c>
      <c r="Q141">
        <f t="shared" si="5"/>
        <v>2032</v>
      </c>
      <c r="R141" s="10" t="s">
        <v>997</v>
      </c>
      <c r="S141">
        <v>0</v>
      </c>
      <c r="T141">
        <v>0</v>
      </c>
      <c r="U141">
        <v>0</v>
      </c>
      <c r="V141">
        <v>0</v>
      </c>
      <c r="W141">
        <v>0</v>
      </c>
      <c r="X141">
        <v>0</v>
      </c>
      <c r="Y141">
        <v>500</v>
      </c>
      <c r="Z141">
        <v>0</v>
      </c>
      <c r="AA141">
        <v>0</v>
      </c>
      <c r="AB141" t="str">
        <f>INDEX(Subname_converter!$B$2:$B$462,MATCH(O141,Subname_converter!$A$2:$A$376,0))</f>
        <v>Morro Bay</v>
      </c>
      <c r="AC141">
        <f>INDEX(Subname_converter!$C$2:$C$462,MATCH(O141,Subname_converter!$A$2:$A$376,0))</f>
        <v>500</v>
      </c>
    </row>
    <row r="142" spans="1:29" x14ac:dyDescent="0.35">
      <c r="A142" t="s">
        <v>16</v>
      </c>
      <c r="B142">
        <v>54939</v>
      </c>
      <c r="C142" t="s">
        <v>341</v>
      </c>
      <c r="D142" t="s">
        <v>18</v>
      </c>
      <c r="E142" s="1">
        <v>625.91999999999996</v>
      </c>
      <c r="F142" t="s">
        <v>19</v>
      </c>
      <c r="G142" s="1">
        <v>625.91999999999996</v>
      </c>
      <c r="H142" t="s">
        <v>20</v>
      </c>
      <c r="I142" s="1" t="s">
        <v>20</v>
      </c>
      <c r="J142">
        <v>600</v>
      </c>
      <c r="K142" t="s">
        <v>32</v>
      </c>
      <c r="L142" t="s">
        <v>22</v>
      </c>
      <c r="M142" t="s">
        <v>33</v>
      </c>
      <c r="N142" t="s">
        <v>33</v>
      </c>
      <c r="O142" t="s">
        <v>202</v>
      </c>
      <c r="P142" s="2">
        <v>46722.333333333336</v>
      </c>
      <c r="Q142">
        <f t="shared" si="5"/>
        <v>2030</v>
      </c>
      <c r="R142" t="str" cm="1">
        <f t="array" ref="R142">INDEX(Res_Converter!$A$2:$A$6,MATCH(1,($D142=Res_Converter!$B$2:$B$6)*($F142=Res_Converter!$C$2:$C$6),0))</f>
        <v>Solar-Hybrid</v>
      </c>
      <c r="S142">
        <f>IF($D142=Res_Converter!$B$2,MIN($E142,$J142),0)+IF($F142=Res_Converter!$B$2,MIN($G142,$J142),0)</f>
        <v>600</v>
      </c>
      <c r="T142">
        <v>0</v>
      </c>
      <c r="U142">
        <f>IF($D142=Res_Converter!$B$5,MIN($E142,$J142),0)+IF($F142=Res_Converter!$B$5,MIN($G142,$J142),0)</f>
        <v>600</v>
      </c>
      <c r="V142">
        <v>0</v>
      </c>
      <c r="W142">
        <v>0</v>
      </c>
      <c r="X142">
        <v>0</v>
      </c>
      <c r="Y142">
        <v>0</v>
      </c>
      <c r="Z142">
        <v>0</v>
      </c>
      <c r="AA142">
        <v>0</v>
      </c>
      <c r="AB142" t="str">
        <f>INDEX(Subname_converter!$B$2:$B$462,MATCH(O142,Subname_converter!$A$2:$A$376,0))</f>
        <v>North Gila</v>
      </c>
      <c r="AC142">
        <f>INDEX(Subname_converter!$C$2:$C$462,MATCH(O142,Subname_converter!$A$2:$A$376,0))</f>
        <v>500</v>
      </c>
    </row>
    <row r="143" spans="1:29" x14ac:dyDescent="0.35">
      <c r="A143" t="s">
        <v>16</v>
      </c>
      <c r="B143">
        <v>54831</v>
      </c>
      <c r="C143" t="s">
        <v>342</v>
      </c>
      <c r="D143" t="s">
        <v>19</v>
      </c>
      <c r="E143" s="1">
        <v>204.43</v>
      </c>
      <c r="F143" t="s">
        <v>20</v>
      </c>
      <c r="G143" s="1" t="s">
        <v>20</v>
      </c>
      <c r="H143" t="s">
        <v>20</v>
      </c>
      <c r="I143" s="1" t="s">
        <v>20</v>
      </c>
      <c r="J143">
        <v>200</v>
      </c>
      <c r="K143" t="s">
        <v>124</v>
      </c>
      <c r="L143" t="s">
        <v>22</v>
      </c>
      <c r="M143" t="s">
        <v>125</v>
      </c>
      <c r="N143" t="s">
        <v>68</v>
      </c>
      <c r="O143" t="s">
        <v>178</v>
      </c>
      <c r="P143" s="2">
        <v>46357.333333333336</v>
      </c>
      <c r="Q143">
        <f t="shared" si="5"/>
        <v>2029</v>
      </c>
      <c r="R143" t="str" cm="1">
        <f t="array" ref="R143">INDEX(Res_Converter!$A$2:$A$6,MATCH(1,($D143=Res_Converter!$B$2:$B$6)*($F143=Res_Converter!$C$2:$C$6),0))</f>
        <v>Battery</v>
      </c>
      <c r="S143">
        <f>IF($D143=Res_Converter!$B$2,MIN($E143,$J143),0)+IF($F143=Res_Converter!$B$2,MIN($G143,$J143),0)</f>
        <v>200</v>
      </c>
      <c r="T143">
        <v>0</v>
      </c>
      <c r="U143">
        <f>IF($D143=Res_Converter!$B$5,MIN($E143,$J143),0)+IF($F143=Res_Converter!$B$5,MIN($G143,$J143),0)</f>
        <v>0</v>
      </c>
      <c r="V143">
        <v>0</v>
      </c>
      <c r="W143">
        <v>0</v>
      </c>
      <c r="X143">
        <v>0</v>
      </c>
      <c r="Y143">
        <v>0</v>
      </c>
      <c r="Z143">
        <v>0</v>
      </c>
      <c r="AA143">
        <v>0</v>
      </c>
      <c r="AB143" t="str">
        <f>INDEX(Subname_converter!$B$2:$B$462,MATCH(O143,Subname_converter!$A$2:$A$376,0))</f>
        <v>Valley (SCE)</v>
      </c>
      <c r="AC143">
        <f>INDEX(Subname_converter!$C$2:$C$462,MATCH(O143,Subname_converter!$A$2:$A$376,0))</f>
        <v>500</v>
      </c>
    </row>
    <row r="144" spans="1:29" x14ac:dyDescent="0.35">
      <c r="A144" t="s">
        <v>16</v>
      </c>
      <c r="B144">
        <v>54551</v>
      </c>
      <c r="C144" t="s">
        <v>343</v>
      </c>
      <c r="D144" t="s">
        <v>18</v>
      </c>
      <c r="E144" s="1">
        <v>427.2</v>
      </c>
      <c r="F144" t="s">
        <v>19</v>
      </c>
      <c r="G144" s="1">
        <v>451.24</v>
      </c>
      <c r="H144" t="s">
        <v>20</v>
      </c>
      <c r="I144" s="1" t="s">
        <v>20</v>
      </c>
      <c r="J144">
        <v>400</v>
      </c>
      <c r="K144" t="s">
        <v>36</v>
      </c>
      <c r="L144" t="s">
        <v>37</v>
      </c>
      <c r="M144" t="s">
        <v>33</v>
      </c>
      <c r="N144" t="s">
        <v>33</v>
      </c>
      <c r="O144" t="s">
        <v>344</v>
      </c>
      <c r="P144" s="2">
        <v>46934.291666666664</v>
      </c>
      <c r="Q144">
        <f t="shared" si="5"/>
        <v>2030</v>
      </c>
      <c r="R144" t="str" cm="1">
        <f t="array" ref="R144">INDEX(Res_Converter!$A$2:$A$6,MATCH(1,($D144=Res_Converter!$B$2:$B$6)*($F144=Res_Converter!$C$2:$C$6),0))</f>
        <v>Solar-Hybrid</v>
      </c>
      <c r="S144">
        <f>IF($D144=Res_Converter!$B$2,MIN($E144,$J144),0)+IF($F144=Res_Converter!$B$2,MIN($G144,$J144),0)</f>
        <v>400</v>
      </c>
      <c r="T144">
        <v>0</v>
      </c>
      <c r="U144">
        <f>IF($D144=Res_Converter!$B$5,MIN($E144,$J144),0)+IF($F144=Res_Converter!$B$5,MIN($G144,$J144),0)</f>
        <v>400</v>
      </c>
      <c r="V144">
        <v>0</v>
      </c>
      <c r="W144">
        <v>0</v>
      </c>
      <c r="X144">
        <v>0</v>
      </c>
      <c r="Y144">
        <v>0</v>
      </c>
      <c r="Z144">
        <v>0</v>
      </c>
      <c r="AA144">
        <v>0</v>
      </c>
      <c r="AB144" t="str">
        <f>INDEX(Subname_converter!$B$2:$B$462,MATCH(O144,Subname_converter!$A$2:$A$376,0))</f>
        <v>Hoodoo Wash</v>
      </c>
      <c r="AC144">
        <f>INDEX(Subname_converter!$C$2:$C$462,MATCH(O144,Subname_converter!$A$2:$A$376,0))</f>
        <v>500</v>
      </c>
    </row>
    <row r="145" spans="1:29" x14ac:dyDescent="0.35">
      <c r="A145" t="s">
        <v>16</v>
      </c>
      <c r="B145">
        <v>54774</v>
      </c>
      <c r="C145" t="s">
        <v>345</v>
      </c>
      <c r="D145" t="s">
        <v>19</v>
      </c>
      <c r="E145" s="1">
        <v>514.36800000000005</v>
      </c>
      <c r="F145" t="s">
        <v>20</v>
      </c>
      <c r="G145" s="1" t="s">
        <v>20</v>
      </c>
      <c r="H145" t="s">
        <v>20</v>
      </c>
      <c r="I145" s="1" t="s">
        <v>20</v>
      </c>
      <c r="J145">
        <v>500</v>
      </c>
      <c r="K145" t="s">
        <v>21</v>
      </c>
      <c r="L145" t="s">
        <v>22</v>
      </c>
      <c r="M145" t="s">
        <v>23</v>
      </c>
      <c r="N145" t="s">
        <v>24</v>
      </c>
      <c r="O145" t="s">
        <v>346</v>
      </c>
      <c r="P145" s="2">
        <v>46539.291666666664</v>
      </c>
      <c r="Q145">
        <f t="shared" si="5"/>
        <v>2029</v>
      </c>
      <c r="R145" t="str" cm="1">
        <f t="array" ref="R145">INDEX(Res_Converter!$A$2:$A$6,MATCH(1,($D145=Res_Converter!$B$2:$B$6)*($F145=Res_Converter!$C$2:$C$6),0))</f>
        <v>Battery</v>
      </c>
      <c r="S145">
        <f>IF($D145=Res_Converter!$B$2,MIN($E145,$J145),0)+IF($F145=Res_Converter!$B$2,MIN($G145,$J145),0)</f>
        <v>500</v>
      </c>
      <c r="T145">
        <v>0</v>
      </c>
      <c r="U145">
        <f>IF($D145=Res_Converter!$B$5,MIN($E145,$J145),0)+IF($F145=Res_Converter!$B$5,MIN($G145,$J145),0)</f>
        <v>0</v>
      </c>
      <c r="V145">
        <v>0</v>
      </c>
      <c r="W145">
        <v>0</v>
      </c>
      <c r="X145">
        <v>0</v>
      </c>
      <c r="Y145">
        <v>0</v>
      </c>
      <c r="Z145">
        <v>0</v>
      </c>
      <c r="AA145">
        <v>0</v>
      </c>
      <c r="AB145" t="str">
        <f>INDEX(Subname_converter!$B$2:$B$462,MATCH(O145,Subname_converter!$A$2:$A$376,0))</f>
        <v>Tesla</v>
      </c>
      <c r="AC145">
        <f>INDEX(Subname_converter!$C$2:$C$462,MATCH(O145,Subname_converter!$A$2:$A$376,0))</f>
        <v>500</v>
      </c>
    </row>
    <row r="146" spans="1:29" x14ac:dyDescent="0.35">
      <c r="A146" t="s">
        <v>16</v>
      </c>
      <c r="B146">
        <v>54745</v>
      </c>
      <c r="C146" t="s">
        <v>347</v>
      </c>
      <c r="D146" t="s">
        <v>19</v>
      </c>
      <c r="E146" s="1">
        <v>670.01998800000001</v>
      </c>
      <c r="F146" t="s">
        <v>20</v>
      </c>
      <c r="G146" s="1" t="s">
        <v>20</v>
      </c>
      <c r="H146" t="s">
        <v>20</v>
      </c>
      <c r="I146" s="1" t="s">
        <v>20</v>
      </c>
      <c r="J146">
        <v>650</v>
      </c>
      <c r="K146" t="s">
        <v>348</v>
      </c>
      <c r="L146" t="s">
        <v>22</v>
      </c>
      <c r="M146" t="s">
        <v>67</v>
      </c>
      <c r="N146" t="s">
        <v>68</v>
      </c>
      <c r="O146" t="s">
        <v>349</v>
      </c>
      <c r="P146" s="2">
        <v>46539.291666666664</v>
      </c>
      <c r="Q146">
        <f t="shared" si="5"/>
        <v>2029</v>
      </c>
      <c r="R146" t="str" cm="1">
        <f t="array" ref="R146">INDEX(Res_Converter!$A$2:$A$6,MATCH(1,($D146=Res_Converter!$B$2:$B$6)*($F146=Res_Converter!$C$2:$C$6),0))</f>
        <v>Battery</v>
      </c>
      <c r="S146">
        <f>IF($D146=Res_Converter!$B$2,MIN($E146,$J146),0)+IF($F146=Res_Converter!$B$2,MIN($G146,$J146),0)</f>
        <v>650</v>
      </c>
      <c r="T146">
        <v>0</v>
      </c>
      <c r="U146">
        <f>IF($D146=Res_Converter!$B$5,MIN($E146,$J146),0)+IF($F146=Res_Converter!$B$5,MIN($G146,$J146),0)</f>
        <v>0</v>
      </c>
      <c r="V146">
        <v>0</v>
      </c>
      <c r="W146">
        <v>0</v>
      </c>
      <c r="X146">
        <v>0</v>
      </c>
      <c r="Y146">
        <v>0</v>
      </c>
      <c r="Z146">
        <v>0</v>
      </c>
      <c r="AA146">
        <v>0</v>
      </c>
      <c r="AB146" t="str">
        <f>INDEX(Subname_converter!$B$2:$B$462,MATCH(O146,Subname_converter!$A$2:$A$376,0))</f>
        <v>Moorpark</v>
      </c>
      <c r="AC146">
        <f>INDEX(Subname_converter!$C$2:$C$462,MATCH(O146,Subname_converter!$A$2:$A$376,0))</f>
        <v>230</v>
      </c>
    </row>
    <row r="147" spans="1:29" x14ac:dyDescent="0.35">
      <c r="A147" t="s">
        <v>16</v>
      </c>
      <c r="B147">
        <v>54871</v>
      </c>
      <c r="C147" t="s">
        <v>350</v>
      </c>
      <c r="D147" t="s">
        <v>19</v>
      </c>
      <c r="E147" s="1">
        <v>101.9</v>
      </c>
      <c r="F147" t="s">
        <v>20</v>
      </c>
      <c r="G147" s="1" t="s">
        <v>20</v>
      </c>
      <c r="H147" t="s">
        <v>20</v>
      </c>
      <c r="I147" s="1" t="s">
        <v>20</v>
      </c>
      <c r="J147">
        <v>100</v>
      </c>
      <c r="K147" t="s">
        <v>79</v>
      </c>
      <c r="L147" t="s">
        <v>22</v>
      </c>
      <c r="M147" t="s">
        <v>75</v>
      </c>
      <c r="N147" t="s">
        <v>24</v>
      </c>
      <c r="O147" t="s">
        <v>351</v>
      </c>
      <c r="P147" s="2">
        <v>46539.291666666664</v>
      </c>
      <c r="Q147">
        <f t="shared" si="5"/>
        <v>2029</v>
      </c>
      <c r="R147" t="str" cm="1">
        <f t="array" ref="R147">INDEX(Res_Converter!$A$2:$A$6,MATCH(1,($D147=Res_Converter!$B$2:$B$6)*($F147=Res_Converter!$C$2:$C$6),0))</f>
        <v>Battery</v>
      </c>
      <c r="S147">
        <f>IF($D147=Res_Converter!$B$2,MIN($E147,$J147),0)+IF($F147=Res_Converter!$B$2,MIN($G147,$J147),0)</f>
        <v>100</v>
      </c>
      <c r="T147">
        <v>0</v>
      </c>
      <c r="U147">
        <f>IF($D147=Res_Converter!$B$5,MIN($E147,$J147),0)+IF($F147=Res_Converter!$B$5,MIN($G147,$J147),0)</f>
        <v>0</v>
      </c>
      <c r="V147">
        <v>0</v>
      </c>
      <c r="W147">
        <v>0</v>
      </c>
      <c r="X147">
        <v>0</v>
      </c>
      <c r="Y147">
        <v>0</v>
      </c>
      <c r="Z147">
        <v>0</v>
      </c>
      <c r="AA147">
        <v>0</v>
      </c>
      <c r="AB147" t="str">
        <f>INDEX(Subname_converter!$B$2:$B$462,MATCH(O147,Subname_converter!$A$2:$A$376,0))</f>
        <v>Lamont</v>
      </c>
      <c r="AC147">
        <f>INDEX(Subname_converter!$C$2:$C$462,MATCH(O147,Subname_converter!$A$2:$A$376,0))</f>
        <v>115</v>
      </c>
    </row>
    <row r="148" spans="1:29" x14ac:dyDescent="0.35">
      <c r="A148" t="s">
        <v>16</v>
      </c>
      <c r="B148">
        <v>54914</v>
      </c>
      <c r="C148" t="s">
        <v>352</v>
      </c>
      <c r="D148" t="s">
        <v>19</v>
      </c>
      <c r="E148" s="1">
        <v>103</v>
      </c>
      <c r="F148" t="s">
        <v>20</v>
      </c>
      <c r="G148" s="1" t="s">
        <v>20</v>
      </c>
      <c r="H148" t="s">
        <v>20</v>
      </c>
      <c r="I148" s="1" t="s">
        <v>20</v>
      </c>
      <c r="J148">
        <v>100</v>
      </c>
      <c r="K148" t="s">
        <v>20</v>
      </c>
      <c r="L148" t="s">
        <v>22</v>
      </c>
      <c r="M148" t="s">
        <v>29</v>
      </c>
      <c r="N148" t="s">
        <v>24</v>
      </c>
      <c r="O148" t="s">
        <v>41</v>
      </c>
      <c r="P148" s="2">
        <v>46174.291666666664</v>
      </c>
      <c r="Q148">
        <f t="shared" si="5"/>
        <v>2028</v>
      </c>
      <c r="R148" t="str" cm="1">
        <f t="array" ref="R148">INDEX(Res_Converter!$A$2:$A$6,MATCH(1,($D148=Res_Converter!$B$2:$B$6)*($F148=Res_Converter!$C$2:$C$6),0))</f>
        <v>Battery</v>
      </c>
      <c r="S148">
        <f>IF($D148=Res_Converter!$B$2,MIN($E148,$J148),0)+IF($F148=Res_Converter!$B$2,MIN($G148,$J148),0)</f>
        <v>100</v>
      </c>
      <c r="T148">
        <v>0</v>
      </c>
      <c r="U148">
        <f>IF($D148=Res_Converter!$B$5,MIN($E148,$J148),0)+IF($F148=Res_Converter!$B$5,MIN($G148,$J148),0)</f>
        <v>0</v>
      </c>
      <c r="V148">
        <v>0</v>
      </c>
      <c r="W148">
        <v>0</v>
      </c>
      <c r="X148">
        <v>0</v>
      </c>
      <c r="Y148">
        <v>0</v>
      </c>
      <c r="Z148">
        <v>0</v>
      </c>
      <c r="AA148">
        <v>0</v>
      </c>
      <c r="AB148" t="str">
        <f>INDEX(Subname_converter!$B$2:$B$462,MATCH(O148,Subname_converter!$A$2:$A$376,0))</f>
        <v>Wilson</v>
      </c>
      <c r="AC148">
        <f>INDEX(Subname_converter!$C$2:$C$462,MATCH(O148,Subname_converter!$A$2:$A$376,0))</f>
        <v>115</v>
      </c>
    </row>
    <row r="149" spans="1:29" x14ac:dyDescent="0.35">
      <c r="A149" t="s">
        <v>16</v>
      </c>
      <c r="B149">
        <v>54905</v>
      </c>
      <c r="C149" t="s">
        <v>353</v>
      </c>
      <c r="D149" t="s">
        <v>18</v>
      </c>
      <c r="E149" s="1">
        <v>516.84002599999997</v>
      </c>
      <c r="F149" t="s">
        <v>19</v>
      </c>
      <c r="G149" s="1">
        <v>516.84002599999997</v>
      </c>
      <c r="H149" t="s">
        <v>20</v>
      </c>
      <c r="I149" s="1" t="s">
        <v>20</v>
      </c>
      <c r="J149">
        <v>500</v>
      </c>
      <c r="K149" t="s">
        <v>29</v>
      </c>
      <c r="L149" t="s">
        <v>22</v>
      </c>
      <c r="M149" t="s">
        <v>29</v>
      </c>
      <c r="N149" t="s">
        <v>117</v>
      </c>
      <c r="O149" t="s">
        <v>153</v>
      </c>
      <c r="P149" s="2">
        <v>46736.333333333336</v>
      </c>
      <c r="Q149">
        <f t="shared" si="5"/>
        <v>2030</v>
      </c>
      <c r="R149" t="str" cm="1">
        <f t="array" ref="R149">INDEX(Res_Converter!$A$2:$A$6,MATCH(1,($D149=Res_Converter!$B$2:$B$6)*($F149=Res_Converter!$C$2:$C$6),0))</f>
        <v>Solar-Hybrid</v>
      </c>
      <c r="S149">
        <f>IF($D149=Res_Converter!$B$2,MIN($E149,$J149),0)+IF($F149=Res_Converter!$B$2,MIN($G149,$J149),0)</f>
        <v>500</v>
      </c>
      <c r="T149">
        <v>0</v>
      </c>
      <c r="U149">
        <f>IF($D149=Res_Converter!$B$5,MIN($E149,$J149),0)+IF($F149=Res_Converter!$B$5,MIN($G149,$J149),0)</f>
        <v>500</v>
      </c>
      <c r="V149">
        <v>0</v>
      </c>
      <c r="W149">
        <v>0</v>
      </c>
      <c r="X149">
        <v>0</v>
      </c>
      <c r="Y149">
        <v>0</v>
      </c>
      <c r="Z149">
        <v>0</v>
      </c>
      <c r="AA149">
        <v>0</v>
      </c>
      <c r="AB149" t="str">
        <f>INDEX(Subname_converter!$B$2:$B$462,MATCH(O149,Subname_converter!$A$2:$A$376,0))</f>
        <v>Manning</v>
      </c>
      <c r="AC149">
        <f>INDEX(Subname_converter!$C$2:$C$462,MATCH(O149,Subname_converter!$A$2:$A$376,0))</f>
        <v>500</v>
      </c>
    </row>
    <row r="150" spans="1:29" x14ac:dyDescent="0.35">
      <c r="A150" t="s">
        <v>77</v>
      </c>
      <c r="B150">
        <v>54549</v>
      </c>
      <c r="C150" t="s">
        <v>354</v>
      </c>
      <c r="D150" t="s">
        <v>18</v>
      </c>
      <c r="E150" s="1">
        <v>427.2</v>
      </c>
      <c r="F150" t="s">
        <v>19</v>
      </c>
      <c r="G150" s="1">
        <v>451.25</v>
      </c>
      <c r="H150" t="s">
        <v>20</v>
      </c>
      <c r="I150" s="1" t="s">
        <v>20</v>
      </c>
      <c r="J150">
        <v>400</v>
      </c>
      <c r="K150" t="s">
        <v>292</v>
      </c>
      <c r="L150" t="s">
        <v>51</v>
      </c>
      <c r="M150" t="s">
        <v>52</v>
      </c>
      <c r="N150" t="s">
        <v>107</v>
      </c>
      <c r="O150" t="s">
        <v>170</v>
      </c>
      <c r="P150" s="2">
        <v>46934.291666666664</v>
      </c>
    </row>
    <row r="151" spans="1:29" x14ac:dyDescent="0.35">
      <c r="A151" t="s">
        <v>16</v>
      </c>
      <c r="B151">
        <v>54526</v>
      </c>
      <c r="C151" t="s">
        <v>355</v>
      </c>
      <c r="D151" t="s">
        <v>19</v>
      </c>
      <c r="E151" s="1">
        <v>300</v>
      </c>
      <c r="F151" t="s">
        <v>27</v>
      </c>
      <c r="G151" s="1">
        <v>300</v>
      </c>
      <c r="H151" t="s">
        <v>20</v>
      </c>
      <c r="I151" s="1" t="s">
        <v>20</v>
      </c>
      <c r="J151">
        <v>300</v>
      </c>
      <c r="K151" t="s">
        <v>66</v>
      </c>
      <c r="L151" t="s">
        <v>22</v>
      </c>
      <c r="M151" t="s">
        <v>112</v>
      </c>
      <c r="N151" t="s">
        <v>68</v>
      </c>
      <c r="O151" t="s">
        <v>132</v>
      </c>
      <c r="P151" s="2">
        <v>46112.291666666664</v>
      </c>
      <c r="Q151">
        <f t="shared" ref="Q151:Q166" si="6">YEAR(P151+90)+2</f>
        <v>2028</v>
      </c>
      <c r="R151" t="s">
        <v>1011</v>
      </c>
      <c r="S151">
        <v>0</v>
      </c>
      <c r="T151">
        <v>0</v>
      </c>
      <c r="U151">
        <v>0</v>
      </c>
      <c r="V151">
        <v>0</v>
      </c>
      <c r="W151">
        <v>0</v>
      </c>
      <c r="X151">
        <v>0</v>
      </c>
      <c r="Y151">
        <v>0</v>
      </c>
      <c r="Z151">
        <v>0</v>
      </c>
      <c r="AA151">
        <f>J151</f>
        <v>300</v>
      </c>
      <c r="AB151" t="str">
        <f>INDEX(Subname_converter!$B$2:$B$462,MATCH(O151,Subname_converter!$A$2:$A$376,0))</f>
        <v>Rio Hondo</v>
      </c>
      <c r="AC151">
        <f>INDEX(Subname_converter!$C$2:$C$462,MATCH(O151,Subname_converter!$A$2:$A$376,0))</f>
        <v>230</v>
      </c>
    </row>
    <row r="152" spans="1:29" x14ac:dyDescent="0.35">
      <c r="A152" t="s">
        <v>16</v>
      </c>
      <c r="B152">
        <v>54951</v>
      </c>
      <c r="C152" t="s">
        <v>356</v>
      </c>
      <c r="D152" t="s">
        <v>19</v>
      </c>
      <c r="E152" s="1">
        <v>300</v>
      </c>
      <c r="F152" t="s">
        <v>18</v>
      </c>
      <c r="G152" s="1">
        <v>300</v>
      </c>
      <c r="H152" t="s">
        <v>20</v>
      </c>
      <c r="I152" s="1" t="s">
        <v>20</v>
      </c>
      <c r="J152">
        <v>300</v>
      </c>
      <c r="K152" t="s">
        <v>292</v>
      </c>
      <c r="L152" t="s">
        <v>51</v>
      </c>
      <c r="M152" t="s">
        <v>52</v>
      </c>
      <c r="N152" t="s">
        <v>107</v>
      </c>
      <c r="O152" t="s">
        <v>293</v>
      </c>
      <c r="P152" s="2">
        <v>46387.333333333336</v>
      </c>
      <c r="Q152">
        <f t="shared" si="6"/>
        <v>2029</v>
      </c>
      <c r="R152" t="str" cm="1">
        <f t="array" ref="R152">INDEX(Res_Converter!$A$2:$A$6,MATCH(1,($D152=Res_Converter!$B$2:$B$6)*($F152=Res_Converter!$C$2:$C$6),0))</f>
        <v>Solar-Hybrid</v>
      </c>
      <c r="S152">
        <f>IF($D152=Res_Converter!$B$2,MIN($E152,$J152),0)+IF($F152=Res_Converter!$B$2,MIN($G152,$J152),0)</f>
        <v>300</v>
      </c>
      <c r="T152">
        <v>0</v>
      </c>
      <c r="U152">
        <f>IF($D152=Res_Converter!$B$5,MIN($E152,$J152),0)+IF($F152=Res_Converter!$B$5,MIN($G152,$J152),0)</f>
        <v>300</v>
      </c>
      <c r="V152">
        <v>0</v>
      </c>
      <c r="W152">
        <v>0</v>
      </c>
      <c r="X152">
        <v>0</v>
      </c>
      <c r="Y152">
        <v>0</v>
      </c>
      <c r="Z152">
        <v>0</v>
      </c>
      <c r="AA152">
        <v>0</v>
      </c>
      <c r="AB152" t="str">
        <f>INDEX(Subname_converter!$B$2:$B$462,MATCH(O152,Subname_converter!$A$2:$A$376,0))</f>
        <v>Sloan Canyon</v>
      </c>
      <c r="AC152">
        <f>INDEX(Subname_converter!$C$2:$C$462,MATCH(O152,Subname_converter!$A$2:$A$376,0))</f>
        <v>230</v>
      </c>
    </row>
    <row r="153" spans="1:29" x14ac:dyDescent="0.35">
      <c r="A153" t="s">
        <v>16</v>
      </c>
      <c r="B153">
        <v>54886</v>
      </c>
      <c r="C153" t="s">
        <v>357</v>
      </c>
      <c r="D153" t="s">
        <v>18</v>
      </c>
      <c r="E153" s="1">
        <v>257.44</v>
      </c>
      <c r="F153" t="s">
        <v>19</v>
      </c>
      <c r="G153" s="1">
        <v>257.44</v>
      </c>
      <c r="H153" t="s">
        <v>20</v>
      </c>
      <c r="I153" s="1" t="s">
        <v>20</v>
      </c>
      <c r="J153">
        <v>250</v>
      </c>
      <c r="K153" t="s">
        <v>32</v>
      </c>
      <c r="L153" t="s">
        <v>22</v>
      </c>
      <c r="M153" t="s">
        <v>33</v>
      </c>
      <c r="N153" t="s">
        <v>33</v>
      </c>
      <c r="O153" t="s">
        <v>34</v>
      </c>
      <c r="P153" s="2">
        <v>46874.291666666664</v>
      </c>
      <c r="Q153">
        <f t="shared" si="6"/>
        <v>2030</v>
      </c>
      <c r="R153" t="str" cm="1">
        <f t="array" ref="R153">INDEX(Res_Converter!$A$2:$A$6,MATCH(1,($D153=Res_Converter!$B$2:$B$6)*($F153=Res_Converter!$C$2:$C$6),0))</f>
        <v>Solar-Hybrid</v>
      </c>
      <c r="S153">
        <f>IF($D153=Res_Converter!$B$2,MIN($E153,$J153),0)+IF($F153=Res_Converter!$B$2,MIN($G153,$J153),0)</f>
        <v>250</v>
      </c>
      <c r="T153">
        <v>0</v>
      </c>
      <c r="U153">
        <f>IF($D153=Res_Converter!$B$5,MIN($E153,$J153),0)+IF($F153=Res_Converter!$B$5,MIN($G153,$J153),0)</f>
        <v>250</v>
      </c>
      <c r="V153">
        <v>0</v>
      </c>
      <c r="W153">
        <v>0</v>
      </c>
      <c r="X153">
        <v>0</v>
      </c>
      <c r="Y153">
        <v>0</v>
      </c>
      <c r="Z153">
        <v>0</v>
      </c>
      <c r="AA153">
        <v>0</v>
      </c>
      <c r="AB153" t="str">
        <f>INDEX(Subname_converter!$B$2:$B$462,MATCH(O153,Subname_converter!$A$2:$A$376,0))</f>
        <v>Imperial Valley</v>
      </c>
      <c r="AC153">
        <f>INDEX(Subname_converter!$C$2:$C$462,MATCH(O153,Subname_converter!$A$2:$A$376,0))</f>
        <v>500</v>
      </c>
    </row>
    <row r="154" spans="1:29" x14ac:dyDescent="0.35">
      <c r="A154" t="s">
        <v>16</v>
      </c>
      <c r="B154">
        <v>54962</v>
      </c>
      <c r="C154" t="s">
        <v>358</v>
      </c>
      <c r="D154" t="s">
        <v>18</v>
      </c>
      <c r="E154" s="1">
        <v>50</v>
      </c>
      <c r="F154" t="s">
        <v>19</v>
      </c>
      <c r="G154" s="1">
        <v>206</v>
      </c>
      <c r="H154" t="s">
        <v>20</v>
      </c>
      <c r="I154" s="1" t="s">
        <v>20</v>
      </c>
      <c r="J154">
        <v>200</v>
      </c>
      <c r="K154" t="s">
        <v>40</v>
      </c>
      <c r="L154" t="s">
        <v>22</v>
      </c>
      <c r="M154" t="s">
        <v>29</v>
      </c>
      <c r="N154" t="s">
        <v>24</v>
      </c>
      <c r="O154" t="s">
        <v>273</v>
      </c>
      <c r="P154" s="2">
        <v>46174.291666666664</v>
      </c>
      <c r="Q154">
        <f t="shared" si="6"/>
        <v>2028</v>
      </c>
      <c r="R154" t="str" cm="1">
        <f t="array" ref="R154">INDEX(Res_Converter!$A$2:$A$6,MATCH(1,($D154=Res_Converter!$B$2:$B$6)*($F154=Res_Converter!$C$2:$C$6),0))</f>
        <v>Solar-Hybrid</v>
      </c>
      <c r="S154">
        <f>IF($D154=Res_Converter!$B$2,MIN($E154,$J154),0)+IF($F154=Res_Converter!$B$2,MIN($G154,$J154),0)</f>
        <v>200</v>
      </c>
      <c r="T154">
        <v>0</v>
      </c>
      <c r="U154">
        <f>IF($D154=Res_Converter!$B$5,MIN($E154,$J154),0)+IF($F154=Res_Converter!$B$5,MIN($G154,$J154),0)</f>
        <v>50</v>
      </c>
      <c r="V154">
        <v>0</v>
      </c>
      <c r="W154">
        <v>0</v>
      </c>
      <c r="X154">
        <v>0</v>
      </c>
      <c r="Y154">
        <v>0</v>
      </c>
      <c r="Z154">
        <v>0</v>
      </c>
      <c r="AA154">
        <v>0</v>
      </c>
      <c r="AB154" t="str">
        <f>INDEX(Subname_converter!$B$2:$B$462,MATCH(O154,Subname_converter!$A$2:$A$376,0))</f>
        <v>Le Grand</v>
      </c>
      <c r="AC154">
        <f>INDEX(Subname_converter!$C$2:$C$462,MATCH(O154,Subname_converter!$A$2:$A$376,0))</f>
        <v>115</v>
      </c>
    </row>
    <row r="155" spans="1:29" x14ac:dyDescent="0.35">
      <c r="A155" t="s">
        <v>16</v>
      </c>
      <c r="B155">
        <v>54810</v>
      </c>
      <c r="C155" t="s">
        <v>359</v>
      </c>
      <c r="D155" t="s">
        <v>19</v>
      </c>
      <c r="E155" s="1">
        <v>400</v>
      </c>
      <c r="F155" t="s">
        <v>18</v>
      </c>
      <c r="G155" s="1">
        <v>400</v>
      </c>
      <c r="H155" t="s">
        <v>20</v>
      </c>
      <c r="I155" s="1" t="s">
        <v>20</v>
      </c>
      <c r="J155">
        <v>400</v>
      </c>
      <c r="K155" t="s">
        <v>180</v>
      </c>
      <c r="L155" t="s">
        <v>22</v>
      </c>
      <c r="M155" t="s">
        <v>125</v>
      </c>
      <c r="N155" t="s">
        <v>68</v>
      </c>
      <c r="O155" t="s">
        <v>360</v>
      </c>
      <c r="P155" s="2">
        <v>47118.333333333336</v>
      </c>
      <c r="Q155">
        <f t="shared" si="6"/>
        <v>2031</v>
      </c>
      <c r="R155" t="str" cm="1">
        <f t="array" ref="R155">INDEX(Res_Converter!$A$2:$A$6,MATCH(1,($D155=Res_Converter!$B$2:$B$6)*($F155=Res_Converter!$C$2:$C$6),0))</f>
        <v>Solar-Hybrid</v>
      </c>
      <c r="S155">
        <f>IF($D155=Res_Converter!$B$2,MIN($E155,$J155),0)+IF($F155=Res_Converter!$B$2,MIN($G155,$J155),0)</f>
        <v>400</v>
      </c>
      <c r="T155">
        <v>0</v>
      </c>
      <c r="U155">
        <f>IF($D155=Res_Converter!$B$5,MIN($E155,$J155),0)+IF($F155=Res_Converter!$B$5,MIN($G155,$J155),0)</f>
        <v>400</v>
      </c>
      <c r="V155">
        <v>0</v>
      </c>
      <c r="W155">
        <v>0</v>
      </c>
      <c r="X155">
        <v>0</v>
      </c>
      <c r="Y155">
        <v>0</v>
      </c>
      <c r="Z155">
        <v>0</v>
      </c>
      <c r="AA155">
        <v>0</v>
      </c>
      <c r="AB155" t="str">
        <f>INDEX(Subname_converter!$B$2:$B$462,MATCH(O155,Subname_converter!$A$2:$A$376,0))</f>
        <v>Julian Hinds</v>
      </c>
      <c r="AC155">
        <f>INDEX(Subname_converter!$C$2:$C$462,MATCH(O155,Subname_converter!$A$2:$A$376,0))</f>
        <v>230</v>
      </c>
    </row>
    <row r="156" spans="1:29" x14ac:dyDescent="0.35">
      <c r="A156" t="s">
        <v>16</v>
      </c>
      <c r="B156">
        <v>54960</v>
      </c>
      <c r="C156" t="s">
        <v>361</v>
      </c>
      <c r="D156" t="s">
        <v>18</v>
      </c>
      <c r="E156" s="1">
        <v>367.21853599999997</v>
      </c>
      <c r="F156" t="s">
        <v>19</v>
      </c>
      <c r="G156" s="1">
        <v>188.76580000000001</v>
      </c>
      <c r="H156" t="s">
        <v>20</v>
      </c>
      <c r="I156" s="1" t="s">
        <v>20</v>
      </c>
      <c r="J156">
        <v>350</v>
      </c>
      <c r="K156" t="s">
        <v>79</v>
      </c>
      <c r="L156" t="s">
        <v>22</v>
      </c>
      <c r="M156" t="s">
        <v>29</v>
      </c>
      <c r="N156" t="s">
        <v>24</v>
      </c>
      <c r="O156" t="s">
        <v>146</v>
      </c>
      <c r="P156" s="2">
        <v>46356.333333333336</v>
      </c>
      <c r="Q156">
        <f t="shared" si="6"/>
        <v>2029</v>
      </c>
      <c r="R156" t="str" cm="1">
        <f t="array" ref="R156">INDEX(Res_Converter!$A$2:$A$6,MATCH(1,($D156=Res_Converter!$B$2:$B$6)*($F156=Res_Converter!$C$2:$C$6),0))</f>
        <v>Solar-Hybrid</v>
      </c>
      <c r="S156">
        <f>IF($D156=Res_Converter!$B$2,MIN($E156,$J156),0)+IF($F156=Res_Converter!$B$2,MIN($G156,$J156),0)</f>
        <v>188.76580000000001</v>
      </c>
      <c r="T156">
        <v>0</v>
      </c>
      <c r="U156">
        <f>IF($D156=Res_Converter!$B$5,MIN($E156,$J156),0)+IF($F156=Res_Converter!$B$5,MIN($G156,$J156),0)</f>
        <v>350</v>
      </c>
      <c r="V156">
        <v>0</v>
      </c>
      <c r="W156">
        <v>0</v>
      </c>
      <c r="X156">
        <v>0</v>
      </c>
      <c r="Y156">
        <v>0</v>
      </c>
      <c r="Z156">
        <v>0</v>
      </c>
      <c r="AA156">
        <v>0</v>
      </c>
      <c r="AB156" t="str">
        <f>INDEX(Subname_converter!$B$2:$B$462,MATCH(O156,Subname_converter!$A$2:$A$376,0))</f>
        <v>New Sub - Gates - Midway (Proposed)</v>
      </c>
      <c r="AC156">
        <f>INDEX(Subname_converter!$C$2:$C$462,MATCH(O156,Subname_converter!$A$2:$A$376,0))</f>
        <v>230</v>
      </c>
    </row>
    <row r="157" spans="1:29" x14ac:dyDescent="0.35">
      <c r="A157" t="s">
        <v>16</v>
      </c>
      <c r="B157">
        <v>54821</v>
      </c>
      <c r="C157" t="s">
        <v>362</v>
      </c>
      <c r="D157" t="s">
        <v>18</v>
      </c>
      <c r="E157" s="1">
        <v>392.04</v>
      </c>
      <c r="F157" t="s">
        <v>19</v>
      </c>
      <c r="G157" s="1">
        <v>400.5</v>
      </c>
      <c r="H157" t="s">
        <v>20</v>
      </c>
      <c r="I157" s="1" t="s">
        <v>20</v>
      </c>
      <c r="J157">
        <v>340</v>
      </c>
      <c r="K157" t="s">
        <v>79</v>
      </c>
      <c r="L157" t="s">
        <v>22</v>
      </c>
      <c r="M157" t="s">
        <v>75</v>
      </c>
      <c r="N157" t="s">
        <v>24</v>
      </c>
      <c r="O157" t="s">
        <v>351</v>
      </c>
      <c r="P157" s="2">
        <v>46539.291666666664</v>
      </c>
      <c r="Q157">
        <f t="shared" si="6"/>
        <v>2029</v>
      </c>
      <c r="R157" t="str" cm="1">
        <f t="array" ref="R157">INDEX(Res_Converter!$A$2:$A$6,MATCH(1,($D157=Res_Converter!$B$2:$B$6)*($F157=Res_Converter!$C$2:$C$6),0))</f>
        <v>Solar-Hybrid</v>
      </c>
      <c r="S157">
        <f>IF($D157=Res_Converter!$B$2,MIN($E157,$J157),0)+IF($F157=Res_Converter!$B$2,MIN($G157,$J157),0)</f>
        <v>340</v>
      </c>
      <c r="T157">
        <v>0</v>
      </c>
      <c r="U157">
        <f>IF($D157=Res_Converter!$B$5,MIN($E157,$J157),0)+IF($F157=Res_Converter!$B$5,MIN($G157,$J157),0)</f>
        <v>340</v>
      </c>
      <c r="V157">
        <v>0</v>
      </c>
      <c r="W157">
        <v>0</v>
      </c>
      <c r="X157">
        <v>0</v>
      </c>
      <c r="Y157">
        <v>0</v>
      </c>
      <c r="Z157">
        <v>0</v>
      </c>
      <c r="AA157">
        <v>0</v>
      </c>
      <c r="AB157" t="str">
        <f>INDEX(Subname_converter!$B$2:$B$462,MATCH(O157,Subname_converter!$A$2:$A$376,0))</f>
        <v>Lamont</v>
      </c>
      <c r="AC157">
        <f>INDEX(Subname_converter!$C$2:$C$462,MATCH(O157,Subname_converter!$A$2:$A$376,0))</f>
        <v>115</v>
      </c>
    </row>
    <row r="158" spans="1:29" x14ac:dyDescent="0.35">
      <c r="A158" t="s">
        <v>16</v>
      </c>
      <c r="B158">
        <v>54559</v>
      </c>
      <c r="C158" t="s">
        <v>363</v>
      </c>
      <c r="D158" t="s">
        <v>18</v>
      </c>
      <c r="E158" s="1">
        <v>1055.56006</v>
      </c>
      <c r="F158" t="s">
        <v>19</v>
      </c>
      <c r="G158" s="1">
        <v>646</v>
      </c>
      <c r="H158" t="s">
        <v>20</v>
      </c>
      <c r="I158" s="1" t="s">
        <v>20</v>
      </c>
      <c r="J158">
        <v>1000</v>
      </c>
      <c r="K158" t="s">
        <v>29</v>
      </c>
      <c r="L158" t="s">
        <v>22</v>
      </c>
      <c r="M158" t="s">
        <v>29</v>
      </c>
      <c r="N158" t="s">
        <v>117</v>
      </c>
      <c r="O158" t="s">
        <v>153</v>
      </c>
      <c r="P158" s="2">
        <v>46997.291666666664</v>
      </c>
      <c r="Q158">
        <f t="shared" si="6"/>
        <v>2030</v>
      </c>
      <c r="R158" t="str" cm="1">
        <f t="array" ref="R158">INDEX(Res_Converter!$A$2:$A$6,MATCH(1,($D158=Res_Converter!$B$2:$B$6)*($F158=Res_Converter!$C$2:$C$6),0))</f>
        <v>Solar-Hybrid</v>
      </c>
      <c r="S158">
        <f>IF($D158=Res_Converter!$B$2,MIN($E158,$J158),0)+IF($F158=Res_Converter!$B$2,MIN($G158,$J158),0)</f>
        <v>646</v>
      </c>
      <c r="T158">
        <v>0</v>
      </c>
      <c r="U158">
        <f>IF($D158=Res_Converter!$B$5,MIN($E158,$J158),0)+IF($F158=Res_Converter!$B$5,MIN($G158,$J158),0)</f>
        <v>1000</v>
      </c>
      <c r="V158">
        <v>0</v>
      </c>
      <c r="W158">
        <v>0</v>
      </c>
      <c r="X158">
        <v>0</v>
      </c>
      <c r="Y158">
        <v>0</v>
      </c>
      <c r="Z158">
        <v>0</v>
      </c>
      <c r="AA158">
        <v>0</v>
      </c>
      <c r="AB158" t="str">
        <f>INDEX(Subname_converter!$B$2:$B$462,MATCH(O158,Subname_converter!$A$2:$A$376,0))</f>
        <v>Manning</v>
      </c>
      <c r="AC158">
        <f>INDEX(Subname_converter!$C$2:$C$462,MATCH(O158,Subname_converter!$A$2:$A$376,0))</f>
        <v>500</v>
      </c>
    </row>
    <row r="159" spans="1:29" x14ac:dyDescent="0.35">
      <c r="A159" t="s">
        <v>16</v>
      </c>
      <c r="B159">
        <v>54557</v>
      </c>
      <c r="C159" t="s">
        <v>364</v>
      </c>
      <c r="D159" t="s">
        <v>19</v>
      </c>
      <c r="E159" s="1">
        <v>224</v>
      </c>
      <c r="F159" t="s">
        <v>27</v>
      </c>
      <c r="G159" s="1">
        <v>224</v>
      </c>
      <c r="H159" t="s">
        <v>20</v>
      </c>
      <c r="I159" s="1" t="s">
        <v>20</v>
      </c>
      <c r="J159">
        <v>224</v>
      </c>
      <c r="K159" t="s">
        <v>365</v>
      </c>
      <c r="L159" t="s">
        <v>22</v>
      </c>
      <c r="M159" t="s">
        <v>60</v>
      </c>
      <c r="N159" t="s">
        <v>24</v>
      </c>
      <c r="O159" t="s">
        <v>366</v>
      </c>
      <c r="P159" s="2">
        <v>46112.291666666664</v>
      </c>
      <c r="Q159">
        <f t="shared" si="6"/>
        <v>2028</v>
      </c>
      <c r="R159" t="s">
        <v>1011</v>
      </c>
      <c r="S159">
        <v>0</v>
      </c>
      <c r="T159">
        <v>0</v>
      </c>
      <c r="U159">
        <v>0</v>
      </c>
      <c r="V159">
        <v>0</v>
      </c>
      <c r="W159">
        <v>0</v>
      </c>
      <c r="X159">
        <v>0</v>
      </c>
      <c r="Y159">
        <v>0</v>
      </c>
      <c r="Z159">
        <v>0</v>
      </c>
      <c r="AA159">
        <f>J159</f>
        <v>224</v>
      </c>
      <c r="AB159" t="str">
        <f>INDEX(Subname_converter!$B$2:$B$462,MATCH(O159,Subname_converter!$A$2:$A$376,0))</f>
        <v>Eight Mile</v>
      </c>
      <c r="AC159">
        <f>INDEX(Subname_converter!$C$2:$C$462,MATCH(O159,Subname_converter!$A$2:$A$376,0))</f>
        <v>230</v>
      </c>
    </row>
    <row r="160" spans="1:29" x14ac:dyDescent="0.35">
      <c r="A160" t="s">
        <v>16</v>
      </c>
      <c r="B160">
        <v>54857</v>
      </c>
      <c r="C160" t="s">
        <v>367</v>
      </c>
      <c r="D160" t="s">
        <v>18</v>
      </c>
      <c r="E160" s="1">
        <v>265.35000600000001</v>
      </c>
      <c r="F160" t="s">
        <v>19</v>
      </c>
      <c r="G160" s="1">
        <v>265.35000600000001</v>
      </c>
      <c r="H160" t="s">
        <v>20</v>
      </c>
      <c r="I160" s="1" t="s">
        <v>20</v>
      </c>
      <c r="J160">
        <v>250</v>
      </c>
      <c r="K160" t="s">
        <v>96</v>
      </c>
      <c r="L160" t="s">
        <v>22</v>
      </c>
      <c r="M160" t="s">
        <v>97</v>
      </c>
      <c r="N160" t="s">
        <v>68</v>
      </c>
      <c r="O160" t="s">
        <v>105</v>
      </c>
      <c r="P160" s="2">
        <v>46522.291666666664</v>
      </c>
      <c r="Q160">
        <f t="shared" si="6"/>
        <v>2029</v>
      </c>
      <c r="R160" t="str" cm="1">
        <f t="array" ref="R160">INDEX(Res_Converter!$A$2:$A$6,MATCH(1,($D160=Res_Converter!$B$2:$B$6)*($F160=Res_Converter!$C$2:$C$6),0))</f>
        <v>Solar-Hybrid</v>
      </c>
      <c r="S160">
        <f>IF($D160=Res_Converter!$B$2,MIN($E160,$J160),0)+IF($F160=Res_Converter!$B$2,MIN($G160,$J160),0)</f>
        <v>250</v>
      </c>
      <c r="T160">
        <v>0</v>
      </c>
      <c r="U160">
        <f>IF($D160=Res_Converter!$B$5,MIN($E160,$J160),0)+IF($F160=Res_Converter!$B$5,MIN($G160,$J160),0)</f>
        <v>250</v>
      </c>
      <c r="V160">
        <v>0</v>
      </c>
      <c r="W160">
        <v>0</v>
      </c>
      <c r="X160">
        <v>0</v>
      </c>
      <c r="Y160">
        <v>0</v>
      </c>
      <c r="Z160">
        <v>0</v>
      </c>
      <c r="AA160">
        <v>0</v>
      </c>
      <c r="AB160" t="str">
        <f>INDEX(Subname_converter!$B$2:$B$462,MATCH(O160,Subname_converter!$A$2:$A$376,0))</f>
        <v>New Sub - Lugo - Pisgah (Proposed)</v>
      </c>
      <c r="AC160">
        <f>INDEX(Subname_converter!$C$2:$C$462,MATCH(O160,Subname_converter!$A$2:$A$376,0))</f>
        <v>230</v>
      </c>
    </row>
    <row r="161" spans="1:29" x14ac:dyDescent="0.35">
      <c r="A161" t="s">
        <v>16</v>
      </c>
      <c r="B161">
        <v>54722</v>
      </c>
      <c r="C161" t="s">
        <v>368</v>
      </c>
      <c r="D161" t="s">
        <v>19</v>
      </c>
      <c r="E161" s="1">
        <v>257.22000100000002</v>
      </c>
      <c r="F161" t="s">
        <v>20</v>
      </c>
      <c r="G161" s="1" t="s">
        <v>20</v>
      </c>
      <c r="H161" t="s">
        <v>20</v>
      </c>
      <c r="I161" s="1" t="s">
        <v>20</v>
      </c>
      <c r="J161">
        <v>250</v>
      </c>
      <c r="K161" t="s">
        <v>66</v>
      </c>
      <c r="L161" t="s">
        <v>22</v>
      </c>
      <c r="M161" t="s">
        <v>67</v>
      </c>
      <c r="N161" t="s">
        <v>68</v>
      </c>
      <c r="O161" t="s">
        <v>369</v>
      </c>
      <c r="P161" s="2">
        <v>46539.291666666664</v>
      </c>
      <c r="Q161">
        <f t="shared" si="6"/>
        <v>2029</v>
      </c>
      <c r="R161" t="str" cm="1">
        <f t="array" ref="R161">INDEX(Res_Converter!$A$2:$A$6,MATCH(1,($D161=Res_Converter!$B$2:$B$6)*($F161=Res_Converter!$C$2:$C$6),0))</f>
        <v>Battery</v>
      </c>
      <c r="S161">
        <f>IF($D161=Res_Converter!$B$2,MIN($E161,$J161),0)+IF($F161=Res_Converter!$B$2,MIN($G161,$J161),0)</f>
        <v>250</v>
      </c>
      <c r="T161">
        <v>0</v>
      </c>
      <c r="U161">
        <f>IF($D161=Res_Converter!$B$5,MIN($E161,$J161),0)+IF($F161=Res_Converter!$B$5,MIN($G161,$J161),0)</f>
        <v>0</v>
      </c>
      <c r="V161">
        <v>0</v>
      </c>
      <c r="W161">
        <v>0</v>
      </c>
      <c r="X161">
        <v>0</v>
      </c>
      <c r="Y161">
        <v>0</v>
      </c>
      <c r="Z161">
        <v>0</v>
      </c>
      <c r="AA161">
        <v>0</v>
      </c>
      <c r="AB161" t="str">
        <f>INDEX(Subname_converter!$B$2:$B$462,MATCH(O161,Subname_converter!$A$2:$A$376,0))</f>
        <v>Antelope</v>
      </c>
      <c r="AC161">
        <f>INDEX(Subname_converter!$C$2:$C$462,MATCH(O161,Subname_converter!$A$2:$A$376,0))</f>
        <v>230</v>
      </c>
    </row>
    <row r="162" spans="1:29" x14ac:dyDescent="0.35">
      <c r="A162" t="s">
        <v>16</v>
      </c>
      <c r="B162">
        <v>54554</v>
      </c>
      <c r="C162" t="s">
        <v>370</v>
      </c>
      <c r="D162" t="s">
        <v>19</v>
      </c>
      <c r="E162" s="1">
        <v>1100</v>
      </c>
      <c r="F162" t="s">
        <v>27</v>
      </c>
      <c r="G162" s="1">
        <v>1100</v>
      </c>
      <c r="H162" t="s">
        <v>20</v>
      </c>
      <c r="I162" s="1" t="s">
        <v>20</v>
      </c>
      <c r="J162">
        <v>1100</v>
      </c>
      <c r="K162" t="s">
        <v>29</v>
      </c>
      <c r="L162" t="s">
        <v>22</v>
      </c>
      <c r="M162" t="s">
        <v>29</v>
      </c>
      <c r="N162" t="s">
        <v>24</v>
      </c>
      <c r="O162" t="s">
        <v>164</v>
      </c>
      <c r="P162" s="2">
        <v>46112.291666666664</v>
      </c>
      <c r="Q162">
        <f t="shared" si="6"/>
        <v>2028</v>
      </c>
      <c r="R162" t="s">
        <v>1011</v>
      </c>
      <c r="S162">
        <v>0</v>
      </c>
      <c r="T162">
        <v>0</v>
      </c>
      <c r="U162">
        <v>0</v>
      </c>
      <c r="V162">
        <v>0</v>
      </c>
      <c r="W162">
        <v>0</v>
      </c>
      <c r="X162">
        <v>0</v>
      </c>
      <c r="Y162">
        <v>0</v>
      </c>
      <c r="Z162">
        <v>0</v>
      </c>
      <c r="AA162">
        <f>J162</f>
        <v>1100</v>
      </c>
      <c r="AB162" t="str">
        <f>INDEX(Subname_converter!$B$2:$B$462,MATCH(O162,Subname_converter!$A$2:$A$376,0))</f>
        <v>Gates</v>
      </c>
      <c r="AC162">
        <f>INDEX(Subname_converter!$C$2:$C$462,MATCH(O162,Subname_converter!$A$2:$A$376,0))</f>
        <v>500</v>
      </c>
    </row>
    <row r="163" spans="1:29" x14ac:dyDescent="0.35">
      <c r="A163" t="s">
        <v>16</v>
      </c>
      <c r="B163">
        <v>54639</v>
      </c>
      <c r="C163" t="s">
        <v>371</v>
      </c>
      <c r="D163" t="s">
        <v>19</v>
      </c>
      <c r="E163" s="1">
        <v>78.834000000000003</v>
      </c>
      <c r="F163" t="s">
        <v>20</v>
      </c>
      <c r="G163" s="1" t="s">
        <v>20</v>
      </c>
      <c r="H163" t="s">
        <v>20</v>
      </c>
      <c r="I163" s="1" t="s">
        <v>20</v>
      </c>
      <c r="J163">
        <v>77.5</v>
      </c>
      <c r="K163" t="s">
        <v>84</v>
      </c>
      <c r="L163" t="s">
        <v>22</v>
      </c>
      <c r="M163" t="s">
        <v>23</v>
      </c>
      <c r="N163" t="s">
        <v>24</v>
      </c>
      <c r="O163" t="s">
        <v>85</v>
      </c>
      <c r="P163" s="2">
        <v>46023.333333333336</v>
      </c>
      <c r="Q163">
        <f t="shared" si="6"/>
        <v>2028</v>
      </c>
      <c r="R163" t="str" cm="1">
        <f t="array" ref="R163">INDEX(Res_Converter!$A$2:$A$6,MATCH(1,($D163=Res_Converter!$B$2:$B$6)*($F163=Res_Converter!$C$2:$C$6),0))</f>
        <v>Battery</v>
      </c>
      <c r="S163">
        <f>IF($D163=Res_Converter!$B$2,MIN($E163,$J163),0)+IF($F163=Res_Converter!$B$2,MIN($G163,$J163),0)</f>
        <v>77.5</v>
      </c>
      <c r="T163">
        <v>0</v>
      </c>
      <c r="U163">
        <f>IF($D163=Res_Converter!$B$5,MIN($E163,$J163),0)+IF($F163=Res_Converter!$B$5,MIN($G163,$J163),0)</f>
        <v>0</v>
      </c>
      <c r="V163">
        <v>0</v>
      </c>
      <c r="W163">
        <v>0</v>
      </c>
      <c r="X163">
        <v>0</v>
      </c>
      <c r="Y163">
        <v>0</v>
      </c>
      <c r="Z163">
        <v>0</v>
      </c>
      <c r="AA163">
        <v>0</v>
      </c>
      <c r="AB163" t="str">
        <f>INDEX(Subname_converter!$B$2:$B$462,MATCH(O163,Subname_converter!$A$2:$A$376,0))</f>
        <v>Moss Landing</v>
      </c>
      <c r="AC163">
        <f>INDEX(Subname_converter!$C$2:$C$462,MATCH(O163,Subname_converter!$A$2:$A$376,0))</f>
        <v>115</v>
      </c>
    </row>
    <row r="164" spans="1:29" x14ac:dyDescent="0.35">
      <c r="A164" t="s">
        <v>16</v>
      </c>
      <c r="B164">
        <v>54596</v>
      </c>
      <c r="C164" t="s">
        <v>372</v>
      </c>
      <c r="D164" t="s">
        <v>18</v>
      </c>
      <c r="E164" s="1">
        <v>158.74299600000001</v>
      </c>
      <c r="F164" t="s">
        <v>19</v>
      </c>
      <c r="G164" s="1">
        <v>154.03999300000001</v>
      </c>
      <c r="H164" t="s">
        <v>20</v>
      </c>
      <c r="I164" s="1" t="s">
        <v>20</v>
      </c>
      <c r="J164">
        <v>150</v>
      </c>
      <c r="K164" t="s">
        <v>84</v>
      </c>
      <c r="L164" t="s">
        <v>22</v>
      </c>
      <c r="M164" t="s">
        <v>23</v>
      </c>
      <c r="N164" t="s">
        <v>24</v>
      </c>
      <c r="O164" t="s">
        <v>373</v>
      </c>
      <c r="P164" s="2">
        <v>46844.291666666664</v>
      </c>
      <c r="Q164">
        <f t="shared" si="6"/>
        <v>2030</v>
      </c>
      <c r="R164" t="str" cm="1">
        <f t="array" ref="R164">INDEX(Res_Converter!$A$2:$A$6,MATCH(1,($D164=Res_Converter!$B$2:$B$6)*($F164=Res_Converter!$C$2:$C$6),0))</f>
        <v>Solar-Hybrid</v>
      </c>
      <c r="S164">
        <f>IF($D164=Res_Converter!$B$2,MIN($E164,$J164),0)+IF($F164=Res_Converter!$B$2,MIN($G164,$J164),0)</f>
        <v>150</v>
      </c>
      <c r="T164">
        <v>0</v>
      </c>
      <c r="U164">
        <f>IF($D164=Res_Converter!$B$5,MIN($E164,$J164),0)+IF($F164=Res_Converter!$B$5,MIN($G164,$J164),0)</f>
        <v>150</v>
      </c>
      <c r="V164">
        <v>0</v>
      </c>
      <c r="W164">
        <v>0</v>
      </c>
      <c r="X164">
        <v>0</v>
      </c>
      <c r="Y164">
        <v>0</v>
      </c>
      <c r="Z164">
        <v>0</v>
      </c>
      <c r="AA164">
        <v>0</v>
      </c>
      <c r="AB164" t="str">
        <f>INDEX(Subname_converter!$B$2:$B$462,MATCH(O164,Subname_converter!$A$2:$A$376,0))</f>
        <v>Coburn</v>
      </c>
      <c r="AC164">
        <f>INDEX(Subname_converter!$C$2:$C$462,MATCH(O164,Subname_converter!$A$2:$A$376,0))</f>
        <v>230</v>
      </c>
    </row>
    <row r="165" spans="1:29" x14ac:dyDescent="0.35">
      <c r="A165" t="s">
        <v>16</v>
      </c>
      <c r="B165">
        <v>54674</v>
      </c>
      <c r="C165" t="s">
        <v>374</v>
      </c>
      <c r="D165" t="s">
        <v>250</v>
      </c>
      <c r="E165" s="1">
        <v>300</v>
      </c>
      <c r="F165" t="s">
        <v>20</v>
      </c>
      <c r="G165" s="1" t="s">
        <v>20</v>
      </c>
      <c r="H165" t="s">
        <v>20</v>
      </c>
      <c r="I165" s="1" t="s">
        <v>20</v>
      </c>
      <c r="J165">
        <v>300</v>
      </c>
      <c r="K165" t="s">
        <v>375</v>
      </c>
      <c r="M165" t="s">
        <v>33</v>
      </c>
      <c r="N165" t="s">
        <v>376</v>
      </c>
      <c r="O165" t="s">
        <v>377</v>
      </c>
      <c r="P165" s="2">
        <v>47573.291666666664</v>
      </c>
      <c r="Q165">
        <f t="shared" si="6"/>
        <v>2032</v>
      </c>
      <c r="R165" s="10" t="s">
        <v>1015</v>
      </c>
      <c r="S165">
        <v>0</v>
      </c>
      <c r="T165">
        <v>0</v>
      </c>
      <c r="U165">
        <v>0</v>
      </c>
      <c r="V165">
        <v>0</v>
      </c>
      <c r="W165">
        <v>0</v>
      </c>
      <c r="X165">
        <v>300</v>
      </c>
      <c r="Y165">
        <v>0</v>
      </c>
      <c r="Z165">
        <v>0</v>
      </c>
      <c r="AA165">
        <v>0</v>
      </c>
      <c r="AB165" t="str">
        <f>INDEX(Subname_converter!$B$2:$B$462,MATCH(O165,Subname_converter!$A$2:$A$376,0))</f>
        <v>ECO</v>
      </c>
      <c r="AC165">
        <f>INDEX(Subname_converter!$C$2:$C$462,MATCH(O165,Subname_converter!$A$2:$A$376,0))</f>
        <v>230</v>
      </c>
    </row>
    <row r="166" spans="1:29" x14ac:dyDescent="0.35">
      <c r="A166" t="s">
        <v>16</v>
      </c>
      <c r="B166">
        <v>54507</v>
      </c>
      <c r="C166" t="s">
        <v>378</v>
      </c>
      <c r="D166" t="s">
        <v>19</v>
      </c>
      <c r="E166" s="1">
        <v>357.4</v>
      </c>
      <c r="F166" t="s">
        <v>20</v>
      </c>
      <c r="G166" s="1" t="s">
        <v>20</v>
      </c>
      <c r="H166" t="s">
        <v>20</v>
      </c>
      <c r="I166" s="1" t="s">
        <v>20</v>
      </c>
      <c r="J166">
        <v>350</v>
      </c>
      <c r="K166" t="s">
        <v>66</v>
      </c>
      <c r="L166" t="s">
        <v>22</v>
      </c>
      <c r="M166" t="s">
        <v>112</v>
      </c>
      <c r="N166" t="s">
        <v>68</v>
      </c>
      <c r="O166" t="s">
        <v>149</v>
      </c>
      <c r="P166" s="2">
        <v>46539.291666666664</v>
      </c>
      <c r="Q166">
        <f t="shared" si="6"/>
        <v>2029</v>
      </c>
      <c r="R166" t="str" cm="1">
        <f t="array" ref="R166">INDEX(Res_Converter!$A$2:$A$6,MATCH(1,($D166=Res_Converter!$B$2:$B$6)*($F166=Res_Converter!$C$2:$C$6),0))</f>
        <v>Battery</v>
      </c>
      <c r="S166">
        <f>IF($D166=Res_Converter!$B$2,MIN($E166,$J166),0)+IF($F166=Res_Converter!$B$2,MIN($G166,$J166),0)</f>
        <v>350</v>
      </c>
      <c r="T166">
        <v>0</v>
      </c>
      <c r="U166">
        <f>IF($D166=Res_Converter!$B$5,MIN($E166,$J166),0)+IF($F166=Res_Converter!$B$5,MIN($G166,$J166),0)</f>
        <v>0</v>
      </c>
      <c r="V166">
        <v>0</v>
      </c>
      <c r="W166">
        <v>0</v>
      </c>
      <c r="X166">
        <v>0</v>
      </c>
      <c r="Y166">
        <v>0</v>
      </c>
      <c r="Z166">
        <v>0</v>
      </c>
      <c r="AA166">
        <v>0</v>
      </c>
      <c r="AB166" t="str">
        <f>INDEX(Subname_converter!$B$2:$B$462,MATCH(O166,Subname_converter!$A$2:$A$376,0))</f>
        <v>Olinda</v>
      </c>
      <c r="AC166">
        <f>INDEX(Subname_converter!$C$2:$C$462,MATCH(O166,Subname_converter!$A$2:$A$376,0))</f>
        <v>230</v>
      </c>
    </row>
    <row r="167" spans="1:29" x14ac:dyDescent="0.35">
      <c r="A167" t="s">
        <v>77</v>
      </c>
      <c r="B167">
        <v>55048</v>
      </c>
      <c r="C167" t="s">
        <v>379</v>
      </c>
      <c r="D167" t="s">
        <v>250</v>
      </c>
      <c r="E167" s="1">
        <v>1870</v>
      </c>
      <c r="F167" t="s">
        <v>20</v>
      </c>
      <c r="G167" s="1" t="s">
        <v>20</v>
      </c>
      <c r="H167" t="s">
        <v>20</v>
      </c>
      <c r="I167" s="1" t="s">
        <v>20</v>
      </c>
      <c r="J167">
        <v>1800</v>
      </c>
      <c r="K167" t="s">
        <v>262</v>
      </c>
      <c r="L167" t="s">
        <v>263</v>
      </c>
      <c r="M167" t="s">
        <v>52</v>
      </c>
      <c r="N167" t="s">
        <v>264</v>
      </c>
      <c r="O167" t="s">
        <v>380</v>
      </c>
      <c r="P167" s="2">
        <v>47574.291666666664</v>
      </c>
    </row>
    <row r="168" spans="1:29" x14ac:dyDescent="0.35">
      <c r="A168" t="s">
        <v>16</v>
      </c>
      <c r="B168">
        <v>54845</v>
      </c>
      <c r="C168" t="s">
        <v>381</v>
      </c>
      <c r="D168" t="s">
        <v>19</v>
      </c>
      <c r="E168" s="1">
        <v>100.67</v>
      </c>
      <c r="F168" t="s">
        <v>20</v>
      </c>
      <c r="G168" s="1" t="s">
        <v>20</v>
      </c>
      <c r="H168" t="s">
        <v>20</v>
      </c>
      <c r="I168" s="1" t="s">
        <v>20</v>
      </c>
      <c r="J168">
        <v>100</v>
      </c>
      <c r="K168" t="s">
        <v>382</v>
      </c>
      <c r="L168" t="s">
        <v>22</v>
      </c>
      <c r="M168" t="s">
        <v>23</v>
      </c>
      <c r="N168" t="s">
        <v>24</v>
      </c>
      <c r="O168" t="s">
        <v>383</v>
      </c>
      <c r="P168" s="2">
        <v>46356.333333333336</v>
      </c>
      <c r="Q168">
        <f t="shared" ref="Q168:Q172" si="7">YEAR(P168+90)+2</f>
        <v>2029</v>
      </c>
      <c r="R168" t="str" cm="1">
        <f t="array" ref="R168">INDEX(Res_Converter!$A$2:$A$6,MATCH(1,($D168=Res_Converter!$B$2:$B$6)*($F168=Res_Converter!$C$2:$C$6),0))</f>
        <v>Battery</v>
      </c>
      <c r="S168">
        <f>IF($D168=Res_Converter!$B$2,MIN($E168,$J168),0)+IF($F168=Res_Converter!$B$2,MIN($G168,$J168),0)</f>
        <v>100</v>
      </c>
      <c r="T168">
        <v>0</v>
      </c>
      <c r="U168">
        <f>IF($D168=Res_Converter!$B$5,MIN($E168,$J168),0)+IF($F168=Res_Converter!$B$5,MIN($G168,$J168),0)</f>
        <v>0</v>
      </c>
      <c r="V168">
        <v>0</v>
      </c>
      <c r="W168">
        <v>0</v>
      </c>
      <c r="X168">
        <v>0</v>
      </c>
      <c r="Y168">
        <v>0</v>
      </c>
      <c r="Z168">
        <v>0</v>
      </c>
      <c r="AA168">
        <v>0</v>
      </c>
      <c r="AB168" t="str">
        <f>INDEX(Subname_converter!$B$2:$B$462,MATCH(O168,Subname_converter!$A$2:$A$376,0))</f>
        <v>Gold Hill</v>
      </c>
      <c r="AC168">
        <f>INDEX(Subname_converter!$C$2:$C$462,MATCH(O168,Subname_converter!$A$2:$A$376,0))</f>
        <v>115</v>
      </c>
    </row>
    <row r="169" spans="1:29" x14ac:dyDescent="0.35">
      <c r="A169" t="s">
        <v>16</v>
      </c>
      <c r="B169">
        <v>54617</v>
      </c>
      <c r="C169" t="s">
        <v>384</v>
      </c>
      <c r="D169" t="s">
        <v>19</v>
      </c>
      <c r="E169" s="1">
        <v>69.992999999999995</v>
      </c>
      <c r="F169" t="s">
        <v>20</v>
      </c>
      <c r="G169" s="1" t="s">
        <v>20</v>
      </c>
      <c r="H169" t="s">
        <v>20</v>
      </c>
      <c r="I169" s="1" t="s">
        <v>20</v>
      </c>
      <c r="J169">
        <v>65</v>
      </c>
      <c r="K169" t="s">
        <v>63</v>
      </c>
      <c r="L169" t="s">
        <v>22</v>
      </c>
      <c r="M169" t="s">
        <v>23</v>
      </c>
      <c r="N169" t="s">
        <v>24</v>
      </c>
      <c r="O169" t="s">
        <v>64</v>
      </c>
      <c r="P169" s="2">
        <v>47088.333333333336</v>
      </c>
      <c r="Q169">
        <f t="shared" si="7"/>
        <v>2031</v>
      </c>
      <c r="R169" t="str" cm="1">
        <f t="array" ref="R169">INDEX(Res_Converter!$A$2:$A$6,MATCH(1,($D169=Res_Converter!$B$2:$B$6)*($F169=Res_Converter!$C$2:$C$6),0))</f>
        <v>Battery</v>
      </c>
      <c r="S169">
        <f>IF($D169=Res_Converter!$B$2,MIN($E169,$J169),0)+IF($F169=Res_Converter!$B$2,MIN($G169,$J169),0)</f>
        <v>65</v>
      </c>
      <c r="T169">
        <v>0</v>
      </c>
      <c r="U169">
        <f>IF($D169=Res_Converter!$B$5,MIN($E169,$J169),0)+IF($F169=Res_Converter!$B$5,MIN($G169,$J169),0)</f>
        <v>0</v>
      </c>
      <c r="V169">
        <v>0</v>
      </c>
      <c r="W169">
        <v>0</v>
      </c>
      <c r="X169">
        <v>0</v>
      </c>
      <c r="Y169">
        <v>0</v>
      </c>
      <c r="Z169">
        <v>0</v>
      </c>
      <c r="AA169">
        <v>0</v>
      </c>
      <c r="AB169" t="str">
        <f>INDEX(Subname_converter!$B$2:$B$462,MATCH(O169,Subname_converter!$A$2:$A$376,0))</f>
        <v>Kelso</v>
      </c>
      <c r="AC169">
        <f>INDEX(Subname_converter!$C$2:$C$462,MATCH(O169,Subname_converter!$A$2:$A$376,0))</f>
        <v>230</v>
      </c>
    </row>
    <row r="170" spans="1:29" x14ac:dyDescent="0.35">
      <c r="A170" t="s">
        <v>16</v>
      </c>
      <c r="B170">
        <v>54926</v>
      </c>
      <c r="C170" t="s">
        <v>385</v>
      </c>
      <c r="D170" t="s">
        <v>19</v>
      </c>
      <c r="E170" s="1">
        <v>102.800003</v>
      </c>
      <c r="F170" t="s">
        <v>20</v>
      </c>
      <c r="G170" s="1" t="s">
        <v>20</v>
      </c>
      <c r="H170" t="s">
        <v>20</v>
      </c>
      <c r="I170" s="1" t="s">
        <v>20</v>
      </c>
      <c r="J170">
        <v>100</v>
      </c>
      <c r="K170" t="s">
        <v>20</v>
      </c>
      <c r="L170" t="s">
        <v>22</v>
      </c>
      <c r="M170" t="s">
        <v>60</v>
      </c>
      <c r="N170" t="s">
        <v>24</v>
      </c>
      <c r="O170" t="s">
        <v>366</v>
      </c>
      <c r="P170" s="2">
        <v>46174.291666666664</v>
      </c>
      <c r="Q170">
        <f t="shared" si="7"/>
        <v>2028</v>
      </c>
      <c r="R170" t="str" cm="1">
        <f t="array" ref="R170">INDEX(Res_Converter!$A$2:$A$6,MATCH(1,($D170=Res_Converter!$B$2:$B$6)*($F170=Res_Converter!$C$2:$C$6),0))</f>
        <v>Battery</v>
      </c>
      <c r="S170">
        <f>IF($D170=Res_Converter!$B$2,MIN($E170,$J170),0)+IF($F170=Res_Converter!$B$2,MIN($G170,$J170),0)</f>
        <v>100</v>
      </c>
      <c r="T170">
        <v>0</v>
      </c>
      <c r="U170">
        <f>IF($D170=Res_Converter!$B$5,MIN($E170,$J170),0)+IF($F170=Res_Converter!$B$5,MIN($G170,$J170),0)</f>
        <v>0</v>
      </c>
      <c r="V170">
        <v>0</v>
      </c>
      <c r="W170">
        <v>0</v>
      </c>
      <c r="X170">
        <v>0</v>
      </c>
      <c r="Y170">
        <v>0</v>
      </c>
      <c r="Z170">
        <v>0</v>
      </c>
      <c r="AA170">
        <v>0</v>
      </c>
      <c r="AB170" t="str">
        <f>INDEX(Subname_converter!$B$2:$B$462,MATCH(O170,Subname_converter!$A$2:$A$376,0))</f>
        <v>Eight Mile</v>
      </c>
      <c r="AC170">
        <f>INDEX(Subname_converter!$C$2:$C$462,MATCH(O170,Subname_converter!$A$2:$A$376,0))</f>
        <v>230</v>
      </c>
    </row>
    <row r="171" spans="1:29" x14ac:dyDescent="0.35">
      <c r="A171" t="s">
        <v>16</v>
      </c>
      <c r="B171">
        <v>54851</v>
      </c>
      <c r="C171" t="s">
        <v>386</v>
      </c>
      <c r="D171" t="s">
        <v>19</v>
      </c>
      <c r="E171" s="1">
        <v>90</v>
      </c>
      <c r="F171" t="s">
        <v>20</v>
      </c>
      <c r="G171" s="1" t="s">
        <v>20</v>
      </c>
      <c r="H171" t="s">
        <v>20</v>
      </c>
      <c r="I171" s="1" t="s">
        <v>20</v>
      </c>
      <c r="J171">
        <v>75</v>
      </c>
      <c r="K171" t="s">
        <v>79</v>
      </c>
      <c r="L171" t="s">
        <v>22</v>
      </c>
      <c r="M171" t="s">
        <v>75</v>
      </c>
      <c r="N171" t="s">
        <v>24</v>
      </c>
      <c r="O171" t="s">
        <v>387</v>
      </c>
      <c r="P171" s="2">
        <v>46539.291666666664</v>
      </c>
      <c r="Q171">
        <f t="shared" si="7"/>
        <v>2029</v>
      </c>
      <c r="R171" t="str" cm="1">
        <f t="array" ref="R171">INDEX(Res_Converter!$A$2:$A$6,MATCH(1,($D171=Res_Converter!$B$2:$B$6)*($F171=Res_Converter!$C$2:$C$6),0))</f>
        <v>Battery</v>
      </c>
      <c r="S171">
        <f>IF($D171=Res_Converter!$B$2,MIN($E171,$J171),0)+IF($F171=Res_Converter!$B$2,MIN($G171,$J171),0)</f>
        <v>75</v>
      </c>
      <c r="T171">
        <v>0</v>
      </c>
      <c r="U171">
        <f>IF($D171=Res_Converter!$B$5,MIN($E171,$J171),0)+IF($F171=Res_Converter!$B$5,MIN($G171,$J171),0)</f>
        <v>0</v>
      </c>
      <c r="V171">
        <v>0</v>
      </c>
      <c r="W171">
        <v>0</v>
      </c>
      <c r="X171">
        <v>0</v>
      </c>
      <c r="Y171">
        <v>0</v>
      </c>
      <c r="Z171">
        <v>0</v>
      </c>
      <c r="AA171">
        <v>0</v>
      </c>
      <c r="AB171" t="str">
        <f>INDEX(Subname_converter!$B$2:$B$462,MATCH(O171,Subname_converter!$A$2:$A$376,0))</f>
        <v>7th Standard</v>
      </c>
      <c r="AC171">
        <f>INDEX(Subname_converter!$C$2:$C$462,MATCH(O171,Subname_converter!$A$2:$A$376,0))</f>
        <v>115</v>
      </c>
    </row>
    <row r="172" spans="1:29" x14ac:dyDescent="0.35">
      <c r="A172" t="s">
        <v>16</v>
      </c>
      <c r="B172">
        <v>54911</v>
      </c>
      <c r="C172" t="s">
        <v>388</v>
      </c>
      <c r="D172" t="s">
        <v>19</v>
      </c>
      <c r="E172" s="1">
        <v>200</v>
      </c>
      <c r="F172" t="s">
        <v>20</v>
      </c>
      <c r="G172" s="1" t="s">
        <v>20</v>
      </c>
      <c r="H172" t="s">
        <v>20</v>
      </c>
      <c r="I172" s="1" t="s">
        <v>20</v>
      </c>
      <c r="J172">
        <v>200</v>
      </c>
      <c r="K172" t="s">
        <v>56</v>
      </c>
      <c r="L172" t="s">
        <v>22</v>
      </c>
      <c r="M172" t="s">
        <v>33</v>
      </c>
      <c r="N172" t="s">
        <v>33</v>
      </c>
      <c r="O172" t="s">
        <v>389</v>
      </c>
      <c r="P172" s="2">
        <v>46113.291666666664</v>
      </c>
      <c r="Q172">
        <f t="shared" si="7"/>
        <v>2028</v>
      </c>
      <c r="R172" t="str" cm="1">
        <f t="array" ref="R172">INDEX(Res_Converter!$A$2:$A$6,MATCH(1,($D172=Res_Converter!$B$2:$B$6)*($F172=Res_Converter!$C$2:$C$6),0))</f>
        <v>Battery</v>
      </c>
      <c r="S172">
        <f>IF($D172=Res_Converter!$B$2,MIN($E172,$J172),0)+IF($F172=Res_Converter!$B$2,MIN($G172,$J172),0)</f>
        <v>200</v>
      </c>
      <c r="T172">
        <v>0</v>
      </c>
      <c r="U172">
        <f>IF($D172=Res_Converter!$B$5,MIN($E172,$J172),0)+IF($F172=Res_Converter!$B$5,MIN($G172,$J172),0)</f>
        <v>0</v>
      </c>
      <c r="V172">
        <v>0</v>
      </c>
      <c r="W172">
        <v>0</v>
      </c>
      <c r="X172">
        <v>0</v>
      </c>
      <c r="Y172">
        <v>0</v>
      </c>
      <c r="Z172">
        <v>0</v>
      </c>
      <c r="AA172">
        <v>0</v>
      </c>
      <c r="AB172" t="str">
        <f>INDEX(Subname_converter!$B$2:$B$462,MATCH(O172,Subname_converter!$A$2:$A$376,0))</f>
        <v>Shadowridge</v>
      </c>
      <c r="AC172">
        <f>INDEX(Subname_converter!$C$2:$C$462,MATCH(O172,Subname_converter!$A$2:$A$376,0))</f>
        <v>138</v>
      </c>
    </row>
    <row r="173" spans="1:29" x14ac:dyDescent="0.35">
      <c r="A173" t="s">
        <v>77</v>
      </c>
      <c r="B173">
        <v>54957</v>
      </c>
      <c r="C173" t="s">
        <v>390</v>
      </c>
      <c r="D173" t="s">
        <v>18</v>
      </c>
      <c r="E173" s="1">
        <v>312</v>
      </c>
      <c r="F173" t="s">
        <v>19</v>
      </c>
      <c r="G173" s="1">
        <v>311.85000000000002</v>
      </c>
      <c r="H173" t="s">
        <v>20</v>
      </c>
      <c r="I173" s="1" t="s">
        <v>20</v>
      </c>
      <c r="J173">
        <v>300.8</v>
      </c>
      <c r="K173" t="s">
        <v>391</v>
      </c>
      <c r="L173" t="s">
        <v>22</v>
      </c>
      <c r="M173" t="s">
        <v>60</v>
      </c>
      <c r="N173" t="s">
        <v>24</v>
      </c>
      <c r="O173" t="s">
        <v>392</v>
      </c>
      <c r="P173" s="2">
        <v>46539.291666666664</v>
      </c>
    </row>
    <row r="174" spans="1:29" x14ac:dyDescent="0.35">
      <c r="A174" t="s">
        <v>16</v>
      </c>
      <c r="B174">
        <v>40079</v>
      </c>
      <c r="C174" t="s">
        <v>393</v>
      </c>
      <c r="D174" t="s">
        <v>19</v>
      </c>
      <c r="E174" s="1">
        <v>213.6918</v>
      </c>
      <c r="F174" t="s">
        <v>20</v>
      </c>
      <c r="G174" s="1" t="s">
        <v>20</v>
      </c>
      <c r="H174" t="s">
        <v>20</v>
      </c>
      <c r="I174" s="1" t="s">
        <v>20</v>
      </c>
      <c r="J174">
        <v>200</v>
      </c>
      <c r="K174" t="s">
        <v>394</v>
      </c>
      <c r="L174" t="s">
        <v>22</v>
      </c>
      <c r="M174" t="s">
        <v>60</v>
      </c>
      <c r="N174" t="s">
        <v>24</v>
      </c>
      <c r="O174" t="s">
        <v>395</v>
      </c>
      <c r="P174" s="2">
        <v>46174</v>
      </c>
      <c r="Q174">
        <f t="shared" ref="Q174:Q185" si="8">YEAR(P174+90)+2</f>
        <v>2028</v>
      </c>
      <c r="R174" t="str" cm="1">
        <f t="array" ref="R174">INDEX(Res_Converter!$A$2:$A$6,MATCH(1,($D174=Res_Converter!$B$2:$B$6)*($F174=Res_Converter!$C$2:$C$6),0))</f>
        <v>Battery</v>
      </c>
      <c r="S174">
        <f>IF($D174=Res_Converter!$B$2,MIN($E174,$J174),0)+IF($F174=Res_Converter!$B$2,MIN($G174,$J174),0)</f>
        <v>200</v>
      </c>
      <c r="T174">
        <v>0</v>
      </c>
      <c r="U174">
        <f>IF($D174=Res_Converter!$B$5,MIN($E174,$J174),0)+IF($F174=Res_Converter!$B$5,MIN($G174,$J174),0)</f>
        <v>0</v>
      </c>
      <c r="V174">
        <v>0</v>
      </c>
      <c r="W174">
        <v>0</v>
      </c>
      <c r="X174">
        <v>0</v>
      </c>
      <c r="Y174">
        <v>0</v>
      </c>
      <c r="Z174">
        <v>0</v>
      </c>
      <c r="AA174">
        <v>0</v>
      </c>
      <c r="AB174" t="str">
        <f>INDEX(Subname_converter!$B$2:$B$462,MATCH(O174,Subname_converter!$A$2:$A$376,0))</f>
        <v>Palermo</v>
      </c>
      <c r="AC174">
        <f>INDEX(Subname_converter!$C$2:$C$462,MATCH(O174,Subname_converter!$A$2:$A$376,0))</f>
        <v>115</v>
      </c>
    </row>
    <row r="175" spans="1:29" x14ac:dyDescent="0.35">
      <c r="A175" t="s">
        <v>16</v>
      </c>
      <c r="B175">
        <v>54862</v>
      </c>
      <c r="C175" t="s">
        <v>396</v>
      </c>
      <c r="D175" t="s">
        <v>18</v>
      </c>
      <c r="E175" s="1">
        <v>265</v>
      </c>
      <c r="F175" t="s">
        <v>19</v>
      </c>
      <c r="G175" s="1">
        <v>265</v>
      </c>
      <c r="H175" t="s">
        <v>20</v>
      </c>
      <c r="I175" s="1" t="s">
        <v>20</v>
      </c>
      <c r="J175">
        <v>250</v>
      </c>
      <c r="K175" t="s">
        <v>29</v>
      </c>
      <c r="L175" t="s">
        <v>22</v>
      </c>
      <c r="M175" t="s">
        <v>29</v>
      </c>
      <c r="N175" t="s">
        <v>24</v>
      </c>
      <c r="O175" t="s">
        <v>397</v>
      </c>
      <c r="P175" s="2">
        <v>46522.291666666664</v>
      </c>
      <c r="Q175">
        <f t="shared" si="8"/>
        <v>2029</v>
      </c>
      <c r="R175" t="str" cm="1">
        <f t="array" ref="R175">INDEX(Res_Converter!$A$2:$A$6,MATCH(1,($D175=Res_Converter!$B$2:$B$6)*($F175=Res_Converter!$C$2:$C$6),0))</f>
        <v>Solar-Hybrid</v>
      </c>
      <c r="S175">
        <f>IF($D175=Res_Converter!$B$2,MIN($E175,$J175),0)+IF($F175=Res_Converter!$B$2,MIN($G175,$J175),0)</f>
        <v>250</v>
      </c>
      <c r="T175">
        <v>0</v>
      </c>
      <c r="U175">
        <f>IF($D175=Res_Converter!$B$5,MIN($E175,$J175),0)+IF($F175=Res_Converter!$B$5,MIN($G175,$J175),0)</f>
        <v>250</v>
      </c>
      <c r="V175">
        <v>0</v>
      </c>
      <c r="W175">
        <v>0</v>
      </c>
      <c r="X175">
        <v>0</v>
      </c>
      <c r="Y175">
        <v>0</v>
      </c>
      <c r="Z175">
        <v>0</v>
      </c>
      <c r="AA175">
        <v>0</v>
      </c>
      <c r="AB175" t="str">
        <f>INDEX(Subname_converter!$B$2:$B$462,MATCH(O175,Subname_converter!$A$2:$A$376,0))</f>
        <v>Manning</v>
      </c>
      <c r="AC175">
        <f>INDEX(Subname_converter!$C$2:$C$462,MATCH(O175,Subname_converter!$A$2:$A$376,0))</f>
        <v>230</v>
      </c>
    </row>
    <row r="176" spans="1:29" x14ac:dyDescent="0.35">
      <c r="A176" t="s">
        <v>16</v>
      </c>
      <c r="B176">
        <v>54797</v>
      </c>
      <c r="C176" t="s">
        <v>398</v>
      </c>
      <c r="D176" t="s">
        <v>250</v>
      </c>
      <c r="E176" s="1">
        <v>514.46400000000006</v>
      </c>
      <c r="F176" t="s">
        <v>20</v>
      </c>
      <c r="G176" s="1" t="s">
        <v>20</v>
      </c>
      <c r="H176" t="s">
        <v>20</v>
      </c>
      <c r="I176" s="1" t="s">
        <v>20</v>
      </c>
      <c r="J176">
        <v>500</v>
      </c>
      <c r="K176" t="s">
        <v>20</v>
      </c>
      <c r="L176" t="s">
        <v>22</v>
      </c>
      <c r="M176" t="s">
        <v>75</v>
      </c>
      <c r="N176" t="s">
        <v>24</v>
      </c>
      <c r="O176" t="s">
        <v>399</v>
      </c>
      <c r="P176" s="2">
        <v>47543.333333333336</v>
      </c>
      <c r="Q176">
        <f t="shared" si="8"/>
        <v>2032</v>
      </c>
      <c r="R176" s="10" t="s">
        <v>997</v>
      </c>
      <c r="S176">
        <v>0</v>
      </c>
      <c r="T176">
        <v>0</v>
      </c>
      <c r="U176">
        <v>0</v>
      </c>
      <c r="V176">
        <v>0</v>
      </c>
      <c r="W176">
        <v>0</v>
      </c>
      <c r="X176">
        <v>0</v>
      </c>
      <c r="Y176">
        <v>500</v>
      </c>
      <c r="Z176">
        <v>0</v>
      </c>
      <c r="AA176">
        <v>0</v>
      </c>
      <c r="AB176" t="str">
        <f>INDEX(Subname_converter!$B$2:$B$462,MATCH(O176,Subname_converter!$A$2:$A$376,0))</f>
        <v>Diablo Canyon</v>
      </c>
      <c r="AC176">
        <f>INDEX(Subname_converter!$C$2:$C$462,MATCH(O176,Subname_converter!$A$2:$A$376,0))</f>
        <v>500</v>
      </c>
    </row>
    <row r="177" spans="1:29" x14ac:dyDescent="0.35">
      <c r="A177" t="s">
        <v>16</v>
      </c>
      <c r="B177">
        <v>55024</v>
      </c>
      <c r="C177" t="s">
        <v>400</v>
      </c>
      <c r="D177" t="s">
        <v>18</v>
      </c>
      <c r="E177" s="1">
        <v>1039.850005</v>
      </c>
      <c r="F177" t="s">
        <v>19</v>
      </c>
      <c r="G177" s="1">
        <v>1039.850005</v>
      </c>
      <c r="H177" t="s">
        <v>20</v>
      </c>
      <c r="I177" s="1" t="s">
        <v>20</v>
      </c>
      <c r="J177">
        <v>1000</v>
      </c>
      <c r="K177" t="s">
        <v>401</v>
      </c>
      <c r="L177" t="s">
        <v>22</v>
      </c>
      <c r="M177" t="s">
        <v>29</v>
      </c>
      <c r="N177" t="s">
        <v>117</v>
      </c>
      <c r="O177" t="s">
        <v>153</v>
      </c>
      <c r="P177" s="2">
        <v>47118.333333333336</v>
      </c>
      <c r="Q177">
        <f t="shared" si="8"/>
        <v>2031</v>
      </c>
      <c r="R177" t="str" cm="1">
        <f t="array" ref="R177">INDEX(Res_Converter!$A$2:$A$6,MATCH(1,($D177=Res_Converter!$B$2:$B$6)*($F177=Res_Converter!$C$2:$C$6),0))</f>
        <v>Solar-Hybrid</v>
      </c>
      <c r="S177">
        <f>IF($D177=Res_Converter!$B$2,MIN($E177,$J177),0)+IF($F177=Res_Converter!$B$2,MIN($G177,$J177),0)</f>
        <v>1000</v>
      </c>
      <c r="T177">
        <v>0</v>
      </c>
      <c r="U177">
        <f>IF($D177=Res_Converter!$B$5,MIN($E177,$J177),0)+IF($F177=Res_Converter!$B$5,MIN($G177,$J177),0)</f>
        <v>1000</v>
      </c>
      <c r="V177">
        <v>0</v>
      </c>
      <c r="W177">
        <v>0</v>
      </c>
      <c r="X177">
        <v>0</v>
      </c>
      <c r="Y177">
        <v>0</v>
      </c>
      <c r="Z177">
        <v>0</v>
      </c>
      <c r="AA177">
        <v>0</v>
      </c>
      <c r="AB177" t="str">
        <f>INDEX(Subname_converter!$B$2:$B$462,MATCH(O177,Subname_converter!$A$2:$A$376,0))</f>
        <v>Manning</v>
      </c>
      <c r="AC177">
        <f>INDEX(Subname_converter!$C$2:$C$462,MATCH(O177,Subname_converter!$A$2:$A$376,0))</f>
        <v>500</v>
      </c>
    </row>
    <row r="178" spans="1:29" x14ac:dyDescent="0.35">
      <c r="A178" t="s">
        <v>16</v>
      </c>
      <c r="B178">
        <v>54662</v>
      </c>
      <c r="C178" t="s">
        <v>402</v>
      </c>
      <c r="D178" t="s">
        <v>19</v>
      </c>
      <c r="E178" s="1">
        <v>312.95999999999998</v>
      </c>
      <c r="F178" t="s">
        <v>20</v>
      </c>
      <c r="G178" s="1" t="s">
        <v>20</v>
      </c>
      <c r="H178" t="s">
        <v>20</v>
      </c>
      <c r="I178" s="1" t="s">
        <v>20</v>
      </c>
      <c r="J178">
        <v>300</v>
      </c>
      <c r="K178" t="s">
        <v>21</v>
      </c>
      <c r="L178" t="s">
        <v>22</v>
      </c>
      <c r="M178" t="s">
        <v>23</v>
      </c>
      <c r="N178" t="s">
        <v>24</v>
      </c>
      <c r="O178" t="s">
        <v>403</v>
      </c>
      <c r="P178" s="2">
        <v>47088.333333333336</v>
      </c>
      <c r="Q178">
        <f t="shared" si="8"/>
        <v>2031</v>
      </c>
      <c r="R178" t="str" cm="1">
        <f t="array" ref="R178">INDEX(Res_Converter!$A$2:$A$6,MATCH(1,($D178=Res_Converter!$B$2:$B$6)*($F178=Res_Converter!$C$2:$C$6),0))</f>
        <v>Battery</v>
      </c>
      <c r="S178">
        <f>IF($D178=Res_Converter!$B$2,MIN($E178,$J178),0)+IF($F178=Res_Converter!$B$2,MIN($G178,$J178),0)</f>
        <v>300</v>
      </c>
      <c r="T178">
        <v>0</v>
      </c>
      <c r="U178">
        <f>IF($D178=Res_Converter!$B$5,MIN($E178,$J178),0)+IF($F178=Res_Converter!$B$5,MIN($G178,$J178),0)</f>
        <v>0</v>
      </c>
      <c r="V178">
        <v>0</v>
      </c>
      <c r="W178">
        <v>0</v>
      </c>
      <c r="X178">
        <v>0</v>
      </c>
      <c r="Y178">
        <v>0</v>
      </c>
      <c r="Z178">
        <v>0</v>
      </c>
      <c r="AA178">
        <v>0</v>
      </c>
      <c r="AB178" t="str">
        <f>INDEX(Subname_converter!$B$2:$B$462,MATCH(O178,Subname_converter!$A$2:$A$376,0))</f>
        <v>Bellota</v>
      </c>
      <c r="AC178">
        <f>INDEX(Subname_converter!$C$2:$C$462,MATCH(O178,Subname_converter!$A$2:$A$376,0))</f>
        <v>115</v>
      </c>
    </row>
    <row r="179" spans="1:29" x14ac:dyDescent="0.35">
      <c r="A179" t="s">
        <v>16</v>
      </c>
      <c r="B179">
        <v>54649</v>
      </c>
      <c r="C179" t="s">
        <v>404</v>
      </c>
      <c r="D179" t="s">
        <v>19</v>
      </c>
      <c r="E179" s="1">
        <v>150</v>
      </c>
      <c r="F179" t="s">
        <v>20</v>
      </c>
      <c r="G179" s="1" t="s">
        <v>20</v>
      </c>
      <c r="H179" t="s">
        <v>20</v>
      </c>
      <c r="I179" s="1" t="s">
        <v>20</v>
      </c>
      <c r="J179">
        <v>150</v>
      </c>
      <c r="K179" t="s">
        <v>74</v>
      </c>
      <c r="L179" t="s">
        <v>22</v>
      </c>
      <c r="M179" t="s">
        <v>75</v>
      </c>
      <c r="N179" t="s">
        <v>24</v>
      </c>
      <c r="O179" t="s">
        <v>405</v>
      </c>
      <c r="P179" s="2">
        <v>47375.291666666664</v>
      </c>
      <c r="Q179">
        <f t="shared" si="8"/>
        <v>2031</v>
      </c>
      <c r="R179" t="str" cm="1">
        <f t="array" ref="R179">INDEX(Res_Converter!$A$2:$A$6,MATCH(1,($D179=Res_Converter!$B$2:$B$6)*($F179=Res_Converter!$C$2:$C$6),0))</f>
        <v>Battery</v>
      </c>
      <c r="S179">
        <f>IF($D179=Res_Converter!$B$2,MIN($E179,$J179),0)+IF($F179=Res_Converter!$B$2,MIN($G179,$J179),0)</f>
        <v>150</v>
      </c>
      <c r="T179">
        <v>0</v>
      </c>
      <c r="U179">
        <f>IF($D179=Res_Converter!$B$5,MIN($E179,$J179),0)+IF($F179=Res_Converter!$B$5,MIN($G179,$J179),0)</f>
        <v>0</v>
      </c>
      <c r="V179">
        <v>0</v>
      </c>
      <c r="W179">
        <v>0</v>
      </c>
      <c r="X179">
        <v>0</v>
      </c>
      <c r="Y179">
        <v>0</v>
      </c>
      <c r="Z179">
        <v>0</v>
      </c>
      <c r="AA179">
        <v>0</v>
      </c>
      <c r="AB179" t="str">
        <f>INDEX(Subname_converter!$B$2:$B$462,MATCH(O179,Subname_converter!$A$2:$A$376,0))</f>
        <v>Mesa (PGE)</v>
      </c>
      <c r="AC179">
        <f>INDEX(Subname_converter!$C$2:$C$462,MATCH(O179,Subname_converter!$A$2:$A$376,0))</f>
        <v>230</v>
      </c>
    </row>
    <row r="180" spans="1:29" x14ac:dyDescent="0.35">
      <c r="A180" t="s">
        <v>16</v>
      </c>
      <c r="B180">
        <v>54520</v>
      </c>
      <c r="C180" t="s">
        <v>406</v>
      </c>
      <c r="D180" t="s">
        <v>19</v>
      </c>
      <c r="E180" s="1">
        <v>506.30399999999997</v>
      </c>
      <c r="F180" t="s">
        <v>18</v>
      </c>
      <c r="G180" s="1">
        <v>506.73599200000001</v>
      </c>
      <c r="H180" t="s">
        <v>20</v>
      </c>
      <c r="I180" s="1" t="s">
        <v>20</v>
      </c>
      <c r="J180">
        <v>500</v>
      </c>
      <c r="K180" t="s">
        <v>407</v>
      </c>
      <c r="L180" t="s">
        <v>22</v>
      </c>
      <c r="M180" t="s">
        <v>60</v>
      </c>
      <c r="N180" t="s">
        <v>24</v>
      </c>
      <c r="O180" t="s">
        <v>408</v>
      </c>
      <c r="P180" s="2">
        <v>47102.333333333336</v>
      </c>
      <c r="Q180">
        <f t="shared" si="8"/>
        <v>2031</v>
      </c>
      <c r="R180" t="str" cm="1">
        <f t="array" ref="R180">INDEX(Res_Converter!$A$2:$A$6,MATCH(1,($D180=Res_Converter!$B$2:$B$6)*($F180=Res_Converter!$C$2:$C$6),0))</f>
        <v>Solar-Hybrid</v>
      </c>
      <c r="S180">
        <f>IF($D180=Res_Converter!$B$2,MIN($E180,$J180),0)+IF($F180=Res_Converter!$B$2,MIN($G180,$J180),0)</f>
        <v>500</v>
      </c>
      <c r="T180">
        <v>0</v>
      </c>
      <c r="U180">
        <f>IF($D180=Res_Converter!$B$5,MIN($E180,$J180),0)+IF($F180=Res_Converter!$B$5,MIN($G180,$J180),0)</f>
        <v>500</v>
      </c>
      <c r="V180">
        <v>0</v>
      </c>
      <c r="W180">
        <v>0</v>
      </c>
      <c r="X180">
        <v>0</v>
      </c>
      <c r="Y180">
        <v>0</v>
      </c>
      <c r="Z180">
        <v>0</v>
      </c>
      <c r="AA180">
        <v>0</v>
      </c>
      <c r="AB180" t="str">
        <f>INDEX(Subname_converter!$B$2:$B$462,MATCH(O180,Subname_converter!$A$2:$A$376,0))</f>
        <v>Cortina</v>
      </c>
      <c r="AC180">
        <f>INDEX(Subname_converter!$C$2:$C$462,MATCH(O180,Subname_converter!$A$2:$A$376,0))</f>
        <v>115</v>
      </c>
    </row>
    <row r="181" spans="1:29" x14ac:dyDescent="0.35">
      <c r="A181" t="s">
        <v>16</v>
      </c>
      <c r="B181">
        <v>54595</v>
      </c>
      <c r="C181" t="s">
        <v>409</v>
      </c>
      <c r="D181" t="s">
        <v>18</v>
      </c>
      <c r="E181" s="1">
        <v>208.229996</v>
      </c>
      <c r="F181" t="s">
        <v>19</v>
      </c>
      <c r="G181" s="1">
        <v>205.5</v>
      </c>
      <c r="H181" t="s">
        <v>20</v>
      </c>
      <c r="I181" s="1" t="s">
        <v>20</v>
      </c>
      <c r="J181">
        <v>200</v>
      </c>
      <c r="K181" t="s">
        <v>40</v>
      </c>
      <c r="L181" t="s">
        <v>22</v>
      </c>
      <c r="M181" t="s">
        <v>29</v>
      </c>
      <c r="N181" t="s">
        <v>24</v>
      </c>
      <c r="O181" t="s">
        <v>230</v>
      </c>
      <c r="P181" s="2">
        <v>46844.291666666664</v>
      </c>
      <c r="Q181">
        <f t="shared" si="8"/>
        <v>2030</v>
      </c>
      <c r="R181" t="str" cm="1">
        <f t="array" ref="R181">INDEX(Res_Converter!$A$2:$A$6,MATCH(1,($D181=Res_Converter!$B$2:$B$6)*($F181=Res_Converter!$C$2:$C$6),0))</f>
        <v>Solar-Hybrid</v>
      </c>
      <c r="S181">
        <f>IF($D181=Res_Converter!$B$2,MIN($E181,$J181),0)+IF($F181=Res_Converter!$B$2,MIN($G181,$J181),0)</f>
        <v>200</v>
      </c>
      <c r="T181">
        <v>0</v>
      </c>
      <c r="U181">
        <f>IF($D181=Res_Converter!$B$5,MIN($E181,$J181),0)+IF($F181=Res_Converter!$B$5,MIN($G181,$J181),0)</f>
        <v>200</v>
      </c>
      <c r="V181">
        <v>0</v>
      </c>
      <c r="W181">
        <v>0</v>
      </c>
      <c r="X181">
        <v>0</v>
      </c>
      <c r="Y181">
        <v>0</v>
      </c>
      <c r="Z181">
        <v>0</v>
      </c>
      <c r="AA181">
        <v>0</v>
      </c>
      <c r="AB181" t="str">
        <f>INDEX(Subname_converter!$B$2:$B$462,MATCH(O181,Subname_converter!$A$2:$A$376,0))</f>
        <v>Los Banos</v>
      </c>
      <c r="AC181">
        <f>INDEX(Subname_converter!$C$2:$C$462,MATCH(O181,Subname_converter!$A$2:$A$376,0))</f>
        <v>500</v>
      </c>
    </row>
    <row r="182" spans="1:29" x14ac:dyDescent="0.35">
      <c r="A182" t="s">
        <v>16</v>
      </c>
      <c r="B182">
        <v>54643</v>
      </c>
      <c r="C182" t="s">
        <v>410</v>
      </c>
      <c r="D182" t="s">
        <v>19</v>
      </c>
      <c r="E182" s="1">
        <v>102.9</v>
      </c>
      <c r="F182" t="s">
        <v>20</v>
      </c>
      <c r="G182" s="1" t="s">
        <v>20</v>
      </c>
      <c r="H182" t="s">
        <v>20</v>
      </c>
      <c r="I182" s="1" t="s">
        <v>20</v>
      </c>
      <c r="J182">
        <v>100</v>
      </c>
      <c r="K182" t="s">
        <v>180</v>
      </c>
      <c r="L182" t="s">
        <v>22</v>
      </c>
      <c r="M182" t="s">
        <v>29</v>
      </c>
      <c r="N182" t="s">
        <v>24</v>
      </c>
      <c r="O182" t="s">
        <v>411</v>
      </c>
      <c r="P182" s="2">
        <v>46296.291666666664</v>
      </c>
      <c r="Q182">
        <f t="shared" si="8"/>
        <v>2028</v>
      </c>
      <c r="R182" t="str" cm="1">
        <f t="array" ref="R182">INDEX(Res_Converter!$A$2:$A$6,MATCH(1,($D182=Res_Converter!$B$2:$B$6)*($F182=Res_Converter!$C$2:$C$6),0))</f>
        <v>Battery</v>
      </c>
      <c r="S182">
        <f>IF($D182=Res_Converter!$B$2,MIN($E182,$J182),0)+IF($F182=Res_Converter!$B$2,MIN($G182,$J182),0)</f>
        <v>100</v>
      </c>
      <c r="T182">
        <v>0</v>
      </c>
      <c r="U182">
        <f>IF($D182=Res_Converter!$B$5,MIN($E182,$J182),0)+IF($F182=Res_Converter!$B$5,MIN($G182,$J182),0)</f>
        <v>0</v>
      </c>
      <c r="V182">
        <v>0</v>
      </c>
      <c r="W182">
        <v>0</v>
      </c>
      <c r="X182">
        <v>0</v>
      </c>
      <c r="Y182">
        <v>0</v>
      </c>
      <c r="Z182">
        <v>0</v>
      </c>
      <c r="AA182">
        <v>0</v>
      </c>
      <c r="AB182" t="str">
        <f>INDEX(Subname_converter!$B$2:$B$462,MATCH(O182,Subname_converter!$A$2:$A$376,0))</f>
        <v>Tranquility</v>
      </c>
      <c r="AC182">
        <f>INDEX(Subname_converter!$C$2:$C$462,MATCH(O182,Subname_converter!$A$2:$A$376,0))</f>
        <v>230</v>
      </c>
    </row>
    <row r="183" spans="1:29" x14ac:dyDescent="0.35">
      <c r="A183" t="s">
        <v>16</v>
      </c>
      <c r="B183">
        <v>54527</v>
      </c>
      <c r="C183" t="s">
        <v>412</v>
      </c>
      <c r="D183" t="s">
        <v>19</v>
      </c>
      <c r="E183" s="1">
        <v>205.68600000000001</v>
      </c>
      <c r="F183" t="s">
        <v>20</v>
      </c>
      <c r="G183" s="1" t="s">
        <v>20</v>
      </c>
      <c r="H183" t="s">
        <v>20</v>
      </c>
      <c r="I183" s="1" t="s">
        <v>20</v>
      </c>
      <c r="J183">
        <v>200</v>
      </c>
      <c r="K183" t="s">
        <v>227</v>
      </c>
      <c r="L183" t="s">
        <v>22</v>
      </c>
      <c r="M183" t="s">
        <v>60</v>
      </c>
      <c r="N183" t="s">
        <v>24</v>
      </c>
      <c r="O183" t="s">
        <v>413</v>
      </c>
      <c r="P183" s="2">
        <v>47102.333333333336</v>
      </c>
      <c r="Q183">
        <f t="shared" si="8"/>
        <v>2031</v>
      </c>
      <c r="R183" t="str" cm="1">
        <f t="array" ref="R183">INDEX(Res_Converter!$A$2:$A$6,MATCH(1,($D183=Res_Converter!$B$2:$B$6)*($F183=Res_Converter!$C$2:$C$6),0))</f>
        <v>Battery</v>
      </c>
      <c r="S183">
        <f>IF($D183=Res_Converter!$B$2,MIN($E183,$J183),0)+IF($F183=Res_Converter!$B$2,MIN($G183,$J183),0)</f>
        <v>200</v>
      </c>
      <c r="T183">
        <v>0</v>
      </c>
      <c r="U183">
        <f>IF($D183=Res_Converter!$B$5,MIN($E183,$J183),0)+IF($F183=Res_Converter!$B$5,MIN($G183,$J183),0)</f>
        <v>0</v>
      </c>
      <c r="V183">
        <v>0</v>
      </c>
      <c r="W183">
        <v>0</v>
      </c>
      <c r="X183">
        <v>0</v>
      </c>
      <c r="Y183">
        <v>0</v>
      </c>
      <c r="Z183">
        <v>0</v>
      </c>
      <c r="AA183">
        <v>0</v>
      </c>
      <c r="AB183" t="str">
        <f>INDEX(Subname_converter!$B$2:$B$462,MATCH(O183,Subname_converter!$A$2:$A$376,0))</f>
        <v>Birds Landing</v>
      </c>
      <c r="AC183">
        <f>INDEX(Subname_converter!$C$2:$C$462,MATCH(O183,Subname_converter!$A$2:$A$376,0))</f>
        <v>230</v>
      </c>
    </row>
    <row r="184" spans="1:29" x14ac:dyDescent="0.35">
      <c r="A184" t="s">
        <v>16</v>
      </c>
      <c r="B184">
        <v>54701</v>
      </c>
      <c r="C184" t="s">
        <v>414</v>
      </c>
      <c r="D184" t="s">
        <v>19</v>
      </c>
      <c r="E184" s="1">
        <v>518.06995199999994</v>
      </c>
      <c r="F184" t="s">
        <v>20</v>
      </c>
      <c r="G184" s="1" t="s">
        <v>20</v>
      </c>
      <c r="H184" t="s">
        <v>20</v>
      </c>
      <c r="I184" s="1" t="s">
        <v>20</v>
      </c>
      <c r="J184">
        <v>500</v>
      </c>
      <c r="K184" t="s">
        <v>415</v>
      </c>
      <c r="L184" t="s">
        <v>22</v>
      </c>
      <c r="M184" t="s">
        <v>60</v>
      </c>
      <c r="N184" t="s">
        <v>24</v>
      </c>
      <c r="O184" t="s">
        <v>416</v>
      </c>
      <c r="P184" s="2">
        <v>46905.291666666664</v>
      </c>
      <c r="Q184">
        <f t="shared" si="8"/>
        <v>2030</v>
      </c>
      <c r="R184" t="str" cm="1">
        <f t="array" ref="R184">INDEX(Res_Converter!$A$2:$A$6,MATCH(1,($D184=Res_Converter!$B$2:$B$6)*($F184=Res_Converter!$C$2:$C$6),0))</f>
        <v>Battery</v>
      </c>
      <c r="S184">
        <f>IF($D184=Res_Converter!$B$2,MIN($E184,$J184),0)+IF($F184=Res_Converter!$B$2,MIN($G184,$J184),0)</f>
        <v>500</v>
      </c>
      <c r="T184">
        <v>0</v>
      </c>
      <c r="U184">
        <f>IF($D184=Res_Converter!$B$5,MIN($E184,$J184),0)+IF($F184=Res_Converter!$B$5,MIN($G184,$J184),0)</f>
        <v>0</v>
      </c>
      <c r="V184">
        <v>0</v>
      </c>
      <c r="W184">
        <v>0</v>
      </c>
      <c r="X184">
        <v>0</v>
      </c>
      <c r="Y184">
        <v>0</v>
      </c>
      <c r="Z184">
        <v>0</v>
      </c>
      <c r="AA184">
        <v>0</v>
      </c>
      <c r="AB184" t="str">
        <f>INDEX(Subname_converter!$B$2:$B$462,MATCH(O184,Subname_converter!$A$2:$A$376,0))</f>
        <v>Lakeville</v>
      </c>
      <c r="AC184">
        <f>INDEX(Subname_converter!$C$2:$C$462,MATCH(O184,Subname_converter!$A$2:$A$376,0))</f>
        <v>230</v>
      </c>
    </row>
    <row r="185" spans="1:29" x14ac:dyDescent="0.35">
      <c r="A185" t="s">
        <v>16</v>
      </c>
      <c r="B185">
        <v>54801</v>
      </c>
      <c r="C185" t="s">
        <v>417</v>
      </c>
      <c r="D185" t="s">
        <v>19</v>
      </c>
      <c r="E185" s="1">
        <v>200</v>
      </c>
      <c r="F185" t="s">
        <v>18</v>
      </c>
      <c r="G185" s="1">
        <v>200</v>
      </c>
      <c r="H185" t="s">
        <v>20</v>
      </c>
      <c r="I185" s="1" t="s">
        <v>20</v>
      </c>
      <c r="J185">
        <v>200</v>
      </c>
      <c r="K185" t="s">
        <v>180</v>
      </c>
      <c r="L185" t="s">
        <v>22</v>
      </c>
      <c r="M185" t="s">
        <v>23</v>
      </c>
      <c r="N185" t="s">
        <v>24</v>
      </c>
      <c r="O185" t="s">
        <v>418</v>
      </c>
      <c r="P185" s="2">
        <v>47118.333333333336</v>
      </c>
      <c r="Q185">
        <f t="shared" si="8"/>
        <v>2031</v>
      </c>
      <c r="R185" t="str" cm="1">
        <f t="array" ref="R185">INDEX(Res_Converter!$A$2:$A$6,MATCH(1,($D185=Res_Converter!$B$2:$B$6)*($F185=Res_Converter!$C$2:$C$6),0))</f>
        <v>Solar-Hybrid</v>
      </c>
      <c r="S185">
        <f>IF($D185=Res_Converter!$B$2,MIN($E185,$J185),0)+IF($F185=Res_Converter!$B$2,MIN($G185,$J185),0)</f>
        <v>200</v>
      </c>
      <c r="T185">
        <v>0</v>
      </c>
      <c r="U185">
        <f>IF($D185=Res_Converter!$B$5,MIN($E185,$J185),0)+IF($F185=Res_Converter!$B$5,MIN($G185,$J185),0)</f>
        <v>200</v>
      </c>
      <c r="V185">
        <v>0</v>
      </c>
      <c r="W185">
        <v>0</v>
      </c>
      <c r="X185">
        <v>0</v>
      </c>
      <c r="Y185">
        <v>0</v>
      </c>
      <c r="Z185">
        <v>0</v>
      </c>
      <c r="AA185">
        <v>0</v>
      </c>
      <c r="AB185" t="str">
        <f>INDEX(Subname_converter!$B$2:$B$462,MATCH(O185,Subname_converter!$A$2:$A$376,0))</f>
        <v>Hollister</v>
      </c>
      <c r="AC185">
        <f>INDEX(Subname_converter!$C$2:$C$462,MATCH(O185,Subname_converter!$A$2:$A$376,0))</f>
        <v>115</v>
      </c>
    </row>
    <row r="186" spans="1:29" x14ac:dyDescent="0.35">
      <c r="A186" t="s">
        <v>77</v>
      </c>
      <c r="B186">
        <v>54513</v>
      </c>
      <c r="C186" t="s">
        <v>419</v>
      </c>
      <c r="D186" t="s">
        <v>18</v>
      </c>
      <c r="E186" s="1">
        <v>102.4</v>
      </c>
      <c r="F186" t="s">
        <v>19</v>
      </c>
      <c r="G186" s="1">
        <v>102.4</v>
      </c>
      <c r="H186" t="s">
        <v>20</v>
      </c>
      <c r="I186" s="1" t="s">
        <v>20</v>
      </c>
      <c r="J186">
        <v>100</v>
      </c>
      <c r="K186" t="s">
        <v>420</v>
      </c>
      <c r="L186" t="s">
        <v>22</v>
      </c>
      <c r="M186" t="s">
        <v>29</v>
      </c>
      <c r="N186" t="s">
        <v>24</v>
      </c>
      <c r="O186" t="s">
        <v>421</v>
      </c>
      <c r="P186" s="2">
        <v>46539.291666666664</v>
      </c>
    </row>
    <row r="187" spans="1:29" x14ac:dyDescent="0.35">
      <c r="A187" t="s">
        <v>16</v>
      </c>
      <c r="B187">
        <v>54732</v>
      </c>
      <c r="C187" t="s">
        <v>422</v>
      </c>
      <c r="D187" t="s">
        <v>19</v>
      </c>
      <c r="E187" s="1">
        <v>515.08000000000004</v>
      </c>
      <c r="F187" t="s">
        <v>20</v>
      </c>
      <c r="G187" s="1" t="s">
        <v>20</v>
      </c>
      <c r="H187" t="s">
        <v>20</v>
      </c>
      <c r="I187" s="1" t="s">
        <v>20</v>
      </c>
      <c r="J187">
        <v>500</v>
      </c>
      <c r="K187" t="s">
        <v>74</v>
      </c>
      <c r="L187" t="s">
        <v>22</v>
      </c>
      <c r="M187" t="s">
        <v>75</v>
      </c>
      <c r="N187" t="s">
        <v>24</v>
      </c>
      <c r="O187" t="s">
        <v>405</v>
      </c>
      <c r="P187" s="2">
        <v>46722.333333333336</v>
      </c>
      <c r="Q187">
        <f t="shared" ref="Q187:Q247" si="9">YEAR(P187+90)+2</f>
        <v>2030</v>
      </c>
      <c r="R187" t="str" cm="1">
        <f t="array" ref="R187">INDEX(Res_Converter!$A$2:$A$6,MATCH(1,($D187=Res_Converter!$B$2:$B$6)*($F187=Res_Converter!$C$2:$C$6),0))</f>
        <v>Battery</v>
      </c>
      <c r="S187">
        <f>IF($D187=Res_Converter!$B$2,MIN($E187,$J187),0)+IF($F187=Res_Converter!$B$2,MIN($G187,$J187),0)</f>
        <v>500</v>
      </c>
      <c r="T187">
        <v>0</v>
      </c>
      <c r="U187">
        <f>IF($D187=Res_Converter!$B$5,MIN($E187,$J187),0)+IF($F187=Res_Converter!$B$5,MIN($G187,$J187),0)</f>
        <v>0</v>
      </c>
      <c r="V187">
        <v>0</v>
      </c>
      <c r="W187">
        <v>0</v>
      </c>
      <c r="X187">
        <v>0</v>
      </c>
      <c r="Y187">
        <v>0</v>
      </c>
      <c r="Z187">
        <v>0</v>
      </c>
      <c r="AA187">
        <v>0</v>
      </c>
      <c r="AB187" t="str">
        <f>INDEX(Subname_converter!$B$2:$B$462,MATCH(O187,Subname_converter!$A$2:$A$376,0))</f>
        <v>Mesa (PGE)</v>
      </c>
      <c r="AC187">
        <f>INDEX(Subname_converter!$C$2:$C$462,MATCH(O187,Subname_converter!$A$2:$A$376,0))</f>
        <v>230</v>
      </c>
    </row>
    <row r="188" spans="1:29" x14ac:dyDescent="0.35">
      <c r="A188" t="s">
        <v>16</v>
      </c>
      <c r="B188">
        <v>54769</v>
      </c>
      <c r="C188" t="s">
        <v>423</v>
      </c>
      <c r="D188" t="s">
        <v>18</v>
      </c>
      <c r="E188" s="1">
        <v>299.2</v>
      </c>
      <c r="F188" t="s">
        <v>19</v>
      </c>
      <c r="G188" s="1">
        <v>300</v>
      </c>
      <c r="H188" t="s">
        <v>20</v>
      </c>
      <c r="I188" s="1" t="s">
        <v>20</v>
      </c>
      <c r="J188">
        <v>250</v>
      </c>
      <c r="K188" t="s">
        <v>29</v>
      </c>
      <c r="L188" t="s">
        <v>22</v>
      </c>
      <c r="M188" t="s">
        <v>29</v>
      </c>
      <c r="N188" t="s">
        <v>117</v>
      </c>
      <c r="O188" t="s">
        <v>118</v>
      </c>
      <c r="P188" s="2">
        <v>47391.291666666664</v>
      </c>
      <c r="Q188">
        <f t="shared" si="9"/>
        <v>2031</v>
      </c>
      <c r="R188" t="str" cm="1">
        <f t="array" ref="R188">INDEX(Res_Converter!$A$2:$A$6,MATCH(1,($D188=Res_Converter!$B$2:$B$6)*($F188=Res_Converter!$C$2:$C$6),0))</f>
        <v>Solar-Hybrid</v>
      </c>
      <c r="S188">
        <f>IF($D188=Res_Converter!$B$2,MIN($E188,$J188),0)+IF($F188=Res_Converter!$B$2,MIN($G188,$J188),0)</f>
        <v>250</v>
      </c>
      <c r="T188">
        <v>0</v>
      </c>
      <c r="U188">
        <f>IF($D188=Res_Converter!$B$5,MIN($E188,$J188),0)+IF($F188=Res_Converter!$B$5,MIN($G188,$J188),0)</f>
        <v>250</v>
      </c>
      <c r="V188">
        <v>0</v>
      </c>
      <c r="W188">
        <v>0</v>
      </c>
      <c r="X188">
        <v>0</v>
      </c>
      <c r="Y188">
        <v>0</v>
      </c>
      <c r="Z188">
        <v>0</v>
      </c>
      <c r="AA188">
        <v>0</v>
      </c>
      <c r="AB188" t="str">
        <f>INDEX(Subname_converter!$B$2:$B$462,MATCH(O188,Subname_converter!$A$2:$A$376,0))</f>
        <v>Manning</v>
      </c>
      <c r="AC188">
        <f>INDEX(Subname_converter!$C$2:$C$462,MATCH(O188,Subname_converter!$A$2:$A$376,0))</f>
        <v>230</v>
      </c>
    </row>
    <row r="189" spans="1:29" x14ac:dyDescent="0.35">
      <c r="A189" t="s">
        <v>16</v>
      </c>
      <c r="B189">
        <v>54577</v>
      </c>
      <c r="C189" t="s">
        <v>424</v>
      </c>
      <c r="D189" t="s">
        <v>19</v>
      </c>
      <c r="E189" s="1">
        <v>1039.5056999999999</v>
      </c>
      <c r="F189" t="s">
        <v>20</v>
      </c>
      <c r="G189" s="1" t="s">
        <v>20</v>
      </c>
      <c r="H189" t="s">
        <v>20</v>
      </c>
      <c r="I189" s="1" t="s">
        <v>20</v>
      </c>
      <c r="J189">
        <v>1000</v>
      </c>
      <c r="K189" t="s">
        <v>124</v>
      </c>
      <c r="L189" t="s">
        <v>22</v>
      </c>
      <c r="M189" t="s">
        <v>97</v>
      </c>
      <c r="N189" t="s">
        <v>68</v>
      </c>
      <c r="O189" t="s">
        <v>289</v>
      </c>
      <c r="P189" s="2">
        <v>46661.291666666664</v>
      </c>
      <c r="Q189">
        <f t="shared" si="9"/>
        <v>2029</v>
      </c>
      <c r="R189" t="str" cm="1">
        <f t="array" ref="R189">INDEX(Res_Converter!$A$2:$A$6,MATCH(1,($D189=Res_Converter!$B$2:$B$6)*($F189=Res_Converter!$C$2:$C$6),0))</f>
        <v>Battery</v>
      </c>
      <c r="S189">
        <f>IF($D189=Res_Converter!$B$2,MIN($E189,$J189),0)+IF($F189=Res_Converter!$B$2,MIN($G189,$J189),0)</f>
        <v>1000</v>
      </c>
      <c r="T189">
        <v>0</v>
      </c>
      <c r="U189">
        <f>IF($D189=Res_Converter!$B$5,MIN($E189,$J189),0)+IF($F189=Res_Converter!$B$5,MIN($G189,$J189),0)</f>
        <v>0</v>
      </c>
      <c r="V189">
        <v>0</v>
      </c>
      <c r="W189">
        <v>0</v>
      </c>
      <c r="X189">
        <v>0</v>
      </c>
      <c r="Y189">
        <v>0</v>
      </c>
      <c r="Z189">
        <v>0</v>
      </c>
      <c r="AA189">
        <v>0</v>
      </c>
      <c r="AB189" t="str">
        <f>INDEX(Subname_converter!$B$2:$B$462,MATCH(O189,Subname_converter!$A$2:$A$376,0))</f>
        <v>Lugo</v>
      </c>
      <c r="AC189">
        <f>INDEX(Subname_converter!$C$2:$C$462,MATCH(O189,Subname_converter!$A$2:$A$376,0))</f>
        <v>500</v>
      </c>
    </row>
    <row r="190" spans="1:29" x14ac:dyDescent="0.35">
      <c r="A190" t="s">
        <v>16</v>
      </c>
      <c r="B190">
        <v>54629</v>
      </c>
      <c r="C190" t="s">
        <v>425</v>
      </c>
      <c r="D190" t="s">
        <v>18</v>
      </c>
      <c r="E190" s="1">
        <v>200</v>
      </c>
      <c r="F190" t="s">
        <v>19</v>
      </c>
      <c r="G190" s="1">
        <v>200</v>
      </c>
      <c r="H190" t="s">
        <v>20</v>
      </c>
      <c r="I190" s="1" t="s">
        <v>20</v>
      </c>
      <c r="J190">
        <v>200</v>
      </c>
      <c r="K190" t="s">
        <v>426</v>
      </c>
      <c r="L190" t="s">
        <v>22</v>
      </c>
      <c r="M190" t="s">
        <v>75</v>
      </c>
      <c r="N190" t="s">
        <v>24</v>
      </c>
      <c r="O190" t="s">
        <v>427</v>
      </c>
      <c r="P190" s="2">
        <v>47525.333333333336</v>
      </c>
      <c r="Q190">
        <f t="shared" si="9"/>
        <v>2032</v>
      </c>
      <c r="R190" t="str" cm="1">
        <f t="array" ref="R190">INDEX(Res_Converter!$A$2:$A$6,MATCH(1,($D190=Res_Converter!$B$2:$B$6)*($F190=Res_Converter!$C$2:$C$6),0))</f>
        <v>Solar-Hybrid</v>
      </c>
      <c r="S190">
        <f>IF($D190=Res_Converter!$B$2,MIN($E190,$J190),0)+IF($F190=Res_Converter!$B$2,MIN($G190,$J190),0)</f>
        <v>200</v>
      </c>
      <c r="T190">
        <v>0</v>
      </c>
      <c r="U190">
        <f>IF($D190=Res_Converter!$B$5,MIN($E190,$J190),0)+IF($F190=Res_Converter!$B$5,MIN($G190,$J190),0)</f>
        <v>200</v>
      </c>
      <c r="V190">
        <v>0</v>
      </c>
      <c r="W190">
        <v>0</v>
      </c>
      <c r="X190">
        <v>0</v>
      </c>
      <c r="Y190">
        <v>0</v>
      </c>
      <c r="Z190">
        <v>0</v>
      </c>
      <c r="AA190">
        <v>0</v>
      </c>
      <c r="AB190" t="str">
        <f>INDEX(Subname_converter!$B$2:$B$462,MATCH(O190,Subname_converter!$A$2:$A$376,0))</f>
        <v>Whirlwind</v>
      </c>
      <c r="AC190">
        <f>INDEX(Subname_converter!$C$2:$C$462,MATCH(O190,Subname_converter!$A$2:$A$376,0))</f>
        <v>230</v>
      </c>
    </row>
    <row r="191" spans="1:29" x14ac:dyDescent="0.35">
      <c r="A191" t="s">
        <v>16</v>
      </c>
      <c r="B191">
        <v>54921</v>
      </c>
      <c r="C191" t="s">
        <v>428</v>
      </c>
      <c r="D191" t="s">
        <v>19</v>
      </c>
      <c r="E191" s="1">
        <v>103</v>
      </c>
      <c r="F191" t="s">
        <v>20</v>
      </c>
      <c r="G191" s="1" t="s">
        <v>20</v>
      </c>
      <c r="H191" t="s">
        <v>20</v>
      </c>
      <c r="I191" s="1" t="s">
        <v>20</v>
      </c>
      <c r="J191">
        <v>100</v>
      </c>
      <c r="K191" t="s">
        <v>20</v>
      </c>
      <c r="L191" t="s">
        <v>22</v>
      </c>
      <c r="M191" t="s">
        <v>75</v>
      </c>
      <c r="N191" t="s">
        <v>24</v>
      </c>
      <c r="O191" t="s">
        <v>80</v>
      </c>
      <c r="P191" s="2">
        <v>46174.291666666664</v>
      </c>
      <c r="Q191">
        <f t="shared" si="9"/>
        <v>2028</v>
      </c>
      <c r="R191" t="str" cm="1">
        <f t="array" ref="R191">INDEX(Res_Converter!$A$2:$A$6,MATCH(1,($D191=Res_Converter!$B$2:$B$6)*($F191=Res_Converter!$C$2:$C$6),0))</f>
        <v>Battery</v>
      </c>
      <c r="S191">
        <f>IF($D191=Res_Converter!$B$2,MIN($E191,$J191),0)+IF($F191=Res_Converter!$B$2,MIN($G191,$J191),0)</f>
        <v>100</v>
      </c>
      <c r="T191">
        <v>0</v>
      </c>
      <c r="U191">
        <f>IF($D191=Res_Converter!$B$5,MIN($E191,$J191),0)+IF($F191=Res_Converter!$B$5,MIN($G191,$J191),0)</f>
        <v>0</v>
      </c>
      <c r="V191">
        <v>0</v>
      </c>
      <c r="W191">
        <v>0</v>
      </c>
      <c r="X191">
        <v>0</v>
      </c>
      <c r="Y191">
        <v>0</v>
      </c>
      <c r="Z191">
        <v>0</v>
      </c>
      <c r="AA191">
        <v>0</v>
      </c>
      <c r="AB191" t="str">
        <f>INDEX(Subname_converter!$B$2:$B$462,MATCH(O191,Subname_converter!$A$2:$A$376,0))</f>
        <v>Goose Lake</v>
      </c>
      <c r="AC191">
        <f>INDEX(Subname_converter!$C$2:$C$462,MATCH(O191,Subname_converter!$A$2:$A$376,0))</f>
        <v>115</v>
      </c>
    </row>
    <row r="192" spans="1:29" x14ac:dyDescent="0.35">
      <c r="A192" t="s">
        <v>16</v>
      </c>
      <c r="B192">
        <v>54744</v>
      </c>
      <c r="C192" t="s">
        <v>429</v>
      </c>
      <c r="D192" t="s">
        <v>19</v>
      </c>
      <c r="E192" s="1">
        <v>260</v>
      </c>
      <c r="F192" t="s">
        <v>20</v>
      </c>
      <c r="G192" s="1" t="s">
        <v>20</v>
      </c>
      <c r="H192" t="s">
        <v>20</v>
      </c>
      <c r="I192" s="1" t="s">
        <v>20</v>
      </c>
      <c r="J192">
        <v>200</v>
      </c>
      <c r="K192" t="s">
        <v>40</v>
      </c>
      <c r="L192" t="s">
        <v>22</v>
      </c>
      <c r="M192" t="s">
        <v>29</v>
      </c>
      <c r="N192" t="s">
        <v>24</v>
      </c>
      <c r="O192" t="s">
        <v>430</v>
      </c>
      <c r="P192" s="2">
        <v>47270.291666666664</v>
      </c>
      <c r="Q192">
        <f t="shared" si="9"/>
        <v>2031</v>
      </c>
      <c r="R192" t="str" cm="1">
        <f t="array" ref="R192">INDEX(Res_Converter!$A$2:$A$6,MATCH(1,($D192=Res_Converter!$B$2:$B$6)*($F192=Res_Converter!$C$2:$C$6),0))</f>
        <v>Battery</v>
      </c>
      <c r="S192">
        <f>IF($D192=Res_Converter!$B$2,MIN($E192,$J192),0)+IF($F192=Res_Converter!$B$2,MIN($G192,$J192),0)</f>
        <v>200</v>
      </c>
      <c r="T192">
        <v>0</v>
      </c>
      <c r="U192">
        <f>IF($D192=Res_Converter!$B$5,MIN($E192,$J192),0)+IF($F192=Res_Converter!$B$5,MIN($G192,$J192),0)</f>
        <v>0</v>
      </c>
      <c r="V192">
        <v>0</v>
      </c>
      <c r="W192">
        <v>0</v>
      </c>
      <c r="X192">
        <v>0</v>
      </c>
      <c r="Y192">
        <v>0</v>
      </c>
      <c r="Z192">
        <v>0</v>
      </c>
      <c r="AA192">
        <v>0</v>
      </c>
      <c r="AB192" t="str">
        <f>INDEX(Subname_converter!$B$2:$B$462,MATCH(O192,Subname_converter!$A$2:$A$376,0))</f>
        <v>Dos Amigos</v>
      </c>
      <c r="AC192">
        <f>INDEX(Subname_converter!$C$2:$C$462,MATCH(O192,Subname_converter!$A$2:$A$376,0))</f>
        <v>230</v>
      </c>
    </row>
    <row r="193" spans="1:29" x14ac:dyDescent="0.35">
      <c r="A193" t="s">
        <v>16</v>
      </c>
      <c r="B193">
        <v>54872</v>
      </c>
      <c r="C193" t="s">
        <v>431</v>
      </c>
      <c r="D193" t="s">
        <v>19</v>
      </c>
      <c r="E193" s="1">
        <v>256.29000000000002</v>
      </c>
      <c r="F193" t="s">
        <v>20</v>
      </c>
      <c r="G193" s="1" t="s">
        <v>20</v>
      </c>
      <c r="H193" t="s">
        <v>20</v>
      </c>
      <c r="I193" s="1" t="s">
        <v>20</v>
      </c>
      <c r="J193">
        <v>250</v>
      </c>
      <c r="K193" t="s">
        <v>56</v>
      </c>
      <c r="L193" t="s">
        <v>22</v>
      </c>
      <c r="M193" t="s">
        <v>33</v>
      </c>
      <c r="N193" t="s">
        <v>33</v>
      </c>
      <c r="O193" t="s">
        <v>122</v>
      </c>
      <c r="P193" s="2">
        <v>46539.291666666664</v>
      </c>
      <c r="Q193">
        <f t="shared" si="9"/>
        <v>2029</v>
      </c>
      <c r="R193" t="str" cm="1">
        <f t="array" ref="R193">INDEX(Res_Converter!$A$2:$A$6,MATCH(1,($D193=Res_Converter!$B$2:$B$6)*($F193=Res_Converter!$C$2:$C$6),0))</f>
        <v>Battery</v>
      </c>
      <c r="S193">
        <f>IF($D193=Res_Converter!$B$2,MIN($E193,$J193),0)+IF($F193=Res_Converter!$B$2,MIN($G193,$J193),0)</f>
        <v>250</v>
      </c>
      <c r="T193">
        <v>0</v>
      </c>
      <c r="U193">
        <f>IF($D193=Res_Converter!$B$5,MIN($E193,$J193),0)+IF($F193=Res_Converter!$B$5,MIN($G193,$J193),0)</f>
        <v>0</v>
      </c>
      <c r="V193">
        <v>0</v>
      </c>
      <c r="W193">
        <v>0</v>
      </c>
      <c r="X193">
        <v>0</v>
      </c>
      <c r="Y193">
        <v>0</v>
      </c>
      <c r="Z193">
        <v>0</v>
      </c>
      <c r="AA193">
        <v>0</v>
      </c>
      <c r="AB193" t="str">
        <f>INDEX(Subname_converter!$B$2:$B$462,MATCH(O193,Subname_converter!$A$2:$A$376,0))</f>
        <v>Otay Mesa</v>
      </c>
      <c r="AC193">
        <f>INDEX(Subname_converter!$C$2:$C$462,MATCH(O193,Subname_converter!$A$2:$A$376,0))</f>
        <v>230</v>
      </c>
    </row>
    <row r="194" spans="1:29" x14ac:dyDescent="0.35">
      <c r="A194" t="s">
        <v>16</v>
      </c>
      <c r="B194">
        <v>54775</v>
      </c>
      <c r="C194" t="s">
        <v>432</v>
      </c>
      <c r="D194" t="s">
        <v>18</v>
      </c>
      <c r="E194" s="1">
        <v>1545.9760000000001</v>
      </c>
      <c r="F194" t="s">
        <v>19</v>
      </c>
      <c r="G194" s="1">
        <v>1545.9760000000001</v>
      </c>
      <c r="H194" t="s">
        <v>20</v>
      </c>
      <c r="I194" s="1" t="s">
        <v>20</v>
      </c>
      <c r="J194">
        <v>1500</v>
      </c>
      <c r="K194" t="s">
        <v>161</v>
      </c>
      <c r="L194" t="s">
        <v>37</v>
      </c>
      <c r="M194" t="s">
        <v>125</v>
      </c>
      <c r="N194" t="s">
        <v>433</v>
      </c>
      <c r="O194" t="s">
        <v>434</v>
      </c>
      <c r="P194" s="2">
        <v>46539.291666666664</v>
      </c>
      <c r="Q194">
        <f t="shared" si="9"/>
        <v>2029</v>
      </c>
      <c r="R194" t="str" cm="1">
        <f t="array" ref="R194">INDEX(Res_Converter!$A$2:$A$6,MATCH(1,($D194=Res_Converter!$B$2:$B$6)*($F194=Res_Converter!$C$2:$C$6),0))</f>
        <v>Solar-Hybrid</v>
      </c>
      <c r="S194">
        <f>IF($D194=Res_Converter!$B$2,MIN($E194,$J194),0)+IF($F194=Res_Converter!$B$2,MIN($G194,$J194),0)</f>
        <v>1500</v>
      </c>
      <c r="T194">
        <v>0</v>
      </c>
      <c r="U194">
        <f>IF($D194=Res_Converter!$B$5,MIN($E194,$J194),0)+IF($F194=Res_Converter!$B$5,MIN($G194,$J194),0)</f>
        <v>1500</v>
      </c>
      <c r="V194">
        <v>0</v>
      </c>
      <c r="W194">
        <v>0</v>
      </c>
      <c r="X194">
        <v>0</v>
      </c>
      <c r="Y194">
        <v>0</v>
      </c>
      <c r="Z194">
        <v>0</v>
      </c>
      <c r="AA194">
        <v>0</v>
      </c>
      <c r="AB194" t="str">
        <f>INDEX(Subname_converter!$B$2:$B$462,MATCH(O194,Subname_converter!$A$2:$A$376,0))</f>
        <v>Cielo Azul</v>
      </c>
      <c r="AC194">
        <f>INDEX(Subname_converter!$C$2:$C$462,MATCH(O194,Subname_converter!$A$2:$A$376,0))</f>
        <v>500</v>
      </c>
    </row>
    <row r="195" spans="1:29" x14ac:dyDescent="0.35">
      <c r="A195" t="s">
        <v>16</v>
      </c>
      <c r="B195">
        <v>54723</v>
      </c>
      <c r="C195" t="s">
        <v>435</v>
      </c>
      <c r="D195" t="s">
        <v>19</v>
      </c>
      <c r="E195" s="1">
        <v>308.44000199999999</v>
      </c>
      <c r="F195" t="s">
        <v>20</v>
      </c>
      <c r="G195" s="1" t="s">
        <v>20</v>
      </c>
      <c r="H195" t="s">
        <v>20</v>
      </c>
      <c r="I195" s="1" t="s">
        <v>20</v>
      </c>
      <c r="J195">
        <v>300</v>
      </c>
      <c r="K195" t="s">
        <v>415</v>
      </c>
      <c r="L195" t="s">
        <v>22</v>
      </c>
      <c r="M195" t="s">
        <v>60</v>
      </c>
      <c r="N195" t="s">
        <v>24</v>
      </c>
      <c r="O195" t="s">
        <v>436</v>
      </c>
      <c r="P195" s="2">
        <v>46539.291666666664</v>
      </c>
      <c r="Q195">
        <f t="shared" si="9"/>
        <v>2029</v>
      </c>
      <c r="R195" t="str" cm="1">
        <f t="array" ref="R195">INDEX(Res_Converter!$A$2:$A$6,MATCH(1,($D195=Res_Converter!$B$2:$B$6)*($F195=Res_Converter!$C$2:$C$6),0))</f>
        <v>Battery</v>
      </c>
      <c r="S195">
        <f>IF($D195=Res_Converter!$B$2,MIN($E195,$J195),0)+IF($F195=Res_Converter!$B$2,MIN($G195,$J195),0)</f>
        <v>300</v>
      </c>
      <c r="T195">
        <v>0</v>
      </c>
      <c r="U195">
        <f>IF($D195=Res_Converter!$B$5,MIN($E195,$J195),0)+IF($F195=Res_Converter!$B$5,MIN($G195,$J195),0)</f>
        <v>0</v>
      </c>
      <c r="V195">
        <v>0</v>
      </c>
      <c r="W195">
        <v>0</v>
      </c>
      <c r="X195">
        <v>0</v>
      </c>
      <c r="Y195">
        <v>0</v>
      </c>
      <c r="Z195">
        <v>0</v>
      </c>
      <c r="AA195">
        <v>0</v>
      </c>
      <c r="AB195" t="str">
        <f>INDEX(Subname_converter!$B$2:$B$462,MATCH(O195,Subname_converter!$A$2:$A$376,0))</f>
        <v>Lakeville</v>
      </c>
      <c r="AC195">
        <f>INDEX(Subname_converter!$C$2:$C$462,MATCH(O195,Subname_converter!$A$2:$A$376,0))</f>
        <v>230</v>
      </c>
    </row>
    <row r="196" spans="1:29" x14ac:dyDescent="0.35">
      <c r="A196" t="s">
        <v>16</v>
      </c>
      <c r="B196">
        <v>54916</v>
      </c>
      <c r="C196" t="s">
        <v>437</v>
      </c>
      <c r="D196" t="s">
        <v>18</v>
      </c>
      <c r="E196" s="1">
        <v>133.810013</v>
      </c>
      <c r="F196" t="s">
        <v>19</v>
      </c>
      <c r="G196" s="1">
        <v>133.810013</v>
      </c>
      <c r="H196" t="s">
        <v>20</v>
      </c>
      <c r="I196" s="1" t="s">
        <v>20</v>
      </c>
      <c r="J196">
        <v>130</v>
      </c>
      <c r="K196" t="s">
        <v>20</v>
      </c>
      <c r="L196" t="s">
        <v>22</v>
      </c>
      <c r="M196" t="s">
        <v>29</v>
      </c>
      <c r="N196" t="s">
        <v>24</v>
      </c>
      <c r="O196" t="s">
        <v>438</v>
      </c>
      <c r="P196" s="2">
        <v>46174.291666666664</v>
      </c>
      <c r="Q196">
        <f t="shared" si="9"/>
        <v>2028</v>
      </c>
      <c r="R196" t="str" cm="1">
        <f t="array" ref="R196">INDEX(Res_Converter!$A$2:$A$6,MATCH(1,($D196=Res_Converter!$B$2:$B$6)*($F196=Res_Converter!$C$2:$C$6),0))</f>
        <v>Solar-Hybrid</v>
      </c>
      <c r="S196">
        <f>IF($D196=Res_Converter!$B$2,MIN($E196,$J196),0)+IF($F196=Res_Converter!$B$2,MIN($G196,$J196),0)</f>
        <v>130</v>
      </c>
      <c r="T196">
        <v>0</v>
      </c>
      <c r="U196">
        <f>IF($D196=Res_Converter!$B$5,MIN($E196,$J196),0)+IF($F196=Res_Converter!$B$5,MIN($G196,$J196),0)</f>
        <v>130</v>
      </c>
      <c r="V196">
        <v>0</v>
      </c>
      <c r="W196">
        <v>0</v>
      </c>
      <c r="X196">
        <v>0</v>
      </c>
      <c r="Y196">
        <v>0</v>
      </c>
      <c r="Z196">
        <v>0</v>
      </c>
      <c r="AA196">
        <v>0</v>
      </c>
      <c r="AB196" t="str">
        <f>INDEX(Subname_converter!$B$2:$B$462,MATCH(O196,Subname_converter!$A$2:$A$376,0))</f>
        <v>Mc Mullin</v>
      </c>
      <c r="AC196">
        <f>INDEX(Subname_converter!$C$2:$C$462,MATCH(O196,Subname_converter!$A$2:$A$376,0))</f>
        <v>230</v>
      </c>
    </row>
    <row r="197" spans="1:29" x14ac:dyDescent="0.35">
      <c r="A197" t="s">
        <v>16</v>
      </c>
      <c r="B197">
        <v>55018</v>
      </c>
      <c r="C197" t="s">
        <v>439</v>
      </c>
      <c r="D197" t="s">
        <v>19</v>
      </c>
      <c r="E197" s="1">
        <v>151.55000000000001</v>
      </c>
      <c r="F197" t="s">
        <v>20</v>
      </c>
      <c r="G197" s="1" t="s">
        <v>20</v>
      </c>
      <c r="H197" t="s">
        <v>20</v>
      </c>
      <c r="I197" s="1" t="s">
        <v>20</v>
      </c>
      <c r="J197">
        <v>150</v>
      </c>
      <c r="K197" t="s">
        <v>40</v>
      </c>
      <c r="L197" t="s">
        <v>22</v>
      </c>
      <c r="M197" t="s">
        <v>29</v>
      </c>
      <c r="N197" t="s">
        <v>24</v>
      </c>
      <c r="O197" t="s">
        <v>333</v>
      </c>
      <c r="P197" s="2">
        <v>46371.333333333336</v>
      </c>
      <c r="Q197">
        <f t="shared" si="9"/>
        <v>2029</v>
      </c>
      <c r="R197" t="str" cm="1">
        <f t="array" ref="R197">INDEX(Res_Converter!$A$2:$A$6,MATCH(1,($D197=Res_Converter!$B$2:$B$6)*($F197=Res_Converter!$C$2:$C$6),0))</f>
        <v>Battery</v>
      </c>
      <c r="S197">
        <f>IF($D197=Res_Converter!$B$2,MIN($E197,$J197),0)+IF($F197=Res_Converter!$B$2,MIN($G197,$J197),0)</f>
        <v>150</v>
      </c>
      <c r="T197">
        <v>0</v>
      </c>
      <c r="U197">
        <f>IF($D197=Res_Converter!$B$5,MIN($E197,$J197),0)+IF($F197=Res_Converter!$B$5,MIN($G197,$J197),0)</f>
        <v>0</v>
      </c>
      <c r="V197">
        <v>0</v>
      </c>
      <c r="W197">
        <v>0</v>
      </c>
      <c r="X197">
        <v>0</v>
      </c>
      <c r="Y197">
        <v>0</v>
      </c>
      <c r="Z197">
        <v>0</v>
      </c>
      <c r="AA197">
        <v>0</v>
      </c>
      <c r="AB197" t="str">
        <f>INDEX(Subname_converter!$B$2:$B$462,MATCH(O197,Subname_converter!$A$2:$A$376,0))</f>
        <v>Panoche</v>
      </c>
      <c r="AC197">
        <f>INDEX(Subname_converter!$C$2:$C$462,MATCH(O197,Subname_converter!$A$2:$A$376,0))</f>
        <v>230</v>
      </c>
    </row>
    <row r="198" spans="1:29" x14ac:dyDescent="0.35">
      <c r="A198" t="s">
        <v>16</v>
      </c>
      <c r="B198">
        <v>54599</v>
      </c>
      <c r="C198" t="s">
        <v>440</v>
      </c>
      <c r="D198" t="s">
        <v>18</v>
      </c>
      <c r="E198" s="1">
        <v>158.74299600000001</v>
      </c>
      <c r="F198" t="s">
        <v>19</v>
      </c>
      <c r="G198" s="1">
        <v>154.03999300000001</v>
      </c>
      <c r="H198" t="s">
        <v>20</v>
      </c>
      <c r="I198" s="1" t="s">
        <v>20</v>
      </c>
      <c r="J198">
        <v>150</v>
      </c>
      <c r="K198" t="s">
        <v>219</v>
      </c>
      <c r="L198" t="s">
        <v>22</v>
      </c>
      <c r="M198" t="s">
        <v>60</v>
      </c>
      <c r="N198" t="s">
        <v>24</v>
      </c>
      <c r="O198" t="s">
        <v>183</v>
      </c>
      <c r="P198" s="2">
        <v>46844.291666666664</v>
      </c>
      <c r="Q198">
        <f t="shared" si="9"/>
        <v>2030</v>
      </c>
      <c r="R198" t="str" cm="1">
        <f t="array" ref="R198">INDEX(Res_Converter!$A$2:$A$6,MATCH(1,($D198=Res_Converter!$B$2:$B$6)*($F198=Res_Converter!$C$2:$C$6),0))</f>
        <v>Solar-Hybrid</v>
      </c>
      <c r="S198">
        <f>IF($D198=Res_Converter!$B$2,MIN($E198,$J198),0)+IF($F198=Res_Converter!$B$2,MIN($G198,$J198),0)</f>
        <v>150</v>
      </c>
      <c r="T198">
        <v>0</v>
      </c>
      <c r="U198">
        <f>IF($D198=Res_Converter!$B$5,MIN($E198,$J198),0)+IF($F198=Res_Converter!$B$5,MIN($G198,$J198),0)</f>
        <v>150</v>
      </c>
      <c r="V198">
        <v>0</v>
      </c>
      <c r="W198">
        <v>0</v>
      </c>
      <c r="X198">
        <v>0</v>
      </c>
      <c r="Y198">
        <v>0</v>
      </c>
      <c r="Z198">
        <v>0</v>
      </c>
      <c r="AA198">
        <v>0</v>
      </c>
      <c r="AB198" t="str">
        <f>INDEX(Subname_converter!$B$2:$B$462,MATCH(O198,Subname_converter!$A$2:$A$376,0))</f>
        <v>Vaca Dixon</v>
      </c>
      <c r="AC198">
        <f>INDEX(Subname_converter!$C$2:$C$462,MATCH(O198,Subname_converter!$A$2:$A$376,0))</f>
        <v>500</v>
      </c>
    </row>
    <row r="199" spans="1:29" x14ac:dyDescent="0.35">
      <c r="A199" t="s">
        <v>16</v>
      </c>
      <c r="B199">
        <v>55047</v>
      </c>
      <c r="C199" t="s">
        <v>441</v>
      </c>
      <c r="D199" t="s">
        <v>19</v>
      </c>
      <c r="E199" s="1">
        <v>255.33999499999999</v>
      </c>
      <c r="F199" t="s">
        <v>20</v>
      </c>
      <c r="G199" s="1" t="s">
        <v>20</v>
      </c>
      <c r="H199" t="s">
        <v>20</v>
      </c>
      <c r="I199" s="1" t="s">
        <v>20</v>
      </c>
      <c r="J199">
        <v>250</v>
      </c>
      <c r="K199" t="s">
        <v>79</v>
      </c>
      <c r="L199" t="s">
        <v>22</v>
      </c>
      <c r="M199" t="s">
        <v>75</v>
      </c>
      <c r="N199" t="s">
        <v>24</v>
      </c>
      <c r="O199" t="s">
        <v>442</v>
      </c>
      <c r="P199" s="2">
        <v>46539.291666666664</v>
      </c>
      <c r="Q199">
        <f t="shared" si="9"/>
        <v>2029</v>
      </c>
      <c r="R199" t="str" cm="1">
        <f t="array" ref="R199">INDEX(Res_Converter!$A$2:$A$6,MATCH(1,($D199=Res_Converter!$B$2:$B$6)*($F199=Res_Converter!$C$2:$C$6),0))</f>
        <v>Battery</v>
      </c>
      <c r="S199">
        <f>IF($D199=Res_Converter!$B$2,MIN($E199,$J199),0)+IF($F199=Res_Converter!$B$2,MIN($G199,$J199),0)</f>
        <v>250</v>
      </c>
      <c r="T199">
        <v>0</v>
      </c>
      <c r="U199">
        <f>IF($D199=Res_Converter!$B$5,MIN($E199,$J199),0)+IF($F199=Res_Converter!$B$5,MIN($G199,$J199),0)</f>
        <v>0</v>
      </c>
      <c r="V199">
        <v>0</v>
      </c>
      <c r="W199">
        <v>0</v>
      </c>
      <c r="X199">
        <v>0</v>
      </c>
      <c r="Y199">
        <v>0</v>
      </c>
      <c r="Z199">
        <v>0</v>
      </c>
      <c r="AA199">
        <v>0</v>
      </c>
      <c r="AB199" t="str">
        <f>INDEX(Subname_converter!$B$2:$B$462,MATCH(O199,Subname_converter!$A$2:$A$376,0))</f>
        <v>Caliente</v>
      </c>
      <c r="AC199">
        <f>INDEX(Subname_converter!$C$2:$C$462,MATCH(O199,Subname_converter!$A$2:$A$376,0))</f>
        <v>230</v>
      </c>
    </row>
    <row r="200" spans="1:29" x14ac:dyDescent="0.35">
      <c r="A200" t="s">
        <v>16</v>
      </c>
      <c r="B200">
        <v>54878</v>
      </c>
      <c r="C200" t="s">
        <v>443</v>
      </c>
      <c r="D200" t="s">
        <v>19</v>
      </c>
      <c r="E200" s="1">
        <v>102.8</v>
      </c>
      <c r="F200" t="s">
        <v>20</v>
      </c>
      <c r="G200" s="1" t="s">
        <v>20</v>
      </c>
      <c r="H200" t="s">
        <v>20</v>
      </c>
      <c r="I200" s="1" t="s">
        <v>20</v>
      </c>
      <c r="J200">
        <v>100</v>
      </c>
      <c r="K200" t="s">
        <v>29</v>
      </c>
      <c r="L200" t="s">
        <v>22</v>
      </c>
      <c r="M200" t="s">
        <v>29</v>
      </c>
      <c r="N200" t="s">
        <v>24</v>
      </c>
      <c r="O200" t="s">
        <v>444</v>
      </c>
      <c r="P200" s="2">
        <v>46357.333333333336</v>
      </c>
      <c r="Q200">
        <f t="shared" si="9"/>
        <v>2029</v>
      </c>
      <c r="R200" t="str" cm="1">
        <f t="array" ref="R200">INDEX(Res_Converter!$A$2:$A$6,MATCH(1,($D200=Res_Converter!$B$2:$B$6)*($F200=Res_Converter!$C$2:$C$6),0))</f>
        <v>Battery</v>
      </c>
      <c r="S200">
        <f>IF($D200=Res_Converter!$B$2,MIN($E200,$J200),0)+IF($F200=Res_Converter!$B$2,MIN($G200,$J200),0)</f>
        <v>100</v>
      </c>
      <c r="T200">
        <v>0</v>
      </c>
      <c r="U200">
        <f>IF($D200=Res_Converter!$B$5,MIN($E200,$J200),0)+IF($F200=Res_Converter!$B$5,MIN($G200,$J200),0)</f>
        <v>0</v>
      </c>
      <c r="V200">
        <v>0</v>
      </c>
      <c r="W200">
        <v>0</v>
      </c>
      <c r="X200">
        <v>0</v>
      </c>
      <c r="Y200">
        <v>0</v>
      </c>
      <c r="Z200">
        <v>0</v>
      </c>
      <c r="AA200">
        <v>0</v>
      </c>
      <c r="AB200" t="str">
        <f>INDEX(Subname_converter!$B$2:$B$462,MATCH(O200,Subname_converter!$A$2:$A$376,0))</f>
        <v>Kingsburg</v>
      </c>
      <c r="AC200">
        <f>INDEX(Subname_converter!$C$2:$C$462,MATCH(O200,Subname_converter!$A$2:$A$376,0))</f>
        <v>115</v>
      </c>
    </row>
    <row r="201" spans="1:29" x14ac:dyDescent="0.35">
      <c r="A201" t="s">
        <v>16</v>
      </c>
      <c r="B201">
        <v>55035</v>
      </c>
      <c r="C201" t="s">
        <v>445</v>
      </c>
      <c r="D201" t="s">
        <v>18</v>
      </c>
      <c r="E201" s="1">
        <v>55</v>
      </c>
      <c r="F201" t="s">
        <v>19</v>
      </c>
      <c r="G201" s="1">
        <v>50</v>
      </c>
      <c r="H201" t="s">
        <v>20</v>
      </c>
      <c r="I201" s="1" t="s">
        <v>20</v>
      </c>
      <c r="J201">
        <v>50</v>
      </c>
      <c r="K201" t="s">
        <v>134</v>
      </c>
      <c r="L201" t="s">
        <v>22</v>
      </c>
      <c r="M201" t="s">
        <v>23</v>
      </c>
      <c r="N201" t="s">
        <v>24</v>
      </c>
      <c r="O201" t="s">
        <v>446</v>
      </c>
      <c r="P201" s="2">
        <v>47223.291666666664</v>
      </c>
      <c r="Q201">
        <f t="shared" si="9"/>
        <v>2031</v>
      </c>
      <c r="R201" t="str" cm="1">
        <f t="array" ref="R201">INDEX(Res_Converter!$A$2:$A$6,MATCH(1,($D201=Res_Converter!$B$2:$B$6)*($F201=Res_Converter!$C$2:$C$6),0))</f>
        <v>Solar-Hybrid</v>
      </c>
      <c r="S201">
        <f>IF($D201=Res_Converter!$B$2,MIN($E201,$J201),0)+IF($F201=Res_Converter!$B$2,MIN($G201,$J201),0)</f>
        <v>50</v>
      </c>
      <c r="T201">
        <v>0</v>
      </c>
      <c r="U201">
        <f>IF($D201=Res_Converter!$B$5,MIN($E201,$J201),0)+IF($F201=Res_Converter!$B$5,MIN($G201,$J201),0)</f>
        <v>50</v>
      </c>
      <c r="V201">
        <v>0</v>
      </c>
      <c r="W201">
        <v>0</v>
      </c>
      <c r="X201">
        <v>0</v>
      </c>
      <c r="Y201">
        <v>0</v>
      </c>
      <c r="Z201">
        <v>0</v>
      </c>
      <c r="AA201">
        <v>0</v>
      </c>
      <c r="AB201" t="str">
        <f>INDEX(Subname_converter!$B$2:$B$462,MATCH(O201,Subname_converter!$A$2:$A$376,0))</f>
        <v>Llagas</v>
      </c>
      <c r="AC201">
        <f>INDEX(Subname_converter!$C$2:$C$462,MATCH(O201,Subname_converter!$A$2:$A$376,0))</f>
        <v>115</v>
      </c>
    </row>
    <row r="202" spans="1:29" x14ac:dyDescent="0.35">
      <c r="A202" t="s">
        <v>16</v>
      </c>
      <c r="B202">
        <v>54816</v>
      </c>
      <c r="C202" t="s">
        <v>447</v>
      </c>
      <c r="D202" t="s">
        <v>19</v>
      </c>
      <c r="E202" s="1">
        <v>1025</v>
      </c>
      <c r="F202" t="s">
        <v>18</v>
      </c>
      <c r="G202" s="1">
        <v>1025</v>
      </c>
      <c r="H202" t="s">
        <v>20</v>
      </c>
      <c r="I202" s="1" t="s">
        <v>20</v>
      </c>
      <c r="J202">
        <v>1000</v>
      </c>
      <c r="K202" t="s">
        <v>161</v>
      </c>
      <c r="L202" t="s">
        <v>37</v>
      </c>
      <c r="M202" t="s">
        <v>125</v>
      </c>
      <c r="N202" t="s">
        <v>433</v>
      </c>
      <c r="O202" t="s">
        <v>448</v>
      </c>
      <c r="P202" s="2">
        <v>46053.333333333336</v>
      </c>
      <c r="Q202">
        <f t="shared" si="9"/>
        <v>2028</v>
      </c>
      <c r="R202" t="str" cm="1">
        <f t="array" ref="R202">INDEX(Res_Converter!$A$2:$A$6,MATCH(1,($D202=Res_Converter!$B$2:$B$6)*($F202=Res_Converter!$C$2:$C$6),0))</f>
        <v>Solar-Hybrid</v>
      </c>
      <c r="S202">
        <f>IF($D202=Res_Converter!$B$2,MIN($E202,$J202),0)+IF($F202=Res_Converter!$B$2,MIN($G202,$J202),0)</f>
        <v>1000</v>
      </c>
      <c r="T202">
        <v>0</v>
      </c>
      <c r="U202">
        <f>IF($D202=Res_Converter!$B$5,MIN($E202,$J202),0)+IF($F202=Res_Converter!$B$5,MIN($G202,$J202),0)</f>
        <v>1000</v>
      </c>
      <c r="V202">
        <v>0</v>
      </c>
      <c r="W202">
        <v>0</v>
      </c>
      <c r="X202">
        <v>0</v>
      </c>
      <c r="Y202">
        <v>0</v>
      </c>
      <c r="Z202">
        <v>0</v>
      </c>
      <c r="AA202">
        <v>0</v>
      </c>
      <c r="AB202" t="str">
        <f>INDEX(Subname_converter!$B$2:$B$462,MATCH(O202,Subname_converter!$A$2:$A$376,0))</f>
        <v>Cielo Azul</v>
      </c>
      <c r="AC202">
        <f>INDEX(Subname_converter!$C$2:$C$462,MATCH(O202,Subname_converter!$A$2:$A$376,0))</f>
        <v>500</v>
      </c>
    </row>
    <row r="203" spans="1:29" x14ac:dyDescent="0.35">
      <c r="A203" t="s">
        <v>16</v>
      </c>
      <c r="B203">
        <v>54906</v>
      </c>
      <c r="C203" t="s">
        <v>449</v>
      </c>
      <c r="D203" t="s">
        <v>18</v>
      </c>
      <c r="E203" s="1">
        <v>592.91999699999997</v>
      </c>
      <c r="F203" t="s">
        <v>19</v>
      </c>
      <c r="G203" s="1">
        <v>592.91999699999997</v>
      </c>
      <c r="H203" t="s">
        <v>20</v>
      </c>
      <c r="I203" s="1" t="s">
        <v>20</v>
      </c>
      <c r="J203">
        <v>575</v>
      </c>
      <c r="K203" t="s">
        <v>199</v>
      </c>
      <c r="L203" t="s">
        <v>22</v>
      </c>
      <c r="M203" t="s">
        <v>60</v>
      </c>
      <c r="N203" t="s">
        <v>24</v>
      </c>
      <c r="O203" t="s">
        <v>392</v>
      </c>
      <c r="P203" s="2">
        <v>46736.333333333336</v>
      </c>
      <c r="Q203">
        <f t="shared" si="9"/>
        <v>2030</v>
      </c>
      <c r="R203" t="str" cm="1">
        <f t="array" ref="R203">INDEX(Res_Converter!$A$2:$A$6,MATCH(1,($D203=Res_Converter!$B$2:$B$6)*($F203=Res_Converter!$C$2:$C$6),0))</f>
        <v>Solar-Hybrid</v>
      </c>
      <c r="S203">
        <f>IF($D203=Res_Converter!$B$2,MIN($E203,$J203),0)+IF($F203=Res_Converter!$B$2,MIN($G203,$J203),0)</f>
        <v>575</v>
      </c>
      <c r="T203">
        <v>0</v>
      </c>
      <c r="U203">
        <f>IF($D203=Res_Converter!$B$5,MIN($E203,$J203),0)+IF($F203=Res_Converter!$B$5,MIN($G203,$J203),0)</f>
        <v>575</v>
      </c>
      <c r="V203">
        <v>0</v>
      </c>
      <c r="W203">
        <v>0</v>
      </c>
      <c r="X203">
        <v>0</v>
      </c>
      <c r="Y203">
        <v>0</v>
      </c>
      <c r="Z203">
        <v>0</v>
      </c>
      <c r="AA203">
        <v>0</v>
      </c>
      <c r="AB203" t="str">
        <f>INDEX(Subname_converter!$B$2:$B$462,MATCH(O203,Subname_converter!$A$2:$A$376,0))</f>
        <v>Glenn</v>
      </c>
      <c r="AC203">
        <f>INDEX(Subname_converter!$C$2:$C$462,MATCH(O203,Subname_converter!$A$2:$A$376,0))</f>
        <v>230</v>
      </c>
    </row>
    <row r="204" spans="1:29" x14ac:dyDescent="0.35">
      <c r="A204" t="s">
        <v>16</v>
      </c>
      <c r="B204">
        <v>54542</v>
      </c>
      <c r="C204" t="s">
        <v>450</v>
      </c>
      <c r="D204" t="s">
        <v>18</v>
      </c>
      <c r="E204" s="1">
        <v>320.39999999999998</v>
      </c>
      <c r="F204" t="s">
        <v>19</v>
      </c>
      <c r="G204" s="1">
        <v>339.2</v>
      </c>
      <c r="H204" t="s">
        <v>20</v>
      </c>
      <c r="I204" s="1" t="s">
        <v>20</v>
      </c>
      <c r="J204">
        <v>300</v>
      </c>
      <c r="K204" t="s">
        <v>29</v>
      </c>
      <c r="L204" t="s">
        <v>22</v>
      </c>
      <c r="M204" t="s">
        <v>29</v>
      </c>
      <c r="N204" t="s">
        <v>24</v>
      </c>
      <c r="O204" t="s">
        <v>438</v>
      </c>
      <c r="P204" s="2">
        <v>46934.291666666664</v>
      </c>
      <c r="Q204">
        <f t="shared" si="9"/>
        <v>2030</v>
      </c>
      <c r="R204" t="str" cm="1">
        <f t="array" ref="R204">INDEX(Res_Converter!$A$2:$A$6,MATCH(1,($D204=Res_Converter!$B$2:$B$6)*($F204=Res_Converter!$C$2:$C$6),0))</f>
        <v>Solar-Hybrid</v>
      </c>
      <c r="S204">
        <f>IF($D204=Res_Converter!$B$2,MIN($E204,$J204),0)+IF($F204=Res_Converter!$B$2,MIN($G204,$J204),0)</f>
        <v>300</v>
      </c>
      <c r="T204">
        <v>0</v>
      </c>
      <c r="U204">
        <f>IF($D204=Res_Converter!$B$5,MIN($E204,$J204),0)+IF($F204=Res_Converter!$B$5,MIN($G204,$J204),0)</f>
        <v>300</v>
      </c>
      <c r="V204">
        <v>0</v>
      </c>
      <c r="W204">
        <v>0</v>
      </c>
      <c r="X204">
        <v>0</v>
      </c>
      <c r="Y204">
        <v>0</v>
      </c>
      <c r="Z204">
        <v>0</v>
      </c>
      <c r="AA204">
        <v>0</v>
      </c>
      <c r="AB204" t="str">
        <f>INDEX(Subname_converter!$B$2:$B$462,MATCH(O204,Subname_converter!$A$2:$A$376,0))</f>
        <v>Mc Mullin</v>
      </c>
      <c r="AC204">
        <f>INDEX(Subname_converter!$C$2:$C$462,MATCH(O204,Subname_converter!$A$2:$A$376,0))</f>
        <v>230</v>
      </c>
    </row>
    <row r="205" spans="1:29" x14ac:dyDescent="0.35">
      <c r="A205" t="s">
        <v>16</v>
      </c>
      <c r="B205">
        <v>54768</v>
      </c>
      <c r="C205" t="s">
        <v>451</v>
      </c>
      <c r="D205" t="s">
        <v>18</v>
      </c>
      <c r="E205" s="1">
        <v>361.2</v>
      </c>
      <c r="F205" t="s">
        <v>19</v>
      </c>
      <c r="G205" s="1">
        <v>361.2</v>
      </c>
      <c r="H205" t="s">
        <v>20</v>
      </c>
      <c r="I205" s="1" t="s">
        <v>20</v>
      </c>
      <c r="J205">
        <v>350</v>
      </c>
      <c r="K205" t="s">
        <v>292</v>
      </c>
      <c r="L205" t="s">
        <v>51</v>
      </c>
      <c r="M205" t="s">
        <v>52</v>
      </c>
      <c r="N205" t="s">
        <v>452</v>
      </c>
      <c r="O205" t="s">
        <v>453</v>
      </c>
      <c r="P205" s="2">
        <v>46874.291666666664</v>
      </c>
      <c r="Q205">
        <f t="shared" si="9"/>
        <v>2030</v>
      </c>
      <c r="R205" t="str" cm="1">
        <f t="array" ref="R205">INDEX(Res_Converter!$A$2:$A$6,MATCH(1,($D205=Res_Converter!$B$2:$B$6)*($F205=Res_Converter!$C$2:$C$6),0))</f>
        <v>Solar-Hybrid</v>
      </c>
      <c r="S205">
        <f>IF($D205=Res_Converter!$B$2,MIN($E205,$J205),0)+IF($F205=Res_Converter!$B$2,MIN($G205,$J205),0)</f>
        <v>350</v>
      </c>
      <c r="T205">
        <v>0</v>
      </c>
      <c r="U205">
        <f>IF($D205=Res_Converter!$B$5,MIN($E205,$J205),0)+IF($F205=Res_Converter!$B$5,MIN($G205,$J205),0)</f>
        <v>350</v>
      </c>
      <c r="V205">
        <v>0</v>
      </c>
      <c r="W205">
        <v>0</v>
      </c>
      <c r="X205">
        <v>0</v>
      </c>
      <c r="Y205">
        <v>0</v>
      </c>
      <c r="Z205">
        <v>0</v>
      </c>
      <c r="AA205">
        <v>0</v>
      </c>
      <c r="AB205" t="str">
        <f>INDEX(Subname_converter!$B$2:$B$462,MATCH(O205,Subname_converter!$A$2:$A$376,0))</f>
        <v>Harry Allen</v>
      </c>
      <c r="AC205">
        <f>INDEX(Subname_converter!$C$2:$C$462,MATCH(O205,Subname_converter!$A$2:$A$376,0))</f>
        <v>500</v>
      </c>
    </row>
    <row r="206" spans="1:29" x14ac:dyDescent="0.35">
      <c r="A206" t="s">
        <v>16</v>
      </c>
      <c r="B206">
        <v>54930</v>
      </c>
      <c r="C206" t="s">
        <v>454</v>
      </c>
      <c r="D206" t="s">
        <v>19</v>
      </c>
      <c r="E206" s="1">
        <v>514.04999999999995</v>
      </c>
      <c r="F206" t="s">
        <v>20</v>
      </c>
      <c r="G206" s="1" t="s">
        <v>20</v>
      </c>
      <c r="H206" t="s">
        <v>20</v>
      </c>
      <c r="I206" s="1" t="s">
        <v>20</v>
      </c>
      <c r="J206">
        <v>500</v>
      </c>
      <c r="K206" t="s">
        <v>259</v>
      </c>
      <c r="L206" t="s">
        <v>22</v>
      </c>
      <c r="M206" t="s">
        <v>97</v>
      </c>
      <c r="N206" t="s">
        <v>68</v>
      </c>
      <c r="O206" t="s">
        <v>98</v>
      </c>
      <c r="P206" s="2">
        <v>46387.333333333336</v>
      </c>
      <c r="Q206">
        <f t="shared" si="9"/>
        <v>2029</v>
      </c>
      <c r="R206" t="str" cm="1">
        <f t="array" ref="R206">INDEX(Res_Converter!$A$2:$A$6,MATCH(1,($D206=Res_Converter!$B$2:$B$6)*($F206=Res_Converter!$C$2:$C$6),0))</f>
        <v>Battery</v>
      </c>
      <c r="S206">
        <f>IF($D206=Res_Converter!$B$2,MIN($E206,$J206),0)+IF($F206=Res_Converter!$B$2,MIN($G206,$J206),0)</f>
        <v>500</v>
      </c>
      <c r="T206">
        <v>0</v>
      </c>
      <c r="U206">
        <f>IF($D206=Res_Converter!$B$5,MIN($E206,$J206),0)+IF($F206=Res_Converter!$B$5,MIN($G206,$J206),0)</f>
        <v>0</v>
      </c>
      <c r="V206">
        <v>0</v>
      </c>
      <c r="W206">
        <v>0</v>
      </c>
      <c r="X206">
        <v>0</v>
      </c>
      <c r="Y206">
        <v>0</v>
      </c>
      <c r="Z206">
        <v>0</v>
      </c>
      <c r="AA206">
        <v>0</v>
      </c>
      <c r="AB206" t="str">
        <f>INDEX(Subname_converter!$B$2:$B$462,MATCH(O206,Subname_converter!$A$2:$A$376,0))</f>
        <v>Kramer</v>
      </c>
      <c r="AC206">
        <f>INDEX(Subname_converter!$C$2:$C$462,MATCH(O206,Subname_converter!$A$2:$A$376,0))</f>
        <v>230</v>
      </c>
    </row>
    <row r="207" spans="1:29" x14ac:dyDescent="0.35">
      <c r="A207" t="s">
        <v>16</v>
      </c>
      <c r="B207">
        <v>54702</v>
      </c>
      <c r="C207" t="s">
        <v>455</v>
      </c>
      <c r="D207" t="s">
        <v>18</v>
      </c>
      <c r="E207" s="1">
        <v>200.83949999999999</v>
      </c>
      <c r="F207" t="s">
        <v>19</v>
      </c>
      <c r="G207" s="1">
        <v>104.0076</v>
      </c>
      <c r="H207" t="s">
        <v>20</v>
      </c>
      <c r="I207" s="1" t="s">
        <v>20</v>
      </c>
      <c r="J207">
        <v>300</v>
      </c>
      <c r="K207" t="s">
        <v>79</v>
      </c>
      <c r="L207" t="s">
        <v>22</v>
      </c>
      <c r="M207" t="s">
        <v>75</v>
      </c>
      <c r="N207" t="s">
        <v>24</v>
      </c>
      <c r="O207" t="s">
        <v>427</v>
      </c>
      <c r="P207" s="2">
        <v>46905.291666666664</v>
      </c>
      <c r="Q207">
        <f t="shared" si="9"/>
        <v>2030</v>
      </c>
      <c r="R207" t="str" cm="1">
        <f t="array" ref="R207">INDEX(Res_Converter!$A$2:$A$6,MATCH(1,($D207=Res_Converter!$B$2:$B$6)*($F207=Res_Converter!$C$2:$C$6),0))</f>
        <v>Solar-Hybrid</v>
      </c>
      <c r="S207">
        <f>IF($D207=Res_Converter!$B$2,MIN($E207,$J207),0)+IF($F207=Res_Converter!$B$2,MIN($G207,$J207),0)</f>
        <v>104.0076</v>
      </c>
      <c r="T207">
        <v>0</v>
      </c>
      <c r="U207">
        <f>IF($D207=Res_Converter!$B$5,MIN($E207,$J207),0)+IF($F207=Res_Converter!$B$5,MIN($G207,$J207),0)</f>
        <v>200.83949999999999</v>
      </c>
      <c r="V207">
        <v>0</v>
      </c>
      <c r="W207">
        <v>0</v>
      </c>
      <c r="X207">
        <v>0</v>
      </c>
      <c r="Y207">
        <v>0</v>
      </c>
      <c r="Z207">
        <v>0</v>
      </c>
      <c r="AA207">
        <v>0</v>
      </c>
      <c r="AB207" t="str">
        <f>INDEX(Subname_converter!$B$2:$B$462,MATCH(O207,Subname_converter!$A$2:$A$376,0))</f>
        <v>Whirlwind</v>
      </c>
      <c r="AC207">
        <f>INDEX(Subname_converter!$C$2:$C$462,MATCH(O207,Subname_converter!$A$2:$A$376,0))</f>
        <v>230</v>
      </c>
    </row>
    <row r="208" spans="1:29" x14ac:dyDescent="0.35">
      <c r="A208" t="s">
        <v>16</v>
      </c>
      <c r="B208">
        <v>55003</v>
      </c>
      <c r="C208" t="s">
        <v>456</v>
      </c>
      <c r="D208" t="s">
        <v>19</v>
      </c>
      <c r="E208" s="1">
        <v>200</v>
      </c>
      <c r="F208" t="s">
        <v>20</v>
      </c>
      <c r="G208" s="1" t="s">
        <v>20</v>
      </c>
      <c r="H208" t="s">
        <v>20</v>
      </c>
      <c r="I208" s="1" t="s">
        <v>20</v>
      </c>
      <c r="J208">
        <v>200</v>
      </c>
      <c r="K208" t="s">
        <v>457</v>
      </c>
      <c r="L208" t="s">
        <v>22</v>
      </c>
      <c r="M208" t="s">
        <v>60</v>
      </c>
      <c r="N208" t="s">
        <v>24</v>
      </c>
      <c r="O208" t="s">
        <v>458</v>
      </c>
      <c r="P208" s="2">
        <v>47118.333333333336</v>
      </c>
      <c r="Q208">
        <f t="shared" si="9"/>
        <v>2031</v>
      </c>
      <c r="R208" t="str" cm="1">
        <f t="array" ref="R208">INDEX(Res_Converter!$A$2:$A$6,MATCH(1,($D208=Res_Converter!$B$2:$B$6)*($F208=Res_Converter!$C$2:$C$6),0))</f>
        <v>Battery</v>
      </c>
      <c r="S208">
        <f>IF($D208=Res_Converter!$B$2,MIN($E208,$J208),0)+IF($F208=Res_Converter!$B$2,MIN($G208,$J208),0)</f>
        <v>200</v>
      </c>
      <c r="T208">
        <v>0</v>
      </c>
      <c r="U208">
        <f>IF($D208=Res_Converter!$B$5,MIN($E208,$J208),0)+IF($F208=Res_Converter!$B$5,MIN($G208,$J208),0)</f>
        <v>0</v>
      </c>
      <c r="V208">
        <v>0</v>
      </c>
      <c r="W208">
        <v>0</v>
      </c>
      <c r="X208">
        <v>0</v>
      </c>
      <c r="Y208">
        <v>0</v>
      </c>
      <c r="Z208">
        <v>0</v>
      </c>
      <c r="AA208">
        <v>0</v>
      </c>
      <c r="AB208" t="str">
        <f>INDEX(Subname_converter!$B$2:$B$462,MATCH(O208,Subname_converter!$A$2:$A$376,0))</f>
        <v>Martin</v>
      </c>
      <c r="AC208">
        <f>INDEX(Subname_converter!$C$2:$C$462,MATCH(O208,Subname_converter!$A$2:$A$376,0))</f>
        <v>115</v>
      </c>
    </row>
    <row r="209" spans="1:29" x14ac:dyDescent="0.35">
      <c r="A209" t="s">
        <v>16</v>
      </c>
      <c r="B209">
        <v>54620</v>
      </c>
      <c r="C209" t="s">
        <v>459</v>
      </c>
      <c r="D209" t="s">
        <v>19</v>
      </c>
      <c r="E209" s="1">
        <v>306.16000000000003</v>
      </c>
      <c r="F209" t="s">
        <v>20</v>
      </c>
      <c r="G209" s="1" t="s">
        <v>20</v>
      </c>
      <c r="H209" t="s">
        <v>20</v>
      </c>
      <c r="I209" s="1" t="s">
        <v>20</v>
      </c>
      <c r="J209">
        <v>300</v>
      </c>
      <c r="K209" t="s">
        <v>74</v>
      </c>
      <c r="L209" t="s">
        <v>22</v>
      </c>
      <c r="M209" t="s">
        <v>75</v>
      </c>
      <c r="N209" t="s">
        <v>24</v>
      </c>
      <c r="O209" t="s">
        <v>460</v>
      </c>
      <c r="P209" s="2">
        <v>46752.333333333336</v>
      </c>
      <c r="Q209">
        <f t="shared" si="9"/>
        <v>2030</v>
      </c>
      <c r="R209" t="str" cm="1">
        <f t="array" ref="R209">INDEX(Res_Converter!$A$2:$A$6,MATCH(1,($D209=Res_Converter!$B$2:$B$6)*($F209=Res_Converter!$C$2:$C$6),0))</f>
        <v>Battery</v>
      </c>
      <c r="S209">
        <f>IF($D209=Res_Converter!$B$2,MIN($E209,$J209),0)+IF($F209=Res_Converter!$B$2,MIN($G209,$J209),0)</f>
        <v>300</v>
      </c>
      <c r="T209">
        <v>0</v>
      </c>
      <c r="U209">
        <f>IF($D209=Res_Converter!$B$5,MIN($E209,$J209),0)+IF($F209=Res_Converter!$B$5,MIN($G209,$J209),0)</f>
        <v>0</v>
      </c>
      <c r="V209">
        <v>0</v>
      </c>
      <c r="W209">
        <v>0</v>
      </c>
      <c r="X209">
        <v>0</v>
      </c>
      <c r="Y209">
        <v>0</v>
      </c>
      <c r="Z209">
        <v>0</v>
      </c>
      <c r="AA209">
        <v>0</v>
      </c>
      <c r="AB209" t="str">
        <f>INDEX(Subname_converter!$B$2:$B$462,MATCH(O209,Subname_converter!$A$2:$A$376,0))</f>
        <v>Templeton</v>
      </c>
      <c r="AC209">
        <f>INDEX(Subname_converter!$C$2:$C$462,MATCH(O209,Subname_converter!$A$2:$A$376,0))</f>
        <v>230</v>
      </c>
    </row>
    <row r="210" spans="1:29" x14ac:dyDescent="0.35">
      <c r="A210" t="s">
        <v>16</v>
      </c>
      <c r="B210">
        <v>54945</v>
      </c>
      <c r="C210" t="s">
        <v>461</v>
      </c>
      <c r="D210" t="s">
        <v>18</v>
      </c>
      <c r="E210" s="1">
        <v>515.08000000000004</v>
      </c>
      <c r="F210" t="s">
        <v>19</v>
      </c>
      <c r="G210" s="1">
        <v>518.34</v>
      </c>
      <c r="H210" t="s">
        <v>20</v>
      </c>
      <c r="I210" s="1" t="s">
        <v>20</v>
      </c>
      <c r="J210">
        <v>500</v>
      </c>
      <c r="K210" t="s">
        <v>50</v>
      </c>
      <c r="L210" t="s">
        <v>51</v>
      </c>
      <c r="M210" t="s">
        <v>52</v>
      </c>
      <c r="N210" t="s">
        <v>53</v>
      </c>
      <c r="O210" t="s">
        <v>54</v>
      </c>
      <c r="P210" s="2">
        <v>46722.333333333336</v>
      </c>
      <c r="Q210">
        <f t="shared" si="9"/>
        <v>2030</v>
      </c>
      <c r="R210" t="str" cm="1">
        <f t="array" ref="R210">INDEX(Res_Converter!$A$2:$A$6,MATCH(1,($D210=Res_Converter!$B$2:$B$6)*($F210=Res_Converter!$C$2:$C$6),0))</f>
        <v>Solar-Hybrid</v>
      </c>
      <c r="S210">
        <f>IF($D210=Res_Converter!$B$2,MIN($E210,$J210),0)+IF($F210=Res_Converter!$B$2,MIN($G210,$J210),0)</f>
        <v>500</v>
      </c>
      <c r="T210">
        <v>0</v>
      </c>
      <c r="U210">
        <f>IF($D210=Res_Converter!$B$5,MIN($E210,$J210),0)+IF($F210=Res_Converter!$B$5,MIN($G210,$J210),0)</f>
        <v>500</v>
      </c>
      <c r="V210">
        <v>0</v>
      </c>
      <c r="W210">
        <v>0</v>
      </c>
      <c r="X210">
        <v>0</v>
      </c>
      <c r="Y210">
        <v>0</v>
      </c>
      <c r="Z210">
        <v>0</v>
      </c>
      <c r="AA210">
        <v>0</v>
      </c>
      <c r="AB210" t="str">
        <f>INDEX(Subname_converter!$B$2:$B$462,MATCH(O210,Subname_converter!$A$2:$A$376,0))</f>
        <v>Beatty</v>
      </c>
      <c r="AC210">
        <f>INDEX(Subname_converter!$C$2:$C$462,MATCH(O210,Subname_converter!$A$2:$A$376,0))</f>
        <v>230</v>
      </c>
    </row>
    <row r="211" spans="1:29" x14ac:dyDescent="0.35">
      <c r="A211" t="s">
        <v>16</v>
      </c>
      <c r="B211">
        <v>54946</v>
      </c>
      <c r="C211" t="s">
        <v>462</v>
      </c>
      <c r="D211" t="s">
        <v>18</v>
      </c>
      <c r="E211" s="1">
        <v>515.08000000000004</v>
      </c>
      <c r="F211" t="s">
        <v>19</v>
      </c>
      <c r="G211" s="1">
        <v>518.34</v>
      </c>
      <c r="H211" t="s">
        <v>20</v>
      </c>
      <c r="I211" s="1" t="s">
        <v>20</v>
      </c>
      <c r="J211">
        <v>500</v>
      </c>
      <c r="K211" t="s">
        <v>50</v>
      </c>
      <c r="L211" t="s">
        <v>51</v>
      </c>
      <c r="M211" t="s">
        <v>52</v>
      </c>
      <c r="N211" t="s">
        <v>53</v>
      </c>
      <c r="O211" t="s">
        <v>54</v>
      </c>
      <c r="P211" s="2">
        <v>46722.333333333336</v>
      </c>
      <c r="Q211">
        <f t="shared" si="9"/>
        <v>2030</v>
      </c>
      <c r="R211" t="str" cm="1">
        <f t="array" ref="R211">INDEX(Res_Converter!$A$2:$A$6,MATCH(1,($D211=Res_Converter!$B$2:$B$6)*($F211=Res_Converter!$C$2:$C$6),0))</f>
        <v>Solar-Hybrid</v>
      </c>
      <c r="S211">
        <f>IF($D211=Res_Converter!$B$2,MIN($E211,$J211),0)+IF($F211=Res_Converter!$B$2,MIN($G211,$J211),0)</f>
        <v>500</v>
      </c>
      <c r="T211">
        <v>0</v>
      </c>
      <c r="U211">
        <f>IF($D211=Res_Converter!$B$5,MIN($E211,$J211),0)+IF($F211=Res_Converter!$B$5,MIN($G211,$J211),0)</f>
        <v>500</v>
      </c>
      <c r="V211">
        <v>0</v>
      </c>
      <c r="W211">
        <v>0</v>
      </c>
      <c r="X211">
        <v>0</v>
      </c>
      <c r="Y211">
        <v>0</v>
      </c>
      <c r="Z211">
        <v>0</v>
      </c>
      <c r="AA211">
        <v>0</v>
      </c>
      <c r="AB211" t="str">
        <f>INDEX(Subname_converter!$B$2:$B$462,MATCH(O211,Subname_converter!$A$2:$A$376,0))</f>
        <v>Beatty</v>
      </c>
      <c r="AC211">
        <f>INDEX(Subname_converter!$C$2:$C$462,MATCH(O211,Subname_converter!$A$2:$A$376,0))</f>
        <v>230</v>
      </c>
    </row>
    <row r="212" spans="1:29" x14ac:dyDescent="0.35">
      <c r="A212" t="s">
        <v>16</v>
      </c>
      <c r="B212">
        <v>54895</v>
      </c>
      <c r="C212" t="s">
        <v>463</v>
      </c>
      <c r="D212" t="s">
        <v>19</v>
      </c>
      <c r="E212" s="1">
        <v>512.58000000000004</v>
      </c>
      <c r="F212" t="s">
        <v>20</v>
      </c>
      <c r="G212" s="1" t="s">
        <v>20</v>
      </c>
      <c r="H212" t="s">
        <v>20</v>
      </c>
      <c r="I212" s="1" t="s">
        <v>20</v>
      </c>
      <c r="J212">
        <v>500</v>
      </c>
      <c r="K212" t="s">
        <v>79</v>
      </c>
      <c r="L212" t="s">
        <v>22</v>
      </c>
      <c r="M212" t="s">
        <v>67</v>
      </c>
      <c r="N212" t="s">
        <v>68</v>
      </c>
      <c r="O212" t="s">
        <v>464</v>
      </c>
      <c r="P212" s="2">
        <v>46539.291666666664</v>
      </c>
      <c r="Q212">
        <f t="shared" si="9"/>
        <v>2029</v>
      </c>
      <c r="R212" t="str" cm="1">
        <f t="array" ref="R212">INDEX(Res_Converter!$A$2:$A$6,MATCH(1,($D212=Res_Converter!$B$2:$B$6)*($F212=Res_Converter!$C$2:$C$6),0))</f>
        <v>Battery</v>
      </c>
      <c r="S212">
        <f>IF($D212=Res_Converter!$B$2,MIN($E212,$J212),0)+IF($F212=Res_Converter!$B$2,MIN($G212,$J212),0)</f>
        <v>500</v>
      </c>
      <c r="T212">
        <v>0</v>
      </c>
      <c r="U212">
        <f>IF($D212=Res_Converter!$B$5,MIN($E212,$J212),0)+IF($F212=Res_Converter!$B$5,MIN($G212,$J212),0)</f>
        <v>0</v>
      </c>
      <c r="V212">
        <v>0</v>
      </c>
      <c r="W212">
        <v>0</v>
      </c>
      <c r="X212">
        <v>0</v>
      </c>
      <c r="Y212">
        <v>0</v>
      </c>
      <c r="Z212">
        <v>0</v>
      </c>
      <c r="AA212">
        <v>0</v>
      </c>
      <c r="AB212" t="str">
        <f>INDEX(Subname_converter!$B$2:$B$462,MATCH(O212,Subname_converter!$A$2:$A$376,0))</f>
        <v>Whirlwind</v>
      </c>
      <c r="AC212">
        <f>INDEX(Subname_converter!$C$2:$C$462,MATCH(O212,Subname_converter!$A$2:$A$376,0))</f>
        <v>500</v>
      </c>
    </row>
    <row r="213" spans="1:29" x14ac:dyDescent="0.35">
      <c r="A213" t="s">
        <v>16</v>
      </c>
      <c r="B213">
        <v>54589</v>
      </c>
      <c r="C213" t="s">
        <v>465</v>
      </c>
      <c r="D213" t="s">
        <v>18</v>
      </c>
      <c r="E213" s="1">
        <v>721.14</v>
      </c>
      <c r="F213" t="s">
        <v>19</v>
      </c>
      <c r="G213" s="1">
        <v>726.84</v>
      </c>
      <c r="H213" t="s">
        <v>20</v>
      </c>
      <c r="I213" s="1" t="s">
        <v>20</v>
      </c>
      <c r="J213">
        <v>600</v>
      </c>
      <c r="K213" t="s">
        <v>79</v>
      </c>
      <c r="L213" t="s">
        <v>22</v>
      </c>
      <c r="M213" t="s">
        <v>75</v>
      </c>
      <c r="N213" t="s">
        <v>24</v>
      </c>
      <c r="O213" t="s">
        <v>466</v>
      </c>
      <c r="P213" s="2">
        <v>46661.291666666664</v>
      </c>
      <c r="Q213">
        <f t="shared" si="9"/>
        <v>2029</v>
      </c>
      <c r="R213" t="str" cm="1">
        <f t="array" ref="R213">INDEX(Res_Converter!$A$2:$A$6,MATCH(1,($D213=Res_Converter!$B$2:$B$6)*($F213=Res_Converter!$C$2:$C$6),0))</f>
        <v>Solar-Hybrid</v>
      </c>
      <c r="S213">
        <f>IF($D213=Res_Converter!$B$2,MIN($E213,$J213),0)+IF($F213=Res_Converter!$B$2,MIN($G213,$J213),0)</f>
        <v>600</v>
      </c>
      <c r="T213">
        <v>0</v>
      </c>
      <c r="U213">
        <f>IF($D213=Res_Converter!$B$5,MIN($E213,$J213),0)+IF($F213=Res_Converter!$B$5,MIN($G213,$J213),0)</f>
        <v>600</v>
      </c>
      <c r="V213">
        <v>0</v>
      </c>
      <c r="W213">
        <v>0</v>
      </c>
      <c r="X213">
        <v>0</v>
      </c>
      <c r="Y213">
        <v>0</v>
      </c>
      <c r="Z213">
        <v>0</v>
      </c>
      <c r="AA213">
        <v>0</v>
      </c>
      <c r="AB213" t="str">
        <f>INDEX(Subname_converter!$B$2:$B$462,MATCH(O213,Subname_converter!$A$2:$A$376,0))</f>
        <v>Midway</v>
      </c>
      <c r="AC213">
        <f>INDEX(Subname_converter!$C$2:$C$462,MATCH(O213,Subname_converter!$A$2:$A$376,0))</f>
        <v>500</v>
      </c>
    </row>
    <row r="214" spans="1:29" x14ac:dyDescent="0.35">
      <c r="A214" t="s">
        <v>16</v>
      </c>
      <c r="B214">
        <v>54832</v>
      </c>
      <c r="C214" t="s">
        <v>467</v>
      </c>
      <c r="D214" t="s">
        <v>18</v>
      </c>
      <c r="E214" s="1">
        <v>305.60000000000002</v>
      </c>
      <c r="F214" t="s">
        <v>20</v>
      </c>
      <c r="G214" s="1" t="s">
        <v>20</v>
      </c>
      <c r="H214" t="s">
        <v>20</v>
      </c>
      <c r="I214" s="1" t="s">
        <v>20</v>
      </c>
      <c r="J214">
        <v>300</v>
      </c>
      <c r="K214" t="s">
        <v>124</v>
      </c>
      <c r="L214" t="s">
        <v>22</v>
      </c>
      <c r="M214" t="s">
        <v>125</v>
      </c>
      <c r="N214" t="s">
        <v>68</v>
      </c>
      <c r="O214" t="s">
        <v>216</v>
      </c>
      <c r="P214" s="2">
        <v>46357.333333333336</v>
      </c>
      <c r="Q214">
        <f t="shared" si="9"/>
        <v>2029</v>
      </c>
      <c r="R214" t="str" cm="1">
        <f t="array" ref="R214">INDEX(Res_Converter!$A$2:$A$6,MATCH(1,($D214=Res_Converter!$B$2:$B$6)*($F214=Res_Converter!$C$2:$C$6),0))</f>
        <v>Solar</v>
      </c>
      <c r="S214">
        <f>IF($D214=Res_Converter!$B$2,MIN($E214,$J214),0)+IF($F214=Res_Converter!$B$2,MIN($G214,$J214),0)</f>
        <v>0</v>
      </c>
      <c r="T214">
        <v>0</v>
      </c>
      <c r="U214">
        <f>IF($D214=Res_Converter!$B$5,MIN($E214,$J214),0)+IF($F214=Res_Converter!$B$5,MIN($G214,$J214),0)</f>
        <v>300</v>
      </c>
      <c r="V214">
        <v>0</v>
      </c>
      <c r="W214">
        <v>0</v>
      </c>
      <c r="X214">
        <v>0</v>
      </c>
      <c r="Y214">
        <v>0</v>
      </c>
      <c r="Z214">
        <v>0</v>
      </c>
      <c r="AA214">
        <v>0</v>
      </c>
      <c r="AB214" t="str">
        <f>INDEX(Subname_converter!$B$2:$B$462,MATCH(O214,Subname_converter!$A$2:$A$376,0))</f>
        <v>Colorado River</v>
      </c>
      <c r="AC214">
        <f>INDEX(Subname_converter!$C$2:$C$462,MATCH(O214,Subname_converter!$A$2:$A$376,0))</f>
        <v>230</v>
      </c>
    </row>
    <row r="215" spans="1:29" x14ac:dyDescent="0.35">
      <c r="A215" t="s">
        <v>16</v>
      </c>
      <c r="B215">
        <v>54719</v>
      </c>
      <c r="C215" t="s">
        <v>468</v>
      </c>
      <c r="D215" t="s">
        <v>19</v>
      </c>
      <c r="F215" t="s">
        <v>20</v>
      </c>
      <c r="G215" s="1" t="s">
        <v>20</v>
      </c>
      <c r="H215" t="s">
        <v>20</v>
      </c>
      <c r="I215" s="1" t="s">
        <v>20</v>
      </c>
      <c r="J215">
        <v>900</v>
      </c>
      <c r="K215" t="s">
        <v>66</v>
      </c>
      <c r="L215" t="s">
        <v>22</v>
      </c>
      <c r="M215" t="s">
        <v>112</v>
      </c>
      <c r="N215" t="s">
        <v>68</v>
      </c>
      <c r="O215" t="s">
        <v>469</v>
      </c>
      <c r="P215" s="2">
        <v>46539.291666666664</v>
      </c>
      <c r="Q215">
        <f t="shared" si="9"/>
        <v>2029</v>
      </c>
      <c r="R215" t="str" cm="1">
        <f t="array" ref="R215">INDEX(Res_Converter!$A$2:$A$6,MATCH(1,($D215=Res_Converter!$B$2:$B$6)*($F215=Res_Converter!$C$2:$C$6),0))</f>
        <v>Battery</v>
      </c>
      <c r="S215">
        <f>IF($D215=Res_Converter!$B$2,MIN($E215,$J215),0)+IF($F215=Res_Converter!$B$2,MIN($G215,$J215),0)</f>
        <v>900</v>
      </c>
      <c r="T215">
        <v>0</v>
      </c>
      <c r="U215">
        <f>IF($D215=Res_Converter!$B$5,MIN($E215,$J215),0)+IF($F215=Res_Converter!$B$5,MIN($G215,$J215),0)</f>
        <v>0</v>
      </c>
      <c r="V215">
        <v>0</v>
      </c>
      <c r="W215">
        <v>0</v>
      </c>
      <c r="X215">
        <v>0</v>
      </c>
      <c r="Y215">
        <v>0</v>
      </c>
      <c r="Z215">
        <v>0</v>
      </c>
      <c r="AA215">
        <v>0</v>
      </c>
      <c r="AB215" t="str">
        <f>INDEX(Subname_converter!$B$2:$B$462,MATCH(O215,Subname_converter!$A$2:$A$376,0))</f>
        <v>Mesa (SCE)</v>
      </c>
      <c r="AC215">
        <f>INDEX(Subname_converter!$C$2:$C$462,MATCH(O215,Subname_converter!$A$2:$A$376,0))</f>
        <v>500</v>
      </c>
    </row>
    <row r="216" spans="1:29" x14ac:dyDescent="0.35">
      <c r="A216" t="s">
        <v>16</v>
      </c>
      <c r="B216">
        <v>54591</v>
      </c>
      <c r="C216" t="s">
        <v>470</v>
      </c>
      <c r="D216" t="s">
        <v>19</v>
      </c>
      <c r="E216" s="1">
        <v>1000</v>
      </c>
      <c r="F216" t="s">
        <v>20</v>
      </c>
      <c r="G216" s="1" t="s">
        <v>20</v>
      </c>
      <c r="H216" t="s">
        <v>20</v>
      </c>
      <c r="I216" s="1" t="s">
        <v>20</v>
      </c>
      <c r="J216">
        <v>1000</v>
      </c>
      <c r="K216" t="s">
        <v>40</v>
      </c>
      <c r="L216" t="s">
        <v>22</v>
      </c>
      <c r="M216" t="s">
        <v>29</v>
      </c>
      <c r="N216" t="s">
        <v>24</v>
      </c>
      <c r="O216" t="s">
        <v>230</v>
      </c>
      <c r="P216" s="2">
        <v>46661.291666666664</v>
      </c>
      <c r="Q216">
        <f t="shared" si="9"/>
        <v>2029</v>
      </c>
      <c r="R216" t="str" cm="1">
        <f t="array" ref="R216">INDEX(Res_Converter!$A$2:$A$6,MATCH(1,($D216=Res_Converter!$B$2:$B$6)*($F216=Res_Converter!$C$2:$C$6),0))</f>
        <v>Battery</v>
      </c>
      <c r="S216">
        <f>IF($D216=Res_Converter!$B$2,MIN($E216,$J216),0)+IF($F216=Res_Converter!$B$2,MIN($G216,$J216),0)</f>
        <v>1000</v>
      </c>
      <c r="T216">
        <v>0</v>
      </c>
      <c r="U216">
        <f>IF($D216=Res_Converter!$B$5,MIN($E216,$J216),0)+IF($F216=Res_Converter!$B$5,MIN($G216,$J216),0)</f>
        <v>0</v>
      </c>
      <c r="V216">
        <v>0</v>
      </c>
      <c r="W216">
        <v>0</v>
      </c>
      <c r="X216">
        <v>0</v>
      </c>
      <c r="Y216">
        <v>0</v>
      </c>
      <c r="Z216">
        <v>0</v>
      </c>
      <c r="AA216">
        <v>0</v>
      </c>
      <c r="AB216" t="str">
        <f>INDEX(Subname_converter!$B$2:$B$462,MATCH(O216,Subname_converter!$A$2:$A$376,0))</f>
        <v>Los Banos</v>
      </c>
      <c r="AC216">
        <f>INDEX(Subname_converter!$C$2:$C$462,MATCH(O216,Subname_converter!$A$2:$A$376,0))</f>
        <v>500</v>
      </c>
    </row>
    <row r="217" spans="1:29" x14ac:dyDescent="0.35">
      <c r="A217" t="s">
        <v>471</v>
      </c>
      <c r="B217">
        <v>55032</v>
      </c>
      <c r="C217" t="s">
        <v>472</v>
      </c>
      <c r="D217" t="s">
        <v>19</v>
      </c>
      <c r="E217" s="1">
        <v>157.005066</v>
      </c>
      <c r="F217" t="s">
        <v>20</v>
      </c>
      <c r="G217" s="1" t="s">
        <v>20</v>
      </c>
      <c r="H217" t="s">
        <v>20</v>
      </c>
      <c r="I217" s="1" t="s">
        <v>20</v>
      </c>
      <c r="J217">
        <v>150</v>
      </c>
      <c r="K217" t="s">
        <v>66</v>
      </c>
      <c r="L217" t="s">
        <v>22</v>
      </c>
      <c r="M217" t="s">
        <v>67</v>
      </c>
      <c r="N217" t="s">
        <v>68</v>
      </c>
      <c r="O217" t="s">
        <v>473</v>
      </c>
      <c r="P217" s="2">
        <v>46539.291666666664</v>
      </c>
      <c r="Q217">
        <f t="shared" si="9"/>
        <v>2029</v>
      </c>
      <c r="R217" t="str" cm="1">
        <f t="array" ref="R217">INDEX(Res_Converter!$A$2:$A$6,MATCH(1,($D217=Res_Converter!$B$2:$B$6)*($F217=Res_Converter!$C$2:$C$6),0))</f>
        <v>Battery</v>
      </c>
      <c r="S217">
        <f>IF($D217=Res_Converter!$B$2,MIN($E217,$J217),0)+IF($F217=Res_Converter!$B$2,MIN($G217,$J217),0)</f>
        <v>150</v>
      </c>
      <c r="T217">
        <v>0</v>
      </c>
      <c r="U217">
        <f>IF($D217=Res_Converter!$B$5,MIN($E217,$J217),0)+IF($F217=Res_Converter!$B$5,MIN($G217,$J217),0)</f>
        <v>0</v>
      </c>
      <c r="V217">
        <v>0</v>
      </c>
      <c r="W217">
        <v>0</v>
      </c>
      <c r="X217">
        <v>0</v>
      </c>
      <c r="Y217">
        <v>0</v>
      </c>
      <c r="Z217">
        <v>0</v>
      </c>
      <c r="AA217">
        <v>0</v>
      </c>
      <c r="AB217" t="str">
        <f>INDEX(Subname_converter!$B$2:$B$462,MATCH(O217,Subname_converter!$A$2:$A$376,0))</f>
        <v>Bailey</v>
      </c>
      <c r="AC217">
        <f>INDEX(Subname_converter!$C$2:$C$462,MATCH(O217,Subname_converter!$A$2:$A$376,0))</f>
        <v>230</v>
      </c>
    </row>
    <row r="218" spans="1:29" x14ac:dyDescent="0.35">
      <c r="A218" t="s">
        <v>16</v>
      </c>
      <c r="B218">
        <v>54840</v>
      </c>
      <c r="C218" t="s">
        <v>474</v>
      </c>
      <c r="D218" t="s">
        <v>18</v>
      </c>
      <c r="E218" s="1">
        <v>200</v>
      </c>
      <c r="F218" t="s">
        <v>19</v>
      </c>
      <c r="G218" s="1">
        <v>200</v>
      </c>
      <c r="H218" t="s">
        <v>20</v>
      </c>
      <c r="I218" s="1" t="s">
        <v>20</v>
      </c>
      <c r="J218">
        <v>200</v>
      </c>
      <c r="K218" t="s">
        <v>63</v>
      </c>
      <c r="L218" t="s">
        <v>22</v>
      </c>
      <c r="M218" t="s">
        <v>23</v>
      </c>
      <c r="N218" t="s">
        <v>24</v>
      </c>
      <c r="O218" t="s">
        <v>64</v>
      </c>
      <c r="P218" s="2">
        <v>46813.333333333336</v>
      </c>
      <c r="Q218">
        <f t="shared" si="9"/>
        <v>2030</v>
      </c>
      <c r="R218" t="str" cm="1">
        <f t="array" ref="R218">INDEX(Res_Converter!$A$2:$A$6,MATCH(1,($D218=Res_Converter!$B$2:$B$6)*($F218=Res_Converter!$C$2:$C$6),0))</f>
        <v>Solar-Hybrid</v>
      </c>
      <c r="S218">
        <f>IF($D218=Res_Converter!$B$2,MIN($E218,$J218),0)+IF($F218=Res_Converter!$B$2,MIN($G218,$J218),0)</f>
        <v>200</v>
      </c>
      <c r="T218">
        <v>0</v>
      </c>
      <c r="U218">
        <f>IF($D218=Res_Converter!$B$5,MIN($E218,$J218),0)+IF($F218=Res_Converter!$B$5,MIN($G218,$J218),0)</f>
        <v>200</v>
      </c>
      <c r="V218">
        <v>0</v>
      </c>
      <c r="W218">
        <v>0</v>
      </c>
      <c r="X218">
        <v>0</v>
      </c>
      <c r="Y218">
        <v>0</v>
      </c>
      <c r="Z218">
        <v>0</v>
      </c>
      <c r="AA218">
        <v>0</v>
      </c>
      <c r="AB218" t="str">
        <f>INDEX(Subname_converter!$B$2:$B$462,MATCH(O218,Subname_converter!$A$2:$A$376,0))</f>
        <v>Kelso</v>
      </c>
      <c r="AC218">
        <f>INDEX(Subname_converter!$C$2:$C$462,MATCH(O218,Subname_converter!$A$2:$A$376,0))</f>
        <v>230</v>
      </c>
    </row>
    <row r="219" spans="1:29" x14ac:dyDescent="0.35">
      <c r="A219" t="s">
        <v>16</v>
      </c>
      <c r="B219">
        <v>54504</v>
      </c>
      <c r="C219" t="s">
        <v>475</v>
      </c>
      <c r="D219" t="s">
        <v>18</v>
      </c>
      <c r="E219" s="1">
        <v>437.14</v>
      </c>
      <c r="F219" t="s">
        <v>19</v>
      </c>
      <c r="G219" s="1">
        <v>437.14</v>
      </c>
      <c r="H219" t="s">
        <v>20</v>
      </c>
      <c r="I219" s="1" t="s">
        <v>20</v>
      </c>
      <c r="J219">
        <v>400</v>
      </c>
      <c r="K219" t="s">
        <v>476</v>
      </c>
      <c r="L219" t="s">
        <v>22</v>
      </c>
      <c r="M219" t="s">
        <v>60</v>
      </c>
      <c r="N219" t="s">
        <v>117</v>
      </c>
      <c r="O219" t="s">
        <v>228</v>
      </c>
      <c r="P219" s="2">
        <v>46539.291666666664</v>
      </c>
      <c r="Q219">
        <f t="shared" si="9"/>
        <v>2029</v>
      </c>
      <c r="R219" t="str" cm="1">
        <f t="array" ref="R219">INDEX(Res_Converter!$A$2:$A$6,MATCH(1,($D219=Res_Converter!$B$2:$B$6)*($F219=Res_Converter!$C$2:$C$6),0))</f>
        <v>Solar-Hybrid</v>
      </c>
      <c r="S219">
        <f>IF($D219=Res_Converter!$B$2,MIN($E219,$J219),0)+IF($F219=Res_Converter!$B$2,MIN($G219,$J219),0)</f>
        <v>400</v>
      </c>
      <c r="T219">
        <v>0</v>
      </c>
      <c r="U219">
        <f>IF($D219=Res_Converter!$B$5,MIN($E219,$J219),0)+IF($F219=Res_Converter!$B$5,MIN($G219,$J219),0)</f>
        <v>400</v>
      </c>
      <c r="V219">
        <v>0</v>
      </c>
      <c r="W219">
        <v>0</v>
      </c>
      <c r="X219">
        <v>0</v>
      </c>
      <c r="Y219">
        <v>0</v>
      </c>
      <c r="Z219">
        <v>0</v>
      </c>
      <c r="AA219">
        <v>0</v>
      </c>
      <c r="AB219" t="str">
        <f>INDEX(Subname_converter!$B$2:$B$462,MATCH(O219,Subname_converter!$A$2:$A$376,0))</f>
        <v>Collinsville</v>
      </c>
      <c r="AC219">
        <f>INDEX(Subname_converter!$C$2:$C$462,MATCH(O219,Subname_converter!$A$2:$A$376,0))</f>
        <v>230</v>
      </c>
    </row>
    <row r="220" spans="1:29" x14ac:dyDescent="0.35">
      <c r="A220" t="s">
        <v>16</v>
      </c>
      <c r="B220">
        <v>54740</v>
      </c>
      <c r="C220" t="s">
        <v>477</v>
      </c>
      <c r="D220" t="s">
        <v>19</v>
      </c>
      <c r="E220" s="1">
        <v>417.28</v>
      </c>
      <c r="F220" t="s">
        <v>20</v>
      </c>
      <c r="G220" s="1" t="s">
        <v>20</v>
      </c>
      <c r="H220" t="s">
        <v>20</v>
      </c>
      <c r="I220" s="1" t="s">
        <v>20</v>
      </c>
      <c r="J220">
        <v>400</v>
      </c>
      <c r="K220" t="s">
        <v>96</v>
      </c>
      <c r="L220" t="s">
        <v>22</v>
      </c>
      <c r="M220" t="s">
        <v>97</v>
      </c>
      <c r="N220" t="s">
        <v>68</v>
      </c>
      <c r="O220" t="s">
        <v>478</v>
      </c>
      <c r="P220" s="2">
        <v>46722.333333333336</v>
      </c>
      <c r="Q220">
        <f t="shared" si="9"/>
        <v>2030</v>
      </c>
      <c r="R220" t="str" cm="1">
        <f t="array" ref="R220">INDEX(Res_Converter!$A$2:$A$6,MATCH(1,($D220=Res_Converter!$B$2:$B$6)*($F220=Res_Converter!$C$2:$C$6),0))</f>
        <v>Battery</v>
      </c>
      <c r="S220">
        <f>IF($D220=Res_Converter!$B$2,MIN($E220,$J220),0)+IF($F220=Res_Converter!$B$2,MIN($G220,$J220),0)</f>
        <v>400</v>
      </c>
      <c r="T220">
        <v>0</v>
      </c>
      <c r="U220">
        <f>IF($D220=Res_Converter!$B$5,MIN($E220,$J220),0)+IF($F220=Res_Converter!$B$5,MIN($G220,$J220),0)</f>
        <v>0</v>
      </c>
      <c r="V220">
        <v>0</v>
      </c>
      <c r="W220">
        <v>0</v>
      </c>
      <c r="X220">
        <v>0</v>
      </c>
      <c r="Y220">
        <v>0</v>
      </c>
      <c r="Z220">
        <v>0</v>
      </c>
      <c r="AA220">
        <v>0</v>
      </c>
      <c r="AB220" t="str">
        <f>INDEX(Subname_converter!$B$2:$B$462,MATCH(O220,Subname_converter!$A$2:$A$376,0))</f>
        <v>Victor</v>
      </c>
      <c r="AC220">
        <f>INDEX(Subname_converter!$C$2:$C$462,MATCH(O220,Subname_converter!$A$2:$A$376,0))</f>
        <v>230</v>
      </c>
    </row>
    <row r="221" spans="1:29" x14ac:dyDescent="0.35">
      <c r="A221" t="s">
        <v>16</v>
      </c>
      <c r="B221">
        <v>54829</v>
      </c>
      <c r="C221" t="s">
        <v>479</v>
      </c>
      <c r="D221" t="s">
        <v>19</v>
      </c>
      <c r="E221" s="1">
        <v>229.6</v>
      </c>
      <c r="F221" t="s">
        <v>20</v>
      </c>
      <c r="G221" s="1" t="s">
        <v>20</v>
      </c>
      <c r="H221" t="s">
        <v>20</v>
      </c>
      <c r="I221" s="1" t="s">
        <v>20</v>
      </c>
      <c r="J221">
        <v>225</v>
      </c>
      <c r="K221" t="s">
        <v>391</v>
      </c>
      <c r="L221" t="s">
        <v>22</v>
      </c>
      <c r="M221" t="s">
        <v>60</v>
      </c>
      <c r="N221" t="s">
        <v>24</v>
      </c>
      <c r="O221" t="s">
        <v>480</v>
      </c>
      <c r="P221" s="2">
        <v>46357.333333333336</v>
      </c>
      <c r="Q221">
        <f t="shared" si="9"/>
        <v>2029</v>
      </c>
      <c r="R221" t="str" cm="1">
        <f t="array" ref="R221">INDEX(Res_Converter!$A$2:$A$6,MATCH(1,($D221=Res_Converter!$B$2:$B$6)*($F221=Res_Converter!$C$2:$C$6),0))</f>
        <v>Battery</v>
      </c>
      <c r="S221">
        <f>IF($D221=Res_Converter!$B$2,MIN($E221,$J221),0)+IF($F221=Res_Converter!$B$2,MIN($G221,$J221),0)</f>
        <v>225</v>
      </c>
      <c r="T221">
        <v>0</v>
      </c>
      <c r="U221">
        <f>IF($D221=Res_Converter!$B$5,MIN($E221,$J221),0)+IF($F221=Res_Converter!$B$5,MIN($G221,$J221),0)</f>
        <v>0</v>
      </c>
      <c r="V221">
        <v>0</v>
      </c>
      <c r="W221">
        <v>0</v>
      </c>
      <c r="X221">
        <v>0</v>
      </c>
      <c r="Y221">
        <v>0</v>
      </c>
      <c r="Z221">
        <v>0</v>
      </c>
      <c r="AA221">
        <v>0</v>
      </c>
      <c r="AB221" t="str">
        <f>INDEX(Subname_converter!$B$2:$B$462,MATCH(O221,Subname_converter!$A$2:$A$376,0))</f>
        <v>Logan Creek</v>
      </c>
      <c r="AC221">
        <f>INDEX(Subname_converter!$C$2:$C$462,MATCH(O221,Subname_converter!$A$2:$A$376,0))</f>
        <v>230</v>
      </c>
    </row>
    <row r="222" spans="1:29" x14ac:dyDescent="0.35">
      <c r="A222" t="s">
        <v>16</v>
      </c>
      <c r="B222">
        <v>54741</v>
      </c>
      <c r="C222" t="s">
        <v>481</v>
      </c>
      <c r="D222" t="s">
        <v>18</v>
      </c>
      <c r="E222" s="1">
        <v>1036.8</v>
      </c>
      <c r="F222" t="s">
        <v>19</v>
      </c>
      <c r="G222" s="1">
        <v>1032</v>
      </c>
      <c r="H222" t="s">
        <v>20</v>
      </c>
      <c r="I222" s="1" t="s">
        <v>20</v>
      </c>
      <c r="J222">
        <v>1000</v>
      </c>
      <c r="K222" t="s">
        <v>482</v>
      </c>
      <c r="L222" t="s">
        <v>37</v>
      </c>
      <c r="M222" t="s">
        <v>125</v>
      </c>
      <c r="N222" t="s">
        <v>433</v>
      </c>
      <c r="O222" t="s">
        <v>483</v>
      </c>
      <c r="P222" s="2">
        <v>46752.333333333336</v>
      </c>
      <c r="Q222">
        <f t="shared" si="9"/>
        <v>2030</v>
      </c>
      <c r="R222" t="str" cm="1">
        <f t="array" ref="R222">INDEX(Res_Converter!$A$2:$A$6,MATCH(1,($D222=Res_Converter!$B$2:$B$6)*($F222=Res_Converter!$C$2:$C$6),0))</f>
        <v>Solar-Hybrid</v>
      </c>
      <c r="S222">
        <f>IF($D222=Res_Converter!$B$2,MIN($E222,$J222),0)+IF($F222=Res_Converter!$B$2,MIN($G222,$J222),0)</f>
        <v>1000</v>
      </c>
      <c r="T222">
        <v>0</v>
      </c>
      <c r="U222">
        <f>IF($D222=Res_Converter!$B$5,MIN($E222,$J222),0)+IF($F222=Res_Converter!$B$5,MIN($G222,$J222),0)</f>
        <v>1000</v>
      </c>
      <c r="V222">
        <v>0</v>
      </c>
      <c r="W222">
        <v>0</v>
      </c>
      <c r="X222">
        <v>0</v>
      </c>
      <c r="Y222">
        <v>0</v>
      </c>
      <c r="Z222">
        <v>0</v>
      </c>
      <c r="AA222">
        <v>0</v>
      </c>
      <c r="AB222" t="str">
        <f>INDEX(Subname_converter!$B$2:$B$462,MATCH(O222,Subname_converter!$A$2:$A$376,0))</f>
        <v>Delaney</v>
      </c>
      <c r="AC222">
        <f>INDEX(Subname_converter!$C$2:$C$462,MATCH(O222,Subname_converter!$A$2:$A$376,0))</f>
        <v>500</v>
      </c>
    </row>
    <row r="223" spans="1:29" x14ac:dyDescent="0.35">
      <c r="A223" t="s">
        <v>16</v>
      </c>
      <c r="B223">
        <v>40087</v>
      </c>
      <c r="C223" t="s">
        <v>484</v>
      </c>
      <c r="D223" t="s">
        <v>18</v>
      </c>
      <c r="E223" s="1">
        <v>304.78230000000002</v>
      </c>
      <c r="F223" t="s">
        <v>20</v>
      </c>
      <c r="G223" s="1" t="s">
        <v>20</v>
      </c>
      <c r="H223" t="s">
        <v>20</v>
      </c>
      <c r="I223" s="1" t="s">
        <v>20</v>
      </c>
      <c r="J223">
        <v>300</v>
      </c>
      <c r="K223" t="s">
        <v>29</v>
      </c>
      <c r="L223" t="s">
        <v>22</v>
      </c>
      <c r="M223" t="s">
        <v>29</v>
      </c>
      <c r="N223" t="s">
        <v>24</v>
      </c>
      <c r="O223" t="s">
        <v>411</v>
      </c>
      <c r="P223" s="2">
        <v>46387</v>
      </c>
      <c r="Q223">
        <f t="shared" si="9"/>
        <v>2029</v>
      </c>
      <c r="R223" t="str" cm="1">
        <f t="array" ref="R223">INDEX(Res_Converter!$A$2:$A$6,MATCH(1,($D223=Res_Converter!$B$2:$B$6)*($F223=Res_Converter!$C$2:$C$6),0))</f>
        <v>Solar</v>
      </c>
      <c r="S223">
        <f>IF($D223=Res_Converter!$B$2,MIN($E223,$J223),0)+IF($F223=Res_Converter!$B$2,MIN($G223,$J223),0)</f>
        <v>0</v>
      </c>
      <c r="T223">
        <v>0</v>
      </c>
      <c r="U223">
        <f>IF($D223=Res_Converter!$B$5,MIN($E223,$J223),0)+IF($F223=Res_Converter!$B$5,MIN($G223,$J223),0)</f>
        <v>300</v>
      </c>
      <c r="V223">
        <v>0</v>
      </c>
      <c r="W223">
        <v>0</v>
      </c>
      <c r="X223">
        <v>0</v>
      </c>
      <c r="Y223">
        <v>0</v>
      </c>
      <c r="Z223">
        <v>0</v>
      </c>
      <c r="AA223">
        <v>0</v>
      </c>
      <c r="AB223" t="str">
        <f>INDEX(Subname_converter!$B$2:$B$462,MATCH(O223,Subname_converter!$A$2:$A$376,0))</f>
        <v>Tranquility</v>
      </c>
      <c r="AC223">
        <f>INDEX(Subname_converter!$C$2:$C$462,MATCH(O223,Subname_converter!$A$2:$A$376,0))</f>
        <v>230</v>
      </c>
    </row>
    <row r="224" spans="1:29" x14ac:dyDescent="0.35">
      <c r="A224" t="s">
        <v>16</v>
      </c>
      <c r="B224">
        <v>54687</v>
      </c>
      <c r="C224" t="s">
        <v>485</v>
      </c>
      <c r="D224" t="s">
        <v>18</v>
      </c>
      <c r="E224" s="1">
        <v>427.2</v>
      </c>
      <c r="F224" t="s">
        <v>19</v>
      </c>
      <c r="G224" s="1">
        <v>451.24</v>
      </c>
      <c r="H224" t="s">
        <v>20</v>
      </c>
      <c r="I224" s="1" t="s">
        <v>20</v>
      </c>
      <c r="J224">
        <v>400</v>
      </c>
      <c r="K224" t="s">
        <v>32</v>
      </c>
      <c r="L224" t="s">
        <v>22</v>
      </c>
      <c r="M224" t="s">
        <v>33</v>
      </c>
      <c r="N224" t="s">
        <v>33</v>
      </c>
      <c r="O224" t="s">
        <v>486</v>
      </c>
      <c r="P224" s="2">
        <v>46934.291666666664</v>
      </c>
      <c r="Q224">
        <f t="shared" si="9"/>
        <v>2030</v>
      </c>
      <c r="R224" t="str" cm="1">
        <f t="array" ref="R224">INDEX(Res_Converter!$A$2:$A$6,MATCH(1,($D224=Res_Converter!$B$2:$B$6)*($F224=Res_Converter!$C$2:$C$6),0))</f>
        <v>Solar-Hybrid</v>
      </c>
      <c r="S224">
        <f>IF($D224=Res_Converter!$B$2,MIN($E224,$J224),0)+IF($F224=Res_Converter!$B$2,MIN($G224,$J224),0)</f>
        <v>400</v>
      </c>
      <c r="T224">
        <v>0</v>
      </c>
      <c r="U224">
        <f>IF($D224=Res_Converter!$B$5,MIN($E224,$J224),0)+IF($F224=Res_Converter!$B$5,MIN($G224,$J224),0)</f>
        <v>400</v>
      </c>
      <c r="V224">
        <v>0</v>
      </c>
      <c r="W224">
        <v>0</v>
      </c>
      <c r="X224">
        <v>0</v>
      </c>
      <c r="Y224">
        <v>0</v>
      </c>
      <c r="Z224">
        <v>0</v>
      </c>
      <c r="AA224">
        <v>0</v>
      </c>
      <c r="AB224" t="str">
        <f>INDEX(Subname_converter!$B$2:$B$462,MATCH(O224,Subname_converter!$A$2:$A$376,0))</f>
        <v>New Sub - North Gila - IV (Proposed)</v>
      </c>
      <c r="AC224">
        <f>INDEX(Subname_converter!$C$2:$C$462,MATCH(O224,Subname_converter!$A$2:$A$376,0))</f>
        <v>500</v>
      </c>
    </row>
    <row r="225" spans="1:29" x14ac:dyDescent="0.35">
      <c r="A225" t="s">
        <v>16</v>
      </c>
      <c r="B225">
        <v>54725</v>
      </c>
      <c r="C225" t="s">
        <v>487</v>
      </c>
      <c r="D225" t="s">
        <v>19</v>
      </c>
      <c r="E225" s="1">
        <v>200</v>
      </c>
      <c r="F225" t="s">
        <v>20</v>
      </c>
      <c r="G225" s="1" t="s">
        <v>20</v>
      </c>
      <c r="H225" t="s">
        <v>20</v>
      </c>
      <c r="I225" s="1" t="s">
        <v>20</v>
      </c>
      <c r="J225">
        <v>200</v>
      </c>
      <c r="K225" t="s">
        <v>138</v>
      </c>
      <c r="L225" t="s">
        <v>22</v>
      </c>
      <c r="M225" t="s">
        <v>23</v>
      </c>
      <c r="N225" t="s">
        <v>24</v>
      </c>
      <c r="O225" t="s">
        <v>488</v>
      </c>
      <c r="P225" s="2">
        <v>47011.291666666664</v>
      </c>
      <c r="Q225">
        <f t="shared" si="9"/>
        <v>2030</v>
      </c>
      <c r="R225" t="str" cm="1">
        <f t="array" ref="R225">INDEX(Res_Converter!$A$2:$A$6,MATCH(1,($D225=Res_Converter!$B$2:$B$6)*($F225=Res_Converter!$C$2:$C$6),0))</f>
        <v>Battery</v>
      </c>
      <c r="S225">
        <f>IF($D225=Res_Converter!$B$2,MIN($E225,$J225),0)+IF($F225=Res_Converter!$B$2,MIN($G225,$J225),0)</f>
        <v>200</v>
      </c>
      <c r="T225">
        <v>0</v>
      </c>
      <c r="U225">
        <f>IF($D225=Res_Converter!$B$5,MIN($E225,$J225),0)+IF($F225=Res_Converter!$B$5,MIN($G225,$J225),0)</f>
        <v>0</v>
      </c>
      <c r="V225">
        <v>0</v>
      </c>
      <c r="W225">
        <v>0</v>
      </c>
      <c r="X225">
        <v>0</v>
      </c>
      <c r="Y225">
        <v>0</v>
      </c>
      <c r="Z225">
        <v>0</v>
      </c>
      <c r="AA225">
        <v>0</v>
      </c>
      <c r="AB225" t="str">
        <f>INDEX(Subname_converter!$B$2:$B$462,MATCH(O225,Subname_converter!$A$2:$A$376,0))</f>
        <v>Lockeford</v>
      </c>
      <c r="AC225">
        <f>INDEX(Subname_converter!$C$2:$C$462,MATCH(O225,Subname_converter!$A$2:$A$376,0))</f>
        <v>230</v>
      </c>
    </row>
    <row r="226" spans="1:29" x14ac:dyDescent="0.35">
      <c r="A226" t="s">
        <v>16</v>
      </c>
      <c r="B226">
        <v>40083</v>
      </c>
      <c r="C226" t="s">
        <v>489</v>
      </c>
      <c r="D226" t="s">
        <v>490</v>
      </c>
      <c r="E226" s="1">
        <v>1392</v>
      </c>
      <c r="F226" t="s">
        <v>20</v>
      </c>
      <c r="G226" s="1" t="s">
        <v>20</v>
      </c>
      <c r="H226" t="s">
        <v>20</v>
      </c>
      <c r="I226" s="1" t="s">
        <v>20</v>
      </c>
      <c r="J226">
        <v>1332</v>
      </c>
      <c r="K226" t="s">
        <v>29</v>
      </c>
      <c r="L226" t="s">
        <v>22</v>
      </c>
      <c r="M226" t="s">
        <v>29</v>
      </c>
      <c r="N226" t="s">
        <v>24</v>
      </c>
      <c r="O226" t="s">
        <v>491</v>
      </c>
      <c r="P226" s="2">
        <v>46736</v>
      </c>
      <c r="Q226">
        <f t="shared" si="9"/>
        <v>2030</v>
      </c>
      <c r="R226" t="s">
        <v>1016</v>
      </c>
      <c r="S226">
        <v>0</v>
      </c>
      <c r="T226">
        <v>119</v>
      </c>
      <c r="U226">
        <v>0</v>
      </c>
      <c r="V226">
        <v>0</v>
      </c>
      <c r="W226">
        <v>0</v>
      </c>
      <c r="X226">
        <v>0</v>
      </c>
      <c r="Y226">
        <v>0</v>
      </c>
      <c r="Z226">
        <v>0</v>
      </c>
      <c r="AA226">
        <v>0</v>
      </c>
      <c r="AB226" t="str">
        <f>INDEX(Subname_converter!$B$2:$B$462,MATCH(O226,Subname_converter!$A$2:$A$376,0))</f>
        <v>Gregg</v>
      </c>
      <c r="AC226">
        <f>INDEX(Subname_converter!$C$2:$C$462,MATCH(O226,Subname_converter!$A$2:$A$376,0))</f>
        <v>230</v>
      </c>
    </row>
    <row r="227" spans="1:29" x14ac:dyDescent="0.35">
      <c r="A227" t="s">
        <v>16</v>
      </c>
      <c r="B227">
        <v>55031</v>
      </c>
      <c r="C227" t="s">
        <v>492</v>
      </c>
      <c r="D227" t="s">
        <v>18</v>
      </c>
      <c r="E227" s="1">
        <v>1150</v>
      </c>
      <c r="F227" t="s">
        <v>19</v>
      </c>
      <c r="G227" s="1">
        <v>1150</v>
      </c>
      <c r="H227" t="s">
        <v>20</v>
      </c>
      <c r="I227" s="1" t="s">
        <v>20</v>
      </c>
      <c r="J227">
        <v>1150</v>
      </c>
      <c r="K227" t="s">
        <v>493</v>
      </c>
      <c r="L227" t="s">
        <v>22</v>
      </c>
      <c r="M227" t="s">
        <v>75</v>
      </c>
      <c r="N227" t="s">
        <v>24</v>
      </c>
      <c r="O227" t="s">
        <v>494</v>
      </c>
      <c r="P227" s="2">
        <v>46357.333333333336</v>
      </c>
      <c r="Q227">
        <f t="shared" si="9"/>
        <v>2029</v>
      </c>
      <c r="R227" t="str" cm="1">
        <f t="array" ref="R227">INDEX(Res_Converter!$A$2:$A$6,MATCH(1,($D227=Res_Converter!$B$2:$B$6)*($F227=Res_Converter!$C$2:$C$6),0))</f>
        <v>Solar-Hybrid</v>
      </c>
      <c r="S227">
        <f>IF($D227=Res_Converter!$B$2,MIN($E227,$J227),0)+IF($F227=Res_Converter!$B$2,MIN($G227,$J227),0)</f>
        <v>1150</v>
      </c>
      <c r="T227">
        <v>0</v>
      </c>
      <c r="U227">
        <f>IF($D227=Res_Converter!$B$5,MIN($E227,$J227),0)+IF($F227=Res_Converter!$B$5,MIN($G227,$J227),0)</f>
        <v>1150</v>
      </c>
      <c r="V227">
        <v>0</v>
      </c>
      <c r="W227">
        <v>0</v>
      </c>
      <c r="X227">
        <v>0</v>
      </c>
      <c r="Y227">
        <v>0</v>
      </c>
      <c r="Z227">
        <v>0</v>
      </c>
      <c r="AA227">
        <v>0</v>
      </c>
      <c r="AB227" t="str">
        <f>INDEX(Subname_converter!$B$2:$B$462,MATCH(O227,Subname_converter!$A$2:$A$376,0))</f>
        <v>Midway</v>
      </c>
      <c r="AC227">
        <f>INDEX(Subname_converter!$C$2:$C$462,MATCH(O227,Subname_converter!$A$2:$A$376,0))</f>
        <v>500</v>
      </c>
    </row>
    <row r="228" spans="1:29" x14ac:dyDescent="0.35">
      <c r="A228" t="s">
        <v>16</v>
      </c>
      <c r="B228">
        <v>54563</v>
      </c>
      <c r="C228" t="s">
        <v>495</v>
      </c>
      <c r="D228" t="s">
        <v>18</v>
      </c>
      <c r="E228" s="1">
        <v>1055.1199959999999</v>
      </c>
      <c r="F228" t="s">
        <v>19</v>
      </c>
      <c r="G228" s="1">
        <v>646</v>
      </c>
      <c r="H228" t="s">
        <v>20</v>
      </c>
      <c r="I228" s="1" t="s">
        <v>20</v>
      </c>
      <c r="J228">
        <v>1000</v>
      </c>
      <c r="K228" t="s">
        <v>29</v>
      </c>
      <c r="L228" t="s">
        <v>22</v>
      </c>
      <c r="M228" t="s">
        <v>29</v>
      </c>
      <c r="N228" t="s">
        <v>117</v>
      </c>
      <c r="O228" t="s">
        <v>153</v>
      </c>
      <c r="P228" s="2">
        <v>46997.291666666664</v>
      </c>
      <c r="Q228">
        <f t="shared" si="9"/>
        <v>2030</v>
      </c>
      <c r="R228" t="str" cm="1">
        <f t="array" ref="R228">INDEX(Res_Converter!$A$2:$A$6,MATCH(1,($D228=Res_Converter!$B$2:$B$6)*($F228=Res_Converter!$C$2:$C$6),0))</f>
        <v>Solar-Hybrid</v>
      </c>
      <c r="S228">
        <f>IF($D228=Res_Converter!$B$2,MIN($E228,$J228),0)+IF($F228=Res_Converter!$B$2,MIN($G228,$J228),0)</f>
        <v>646</v>
      </c>
      <c r="T228">
        <v>0</v>
      </c>
      <c r="U228">
        <f>IF($D228=Res_Converter!$B$5,MIN($E228,$J228),0)+IF($F228=Res_Converter!$B$5,MIN($G228,$J228),0)</f>
        <v>1000</v>
      </c>
      <c r="V228">
        <v>0</v>
      </c>
      <c r="W228">
        <v>0</v>
      </c>
      <c r="X228">
        <v>0</v>
      </c>
      <c r="Y228">
        <v>0</v>
      </c>
      <c r="Z228">
        <v>0</v>
      </c>
      <c r="AA228">
        <v>0</v>
      </c>
      <c r="AB228" t="str">
        <f>INDEX(Subname_converter!$B$2:$B$462,MATCH(O228,Subname_converter!$A$2:$A$376,0))</f>
        <v>Manning</v>
      </c>
      <c r="AC228">
        <f>INDEX(Subname_converter!$C$2:$C$462,MATCH(O228,Subname_converter!$A$2:$A$376,0))</f>
        <v>500</v>
      </c>
    </row>
    <row r="229" spans="1:29" x14ac:dyDescent="0.35">
      <c r="A229" t="s">
        <v>16</v>
      </c>
      <c r="B229">
        <v>54555</v>
      </c>
      <c r="C229" t="s">
        <v>496</v>
      </c>
      <c r="D229" t="s">
        <v>19</v>
      </c>
      <c r="E229" s="1">
        <v>1100</v>
      </c>
      <c r="F229" t="s">
        <v>27</v>
      </c>
      <c r="G229" s="1">
        <v>1100</v>
      </c>
      <c r="H229" t="s">
        <v>20</v>
      </c>
      <c r="I229" s="1" t="s">
        <v>20</v>
      </c>
      <c r="J229">
        <v>1100</v>
      </c>
      <c r="K229" t="s">
        <v>104</v>
      </c>
      <c r="L229" t="s">
        <v>22</v>
      </c>
      <c r="M229" t="s">
        <v>97</v>
      </c>
      <c r="N229" t="s">
        <v>68</v>
      </c>
      <c r="O229" t="s">
        <v>289</v>
      </c>
      <c r="P229" s="2">
        <v>46112.291666666664</v>
      </c>
      <c r="Q229">
        <f t="shared" si="9"/>
        <v>2028</v>
      </c>
      <c r="R229" t="s">
        <v>1011</v>
      </c>
      <c r="S229">
        <v>0</v>
      </c>
      <c r="T229">
        <v>0</v>
      </c>
      <c r="U229">
        <v>0</v>
      </c>
      <c r="V229">
        <v>0</v>
      </c>
      <c r="W229">
        <v>0</v>
      </c>
      <c r="X229">
        <v>0</v>
      </c>
      <c r="Y229">
        <v>0</v>
      </c>
      <c r="Z229">
        <v>0</v>
      </c>
      <c r="AA229">
        <f>J229</f>
        <v>1100</v>
      </c>
      <c r="AB229" t="str">
        <f>INDEX(Subname_converter!$B$2:$B$462,MATCH(O229,Subname_converter!$A$2:$A$376,0))</f>
        <v>Lugo</v>
      </c>
      <c r="AC229">
        <f>INDEX(Subname_converter!$C$2:$C$462,MATCH(O229,Subname_converter!$A$2:$A$376,0))</f>
        <v>500</v>
      </c>
    </row>
    <row r="230" spans="1:29" x14ac:dyDescent="0.35">
      <c r="A230" t="s">
        <v>16</v>
      </c>
      <c r="B230">
        <v>54764</v>
      </c>
      <c r="C230" t="s">
        <v>497</v>
      </c>
      <c r="D230" t="s">
        <v>19</v>
      </c>
      <c r="E230" s="1">
        <v>357.55999800000001</v>
      </c>
      <c r="F230" t="s">
        <v>20</v>
      </c>
      <c r="G230" s="1" t="s">
        <v>20</v>
      </c>
      <c r="H230" t="s">
        <v>20</v>
      </c>
      <c r="I230" s="1" t="s">
        <v>20</v>
      </c>
      <c r="J230">
        <v>350</v>
      </c>
      <c r="K230" t="s">
        <v>292</v>
      </c>
      <c r="L230" t="s">
        <v>51</v>
      </c>
      <c r="M230" t="s">
        <v>52</v>
      </c>
      <c r="N230" t="s">
        <v>68</v>
      </c>
      <c r="O230" t="s">
        <v>498</v>
      </c>
      <c r="P230" s="2">
        <v>46874.291666666664</v>
      </c>
      <c r="Q230">
        <f t="shared" si="9"/>
        <v>2030</v>
      </c>
      <c r="R230" t="str" cm="1">
        <f t="array" ref="R230">INDEX(Res_Converter!$A$2:$A$6,MATCH(1,($D230=Res_Converter!$B$2:$B$6)*($F230=Res_Converter!$C$2:$C$6),0))</f>
        <v>Battery</v>
      </c>
      <c r="S230">
        <f>IF($D230=Res_Converter!$B$2,MIN($E230,$J230),0)+IF($F230=Res_Converter!$B$2,MIN($G230,$J230),0)</f>
        <v>350</v>
      </c>
      <c r="T230">
        <v>0</v>
      </c>
      <c r="U230">
        <f>IF($D230=Res_Converter!$B$5,MIN($E230,$J230),0)+IF($F230=Res_Converter!$B$5,MIN($G230,$J230),0)</f>
        <v>0</v>
      </c>
      <c r="V230">
        <v>0</v>
      </c>
      <c r="W230">
        <v>0</v>
      </c>
      <c r="X230">
        <v>0</v>
      </c>
      <c r="Y230">
        <v>0</v>
      </c>
      <c r="Z230">
        <v>0</v>
      </c>
      <c r="AA230">
        <v>0</v>
      </c>
      <c r="AB230" t="str">
        <f>INDEX(Subname_converter!$B$2:$B$462,MATCH(O230,Subname_converter!$A$2:$A$376,0))</f>
        <v>Mohave</v>
      </c>
      <c r="AC230">
        <f>INDEX(Subname_converter!$C$2:$C$462,MATCH(O230,Subname_converter!$A$2:$A$376,0))</f>
        <v>500</v>
      </c>
    </row>
    <row r="231" spans="1:29" x14ac:dyDescent="0.35">
      <c r="A231" t="s">
        <v>16</v>
      </c>
      <c r="B231">
        <v>55043</v>
      </c>
      <c r="C231" t="s">
        <v>499</v>
      </c>
      <c r="D231" t="s">
        <v>19</v>
      </c>
      <c r="E231" s="1">
        <v>500</v>
      </c>
      <c r="F231" t="s">
        <v>20</v>
      </c>
      <c r="G231" s="1" t="s">
        <v>20</v>
      </c>
      <c r="H231" t="s">
        <v>20</v>
      </c>
      <c r="I231" s="1" t="s">
        <v>20</v>
      </c>
      <c r="J231">
        <v>300</v>
      </c>
      <c r="K231" t="s">
        <v>233</v>
      </c>
      <c r="L231" t="s">
        <v>22</v>
      </c>
      <c r="M231" t="s">
        <v>125</v>
      </c>
      <c r="N231" t="s">
        <v>68</v>
      </c>
      <c r="O231" t="s">
        <v>500</v>
      </c>
      <c r="P231" s="2">
        <v>47118.333333333336</v>
      </c>
      <c r="Q231">
        <f t="shared" si="9"/>
        <v>2031</v>
      </c>
      <c r="R231" t="str" cm="1">
        <f t="array" ref="R231">INDEX(Res_Converter!$A$2:$A$6,MATCH(1,($D231=Res_Converter!$B$2:$B$6)*($F231=Res_Converter!$C$2:$C$6),0))</f>
        <v>Battery</v>
      </c>
      <c r="S231">
        <f>IF($D231=Res_Converter!$B$2,MIN($E231,$J231),0)+IF($F231=Res_Converter!$B$2,MIN($G231,$J231),0)</f>
        <v>300</v>
      </c>
      <c r="T231">
        <v>0</v>
      </c>
      <c r="U231">
        <f>IF($D231=Res_Converter!$B$5,MIN($E231,$J231),0)+IF($F231=Res_Converter!$B$5,MIN($G231,$J231),0)</f>
        <v>0</v>
      </c>
      <c r="V231">
        <v>0</v>
      </c>
      <c r="W231">
        <v>0</v>
      </c>
      <c r="X231">
        <v>0</v>
      </c>
      <c r="Y231">
        <v>0</v>
      </c>
      <c r="Z231">
        <v>0</v>
      </c>
      <c r="AA231">
        <v>0</v>
      </c>
      <c r="AB231" t="str">
        <f>INDEX(Subname_converter!$B$2:$B$462,MATCH(O231,Subname_converter!$A$2:$A$376,0))</f>
        <v>Etiwanda</v>
      </c>
      <c r="AC231">
        <f>INDEX(Subname_converter!$C$2:$C$462,MATCH(O231,Subname_converter!$A$2:$A$376,0))</f>
        <v>230</v>
      </c>
    </row>
    <row r="232" spans="1:29" x14ac:dyDescent="0.35">
      <c r="A232" t="s">
        <v>16</v>
      </c>
      <c r="B232">
        <v>54703</v>
      </c>
      <c r="C232" t="s">
        <v>501</v>
      </c>
      <c r="D232" t="s">
        <v>19</v>
      </c>
      <c r="E232" s="1">
        <v>1035.675</v>
      </c>
      <c r="F232" t="s">
        <v>20</v>
      </c>
      <c r="G232" s="1" t="s">
        <v>20</v>
      </c>
      <c r="H232" t="s">
        <v>20</v>
      </c>
      <c r="I232" s="1" t="s">
        <v>20</v>
      </c>
      <c r="J232">
        <v>1000</v>
      </c>
      <c r="K232" t="s">
        <v>66</v>
      </c>
      <c r="L232" t="s">
        <v>22</v>
      </c>
      <c r="M232" t="s">
        <v>67</v>
      </c>
      <c r="N232" t="s">
        <v>68</v>
      </c>
      <c r="O232" t="s">
        <v>69</v>
      </c>
      <c r="P232" s="2">
        <v>46905.291666666664</v>
      </c>
      <c r="Q232">
        <f t="shared" si="9"/>
        <v>2030</v>
      </c>
      <c r="R232" t="str" cm="1">
        <f t="array" ref="R232">INDEX(Res_Converter!$A$2:$A$6,MATCH(1,($D232=Res_Converter!$B$2:$B$6)*($F232=Res_Converter!$C$2:$C$6),0))</f>
        <v>Battery</v>
      </c>
      <c r="S232">
        <f>IF($D232=Res_Converter!$B$2,MIN($E232,$J232),0)+IF($F232=Res_Converter!$B$2,MIN($G232,$J232),0)</f>
        <v>1000</v>
      </c>
      <c r="T232">
        <v>0</v>
      </c>
      <c r="U232">
        <f>IF($D232=Res_Converter!$B$5,MIN($E232,$J232),0)+IF($F232=Res_Converter!$B$5,MIN($G232,$J232),0)</f>
        <v>0</v>
      </c>
      <c r="V232">
        <v>0</v>
      </c>
      <c r="W232">
        <v>0</v>
      </c>
      <c r="X232">
        <v>0</v>
      </c>
      <c r="Y232">
        <v>0</v>
      </c>
      <c r="Z232">
        <v>0</v>
      </c>
      <c r="AA232">
        <v>0</v>
      </c>
      <c r="AB232" t="str">
        <f>INDEX(Subname_converter!$B$2:$B$462,MATCH(O232,Subname_converter!$A$2:$A$376,0))</f>
        <v>Vincent</v>
      </c>
      <c r="AC232">
        <f>INDEX(Subname_converter!$C$2:$C$462,MATCH(O232,Subname_converter!$A$2:$A$376,0))</f>
        <v>500</v>
      </c>
    </row>
    <row r="233" spans="1:29" x14ac:dyDescent="0.35">
      <c r="A233" t="s">
        <v>16</v>
      </c>
      <c r="B233">
        <v>54839</v>
      </c>
      <c r="C233" t="s">
        <v>502</v>
      </c>
      <c r="D233" t="s">
        <v>18</v>
      </c>
      <c r="E233" s="1">
        <v>200</v>
      </c>
      <c r="F233" t="s">
        <v>19</v>
      </c>
      <c r="G233" s="1">
        <v>200</v>
      </c>
      <c r="H233" t="s">
        <v>20</v>
      </c>
      <c r="I233" s="1" t="s">
        <v>20</v>
      </c>
      <c r="J233">
        <v>125</v>
      </c>
      <c r="K233" t="s">
        <v>138</v>
      </c>
      <c r="L233" t="s">
        <v>22</v>
      </c>
      <c r="M233" t="s">
        <v>23</v>
      </c>
      <c r="N233" t="s">
        <v>24</v>
      </c>
      <c r="O233" t="s">
        <v>503</v>
      </c>
      <c r="P233" s="2">
        <v>46813.333333333336</v>
      </c>
      <c r="Q233">
        <f t="shared" si="9"/>
        <v>2030</v>
      </c>
      <c r="R233" t="str" cm="1">
        <f t="array" ref="R233">INDEX(Res_Converter!$A$2:$A$6,MATCH(1,($D233=Res_Converter!$B$2:$B$6)*($F233=Res_Converter!$C$2:$C$6),0))</f>
        <v>Solar-Hybrid</v>
      </c>
      <c r="S233">
        <f>IF($D233=Res_Converter!$B$2,MIN($E233,$J233),0)+IF($F233=Res_Converter!$B$2,MIN($G233,$J233),0)</f>
        <v>125</v>
      </c>
      <c r="T233">
        <v>0</v>
      </c>
      <c r="U233">
        <f>IF($D233=Res_Converter!$B$5,MIN($E233,$J233),0)+IF($F233=Res_Converter!$B$5,MIN($G233,$J233),0)</f>
        <v>125</v>
      </c>
      <c r="V233">
        <v>0</v>
      </c>
      <c r="W233">
        <v>0</v>
      </c>
      <c r="X233">
        <v>0</v>
      </c>
      <c r="Y233">
        <v>0</v>
      </c>
      <c r="Z233">
        <v>0</v>
      </c>
      <c r="AA233">
        <v>0</v>
      </c>
      <c r="AB233" t="str">
        <f>INDEX(Subname_converter!$B$2:$B$462,MATCH(O233,Subname_converter!$A$2:$A$376,0))</f>
        <v>Valley Springs</v>
      </c>
      <c r="AC233">
        <f>INDEX(Subname_converter!$C$2:$C$462,MATCH(O233,Subname_converter!$A$2:$A$376,0))</f>
        <v>230</v>
      </c>
    </row>
    <row r="234" spans="1:29" x14ac:dyDescent="0.35">
      <c r="A234" t="s">
        <v>16</v>
      </c>
      <c r="B234">
        <v>54683</v>
      </c>
      <c r="C234" t="s">
        <v>504</v>
      </c>
      <c r="D234" t="s">
        <v>19</v>
      </c>
      <c r="E234" s="1">
        <v>310.46289999999999</v>
      </c>
      <c r="F234" t="s">
        <v>20</v>
      </c>
      <c r="G234" s="1" t="s">
        <v>20</v>
      </c>
      <c r="H234" t="s">
        <v>20</v>
      </c>
      <c r="I234" s="1" t="s">
        <v>20</v>
      </c>
      <c r="J234">
        <v>300</v>
      </c>
      <c r="K234" t="s">
        <v>233</v>
      </c>
      <c r="L234" t="s">
        <v>22</v>
      </c>
      <c r="M234" t="s">
        <v>60</v>
      </c>
      <c r="N234" t="s">
        <v>24</v>
      </c>
      <c r="O234" t="s">
        <v>505</v>
      </c>
      <c r="P234" s="2">
        <v>47375.291666666664</v>
      </c>
      <c r="Q234">
        <f t="shared" si="9"/>
        <v>2031</v>
      </c>
      <c r="R234" t="str" cm="1">
        <f t="array" ref="R234">INDEX(Res_Converter!$A$2:$A$6,MATCH(1,($D234=Res_Converter!$B$2:$B$6)*($F234=Res_Converter!$C$2:$C$6),0))</f>
        <v>Battery</v>
      </c>
      <c r="S234">
        <f>IF($D234=Res_Converter!$B$2,MIN($E234,$J234),0)+IF($F234=Res_Converter!$B$2,MIN($G234,$J234),0)</f>
        <v>300</v>
      </c>
      <c r="T234">
        <v>0</v>
      </c>
      <c r="U234">
        <f>IF($D234=Res_Converter!$B$5,MIN($E234,$J234),0)+IF($F234=Res_Converter!$B$5,MIN($G234,$J234),0)</f>
        <v>0</v>
      </c>
      <c r="V234">
        <v>0</v>
      </c>
      <c r="W234">
        <v>0</v>
      </c>
      <c r="X234">
        <v>0</v>
      </c>
      <c r="Y234">
        <v>0</v>
      </c>
      <c r="Z234">
        <v>0</v>
      </c>
      <c r="AA234">
        <v>0</v>
      </c>
      <c r="AB234" t="str">
        <f>INDEX(Subname_converter!$B$2:$B$462,MATCH(O234,Subname_converter!$A$2:$A$376,0))</f>
        <v>Lone Tree</v>
      </c>
      <c r="AC234">
        <f>INDEX(Subname_converter!$C$2:$C$462,MATCH(O234,Subname_converter!$A$2:$A$376,0))</f>
        <v>230</v>
      </c>
    </row>
    <row r="235" spans="1:29" x14ac:dyDescent="0.35">
      <c r="A235" t="s">
        <v>16</v>
      </c>
      <c r="B235">
        <v>54838</v>
      </c>
      <c r="C235" t="s">
        <v>506</v>
      </c>
      <c r="D235" t="s">
        <v>257</v>
      </c>
      <c r="E235" s="1">
        <v>200</v>
      </c>
      <c r="F235" t="s">
        <v>19</v>
      </c>
      <c r="G235" s="1">
        <v>200</v>
      </c>
      <c r="H235" t="s">
        <v>20</v>
      </c>
      <c r="I235" s="1" t="s">
        <v>20</v>
      </c>
      <c r="J235">
        <v>200</v>
      </c>
      <c r="K235" t="s">
        <v>74</v>
      </c>
      <c r="L235" t="s">
        <v>22</v>
      </c>
      <c r="M235" t="s">
        <v>75</v>
      </c>
      <c r="N235" t="s">
        <v>24</v>
      </c>
      <c r="O235" t="s">
        <v>405</v>
      </c>
      <c r="P235" s="2">
        <v>46813.333333333336</v>
      </c>
      <c r="Q235">
        <f t="shared" si="9"/>
        <v>2030</v>
      </c>
      <c r="R235" t="str" cm="1">
        <f t="array" ref="R235">INDEX(Res_Converter!$A$2:$A$6,MATCH(1,($D235=Res_Converter!$B$2:$B$6)*($F235=Res_Converter!$C$2:$C$6),0))</f>
        <v>Battery</v>
      </c>
      <c r="S235">
        <f>IF($D235=Res_Converter!$B$2,MIN($E235,$J235),0)+IF($F235=Res_Converter!$B$2,MIN($G235,$J235),0)</f>
        <v>200</v>
      </c>
      <c r="T235">
        <v>0</v>
      </c>
      <c r="U235">
        <f>IF($D235=Res_Converter!$B$5,MIN($E235,$J235),0)+IF($F235=Res_Converter!$B$5,MIN($G235,$J235),0)</f>
        <v>0</v>
      </c>
      <c r="V235">
        <v>0</v>
      </c>
      <c r="W235">
        <v>0</v>
      </c>
      <c r="X235">
        <v>0</v>
      </c>
      <c r="Y235">
        <v>0</v>
      </c>
      <c r="Z235">
        <v>0</v>
      </c>
      <c r="AA235">
        <v>0</v>
      </c>
      <c r="AB235" t="str">
        <f>INDEX(Subname_converter!$B$2:$B$462,MATCH(O235,Subname_converter!$A$2:$A$376,0))</f>
        <v>Mesa (PGE)</v>
      </c>
      <c r="AC235">
        <f>INDEX(Subname_converter!$C$2:$C$462,MATCH(O235,Subname_converter!$A$2:$A$376,0))</f>
        <v>230</v>
      </c>
    </row>
    <row r="236" spans="1:29" x14ac:dyDescent="0.35">
      <c r="A236" t="s">
        <v>16</v>
      </c>
      <c r="B236">
        <v>54881</v>
      </c>
      <c r="C236" t="s">
        <v>507</v>
      </c>
      <c r="D236" t="s">
        <v>19</v>
      </c>
      <c r="E236" s="1">
        <v>102.8</v>
      </c>
      <c r="F236" t="s">
        <v>20</v>
      </c>
      <c r="G236" s="1" t="s">
        <v>20</v>
      </c>
      <c r="H236" t="s">
        <v>20</v>
      </c>
      <c r="I236" s="1" t="s">
        <v>20</v>
      </c>
      <c r="J236">
        <v>100</v>
      </c>
      <c r="K236" t="s">
        <v>29</v>
      </c>
      <c r="L236" t="s">
        <v>22</v>
      </c>
      <c r="M236" t="s">
        <v>29</v>
      </c>
      <c r="N236" t="s">
        <v>24</v>
      </c>
      <c r="O236" t="s">
        <v>508</v>
      </c>
      <c r="P236" s="2">
        <v>46357.333333333336</v>
      </c>
      <c r="Q236">
        <f t="shared" si="9"/>
        <v>2029</v>
      </c>
      <c r="R236" t="str" cm="1">
        <f t="array" ref="R236">INDEX(Res_Converter!$A$2:$A$6,MATCH(1,($D236=Res_Converter!$B$2:$B$6)*($F236=Res_Converter!$C$2:$C$6),0))</f>
        <v>Battery</v>
      </c>
      <c r="S236">
        <f>IF($D236=Res_Converter!$B$2,MIN($E236,$J236),0)+IF($F236=Res_Converter!$B$2,MIN($G236,$J236),0)</f>
        <v>100</v>
      </c>
      <c r="T236">
        <v>0</v>
      </c>
      <c r="U236">
        <f>IF($D236=Res_Converter!$B$5,MIN($E236,$J236),0)+IF($F236=Res_Converter!$B$5,MIN($G236,$J236),0)</f>
        <v>0</v>
      </c>
      <c r="V236">
        <v>0</v>
      </c>
      <c r="W236">
        <v>0</v>
      </c>
      <c r="X236">
        <v>0</v>
      </c>
      <c r="Y236">
        <v>0</v>
      </c>
      <c r="Z236">
        <v>0</v>
      </c>
      <c r="AA236">
        <v>0</v>
      </c>
      <c r="AB236" t="str">
        <f>INDEX(Subname_converter!$B$2:$B$462,MATCH(O236,Subname_converter!$A$2:$A$376,0))</f>
        <v>Reedley</v>
      </c>
      <c r="AC236">
        <f>INDEX(Subname_converter!$C$2:$C$462,MATCH(O236,Subname_converter!$A$2:$A$376,0))</f>
        <v>115</v>
      </c>
    </row>
    <row r="237" spans="1:29" x14ac:dyDescent="0.35">
      <c r="A237" t="s">
        <v>16</v>
      </c>
      <c r="B237">
        <v>55011</v>
      </c>
      <c r="C237" t="s">
        <v>509</v>
      </c>
      <c r="D237" t="s">
        <v>137</v>
      </c>
      <c r="E237" s="1">
        <v>500</v>
      </c>
      <c r="F237" t="s">
        <v>20</v>
      </c>
      <c r="G237" s="1" t="s">
        <v>20</v>
      </c>
      <c r="H237" t="s">
        <v>20</v>
      </c>
      <c r="I237" s="1" t="s">
        <v>20</v>
      </c>
      <c r="J237">
        <v>500</v>
      </c>
      <c r="K237" t="s">
        <v>79</v>
      </c>
      <c r="L237" t="s">
        <v>22</v>
      </c>
      <c r="M237" t="s">
        <v>67</v>
      </c>
      <c r="N237" t="s">
        <v>68</v>
      </c>
      <c r="O237" t="s">
        <v>510</v>
      </c>
      <c r="P237" s="2">
        <v>46844.291666666664</v>
      </c>
      <c r="Q237">
        <f t="shared" si="9"/>
        <v>2030</v>
      </c>
      <c r="R237" t="s">
        <v>1016</v>
      </c>
      <c r="S237">
        <v>0</v>
      </c>
      <c r="T237">
        <v>500</v>
      </c>
      <c r="U237">
        <v>0</v>
      </c>
      <c r="V237">
        <v>0</v>
      </c>
      <c r="W237">
        <v>0</v>
      </c>
      <c r="X237">
        <v>0</v>
      </c>
      <c r="Y237">
        <v>0</v>
      </c>
      <c r="Z237">
        <v>0</v>
      </c>
      <c r="AA237">
        <v>0</v>
      </c>
      <c r="AB237" t="str">
        <f>INDEX(Subname_converter!$B$2:$B$462,MATCH(O237,Subname_converter!$A$2:$A$376,0))</f>
        <v>Windhub</v>
      </c>
      <c r="AC237">
        <f>INDEX(Subname_converter!$C$2:$C$462,MATCH(O237,Subname_converter!$A$2:$A$376,0))</f>
        <v>230</v>
      </c>
    </row>
    <row r="238" spans="1:29" x14ac:dyDescent="0.35">
      <c r="A238" t="s">
        <v>16</v>
      </c>
      <c r="B238">
        <v>54806</v>
      </c>
      <c r="C238" t="s">
        <v>511</v>
      </c>
      <c r="D238" t="s">
        <v>18</v>
      </c>
      <c r="E238" s="1">
        <v>400</v>
      </c>
      <c r="F238" t="s">
        <v>19</v>
      </c>
      <c r="G238" s="1">
        <v>400</v>
      </c>
      <c r="H238" t="s">
        <v>20</v>
      </c>
      <c r="I238" s="1" t="s">
        <v>20</v>
      </c>
      <c r="J238">
        <v>400</v>
      </c>
      <c r="K238" t="s">
        <v>180</v>
      </c>
      <c r="L238" t="s">
        <v>22</v>
      </c>
      <c r="M238" t="s">
        <v>33</v>
      </c>
      <c r="N238" t="s">
        <v>33</v>
      </c>
      <c r="O238" t="s">
        <v>512</v>
      </c>
      <c r="P238" s="2">
        <v>47118.333333333336</v>
      </c>
      <c r="Q238">
        <f t="shared" si="9"/>
        <v>2031</v>
      </c>
      <c r="R238" t="str" cm="1">
        <f t="array" ref="R238">INDEX(Res_Converter!$A$2:$A$6,MATCH(1,($D238=Res_Converter!$B$2:$B$6)*($F238=Res_Converter!$C$2:$C$6),0))</f>
        <v>Solar-Hybrid</v>
      </c>
      <c r="S238">
        <f>IF($D238=Res_Converter!$B$2,MIN($E238,$J238),0)+IF($F238=Res_Converter!$B$2,MIN($G238,$J238),0)</f>
        <v>400</v>
      </c>
      <c r="T238">
        <v>0</v>
      </c>
      <c r="U238">
        <f>IF($D238=Res_Converter!$B$5,MIN($E238,$J238),0)+IF($F238=Res_Converter!$B$5,MIN($G238,$J238),0)</f>
        <v>400</v>
      </c>
      <c r="V238">
        <v>0</v>
      </c>
      <c r="W238">
        <v>0</v>
      </c>
      <c r="X238">
        <v>0</v>
      </c>
      <c r="Y238">
        <v>0</v>
      </c>
      <c r="Z238">
        <v>0</v>
      </c>
      <c r="AA238">
        <v>0</v>
      </c>
      <c r="AB238" t="str">
        <f>INDEX(Subname_converter!$B$2:$B$462,MATCH(O238,Subname_converter!$A$2:$A$376,0))</f>
        <v>Hassayampa</v>
      </c>
      <c r="AC238">
        <f>INDEX(Subname_converter!$C$2:$C$462,MATCH(O238,Subname_converter!$A$2:$A$376,0))</f>
        <v>500</v>
      </c>
    </row>
    <row r="239" spans="1:29" x14ac:dyDescent="0.35">
      <c r="A239" t="s">
        <v>16</v>
      </c>
      <c r="B239">
        <v>54837</v>
      </c>
      <c r="C239" t="s">
        <v>513</v>
      </c>
      <c r="D239" t="s">
        <v>18</v>
      </c>
      <c r="E239" s="1">
        <v>500</v>
      </c>
      <c r="F239" t="s">
        <v>19</v>
      </c>
      <c r="G239" s="1">
        <v>500</v>
      </c>
      <c r="H239" t="s">
        <v>20</v>
      </c>
      <c r="I239" s="1" t="s">
        <v>20</v>
      </c>
      <c r="J239">
        <v>500</v>
      </c>
      <c r="K239" t="s">
        <v>96</v>
      </c>
      <c r="L239" t="s">
        <v>22</v>
      </c>
      <c r="M239" t="s">
        <v>97</v>
      </c>
      <c r="N239" t="s">
        <v>68</v>
      </c>
      <c r="O239" t="s">
        <v>98</v>
      </c>
      <c r="P239" s="2">
        <v>46813.333333333336</v>
      </c>
      <c r="Q239">
        <f t="shared" si="9"/>
        <v>2030</v>
      </c>
      <c r="R239" t="str" cm="1">
        <f t="array" ref="R239">INDEX(Res_Converter!$A$2:$A$6,MATCH(1,($D239=Res_Converter!$B$2:$B$6)*($F239=Res_Converter!$C$2:$C$6),0))</f>
        <v>Solar-Hybrid</v>
      </c>
      <c r="S239">
        <f>IF($D239=Res_Converter!$B$2,MIN($E239,$J239),0)+IF($F239=Res_Converter!$B$2,MIN($G239,$J239),0)</f>
        <v>500</v>
      </c>
      <c r="T239">
        <v>0</v>
      </c>
      <c r="U239">
        <f>IF($D239=Res_Converter!$B$5,MIN($E239,$J239),0)+IF($F239=Res_Converter!$B$5,MIN($G239,$J239),0)</f>
        <v>500</v>
      </c>
      <c r="V239">
        <v>0</v>
      </c>
      <c r="W239">
        <v>0</v>
      </c>
      <c r="X239">
        <v>0</v>
      </c>
      <c r="Y239">
        <v>0</v>
      </c>
      <c r="Z239">
        <v>0</v>
      </c>
      <c r="AA239">
        <v>0</v>
      </c>
      <c r="AB239" t="str">
        <f>INDEX(Subname_converter!$B$2:$B$462,MATCH(O239,Subname_converter!$A$2:$A$376,0))</f>
        <v>Kramer</v>
      </c>
      <c r="AC239">
        <f>INDEX(Subname_converter!$C$2:$C$462,MATCH(O239,Subname_converter!$A$2:$A$376,0))</f>
        <v>230</v>
      </c>
    </row>
    <row r="240" spans="1:29" x14ac:dyDescent="0.35">
      <c r="A240" t="s">
        <v>16</v>
      </c>
      <c r="B240">
        <v>54919</v>
      </c>
      <c r="C240" t="s">
        <v>514</v>
      </c>
      <c r="D240" t="s">
        <v>19</v>
      </c>
      <c r="E240" s="1">
        <v>201.77999800000001</v>
      </c>
      <c r="F240" t="s">
        <v>20</v>
      </c>
      <c r="G240" s="1" t="s">
        <v>20</v>
      </c>
      <c r="H240" t="s">
        <v>20</v>
      </c>
      <c r="I240" s="1" t="s">
        <v>20</v>
      </c>
      <c r="J240">
        <v>199.992706</v>
      </c>
      <c r="K240" t="s">
        <v>79</v>
      </c>
      <c r="L240" t="s">
        <v>22</v>
      </c>
      <c r="M240" t="s">
        <v>75</v>
      </c>
      <c r="N240" t="s">
        <v>24</v>
      </c>
      <c r="O240" t="s">
        <v>515</v>
      </c>
      <c r="P240" s="2">
        <v>46752.333333333336</v>
      </c>
      <c r="Q240">
        <f t="shared" si="9"/>
        <v>2030</v>
      </c>
      <c r="R240" t="str" cm="1">
        <f t="array" ref="R240">INDEX(Res_Converter!$A$2:$A$6,MATCH(1,($D240=Res_Converter!$B$2:$B$6)*($F240=Res_Converter!$C$2:$C$6),0))</f>
        <v>Battery</v>
      </c>
      <c r="S240">
        <f>IF($D240=Res_Converter!$B$2,MIN($E240,$J240),0)+IF($F240=Res_Converter!$B$2,MIN($G240,$J240),0)</f>
        <v>199.992706</v>
      </c>
      <c r="T240">
        <v>0</v>
      </c>
      <c r="U240">
        <f>IF($D240=Res_Converter!$B$5,MIN($E240,$J240),0)+IF($F240=Res_Converter!$B$5,MIN($G240,$J240),0)</f>
        <v>0</v>
      </c>
      <c r="V240">
        <v>0</v>
      </c>
      <c r="W240">
        <v>0</v>
      </c>
      <c r="X240">
        <v>0</v>
      </c>
      <c r="Y240">
        <v>0</v>
      </c>
      <c r="Z240">
        <v>0</v>
      </c>
      <c r="AA240">
        <v>0</v>
      </c>
      <c r="AB240" t="str">
        <f>INDEX(Subname_converter!$B$2:$B$462,MATCH(O240,Subname_converter!$A$2:$A$376,0))</f>
        <v>Live Oak</v>
      </c>
      <c r="AC240">
        <f>INDEX(Subname_converter!$C$2:$C$462,MATCH(O240,Subname_converter!$A$2:$A$376,0))</f>
        <v>115</v>
      </c>
    </row>
    <row r="241" spans="1:29" x14ac:dyDescent="0.35">
      <c r="A241" t="s">
        <v>16</v>
      </c>
      <c r="B241">
        <v>54560</v>
      </c>
      <c r="C241" t="s">
        <v>516</v>
      </c>
      <c r="D241" t="s">
        <v>18</v>
      </c>
      <c r="E241" s="1">
        <v>1056.4799800000001</v>
      </c>
      <c r="F241" t="s">
        <v>19</v>
      </c>
      <c r="G241" s="1">
        <v>646</v>
      </c>
      <c r="H241" t="s">
        <v>20</v>
      </c>
      <c r="I241" s="1" t="s">
        <v>20</v>
      </c>
      <c r="J241">
        <v>1000</v>
      </c>
      <c r="K241" t="s">
        <v>29</v>
      </c>
      <c r="L241" t="s">
        <v>22</v>
      </c>
      <c r="M241" t="s">
        <v>29</v>
      </c>
      <c r="N241" t="s">
        <v>117</v>
      </c>
      <c r="O241" t="s">
        <v>153</v>
      </c>
      <c r="P241" s="2">
        <v>46997.291666666664</v>
      </c>
      <c r="Q241">
        <f t="shared" si="9"/>
        <v>2030</v>
      </c>
      <c r="R241" t="str" cm="1">
        <f t="array" ref="R241">INDEX(Res_Converter!$A$2:$A$6,MATCH(1,($D241=Res_Converter!$B$2:$B$6)*($F241=Res_Converter!$C$2:$C$6),0))</f>
        <v>Solar-Hybrid</v>
      </c>
      <c r="S241">
        <f>IF($D241=Res_Converter!$B$2,MIN($E241,$J241),0)+IF($F241=Res_Converter!$B$2,MIN($G241,$J241),0)</f>
        <v>646</v>
      </c>
      <c r="T241">
        <v>0</v>
      </c>
      <c r="U241">
        <f>IF($D241=Res_Converter!$B$5,MIN($E241,$J241),0)+IF($F241=Res_Converter!$B$5,MIN($G241,$J241),0)</f>
        <v>1000</v>
      </c>
      <c r="V241">
        <v>0</v>
      </c>
      <c r="W241">
        <v>0</v>
      </c>
      <c r="X241">
        <v>0</v>
      </c>
      <c r="Y241">
        <v>0</v>
      </c>
      <c r="Z241">
        <v>0</v>
      </c>
      <c r="AA241">
        <v>0</v>
      </c>
      <c r="AB241" t="str">
        <f>INDEX(Subname_converter!$B$2:$B$462,MATCH(O241,Subname_converter!$A$2:$A$376,0))</f>
        <v>Manning</v>
      </c>
      <c r="AC241">
        <f>INDEX(Subname_converter!$C$2:$C$462,MATCH(O241,Subname_converter!$A$2:$A$376,0))</f>
        <v>500</v>
      </c>
    </row>
    <row r="242" spans="1:29" x14ac:dyDescent="0.35">
      <c r="A242" t="s">
        <v>16</v>
      </c>
      <c r="B242">
        <v>54604</v>
      </c>
      <c r="C242" t="s">
        <v>517</v>
      </c>
      <c r="D242" t="s">
        <v>19</v>
      </c>
      <c r="E242" s="1">
        <v>203.28</v>
      </c>
      <c r="F242" t="s">
        <v>20</v>
      </c>
      <c r="G242" s="1" t="s">
        <v>20</v>
      </c>
      <c r="H242" t="s">
        <v>20</v>
      </c>
      <c r="I242" s="1" t="s">
        <v>20</v>
      </c>
      <c r="J242">
        <v>200</v>
      </c>
      <c r="K242" t="s">
        <v>96</v>
      </c>
      <c r="L242" t="s">
        <v>22</v>
      </c>
      <c r="M242" t="s">
        <v>52</v>
      </c>
      <c r="N242" t="s">
        <v>68</v>
      </c>
      <c r="O242" t="s">
        <v>518</v>
      </c>
      <c r="P242" s="2">
        <v>46844.291666666664</v>
      </c>
      <c r="Q242">
        <f t="shared" si="9"/>
        <v>2030</v>
      </c>
      <c r="R242" t="str" cm="1">
        <f t="array" ref="R242">INDEX(Res_Converter!$A$2:$A$6,MATCH(1,($D242=Res_Converter!$B$2:$B$6)*($F242=Res_Converter!$C$2:$C$6),0))</f>
        <v>Battery</v>
      </c>
      <c r="S242">
        <f>IF($D242=Res_Converter!$B$2,MIN($E242,$J242),0)+IF($F242=Res_Converter!$B$2,MIN($G242,$J242),0)</f>
        <v>200</v>
      </c>
      <c r="T242">
        <v>0</v>
      </c>
      <c r="U242">
        <f>IF($D242=Res_Converter!$B$5,MIN($E242,$J242),0)+IF($F242=Res_Converter!$B$5,MIN($G242,$J242),0)</f>
        <v>0</v>
      </c>
      <c r="V242">
        <v>0</v>
      </c>
      <c r="W242">
        <v>0</v>
      </c>
      <c r="X242">
        <v>0</v>
      </c>
      <c r="Y242">
        <v>0</v>
      </c>
      <c r="Z242">
        <v>0</v>
      </c>
      <c r="AA242">
        <v>0</v>
      </c>
      <c r="AB242" t="str">
        <f>INDEX(Subname_converter!$B$2:$B$462,MATCH(O242,Subname_converter!$A$2:$A$376,0))</f>
        <v>Ivanpah</v>
      </c>
      <c r="AC242">
        <f>INDEX(Subname_converter!$C$2:$C$462,MATCH(O242,Subname_converter!$A$2:$A$376,0))</f>
        <v>230</v>
      </c>
    </row>
    <row r="243" spans="1:29" x14ac:dyDescent="0.35">
      <c r="A243" t="s">
        <v>16</v>
      </c>
      <c r="B243">
        <v>54616</v>
      </c>
      <c r="C243" t="s">
        <v>519</v>
      </c>
      <c r="D243" t="s">
        <v>19</v>
      </c>
      <c r="E243" s="1">
        <v>718.2</v>
      </c>
      <c r="F243" t="s">
        <v>250</v>
      </c>
      <c r="G243" s="1">
        <v>734.4</v>
      </c>
      <c r="H243" t="s">
        <v>18</v>
      </c>
      <c r="I243" s="1">
        <v>718.2</v>
      </c>
      <c r="J243">
        <v>700</v>
      </c>
      <c r="K243" t="s">
        <v>520</v>
      </c>
      <c r="L243" t="s">
        <v>37</v>
      </c>
      <c r="M243" t="s">
        <v>52</v>
      </c>
      <c r="N243" t="s">
        <v>68</v>
      </c>
      <c r="O243" t="s">
        <v>498</v>
      </c>
      <c r="P243" s="2">
        <v>46750.333333333336</v>
      </c>
      <c r="Q243">
        <f t="shared" si="9"/>
        <v>2030</v>
      </c>
      <c r="R243" s="11" t="s">
        <v>1003</v>
      </c>
      <c r="S243">
        <v>700</v>
      </c>
      <c r="T243">
        <v>0</v>
      </c>
      <c r="U243">
        <v>700</v>
      </c>
      <c r="V243">
        <v>0</v>
      </c>
      <c r="W243">
        <v>0</v>
      </c>
      <c r="X243">
        <v>700</v>
      </c>
      <c r="Y243">
        <v>0</v>
      </c>
      <c r="Z243">
        <v>0</v>
      </c>
      <c r="AA243">
        <v>0</v>
      </c>
      <c r="AB243" t="str">
        <f>INDEX(Subname_converter!$B$2:$B$462,MATCH(O243,Subname_converter!$A$2:$A$376,0))</f>
        <v>Mohave</v>
      </c>
      <c r="AC243">
        <f>INDEX(Subname_converter!$C$2:$C$462,MATCH(O243,Subname_converter!$A$2:$A$376,0))</f>
        <v>500</v>
      </c>
    </row>
    <row r="244" spans="1:29" x14ac:dyDescent="0.35">
      <c r="A244" t="s">
        <v>16</v>
      </c>
      <c r="B244">
        <v>54826</v>
      </c>
      <c r="C244" t="s">
        <v>521</v>
      </c>
      <c r="D244" t="s">
        <v>19</v>
      </c>
      <c r="E244" s="1">
        <v>400</v>
      </c>
      <c r="F244" t="s">
        <v>20</v>
      </c>
      <c r="G244" s="1" t="s">
        <v>20</v>
      </c>
      <c r="H244" t="s">
        <v>20</v>
      </c>
      <c r="I244" s="1" t="s">
        <v>20</v>
      </c>
      <c r="J244">
        <v>400</v>
      </c>
      <c r="K244" t="s">
        <v>124</v>
      </c>
      <c r="L244" t="s">
        <v>22</v>
      </c>
      <c r="M244" t="s">
        <v>125</v>
      </c>
      <c r="N244" t="s">
        <v>68</v>
      </c>
      <c r="O244" t="s">
        <v>522</v>
      </c>
      <c r="P244" s="2">
        <v>46053.333333333336</v>
      </c>
      <c r="Q244">
        <f t="shared" si="9"/>
        <v>2028</v>
      </c>
      <c r="R244" t="str" cm="1">
        <f t="array" ref="R244">INDEX(Res_Converter!$A$2:$A$6,MATCH(1,($D244=Res_Converter!$B$2:$B$6)*($F244=Res_Converter!$C$2:$C$6),0))</f>
        <v>Battery</v>
      </c>
      <c r="S244">
        <f>IF($D244=Res_Converter!$B$2,MIN($E244,$J244),0)+IF($F244=Res_Converter!$B$2,MIN($G244,$J244),0)</f>
        <v>400</v>
      </c>
      <c r="T244">
        <v>0</v>
      </c>
      <c r="U244">
        <f>IF($D244=Res_Converter!$B$5,MIN($E244,$J244),0)+IF($F244=Res_Converter!$B$5,MIN($G244,$J244),0)</f>
        <v>0</v>
      </c>
      <c r="V244">
        <v>0</v>
      </c>
      <c r="W244">
        <v>0</v>
      </c>
      <c r="X244">
        <v>0</v>
      </c>
      <c r="Y244">
        <v>0</v>
      </c>
      <c r="Z244">
        <v>0</v>
      </c>
      <c r="AA244">
        <v>0</v>
      </c>
      <c r="AB244" t="str">
        <f>INDEX(Subname_converter!$B$2:$B$462,MATCH(O244,Subname_converter!$A$2:$A$376,0))</f>
        <v>Devers</v>
      </c>
      <c r="AC244">
        <f>INDEX(Subname_converter!$C$2:$C$462,MATCH(O244,Subname_converter!$A$2:$A$376,0))</f>
        <v>230</v>
      </c>
    </row>
    <row r="245" spans="1:29" x14ac:dyDescent="0.35">
      <c r="A245" t="s">
        <v>16</v>
      </c>
      <c r="B245">
        <v>55005</v>
      </c>
      <c r="C245" t="s">
        <v>523</v>
      </c>
      <c r="D245" t="s">
        <v>19</v>
      </c>
      <c r="E245" s="1">
        <v>500</v>
      </c>
      <c r="F245" t="s">
        <v>20</v>
      </c>
      <c r="G245" s="1" t="s">
        <v>20</v>
      </c>
      <c r="H245" t="s">
        <v>20</v>
      </c>
      <c r="I245" s="1" t="s">
        <v>20</v>
      </c>
      <c r="J245">
        <v>500</v>
      </c>
      <c r="K245" t="s">
        <v>96</v>
      </c>
      <c r="L245" t="s">
        <v>22</v>
      </c>
      <c r="M245" t="s">
        <v>125</v>
      </c>
      <c r="N245" t="s">
        <v>68</v>
      </c>
      <c r="O245" t="s">
        <v>500</v>
      </c>
      <c r="P245" s="2">
        <v>47118.333333333336</v>
      </c>
      <c r="Q245">
        <f t="shared" si="9"/>
        <v>2031</v>
      </c>
      <c r="R245" t="str" cm="1">
        <f t="array" ref="R245">INDEX(Res_Converter!$A$2:$A$6,MATCH(1,($D245=Res_Converter!$B$2:$B$6)*($F245=Res_Converter!$C$2:$C$6),0))</f>
        <v>Battery</v>
      </c>
      <c r="S245">
        <f>IF($D245=Res_Converter!$B$2,MIN($E245,$J245),0)+IF($F245=Res_Converter!$B$2,MIN($G245,$J245),0)</f>
        <v>500</v>
      </c>
      <c r="T245">
        <v>0</v>
      </c>
      <c r="U245">
        <f>IF($D245=Res_Converter!$B$5,MIN($E245,$J245),0)+IF($F245=Res_Converter!$B$5,MIN($G245,$J245),0)</f>
        <v>0</v>
      </c>
      <c r="V245">
        <v>0</v>
      </c>
      <c r="W245">
        <v>0</v>
      </c>
      <c r="X245">
        <v>0</v>
      </c>
      <c r="Y245">
        <v>0</v>
      </c>
      <c r="Z245">
        <v>0</v>
      </c>
      <c r="AA245">
        <v>0</v>
      </c>
      <c r="AB245" t="str">
        <f>INDEX(Subname_converter!$B$2:$B$462,MATCH(O245,Subname_converter!$A$2:$A$376,0))</f>
        <v>Etiwanda</v>
      </c>
      <c r="AC245">
        <f>INDEX(Subname_converter!$C$2:$C$462,MATCH(O245,Subname_converter!$A$2:$A$376,0))</f>
        <v>230</v>
      </c>
    </row>
    <row r="246" spans="1:29" x14ac:dyDescent="0.35">
      <c r="A246" t="s">
        <v>16</v>
      </c>
      <c r="B246">
        <v>55007</v>
      </c>
      <c r="C246" t="s">
        <v>524</v>
      </c>
      <c r="D246" t="s">
        <v>19</v>
      </c>
      <c r="E246" s="1">
        <v>151.80000000000001</v>
      </c>
      <c r="F246" t="s">
        <v>20</v>
      </c>
      <c r="G246" s="1" t="s">
        <v>20</v>
      </c>
      <c r="H246" t="s">
        <v>20</v>
      </c>
      <c r="I246" s="1" t="s">
        <v>20</v>
      </c>
      <c r="J246">
        <v>150</v>
      </c>
      <c r="K246" t="s">
        <v>29</v>
      </c>
      <c r="L246" t="s">
        <v>22</v>
      </c>
      <c r="M246" t="s">
        <v>29</v>
      </c>
      <c r="N246" t="s">
        <v>24</v>
      </c>
      <c r="O246" t="s">
        <v>444</v>
      </c>
      <c r="P246" s="2">
        <v>46752.333333333336</v>
      </c>
      <c r="Q246">
        <f t="shared" si="9"/>
        <v>2030</v>
      </c>
      <c r="R246" t="str" cm="1">
        <f t="array" ref="R246">INDEX(Res_Converter!$A$2:$A$6,MATCH(1,($D246=Res_Converter!$B$2:$B$6)*($F246=Res_Converter!$C$2:$C$6),0))</f>
        <v>Battery</v>
      </c>
      <c r="S246">
        <f>IF($D246=Res_Converter!$B$2,MIN($E246,$J246),0)+IF($F246=Res_Converter!$B$2,MIN($G246,$J246),0)</f>
        <v>150</v>
      </c>
      <c r="T246">
        <v>0</v>
      </c>
      <c r="U246">
        <f>IF($D246=Res_Converter!$B$5,MIN($E246,$J246),0)+IF($F246=Res_Converter!$B$5,MIN($G246,$J246),0)</f>
        <v>0</v>
      </c>
      <c r="V246">
        <v>0</v>
      </c>
      <c r="W246">
        <v>0</v>
      </c>
      <c r="X246">
        <v>0</v>
      </c>
      <c r="Y246">
        <v>0</v>
      </c>
      <c r="Z246">
        <v>0</v>
      </c>
      <c r="AA246">
        <v>0</v>
      </c>
      <c r="AB246" t="str">
        <f>INDEX(Subname_converter!$B$2:$B$462,MATCH(O246,Subname_converter!$A$2:$A$376,0))</f>
        <v>Kingsburg</v>
      </c>
      <c r="AC246">
        <f>INDEX(Subname_converter!$C$2:$C$462,MATCH(O246,Subname_converter!$A$2:$A$376,0))</f>
        <v>115</v>
      </c>
    </row>
    <row r="247" spans="1:29" x14ac:dyDescent="0.35">
      <c r="A247" t="s">
        <v>16</v>
      </c>
      <c r="B247">
        <v>54746</v>
      </c>
      <c r="C247" t="s">
        <v>525</v>
      </c>
      <c r="D247" t="s">
        <v>18</v>
      </c>
      <c r="E247" s="1">
        <v>60</v>
      </c>
      <c r="F247" t="s">
        <v>19</v>
      </c>
      <c r="G247" s="1">
        <v>60</v>
      </c>
      <c r="H247" t="s">
        <v>20</v>
      </c>
      <c r="I247" s="1" t="s">
        <v>20</v>
      </c>
      <c r="J247">
        <v>60</v>
      </c>
      <c r="K247" t="s">
        <v>29</v>
      </c>
      <c r="L247" t="s">
        <v>22</v>
      </c>
      <c r="M247" t="s">
        <v>29</v>
      </c>
      <c r="N247" t="s">
        <v>24</v>
      </c>
      <c r="O247" t="s">
        <v>526</v>
      </c>
      <c r="P247" s="2">
        <v>46357.333333333336</v>
      </c>
      <c r="Q247">
        <f t="shared" si="9"/>
        <v>2029</v>
      </c>
      <c r="R247" t="str" cm="1">
        <f t="array" ref="R247">INDEX(Res_Converter!$A$2:$A$6,MATCH(1,($D247=Res_Converter!$B$2:$B$6)*($F247=Res_Converter!$C$2:$C$6),0))</f>
        <v>Solar-Hybrid</v>
      </c>
      <c r="S247">
        <f>IF($D247=Res_Converter!$B$2,MIN($E247,$J247),0)+IF($F247=Res_Converter!$B$2,MIN($G247,$J247),0)</f>
        <v>60</v>
      </c>
      <c r="T247">
        <v>0</v>
      </c>
      <c r="U247">
        <f>IF($D247=Res_Converter!$B$5,MIN($E247,$J247),0)+IF($F247=Res_Converter!$B$5,MIN($G247,$J247),0)</f>
        <v>60</v>
      </c>
      <c r="V247">
        <v>0</v>
      </c>
      <c r="W247">
        <v>0</v>
      </c>
      <c r="X247">
        <v>0</v>
      </c>
      <c r="Y247">
        <v>0</v>
      </c>
      <c r="Z247">
        <v>0</v>
      </c>
      <c r="AA247">
        <v>0</v>
      </c>
      <c r="AB247" t="str">
        <f>INDEX(Subname_converter!$B$2:$B$462,MATCH(O247,Subname_converter!$A$2:$A$376,0))</f>
        <v>Hammonds</v>
      </c>
      <c r="AC247">
        <f>INDEX(Subname_converter!$C$2:$C$462,MATCH(O247,Subname_converter!$A$2:$A$376,0))</f>
        <v>115</v>
      </c>
    </row>
    <row r="248" spans="1:29" x14ac:dyDescent="0.35">
      <c r="A248" t="s">
        <v>77</v>
      </c>
      <c r="B248">
        <v>54947</v>
      </c>
      <c r="C248" t="s">
        <v>527</v>
      </c>
      <c r="D248" t="s">
        <v>250</v>
      </c>
      <c r="E248" s="1">
        <v>935</v>
      </c>
      <c r="F248" t="s">
        <v>20</v>
      </c>
      <c r="G248" s="1" t="s">
        <v>20</v>
      </c>
      <c r="H248" t="s">
        <v>20</v>
      </c>
      <c r="I248" s="1" t="s">
        <v>20</v>
      </c>
      <c r="J248">
        <v>900</v>
      </c>
      <c r="K248" t="s">
        <v>262</v>
      </c>
      <c r="L248" t="s">
        <v>263</v>
      </c>
      <c r="M248" t="s">
        <v>52</v>
      </c>
      <c r="N248" t="s">
        <v>264</v>
      </c>
      <c r="O248" t="s">
        <v>380</v>
      </c>
      <c r="P248" s="2">
        <v>47574.291666666664</v>
      </c>
    </row>
    <row r="249" spans="1:29" x14ac:dyDescent="0.35">
      <c r="A249" t="s">
        <v>16</v>
      </c>
      <c r="B249">
        <v>55052</v>
      </c>
      <c r="C249" t="s">
        <v>528</v>
      </c>
      <c r="D249" t="s">
        <v>18</v>
      </c>
      <c r="E249" s="1">
        <v>82.584900000000005</v>
      </c>
      <c r="F249" t="s">
        <v>19</v>
      </c>
      <c r="G249" s="1">
        <v>82.578000000000003</v>
      </c>
      <c r="H249" t="s">
        <v>20</v>
      </c>
      <c r="I249" s="1" t="s">
        <v>20</v>
      </c>
      <c r="J249">
        <v>80</v>
      </c>
      <c r="K249" t="s">
        <v>96</v>
      </c>
      <c r="L249" t="s">
        <v>22</v>
      </c>
      <c r="M249" t="s">
        <v>97</v>
      </c>
      <c r="N249" t="s">
        <v>68</v>
      </c>
      <c r="O249" t="s">
        <v>110</v>
      </c>
      <c r="P249" s="2">
        <v>47026.291666666664</v>
      </c>
      <c r="Q249">
        <f t="shared" ref="Q249:Q281" si="10">YEAR(P249+90)+2</f>
        <v>2030</v>
      </c>
      <c r="R249" t="str" cm="1">
        <f t="array" ref="R249">INDEX(Res_Converter!$A$2:$A$6,MATCH(1,($D249=Res_Converter!$B$2:$B$6)*($F249=Res_Converter!$C$2:$C$6),0))</f>
        <v>Solar-Hybrid</v>
      </c>
      <c r="S249">
        <f>IF($D249=Res_Converter!$B$2,MIN($E249,$J249),0)+IF($F249=Res_Converter!$B$2,MIN($G249,$J249),0)</f>
        <v>80</v>
      </c>
      <c r="T249">
        <v>0</v>
      </c>
      <c r="U249">
        <f>IF($D249=Res_Converter!$B$5,MIN($E249,$J249),0)+IF($F249=Res_Converter!$B$5,MIN($G249,$J249),0)</f>
        <v>80</v>
      </c>
      <c r="V249">
        <v>0</v>
      </c>
      <c r="W249">
        <v>0</v>
      </c>
      <c r="X249">
        <v>0</v>
      </c>
      <c r="Y249">
        <v>0</v>
      </c>
      <c r="Z249">
        <v>0</v>
      </c>
      <c r="AA249">
        <v>0</v>
      </c>
      <c r="AB249" t="str">
        <f>INDEX(Subname_converter!$B$2:$B$462,MATCH(O249,Subname_converter!$A$2:$A$376,0))</f>
        <v>Ivanpah</v>
      </c>
      <c r="AC249">
        <f>INDEX(Subname_converter!$C$2:$C$462,MATCH(O249,Subname_converter!$A$2:$A$376,0))</f>
        <v>115</v>
      </c>
    </row>
    <row r="250" spans="1:29" x14ac:dyDescent="0.35">
      <c r="A250" t="s">
        <v>16</v>
      </c>
      <c r="B250">
        <v>54923</v>
      </c>
      <c r="C250" t="s">
        <v>529</v>
      </c>
      <c r="D250" t="s">
        <v>19</v>
      </c>
      <c r="E250" s="1">
        <v>103</v>
      </c>
      <c r="F250" t="s">
        <v>20</v>
      </c>
      <c r="G250" s="1" t="s">
        <v>20</v>
      </c>
      <c r="H250" t="s">
        <v>20</v>
      </c>
      <c r="I250" s="1" t="s">
        <v>20</v>
      </c>
      <c r="J250">
        <v>100</v>
      </c>
      <c r="K250" t="s">
        <v>20</v>
      </c>
      <c r="L250" t="s">
        <v>22</v>
      </c>
      <c r="M250" t="s">
        <v>23</v>
      </c>
      <c r="N250" t="s">
        <v>24</v>
      </c>
      <c r="O250" t="s">
        <v>530</v>
      </c>
      <c r="P250" s="2">
        <v>46174.291666666664</v>
      </c>
      <c r="Q250">
        <f t="shared" si="10"/>
        <v>2028</v>
      </c>
      <c r="R250" t="str" cm="1">
        <f t="array" ref="R250">INDEX(Res_Converter!$A$2:$A$6,MATCH(1,($D250=Res_Converter!$B$2:$B$6)*($F250=Res_Converter!$C$2:$C$6),0))</f>
        <v>Battery</v>
      </c>
      <c r="S250">
        <f>IF($D250=Res_Converter!$B$2,MIN($E250,$J250),0)+IF($F250=Res_Converter!$B$2,MIN($G250,$J250),0)</f>
        <v>100</v>
      </c>
      <c r="T250">
        <v>0</v>
      </c>
      <c r="U250">
        <f>IF($D250=Res_Converter!$B$5,MIN($E250,$J250),0)+IF($F250=Res_Converter!$B$5,MIN($G250,$J250),0)</f>
        <v>0</v>
      </c>
      <c r="V250">
        <v>0</v>
      </c>
      <c r="W250">
        <v>0</v>
      </c>
      <c r="X250">
        <v>0</v>
      </c>
      <c r="Y250">
        <v>0</v>
      </c>
      <c r="Z250">
        <v>0</v>
      </c>
      <c r="AA250">
        <v>0</v>
      </c>
      <c r="AB250" t="str">
        <f>INDEX(Subname_converter!$B$2:$B$462,MATCH(O250,Subname_converter!$A$2:$A$376,0))</f>
        <v>Salado</v>
      </c>
      <c r="AC250">
        <f>INDEX(Subname_converter!$C$2:$C$462,MATCH(O250,Subname_converter!$A$2:$A$376,0))</f>
        <v>115</v>
      </c>
    </row>
    <row r="251" spans="1:29" x14ac:dyDescent="0.35">
      <c r="A251" t="s">
        <v>16</v>
      </c>
      <c r="B251">
        <v>54813</v>
      </c>
      <c r="C251" t="s">
        <v>531</v>
      </c>
      <c r="D251" t="s">
        <v>18</v>
      </c>
      <c r="E251" s="1">
        <v>101.2</v>
      </c>
      <c r="F251" t="s">
        <v>19</v>
      </c>
      <c r="G251" s="1">
        <v>44.688000000000002</v>
      </c>
      <c r="H251" t="s">
        <v>20</v>
      </c>
      <c r="I251" s="1" t="s">
        <v>20</v>
      </c>
      <c r="J251">
        <v>86</v>
      </c>
      <c r="K251" t="s">
        <v>532</v>
      </c>
      <c r="L251" t="s">
        <v>22</v>
      </c>
      <c r="M251" t="s">
        <v>29</v>
      </c>
      <c r="N251" t="s">
        <v>24</v>
      </c>
      <c r="O251" t="s">
        <v>533</v>
      </c>
      <c r="P251" s="2">
        <v>46023.333333333336</v>
      </c>
      <c r="Q251">
        <f t="shared" si="10"/>
        <v>2028</v>
      </c>
      <c r="R251" t="str" cm="1">
        <f t="array" ref="R251">INDEX(Res_Converter!$A$2:$A$6,MATCH(1,($D251=Res_Converter!$B$2:$B$6)*($F251=Res_Converter!$C$2:$C$6),0))</f>
        <v>Solar-Hybrid</v>
      </c>
      <c r="S251">
        <f>IF($D251=Res_Converter!$B$2,MIN($E251,$J251),0)+IF($F251=Res_Converter!$B$2,MIN($G251,$J251),0)</f>
        <v>44.688000000000002</v>
      </c>
      <c r="T251">
        <v>0</v>
      </c>
      <c r="U251">
        <f>IF($D251=Res_Converter!$B$5,MIN($E251,$J251),0)+IF($F251=Res_Converter!$B$5,MIN($G251,$J251),0)</f>
        <v>86</v>
      </c>
      <c r="V251">
        <v>0</v>
      </c>
      <c r="W251">
        <v>0</v>
      </c>
      <c r="X251">
        <v>0</v>
      </c>
      <c r="Y251">
        <v>0</v>
      </c>
      <c r="Z251">
        <v>0</v>
      </c>
      <c r="AA251">
        <v>0</v>
      </c>
      <c r="AB251" t="str">
        <f>INDEX(Subname_converter!$B$2:$B$462,MATCH(O251,Subname_converter!$A$2:$A$376,0))</f>
        <v>Waukena</v>
      </c>
      <c r="AC251">
        <f>INDEX(Subname_converter!$C$2:$C$462,MATCH(O251,Subname_converter!$A$2:$A$376,0))</f>
        <v>115</v>
      </c>
    </row>
    <row r="252" spans="1:29" x14ac:dyDescent="0.35">
      <c r="A252" t="s">
        <v>16</v>
      </c>
      <c r="B252">
        <v>54928</v>
      </c>
      <c r="C252" t="s">
        <v>534</v>
      </c>
      <c r="D252" t="s">
        <v>19</v>
      </c>
      <c r="E252" s="1">
        <v>205.5</v>
      </c>
      <c r="F252" t="s">
        <v>20</v>
      </c>
      <c r="G252" s="1" t="s">
        <v>20</v>
      </c>
      <c r="H252" t="s">
        <v>20</v>
      </c>
      <c r="I252" s="1" t="s">
        <v>20</v>
      </c>
      <c r="J252">
        <v>200</v>
      </c>
      <c r="K252" t="s">
        <v>259</v>
      </c>
      <c r="L252" t="s">
        <v>22</v>
      </c>
      <c r="M252" t="s">
        <v>97</v>
      </c>
      <c r="N252" t="s">
        <v>68</v>
      </c>
      <c r="O252" t="s">
        <v>110</v>
      </c>
      <c r="P252" s="2">
        <v>46387.333333333336</v>
      </c>
      <c r="Q252">
        <f t="shared" si="10"/>
        <v>2029</v>
      </c>
      <c r="R252" t="str" cm="1">
        <f t="array" ref="R252">INDEX(Res_Converter!$A$2:$A$6,MATCH(1,($D252=Res_Converter!$B$2:$B$6)*($F252=Res_Converter!$C$2:$C$6),0))</f>
        <v>Battery</v>
      </c>
      <c r="S252">
        <f>IF($D252=Res_Converter!$B$2,MIN($E252,$J252),0)+IF($F252=Res_Converter!$B$2,MIN($G252,$J252),0)</f>
        <v>200</v>
      </c>
      <c r="T252">
        <v>0</v>
      </c>
      <c r="U252">
        <f>IF($D252=Res_Converter!$B$5,MIN($E252,$J252),0)+IF($F252=Res_Converter!$B$5,MIN($G252,$J252),0)</f>
        <v>0</v>
      </c>
      <c r="V252">
        <v>0</v>
      </c>
      <c r="W252">
        <v>0</v>
      </c>
      <c r="X252">
        <v>0</v>
      </c>
      <c r="Y252">
        <v>0</v>
      </c>
      <c r="Z252">
        <v>0</v>
      </c>
      <c r="AA252">
        <v>0</v>
      </c>
      <c r="AB252" t="str">
        <f>INDEX(Subname_converter!$B$2:$B$462,MATCH(O252,Subname_converter!$A$2:$A$376,0))</f>
        <v>Ivanpah</v>
      </c>
      <c r="AC252">
        <f>INDEX(Subname_converter!$C$2:$C$462,MATCH(O252,Subname_converter!$A$2:$A$376,0))</f>
        <v>115</v>
      </c>
    </row>
    <row r="253" spans="1:29" x14ac:dyDescent="0.35">
      <c r="A253" t="s">
        <v>16</v>
      </c>
      <c r="B253">
        <v>54566</v>
      </c>
      <c r="C253" t="s">
        <v>535</v>
      </c>
      <c r="D253" t="s">
        <v>18</v>
      </c>
      <c r="E253" s="1">
        <v>155.0052</v>
      </c>
      <c r="F253" t="s">
        <v>19</v>
      </c>
      <c r="G253" s="1">
        <v>154.8227</v>
      </c>
      <c r="H253" t="s">
        <v>20</v>
      </c>
      <c r="I253" s="1" t="s">
        <v>20</v>
      </c>
      <c r="J253">
        <v>150</v>
      </c>
      <c r="K253" t="s">
        <v>391</v>
      </c>
      <c r="L253" t="s">
        <v>22</v>
      </c>
      <c r="M253" t="s">
        <v>60</v>
      </c>
      <c r="N253" t="s">
        <v>24</v>
      </c>
      <c r="O253" t="s">
        <v>536</v>
      </c>
      <c r="P253" s="2">
        <v>46661.291666666664</v>
      </c>
      <c r="Q253">
        <f t="shared" si="10"/>
        <v>2029</v>
      </c>
      <c r="R253" t="str" cm="1">
        <f t="array" ref="R253">INDEX(Res_Converter!$A$2:$A$6,MATCH(1,($D253=Res_Converter!$B$2:$B$6)*($F253=Res_Converter!$C$2:$C$6),0))</f>
        <v>Solar-Hybrid</v>
      </c>
      <c r="S253">
        <f>IF($D253=Res_Converter!$B$2,MIN($E253,$J253),0)+IF($F253=Res_Converter!$B$2,MIN($G253,$J253),0)</f>
        <v>150</v>
      </c>
      <c r="T253">
        <v>0</v>
      </c>
      <c r="U253">
        <f>IF($D253=Res_Converter!$B$5,MIN($E253,$J253),0)+IF($F253=Res_Converter!$B$5,MIN($G253,$J253),0)</f>
        <v>150</v>
      </c>
      <c r="V253">
        <v>0</v>
      </c>
      <c r="W253">
        <v>0</v>
      </c>
      <c r="X253">
        <v>0</v>
      </c>
      <c r="Y253">
        <v>0</v>
      </c>
      <c r="Z253">
        <v>0</v>
      </c>
      <c r="AA253">
        <v>0</v>
      </c>
      <c r="AB253" t="str">
        <f>INDEX(Subname_converter!$B$2:$B$462,MATCH(O253,Subname_converter!$A$2:$A$376,0))</f>
        <v>Logan Creek</v>
      </c>
      <c r="AC253">
        <f>INDEX(Subname_converter!$C$2:$C$462,MATCH(O253,Subname_converter!$A$2:$A$376,0))</f>
        <v>230</v>
      </c>
    </row>
    <row r="254" spans="1:29" x14ac:dyDescent="0.35">
      <c r="A254" t="s">
        <v>16</v>
      </c>
      <c r="B254">
        <v>54521</v>
      </c>
      <c r="C254" t="s">
        <v>537</v>
      </c>
      <c r="D254" t="s">
        <v>19</v>
      </c>
      <c r="E254" s="1">
        <v>142</v>
      </c>
      <c r="F254" t="s">
        <v>20</v>
      </c>
      <c r="G254" s="1" t="s">
        <v>20</v>
      </c>
      <c r="H254" t="s">
        <v>20</v>
      </c>
      <c r="I254" s="1" t="s">
        <v>20</v>
      </c>
      <c r="J254">
        <v>142</v>
      </c>
      <c r="K254" t="s">
        <v>84</v>
      </c>
      <c r="L254" t="s">
        <v>22</v>
      </c>
      <c r="M254" t="s">
        <v>23</v>
      </c>
      <c r="N254" t="s">
        <v>24</v>
      </c>
      <c r="O254" t="s">
        <v>538</v>
      </c>
      <c r="P254" s="2">
        <v>46172.291666666664</v>
      </c>
      <c r="Q254">
        <f t="shared" si="10"/>
        <v>2028</v>
      </c>
      <c r="R254" t="str" cm="1">
        <f t="array" ref="R254">INDEX(Res_Converter!$A$2:$A$6,MATCH(1,($D254=Res_Converter!$B$2:$B$6)*($F254=Res_Converter!$C$2:$C$6),0))</f>
        <v>Battery</v>
      </c>
      <c r="S254">
        <f>IF($D254=Res_Converter!$B$2,MIN($E254,$J254),0)+IF($F254=Res_Converter!$B$2,MIN($G254,$J254),0)</f>
        <v>142</v>
      </c>
      <c r="T254">
        <v>0</v>
      </c>
      <c r="U254">
        <f>IF($D254=Res_Converter!$B$5,MIN($E254,$J254),0)+IF($F254=Res_Converter!$B$5,MIN($G254,$J254),0)</f>
        <v>0</v>
      </c>
      <c r="V254">
        <v>0</v>
      </c>
      <c r="W254">
        <v>0</v>
      </c>
      <c r="X254">
        <v>0</v>
      </c>
      <c r="Y254">
        <v>0</v>
      </c>
      <c r="Z254">
        <v>0</v>
      </c>
      <c r="AA254">
        <v>0</v>
      </c>
      <c r="AB254" t="str">
        <f>INDEX(Subname_converter!$B$2:$B$462,MATCH(O254,Subname_converter!$A$2:$A$376,0))</f>
        <v>Salinas</v>
      </c>
      <c r="AC254">
        <f>INDEX(Subname_converter!$C$2:$C$462,MATCH(O254,Subname_converter!$A$2:$A$376,0))</f>
        <v>115</v>
      </c>
    </row>
    <row r="255" spans="1:29" x14ac:dyDescent="0.35">
      <c r="A255" t="s">
        <v>16</v>
      </c>
      <c r="B255">
        <v>54910</v>
      </c>
      <c r="C255" t="s">
        <v>539</v>
      </c>
      <c r="D255" t="s">
        <v>19</v>
      </c>
      <c r="E255" s="1">
        <v>518.79719999999998</v>
      </c>
      <c r="F255" t="s">
        <v>20</v>
      </c>
      <c r="G255" s="1" t="s">
        <v>20</v>
      </c>
      <c r="H255" t="s">
        <v>20</v>
      </c>
      <c r="I255" s="1" t="s">
        <v>20</v>
      </c>
      <c r="J255">
        <v>500</v>
      </c>
      <c r="K255" t="s">
        <v>66</v>
      </c>
      <c r="L255" t="s">
        <v>22</v>
      </c>
      <c r="M255" t="s">
        <v>67</v>
      </c>
      <c r="N255" t="s">
        <v>68</v>
      </c>
      <c r="O255" t="s">
        <v>69</v>
      </c>
      <c r="P255" s="2">
        <v>46113.291666666664</v>
      </c>
      <c r="Q255">
        <f t="shared" si="10"/>
        <v>2028</v>
      </c>
      <c r="R255" t="str" cm="1">
        <f t="array" ref="R255">INDEX(Res_Converter!$A$2:$A$6,MATCH(1,($D255=Res_Converter!$B$2:$B$6)*($F255=Res_Converter!$C$2:$C$6),0))</f>
        <v>Battery</v>
      </c>
      <c r="S255">
        <f>IF($D255=Res_Converter!$B$2,MIN($E255,$J255),0)+IF($F255=Res_Converter!$B$2,MIN($G255,$J255),0)</f>
        <v>500</v>
      </c>
      <c r="T255">
        <v>0</v>
      </c>
      <c r="U255">
        <f>IF($D255=Res_Converter!$B$5,MIN($E255,$J255),0)+IF($F255=Res_Converter!$B$5,MIN($G255,$J255),0)</f>
        <v>0</v>
      </c>
      <c r="V255">
        <v>0</v>
      </c>
      <c r="W255">
        <v>0</v>
      </c>
      <c r="X255">
        <v>0</v>
      </c>
      <c r="Y255">
        <v>0</v>
      </c>
      <c r="Z255">
        <v>0</v>
      </c>
      <c r="AA255">
        <v>0</v>
      </c>
      <c r="AB255" t="str">
        <f>INDEX(Subname_converter!$B$2:$B$462,MATCH(O255,Subname_converter!$A$2:$A$376,0))</f>
        <v>Vincent</v>
      </c>
      <c r="AC255">
        <f>INDEX(Subname_converter!$C$2:$C$462,MATCH(O255,Subname_converter!$A$2:$A$376,0))</f>
        <v>500</v>
      </c>
    </row>
    <row r="256" spans="1:29" x14ac:dyDescent="0.35">
      <c r="A256" t="s">
        <v>16</v>
      </c>
      <c r="B256">
        <v>54570</v>
      </c>
      <c r="C256" t="s">
        <v>540</v>
      </c>
      <c r="D256" t="s">
        <v>250</v>
      </c>
      <c r="E256" s="1">
        <v>105.7223</v>
      </c>
      <c r="F256" t="s">
        <v>19</v>
      </c>
      <c r="G256" s="1">
        <v>105.60809999999999</v>
      </c>
      <c r="H256" t="s">
        <v>18</v>
      </c>
      <c r="I256" s="1">
        <v>105.6357</v>
      </c>
      <c r="J256">
        <v>200</v>
      </c>
      <c r="K256" t="s">
        <v>79</v>
      </c>
      <c r="L256" t="s">
        <v>22</v>
      </c>
      <c r="M256" t="s">
        <v>67</v>
      </c>
      <c r="N256" t="s">
        <v>68</v>
      </c>
      <c r="O256" t="s">
        <v>541</v>
      </c>
      <c r="P256" s="2">
        <v>46661.291666666664</v>
      </c>
      <c r="Q256">
        <f t="shared" si="10"/>
        <v>2029</v>
      </c>
      <c r="R256" s="11" t="s">
        <v>1003</v>
      </c>
      <c r="S256">
        <v>105.6</v>
      </c>
      <c r="T256">
        <v>0</v>
      </c>
      <c r="U256">
        <v>105.6</v>
      </c>
      <c r="V256">
        <v>0</v>
      </c>
      <c r="W256">
        <v>0</v>
      </c>
      <c r="X256">
        <v>105.7</v>
      </c>
      <c r="Y256">
        <v>0</v>
      </c>
      <c r="Z256">
        <v>0</v>
      </c>
      <c r="AA256">
        <v>0</v>
      </c>
      <c r="AB256" t="str">
        <f>INDEX(Subname_converter!$B$2:$B$462,MATCH(O256,Subname_converter!$A$2:$A$376,0))</f>
        <v>Whirlwind</v>
      </c>
      <c r="AC256">
        <f>INDEX(Subname_converter!$C$2:$C$462,MATCH(O256,Subname_converter!$A$2:$A$376,0))</f>
        <v>230</v>
      </c>
    </row>
    <row r="257" spans="1:29" x14ac:dyDescent="0.35">
      <c r="A257" t="s">
        <v>16</v>
      </c>
      <c r="B257">
        <v>54752</v>
      </c>
      <c r="C257" t="s">
        <v>542</v>
      </c>
      <c r="D257" t="s">
        <v>18</v>
      </c>
      <c r="E257" s="1">
        <v>153.6</v>
      </c>
      <c r="F257" t="s">
        <v>19</v>
      </c>
      <c r="G257" s="1">
        <v>153.4</v>
      </c>
      <c r="H257" t="s">
        <v>20</v>
      </c>
      <c r="I257" s="1" t="s">
        <v>20</v>
      </c>
      <c r="J257">
        <v>150</v>
      </c>
      <c r="K257" t="s">
        <v>169</v>
      </c>
      <c r="L257" t="s">
        <v>22</v>
      </c>
      <c r="M257" t="s">
        <v>97</v>
      </c>
      <c r="N257" t="s">
        <v>68</v>
      </c>
      <c r="O257" t="s">
        <v>543</v>
      </c>
      <c r="P257" s="2">
        <v>46357.333333333336</v>
      </c>
      <c r="Q257">
        <f t="shared" si="10"/>
        <v>2029</v>
      </c>
      <c r="R257" t="str" cm="1">
        <f t="array" ref="R257">INDEX(Res_Converter!$A$2:$A$6,MATCH(1,($D257=Res_Converter!$B$2:$B$6)*($F257=Res_Converter!$C$2:$C$6),0))</f>
        <v>Solar-Hybrid</v>
      </c>
      <c r="S257">
        <f>IF($D257=Res_Converter!$B$2,MIN($E257,$J257),0)+IF($F257=Res_Converter!$B$2,MIN($G257,$J257),0)</f>
        <v>150</v>
      </c>
      <c r="T257">
        <v>0</v>
      </c>
      <c r="U257">
        <f>IF($D257=Res_Converter!$B$5,MIN($E257,$J257),0)+IF($F257=Res_Converter!$B$5,MIN($G257,$J257),0)</f>
        <v>150</v>
      </c>
      <c r="V257">
        <v>0</v>
      </c>
      <c r="W257">
        <v>0</v>
      </c>
      <c r="X257">
        <v>0</v>
      </c>
      <c r="Y257">
        <v>0</v>
      </c>
      <c r="Z257">
        <v>0</v>
      </c>
      <c r="AA257">
        <v>0</v>
      </c>
      <c r="AB257" t="str">
        <f>INDEX(Subname_converter!$B$2:$B$462,MATCH(O257,Subname_converter!$A$2:$A$376,0))</f>
        <v>Control</v>
      </c>
      <c r="AC257">
        <f>INDEX(Subname_converter!$C$2:$C$462,MATCH(O257,Subname_converter!$A$2:$A$376,0))</f>
        <v>115</v>
      </c>
    </row>
    <row r="258" spans="1:29" x14ac:dyDescent="0.35">
      <c r="A258" t="s">
        <v>16</v>
      </c>
      <c r="B258">
        <v>55020</v>
      </c>
      <c r="C258" t="s">
        <v>544</v>
      </c>
      <c r="D258" t="s">
        <v>19</v>
      </c>
      <c r="E258" s="1">
        <v>510.9</v>
      </c>
      <c r="F258" t="s">
        <v>20</v>
      </c>
      <c r="G258" s="1" t="s">
        <v>20</v>
      </c>
      <c r="H258" t="s">
        <v>20</v>
      </c>
      <c r="I258" s="1" t="s">
        <v>20</v>
      </c>
      <c r="J258">
        <v>500</v>
      </c>
      <c r="K258" t="s">
        <v>79</v>
      </c>
      <c r="L258" t="s">
        <v>22</v>
      </c>
      <c r="M258" t="s">
        <v>75</v>
      </c>
      <c r="N258" t="s">
        <v>24</v>
      </c>
      <c r="O258" t="s">
        <v>545</v>
      </c>
      <c r="P258" s="2">
        <v>46539.291666666664</v>
      </c>
      <c r="Q258">
        <f t="shared" si="10"/>
        <v>2029</v>
      </c>
      <c r="R258" t="str" cm="1">
        <f t="array" ref="R258">INDEX(Res_Converter!$A$2:$A$6,MATCH(1,($D258=Res_Converter!$B$2:$B$6)*($F258=Res_Converter!$C$2:$C$6),0))</f>
        <v>Battery</v>
      </c>
      <c r="S258">
        <f>IF($D258=Res_Converter!$B$2,MIN($E258,$J258),0)+IF($F258=Res_Converter!$B$2,MIN($G258,$J258),0)</f>
        <v>500</v>
      </c>
      <c r="T258">
        <v>0</v>
      </c>
      <c r="U258">
        <f>IF($D258=Res_Converter!$B$5,MIN($E258,$J258),0)+IF($F258=Res_Converter!$B$5,MIN($G258,$J258),0)</f>
        <v>0</v>
      </c>
      <c r="V258">
        <v>0</v>
      </c>
      <c r="W258">
        <v>0</v>
      </c>
      <c r="X258">
        <v>0</v>
      </c>
      <c r="Y258">
        <v>0</v>
      </c>
      <c r="Z258">
        <v>0</v>
      </c>
      <c r="AA258">
        <v>0</v>
      </c>
      <c r="AB258" t="str">
        <f>INDEX(Subname_converter!$B$2:$B$462,MATCH(O258,Subname_converter!$A$2:$A$376,0))</f>
        <v>Midway</v>
      </c>
      <c r="AC258">
        <f>INDEX(Subname_converter!$C$2:$C$462,MATCH(O258,Subname_converter!$A$2:$A$376,0))</f>
        <v>500</v>
      </c>
    </row>
    <row r="259" spans="1:29" x14ac:dyDescent="0.35">
      <c r="A259" t="s">
        <v>16</v>
      </c>
      <c r="B259">
        <v>54836</v>
      </c>
      <c r="C259" t="s">
        <v>546</v>
      </c>
      <c r="D259" t="s">
        <v>19</v>
      </c>
      <c r="E259" s="1">
        <v>254.3</v>
      </c>
      <c r="F259" t="s">
        <v>20</v>
      </c>
      <c r="G259" s="1" t="s">
        <v>20</v>
      </c>
      <c r="H259" t="s">
        <v>20</v>
      </c>
      <c r="I259" s="1" t="s">
        <v>20</v>
      </c>
      <c r="J259">
        <v>250</v>
      </c>
      <c r="K259" t="s">
        <v>29</v>
      </c>
      <c r="L259" t="s">
        <v>22</v>
      </c>
      <c r="M259" t="s">
        <v>29</v>
      </c>
      <c r="N259" t="s">
        <v>24</v>
      </c>
      <c r="O259" t="s">
        <v>164</v>
      </c>
      <c r="P259" s="2">
        <v>46844.291666666664</v>
      </c>
      <c r="Q259">
        <f t="shared" si="10"/>
        <v>2030</v>
      </c>
      <c r="R259" t="str" cm="1">
        <f t="array" ref="R259">INDEX(Res_Converter!$A$2:$A$6,MATCH(1,($D259=Res_Converter!$B$2:$B$6)*($F259=Res_Converter!$C$2:$C$6),0))</f>
        <v>Battery</v>
      </c>
      <c r="S259">
        <f>IF($D259=Res_Converter!$B$2,MIN($E259,$J259),0)+IF($F259=Res_Converter!$B$2,MIN($G259,$J259),0)</f>
        <v>250</v>
      </c>
      <c r="T259">
        <v>0</v>
      </c>
      <c r="U259">
        <f>IF($D259=Res_Converter!$B$5,MIN($E259,$J259),0)+IF($F259=Res_Converter!$B$5,MIN($G259,$J259),0)</f>
        <v>0</v>
      </c>
      <c r="V259">
        <v>0</v>
      </c>
      <c r="W259">
        <v>0</v>
      </c>
      <c r="X259">
        <v>0</v>
      </c>
      <c r="Y259">
        <v>0</v>
      </c>
      <c r="Z259">
        <v>0</v>
      </c>
      <c r="AA259">
        <v>0</v>
      </c>
      <c r="AB259" t="str">
        <f>INDEX(Subname_converter!$B$2:$B$462,MATCH(O259,Subname_converter!$A$2:$A$376,0))</f>
        <v>Gates</v>
      </c>
      <c r="AC259">
        <f>INDEX(Subname_converter!$C$2:$C$462,MATCH(O259,Subname_converter!$A$2:$A$376,0))</f>
        <v>500</v>
      </c>
    </row>
    <row r="260" spans="1:29" x14ac:dyDescent="0.35">
      <c r="A260" t="s">
        <v>16</v>
      </c>
      <c r="B260">
        <v>54780</v>
      </c>
      <c r="C260" t="s">
        <v>547</v>
      </c>
      <c r="D260" t="s">
        <v>19</v>
      </c>
      <c r="E260" s="1">
        <v>461.7</v>
      </c>
      <c r="F260" t="s">
        <v>20</v>
      </c>
      <c r="G260" s="1" t="s">
        <v>20</v>
      </c>
      <c r="H260" t="s">
        <v>20</v>
      </c>
      <c r="I260" s="1" t="s">
        <v>20</v>
      </c>
      <c r="J260">
        <v>450</v>
      </c>
      <c r="K260" t="s">
        <v>74</v>
      </c>
      <c r="L260" t="s">
        <v>22</v>
      </c>
      <c r="M260" t="s">
        <v>75</v>
      </c>
      <c r="N260" t="s">
        <v>24</v>
      </c>
      <c r="O260" t="s">
        <v>548</v>
      </c>
      <c r="P260" s="2">
        <v>47574.291666666664</v>
      </c>
      <c r="Q260">
        <f t="shared" si="10"/>
        <v>2032</v>
      </c>
      <c r="R260" t="str" cm="1">
        <f t="array" ref="R260">INDEX(Res_Converter!$A$2:$A$6,MATCH(1,($D260=Res_Converter!$B$2:$B$6)*($F260=Res_Converter!$C$2:$C$6),0))</f>
        <v>Battery</v>
      </c>
      <c r="S260">
        <f>IF($D260=Res_Converter!$B$2,MIN($E260,$J260),0)+IF($F260=Res_Converter!$B$2,MIN($G260,$J260),0)</f>
        <v>450</v>
      </c>
      <c r="T260">
        <v>0</v>
      </c>
      <c r="U260">
        <f>IF($D260=Res_Converter!$B$5,MIN($E260,$J260),0)+IF($F260=Res_Converter!$B$5,MIN($G260,$J260),0)</f>
        <v>0</v>
      </c>
      <c r="V260">
        <v>0</v>
      </c>
      <c r="W260">
        <v>0</v>
      </c>
      <c r="X260">
        <v>0</v>
      </c>
      <c r="Y260">
        <v>0</v>
      </c>
      <c r="Z260">
        <v>0</v>
      </c>
      <c r="AA260">
        <v>0</v>
      </c>
      <c r="AB260" t="str">
        <f>INDEX(Subname_converter!$B$2:$B$462,MATCH(O260,Subname_converter!$A$2:$A$376,0))</f>
        <v>Templeton</v>
      </c>
      <c r="AC260">
        <f>INDEX(Subname_converter!$C$2:$C$462,MATCH(O260,Subname_converter!$A$2:$A$376,0))</f>
        <v>230</v>
      </c>
    </row>
    <row r="261" spans="1:29" x14ac:dyDescent="0.35">
      <c r="A261" t="s">
        <v>16</v>
      </c>
      <c r="B261">
        <v>55050</v>
      </c>
      <c r="C261" t="s">
        <v>549</v>
      </c>
      <c r="D261" t="s">
        <v>19</v>
      </c>
      <c r="E261" s="1">
        <v>205.5</v>
      </c>
      <c r="F261" t="s">
        <v>20</v>
      </c>
      <c r="G261" s="1" t="s">
        <v>20</v>
      </c>
      <c r="H261" t="s">
        <v>20</v>
      </c>
      <c r="I261" s="1" t="s">
        <v>20</v>
      </c>
      <c r="J261">
        <v>200</v>
      </c>
      <c r="K261" t="s">
        <v>259</v>
      </c>
      <c r="L261" t="s">
        <v>22</v>
      </c>
      <c r="M261" t="s">
        <v>97</v>
      </c>
      <c r="N261" t="s">
        <v>68</v>
      </c>
      <c r="O261" t="s">
        <v>550</v>
      </c>
      <c r="P261" s="2">
        <v>46387.333333333336</v>
      </c>
      <c r="Q261">
        <f t="shared" si="10"/>
        <v>2029</v>
      </c>
      <c r="R261" t="str" cm="1">
        <f t="array" ref="R261">INDEX(Res_Converter!$A$2:$A$6,MATCH(1,($D261=Res_Converter!$B$2:$B$6)*($F261=Res_Converter!$C$2:$C$6),0))</f>
        <v>Battery</v>
      </c>
      <c r="S261">
        <f>IF($D261=Res_Converter!$B$2,MIN($E261,$J261),0)+IF($F261=Res_Converter!$B$2,MIN($G261,$J261),0)</f>
        <v>200</v>
      </c>
      <c r="T261">
        <v>0</v>
      </c>
      <c r="U261">
        <f>IF($D261=Res_Converter!$B$5,MIN($E261,$J261),0)+IF($F261=Res_Converter!$B$5,MIN($G261,$J261),0)</f>
        <v>0</v>
      </c>
      <c r="V261">
        <v>0</v>
      </c>
      <c r="W261">
        <v>0</v>
      </c>
      <c r="X261">
        <v>0</v>
      </c>
      <c r="Y261">
        <v>0</v>
      </c>
      <c r="Z261">
        <v>0</v>
      </c>
      <c r="AA261">
        <v>0</v>
      </c>
      <c r="AB261" t="str">
        <f>INDEX(Subname_converter!$B$2:$B$462,MATCH(O261,Subname_converter!$A$2:$A$376,0))</f>
        <v>New Sub - Kramer - Lugo (Proposed)</v>
      </c>
      <c r="AC261">
        <f>INDEX(Subname_converter!$C$2:$C$462,MATCH(O261,Subname_converter!$A$2:$A$376,0))</f>
        <v>230</v>
      </c>
    </row>
    <row r="262" spans="1:29" x14ac:dyDescent="0.35">
      <c r="A262" t="s">
        <v>16</v>
      </c>
      <c r="B262">
        <v>54800</v>
      </c>
      <c r="C262" t="s">
        <v>551</v>
      </c>
      <c r="D262" t="s">
        <v>19</v>
      </c>
      <c r="E262" s="1">
        <v>400</v>
      </c>
      <c r="F262" t="s">
        <v>20</v>
      </c>
      <c r="G262" s="1" t="s">
        <v>20</v>
      </c>
      <c r="H262" t="s">
        <v>20</v>
      </c>
      <c r="I262" s="1" t="s">
        <v>20</v>
      </c>
      <c r="J262">
        <v>400</v>
      </c>
      <c r="K262" t="s">
        <v>180</v>
      </c>
      <c r="L262" t="s">
        <v>22</v>
      </c>
      <c r="M262" t="s">
        <v>60</v>
      </c>
      <c r="N262" t="s">
        <v>24</v>
      </c>
      <c r="O262" t="s">
        <v>552</v>
      </c>
      <c r="P262" s="2">
        <v>47118.333333333336</v>
      </c>
      <c r="Q262">
        <f t="shared" si="10"/>
        <v>2031</v>
      </c>
      <c r="R262" t="str" cm="1">
        <f t="array" ref="R262">INDEX(Res_Converter!$A$2:$A$6,MATCH(1,($D262=Res_Converter!$B$2:$B$6)*($F262=Res_Converter!$C$2:$C$6),0))</f>
        <v>Battery</v>
      </c>
      <c r="S262">
        <f>IF($D262=Res_Converter!$B$2,MIN($E262,$J262),0)+IF($F262=Res_Converter!$B$2,MIN($G262,$J262),0)</f>
        <v>400</v>
      </c>
      <c r="T262">
        <v>0</v>
      </c>
      <c r="U262">
        <f>IF($D262=Res_Converter!$B$5,MIN($E262,$J262),0)+IF($F262=Res_Converter!$B$5,MIN($G262,$J262),0)</f>
        <v>0</v>
      </c>
      <c r="V262">
        <v>0</v>
      </c>
      <c r="W262">
        <v>0</v>
      </c>
      <c r="X262">
        <v>0</v>
      </c>
      <c r="Y262">
        <v>0</v>
      </c>
      <c r="Z262">
        <v>0</v>
      </c>
      <c r="AA262">
        <v>0</v>
      </c>
      <c r="AB262" t="str">
        <f>INDEX(Subname_converter!$B$2:$B$462,MATCH(O262,Subname_converter!$A$2:$A$376,0))</f>
        <v>Table Mountain</v>
      </c>
      <c r="AC262">
        <f>INDEX(Subname_converter!$C$2:$C$462,MATCH(O262,Subname_converter!$A$2:$A$376,0))</f>
        <v>500</v>
      </c>
    </row>
    <row r="263" spans="1:29" x14ac:dyDescent="0.35">
      <c r="A263" t="s">
        <v>16</v>
      </c>
      <c r="B263">
        <v>54645</v>
      </c>
      <c r="C263" t="s">
        <v>553</v>
      </c>
      <c r="D263" t="s">
        <v>18</v>
      </c>
      <c r="E263" s="1">
        <v>1028.2</v>
      </c>
      <c r="F263" t="s">
        <v>19</v>
      </c>
      <c r="G263" s="1">
        <v>1025.3</v>
      </c>
      <c r="H263" t="s">
        <v>20</v>
      </c>
      <c r="I263" s="1" t="s">
        <v>20</v>
      </c>
      <c r="J263">
        <v>1000</v>
      </c>
      <c r="K263" t="s">
        <v>74</v>
      </c>
      <c r="L263" t="s">
        <v>22</v>
      </c>
      <c r="M263" t="s">
        <v>75</v>
      </c>
      <c r="N263" t="s">
        <v>24</v>
      </c>
      <c r="O263" t="s">
        <v>340</v>
      </c>
      <c r="P263" s="2">
        <v>46965.291666666664</v>
      </c>
      <c r="Q263">
        <f t="shared" si="10"/>
        <v>2030</v>
      </c>
      <c r="R263" t="str" cm="1">
        <f t="array" ref="R263">INDEX(Res_Converter!$A$2:$A$6,MATCH(1,($D263=Res_Converter!$B$2:$B$6)*($F263=Res_Converter!$C$2:$C$6),0))</f>
        <v>Solar-Hybrid</v>
      </c>
      <c r="S263">
        <f>IF($D263=Res_Converter!$B$2,MIN($E263,$J263),0)+IF($F263=Res_Converter!$B$2,MIN($G263,$J263),0)</f>
        <v>1000</v>
      </c>
      <c r="T263">
        <v>0</v>
      </c>
      <c r="U263">
        <f>IF($D263=Res_Converter!$B$5,MIN($E263,$J263),0)+IF($F263=Res_Converter!$B$5,MIN($G263,$J263),0)</f>
        <v>1000</v>
      </c>
      <c r="V263">
        <v>0</v>
      </c>
      <c r="W263">
        <v>0</v>
      </c>
      <c r="X263">
        <v>0</v>
      </c>
      <c r="Y263">
        <v>0</v>
      </c>
      <c r="Z263">
        <v>0</v>
      </c>
      <c r="AA263">
        <v>0</v>
      </c>
      <c r="AB263" t="str">
        <f>INDEX(Subname_converter!$B$2:$B$462,MATCH(O263,Subname_converter!$A$2:$A$376,0))</f>
        <v>Morro Bay</v>
      </c>
      <c r="AC263">
        <f>INDEX(Subname_converter!$C$2:$C$462,MATCH(O263,Subname_converter!$A$2:$A$376,0))</f>
        <v>500</v>
      </c>
    </row>
    <row r="264" spans="1:29" x14ac:dyDescent="0.35">
      <c r="A264" t="s">
        <v>16</v>
      </c>
      <c r="B264">
        <v>54743</v>
      </c>
      <c r="C264" t="s">
        <v>554</v>
      </c>
      <c r="D264" t="s">
        <v>19</v>
      </c>
      <c r="E264" s="1">
        <v>51.878999999999998</v>
      </c>
      <c r="F264" t="s">
        <v>20</v>
      </c>
      <c r="G264" s="1" t="s">
        <v>20</v>
      </c>
      <c r="H264" t="s">
        <v>20</v>
      </c>
      <c r="I264" s="1" t="s">
        <v>20</v>
      </c>
      <c r="J264">
        <v>50</v>
      </c>
      <c r="K264" t="s">
        <v>56</v>
      </c>
      <c r="L264" t="s">
        <v>22</v>
      </c>
      <c r="M264" t="s">
        <v>33</v>
      </c>
      <c r="N264" t="s">
        <v>33</v>
      </c>
      <c r="O264" t="s">
        <v>555</v>
      </c>
      <c r="P264" s="2">
        <v>46204.291666666664</v>
      </c>
      <c r="Q264">
        <f t="shared" si="10"/>
        <v>2028</v>
      </c>
      <c r="R264" t="str" cm="1">
        <f t="array" ref="R264">INDEX(Res_Converter!$A$2:$A$6,MATCH(1,($D264=Res_Converter!$B$2:$B$6)*($F264=Res_Converter!$C$2:$C$6),0))</f>
        <v>Battery</v>
      </c>
      <c r="S264">
        <f>IF($D264=Res_Converter!$B$2,MIN($E264,$J264),0)+IF($F264=Res_Converter!$B$2,MIN($G264,$J264),0)</f>
        <v>50</v>
      </c>
      <c r="T264">
        <v>0</v>
      </c>
      <c r="U264">
        <f>IF($D264=Res_Converter!$B$5,MIN($E264,$J264),0)+IF($F264=Res_Converter!$B$5,MIN($G264,$J264),0)</f>
        <v>0</v>
      </c>
      <c r="V264">
        <v>0</v>
      </c>
      <c r="W264">
        <v>0</v>
      </c>
      <c r="X264">
        <v>0</v>
      </c>
      <c r="Y264">
        <v>0</v>
      </c>
      <c r="Z264">
        <v>0</v>
      </c>
      <c r="AA264">
        <v>0</v>
      </c>
      <c r="AB264" t="str">
        <f>INDEX(Subname_converter!$B$2:$B$462,MATCH(O264,Subname_converter!$A$2:$A$376,0))</f>
        <v>Otay Mesa</v>
      </c>
      <c r="AC264">
        <f>INDEX(Subname_converter!$C$2:$C$462,MATCH(O264,Subname_converter!$A$2:$A$376,0))</f>
        <v>230</v>
      </c>
    </row>
    <row r="265" spans="1:29" x14ac:dyDescent="0.35">
      <c r="A265" t="s">
        <v>16</v>
      </c>
      <c r="B265">
        <v>54996</v>
      </c>
      <c r="C265" t="s">
        <v>556</v>
      </c>
      <c r="D265" t="s">
        <v>250</v>
      </c>
      <c r="E265" s="1">
        <v>211.5</v>
      </c>
      <c r="F265" t="s">
        <v>20</v>
      </c>
      <c r="G265" s="1" t="s">
        <v>20</v>
      </c>
      <c r="H265" t="s">
        <v>20</v>
      </c>
      <c r="I265" s="1" t="s">
        <v>20</v>
      </c>
      <c r="J265">
        <v>200</v>
      </c>
      <c r="K265" t="s">
        <v>557</v>
      </c>
      <c r="L265" t="s">
        <v>22</v>
      </c>
      <c r="M265" t="s">
        <v>29</v>
      </c>
      <c r="N265" t="s">
        <v>24</v>
      </c>
      <c r="O265" t="s">
        <v>558</v>
      </c>
      <c r="P265" s="2">
        <v>47588.291666666664</v>
      </c>
      <c r="Q265">
        <f t="shared" si="10"/>
        <v>2032</v>
      </c>
      <c r="R265" s="10" t="s">
        <v>1015</v>
      </c>
      <c r="S265">
        <v>0</v>
      </c>
      <c r="T265">
        <v>0</v>
      </c>
      <c r="U265">
        <v>0</v>
      </c>
      <c r="V265">
        <v>0</v>
      </c>
      <c r="W265">
        <v>0</v>
      </c>
      <c r="X265">
        <v>200</v>
      </c>
      <c r="Y265">
        <v>0</v>
      </c>
      <c r="Z265">
        <v>0</v>
      </c>
      <c r="AA265">
        <v>0</v>
      </c>
      <c r="AB265" t="str">
        <f>INDEX(Subname_converter!$B$2:$B$462,MATCH(O265,Subname_converter!$A$2:$A$376,0))</f>
        <v>Wilson</v>
      </c>
      <c r="AC265">
        <f>INDEX(Subname_converter!$C$2:$C$462,MATCH(O265,Subname_converter!$A$2:$A$376,0))</f>
        <v>230</v>
      </c>
    </row>
    <row r="266" spans="1:29" x14ac:dyDescent="0.35">
      <c r="A266" t="s">
        <v>16</v>
      </c>
      <c r="B266">
        <v>54641</v>
      </c>
      <c r="C266" t="s">
        <v>559</v>
      </c>
      <c r="D266" t="s">
        <v>19</v>
      </c>
      <c r="E266" s="1">
        <v>103</v>
      </c>
      <c r="F266" t="s">
        <v>20</v>
      </c>
      <c r="G266" s="1" t="s">
        <v>20</v>
      </c>
      <c r="H266" t="s">
        <v>20</v>
      </c>
      <c r="I266" s="1" t="s">
        <v>20</v>
      </c>
      <c r="J266">
        <v>100</v>
      </c>
      <c r="K266" t="s">
        <v>560</v>
      </c>
      <c r="L266" t="s">
        <v>22</v>
      </c>
      <c r="M266" t="s">
        <v>33</v>
      </c>
      <c r="N266" t="s">
        <v>376</v>
      </c>
      <c r="O266" t="s">
        <v>561</v>
      </c>
      <c r="P266" s="2">
        <v>46296.291666666664</v>
      </c>
      <c r="Q266">
        <f t="shared" si="10"/>
        <v>2028</v>
      </c>
      <c r="R266" t="str" cm="1">
        <f t="array" ref="R266">INDEX(Res_Converter!$A$2:$A$6,MATCH(1,($D266=Res_Converter!$B$2:$B$6)*($F266=Res_Converter!$C$2:$C$6),0))</f>
        <v>Battery</v>
      </c>
      <c r="S266">
        <f>IF($D266=Res_Converter!$B$2,MIN($E266,$J266),0)+IF($F266=Res_Converter!$B$2,MIN($G266,$J266),0)</f>
        <v>100</v>
      </c>
      <c r="T266">
        <v>0</v>
      </c>
      <c r="U266">
        <f>IF($D266=Res_Converter!$B$5,MIN($E266,$J266),0)+IF($F266=Res_Converter!$B$5,MIN($G266,$J266),0)</f>
        <v>0</v>
      </c>
      <c r="V266">
        <v>0</v>
      </c>
      <c r="W266">
        <v>0</v>
      </c>
      <c r="X266">
        <v>0</v>
      </c>
      <c r="Y266">
        <v>0</v>
      </c>
      <c r="Z266">
        <v>0</v>
      </c>
      <c r="AA266">
        <v>0</v>
      </c>
      <c r="AB266" t="str">
        <f>INDEX(Subname_converter!$B$2:$B$462,MATCH(O266,Subname_converter!$A$2:$A$376,0))</f>
        <v>Cameron</v>
      </c>
      <c r="AC266">
        <f>INDEX(Subname_converter!$C$2:$C$462,MATCH(O266,Subname_converter!$A$2:$A$376,0))</f>
        <v>69</v>
      </c>
    </row>
    <row r="267" spans="1:29" x14ac:dyDescent="0.35">
      <c r="A267" t="s">
        <v>16</v>
      </c>
      <c r="B267">
        <v>55004</v>
      </c>
      <c r="C267" t="s">
        <v>562</v>
      </c>
      <c r="D267" t="s">
        <v>19</v>
      </c>
      <c r="E267" s="1">
        <v>1000</v>
      </c>
      <c r="F267" t="s">
        <v>20</v>
      </c>
      <c r="G267" s="1" t="s">
        <v>20</v>
      </c>
      <c r="H267" t="s">
        <v>20</v>
      </c>
      <c r="I267" s="1" t="s">
        <v>20</v>
      </c>
      <c r="J267">
        <v>1000</v>
      </c>
      <c r="K267" t="s">
        <v>66</v>
      </c>
      <c r="L267" t="s">
        <v>22</v>
      </c>
      <c r="M267" t="s">
        <v>112</v>
      </c>
      <c r="N267" t="s">
        <v>68</v>
      </c>
      <c r="O267" t="s">
        <v>563</v>
      </c>
      <c r="P267" s="2">
        <v>47118.333333333336</v>
      </c>
      <c r="Q267">
        <f t="shared" si="10"/>
        <v>2031</v>
      </c>
      <c r="R267" t="str" cm="1">
        <f t="array" ref="R267">INDEX(Res_Converter!$A$2:$A$6,MATCH(1,($D267=Res_Converter!$B$2:$B$6)*($F267=Res_Converter!$C$2:$C$6),0))</f>
        <v>Battery</v>
      </c>
      <c r="S267">
        <f>IF($D267=Res_Converter!$B$2,MIN($E267,$J267),0)+IF($F267=Res_Converter!$B$2,MIN($G267,$J267),0)</f>
        <v>1000</v>
      </c>
      <c r="T267">
        <v>0</v>
      </c>
      <c r="U267">
        <f>IF($D267=Res_Converter!$B$5,MIN($E267,$J267),0)+IF($F267=Res_Converter!$B$5,MIN($G267,$J267),0)</f>
        <v>0</v>
      </c>
      <c r="V267">
        <v>0</v>
      </c>
      <c r="W267">
        <v>0</v>
      </c>
      <c r="X267">
        <v>0</v>
      </c>
      <c r="Y267">
        <v>0</v>
      </c>
      <c r="Z267">
        <v>0</v>
      </c>
      <c r="AA267">
        <v>0</v>
      </c>
      <c r="AB267" t="str">
        <f>INDEX(Subname_converter!$B$2:$B$462,MATCH(O267,Subname_converter!$A$2:$A$376,0))</f>
        <v>Laguna Bell</v>
      </c>
      <c r="AC267">
        <f>INDEX(Subname_converter!$C$2:$C$462,MATCH(O267,Subname_converter!$A$2:$A$376,0))</f>
        <v>230</v>
      </c>
    </row>
    <row r="268" spans="1:29" x14ac:dyDescent="0.35">
      <c r="A268" t="s">
        <v>16</v>
      </c>
      <c r="B268">
        <v>54517</v>
      </c>
      <c r="C268" t="s">
        <v>564</v>
      </c>
      <c r="D268" t="s">
        <v>19</v>
      </c>
      <c r="E268" s="1">
        <v>150</v>
      </c>
      <c r="F268" t="s">
        <v>18</v>
      </c>
      <c r="G268" s="1">
        <v>250</v>
      </c>
      <c r="H268" t="s">
        <v>20</v>
      </c>
      <c r="I268" s="1" t="s">
        <v>20</v>
      </c>
      <c r="J268">
        <v>250</v>
      </c>
      <c r="K268" t="s">
        <v>40</v>
      </c>
      <c r="L268" t="s">
        <v>22</v>
      </c>
      <c r="M268" t="s">
        <v>29</v>
      </c>
      <c r="N268" t="s">
        <v>24</v>
      </c>
      <c r="O268" t="s">
        <v>397</v>
      </c>
      <c r="P268" s="2">
        <v>46997.291666666664</v>
      </c>
      <c r="Q268">
        <f t="shared" si="10"/>
        <v>2030</v>
      </c>
      <c r="R268" t="str" cm="1">
        <f t="array" ref="R268">INDEX(Res_Converter!$A$2:$A$6,MATCH(1,($D268=Res_Converter!$B$2:$B$6)*($F268=Res_Converter!$C$2:$C$6),0))</f>
        <v>Solar-Hybrid</v>
      </c>
      <c r="S268">
        <f>IF($D268=Res_Converter!$B$2,MIN($E268,$J268),0)+IF($F268=Res_Converter!$B$2,MIN($G268,$J268),0)</f>
        <v>150</v>
      </c>
      <c r="T268">
        <v>0</v>
      </c>
      <c r="U268">
        <f>IF($D268=Res_Converter!$B$5,MIN($E268,$J268),0)+IF($F268=Res_Converter!$B$5,MIN($G268,$J268),0)</f>
        <v>250</v>
      </c>
      <c r="V268">
        <v>0</v>
      </c>
      <c r="W268">
        <v>0</v>
      </c>
      <c r="X268">
        <v>0</v>
      </c>
      <c r="Y268">
        <v>0</v>
      </c>
      <c r="Z268">
        <v>0</v>
      </c>
      <c r="AA268">
        <v>0</v>
      </c>
      <c r="AB268" t="str">
        <f>INDEX(Subname_converter!$B$2:$B$462,MATCH(O268,Subname_converter!$A$2:$A$376,0))</f>
        <v>Manning</v>
      </c>
      <c r="AC268">
        <f>INDEX(Subname_converter!$C$2:$C$462,MATCH(O268,Subname_converter!$A$2:$A$376,0))</f>
        <v>230</v>
      </c>
    </row>
    <row r="269" spans="1:29" x14ac:dyDescent="0.35">
      <c r="A269" t="s">
        <v>16</v>
      </c>
      <c r="B269">
        <v>54949</v>
      </c>
      <c r="C269" t="s">
        <v>565</v>
      </c>
      <c r="D269" t="s">
        <v>19</v>
      </c>
      <c r="E269" s="1">
        <v>40</v>
      </c>
      <c r="F269" t="s">
        <v>20</v>
      </c>
      <c r="G269" s="1" t="s">
        <v>20</v>
      </c>
      <c r="H269" t="s">
        <v>20</v>
      </c>
      <c r="I269" s="1" t="s">
        <v>20</v>
      </c>
      <c r="J269">
        <v>40</v>
      </c>
      <c r="K269" t="s">
        <v>532</v>
      </c>
      <c r="L269" t="s">
        <v>22</v>
      </c>
      <c r="M269" t="s">
        <v>29</v>
      </c>
      <c r="N269" t="s">
        <v>24</v>
      </c>
      <c r="O269" t="s">
        <v>566</v>
      </c>
      <c r="P269" s="2">
        <v>46387.333333333336</v>
      </c>
      <c r="Q269">
        <f t="shared" si="10"/>
        <v>2029</v>
      </c>
      <c r="R269" t="str" cm="1">
        <f t="array" ref="R269">INDEX(Res_Converter!$A$2:$A$6,MATCH(1,($D269=Res_Converter!$B$2:$B$6)*($F269=Res_Converter!$C$2:$C$6),0))</f>
        <v>Battery</v>
      </c>
      <c r="S269">
        <f>IF($D269=Res_Converter!$B$2,MIN($E269,$J269),0)+IF($F269=Res_Converter!$B$2,MIN($G269,$J269),0)</f>
        <v>40</v>
      </c>
      <c r="T269">
        <v>0</v>
      </c>
      <c r="U269">
        <f>IF($D269=Res_Converter!$B$5,MIN($E269,$J269),0)+IF($F269=Res_Converter!$B$5,MIN($G269,$J269),0)</f>
        <v>0</v>
      </c>
      <c r="V269">
        <v>0</v>
      </c>
      <c r="W269">
        <v>0</v>
      </c>
      <c r="X269">
        <v>0</v>
      </c>
      <c r="Y269">
        <v>0</v>
      </c>
      <c r="Z269">
        <v>0</v>
      </c>
      <c r="AA269">
        <v>0</v>
      </c>
      <c r="AB269" t="str">
        <f>INDEX(Subname_converter!$B$2:$B$462,MATCH(O269,Subname_converter!$A$2:$A$376,0))</f>
        <v>Olive</v>
      </c>
      <c r="AC269">
        <f>INDEX(Subname_converter!$C$2:$C$462,MATCH(O269,Subname_converter!$A$2:$A$376,0))</f>
        <v>115</v>
      </c>
    </row>
    <row r="270" spans="1:29" x14ac:dyDescent="0.35">
      <c r="A270" t="s">
        <v>16</v>
      </c>
      <c r="B270">
        <v>54766</v>
      </c>
      <c r="C270" t="s">
        <v>567</v>
      </c>
      <c r="D270" t="s">
        <v>19</v>
      </c>
      <c r="E270" s="1">
        <v>358.94000199999999</v>
      </c>
      <c r="F270" t="s">
        <v>20</v>
      </c>
      <c r="G270" s="1" t="s">
        <v>20</v>
      </c>
      <c r="H270" t="s">
        <v>20</v>
      </c>
      <c r="I270" s="1" t="s">
        <v>20</v>
      </c>
      <c r="J270">
        <v>350</v>
      </c>
      <c r="K270" t="s">
        <v>224</v>
      </c>
      <c r="L270" t="s">
        <v>22</v>
      </c>
      <c r="M270" t="s">
        <v>33</v>
      </c>
      <c r="N270" t="s">
        <v>33</v>
      </c>
      <c r="O270" t="s">
        <v>568</v>
      </c>
      <c r="P270" s="2">
        <v>46874.291666666664</v>
      </c>
      <c r="Q270">
        <f t="shared" si="10"/>
        <v>2030</v>
      </c>
      <c r="R270" t="str" cm="1">
        <f t="array" ref="R270">INDEX(Res_Converter!$A$2:$A$6,MATCH(1,($D270=Res_Converter!$B$2:$B$6)*($F270=Res_Converter!$C$2:$C$6),0))</f>
        <v>Battery</v>
      </c>
      <c r="S270">
        <f>IF($D270=Res_Converter!$B$2,MIN($E270,$J270),0)+IF($F270=Res_Converter!$B$2,MIN($G270,$J270),0)</f>
        <v>350</v>
      </c>
      <c r="T270">
        <v>0</v>
      </c>
      <c r="U270">
        <f>IF($D270=Res_Converter!$B$5,MIN($E270,$J270),0)+IF($F270=Res_Converter!$B$5,MIN($G270,$J270),0)</f>
        <v>0</v>
      </c>
      <c r="V270">
        <v>0</v>
      </c>
      <c r="W270">
        <v>0</v>
      </c>
      <c r="X270">
        <v>0</v>
      </c>
      <c r="Y270">
        <v>0</v>
      </c>
      <c r="Z270">
        <v>0</v>
      </c>
      <c r="AA270">
        <v>0</v>
      </c>
      <c r="AB270" t="str">
        <f>INDEX(Subname_converter!$B$2:$B$462,MATCH(O270,Subname_converter!$A$2:$A$376,0))</f>
        <v>Talega</v>
      </c>
      <c r="AC270">
        <f>INDEX(Subname_converter!$C$2:$C$462,MATCH(O270,Subname_converter!$A$2:$A$376,0))</f>
        <v>230</v>
      </c>
    </row>
    <row r="271" spans="1:29" x14ac:dyDescent="0.35">
      <c r="A271" t="s">
        <v>16</v>
      </c>
      <c r="B271">
        <v>54574</v>
      </c>
      <c r="C271" t="s">
        <v>569</v>
      </c>
      <c r="D271" t="s">
        <v>19</v>
      </c>
      <c r="E271" s="1">
        <v>1000</v>
      </c>
      <c r="F271" t="s">
        <v>20</v>
      </c>
      <c r="G271" s="1" t="s">
        <v>20</v>
      </c>
      <c r="H271" t="s">
        <v>20</v>
      </c>
      <c r="I271" s="1" t="s">
        <v>20</v>
      </c>
      <c r="J271">
        <v>1000</v>
      </c>
      <c r="K271" t="s">
        <v>124</v>
      </c>
      <c r="L271" t="s">
        <v>22</v>
      </c>
      <c r="M271" t="s">
        <v>125</v>
      </c>
      <c r="N271" t="s">
        <v>68</v>
      </c>
      <c r="O271" t="s">
        <v>570</v>
      </c>
      <c r="P271" s="2">
        <v>46661.291666666664</v>
      </c>
      <c r="Q271">
        <f t="shared" si="10"/>
        <v>2029</v>
      </c>
      <c r="R271" t="str" cm="1">
        <f t="array" ref="R271">INDEX(Res_Converter!$A$2:$A$6,MATCH(1,($D271=Res_Converter!$B$2:$B$6)*($F271=Res_Converter!$C$2:$C$6),0))</f>
        <v>Battery</v>
      </c>
      <c r="S271">
        <f>IF($D271=Res_Converter!$B$2,MIN($E271,$J271),0)+IF($F271=Res_Converter!$B$2,MIN($G271,$J271),0)</f>
        <v>1000</v>
      </c>
      <c r="T271">
        <v>0</v>
      </c>
      <c r="U271">
        <f>IF($D271=Res_Converter!$B$5,MIN($E271,$J271),0)+IF($F271=Res_Converter!$B$5,MIN($G271,$J271),0)</f>
        <v>0</v>
      </c>
      <c r="V271">
        <v>0</v>
      </c>
      <c r="W271">
        <v>0</v>
      </c>
      <c r="X271">
        <v>0</v>
      </c>
      <c r="Y271">
        <v>0</v>
      </c>
      <c r="Z271">
        <v>0</v>
      </c>
      <c r="AA271">
        <v>0</v>
      </c>
      <c r="AB271" t="str">
        <f>INDEX(Subname_converter!$B$2:$B$462,MATCH(O271,Subname_converter!$A$2:$A$376,0))</f>
        <v>Red bluff</v>
      </c>
      <c r="AC271">
        <f>INDEX(Subname_converter!$C$2:$C$462,MATCH(O271,Subname_converter!$A$2:$A$376,0))</f>
        <v>230</v>
      </c>
    </row>
    <row r="272" spans="1:29" x14ac:dyDescent="0.35">
      <c r="A272" t="s">
        <v>16</v>
      </c>
      <c r="B272">
        <v>54630</v>
      </c>
      <c r="C272" t="s">
        <v>571</v>
      </c>
      <c r="D272" t="s">
        <v>18</v>
      </c>
      <c r="E272" s="1">
        <v>303.45</v>
      </c>
      <c r="F272" t="s">
        <v>19</v>
      </c>
      <c r="G272" s="1">
        <v>302.85000000000002</v>
      </c>
      <c r="H272" t="s">
        <v>20</v>
      </c>
      <c r="I272" s="1" t="s">
        <v>20</v>
      </c>
      <c r="J272">
        <v>250</v>
      </c>
      <c r="K272" t="s">
        <v>29</v>
      </c>
      <c r="L272" t="s">
        <v>22</v>
      </c>
      <c r="M272" t="s">
        <v>29</v>
      </c>
      <c r="N272" t="s">
        <v>24</v>
      </c>
      <c r="O272" t="s">
        <v>572</v>
      </c>
      <c r="P272" s="2">
        <v>46661.291666666664</v>
      </c>
      <c r="Q272">
        <f t="shared" si="10"/>
        <v>2029</v>
      </c>
      <c r="R272" t="str" cm="1">
        <f t="array" ref="R272">INDEX(Res_Converter!$A$2:$A$6,MATCH(1,($D272=Res_Converter!$B$2:$B$6)*($F272=Res_Converter!$C$2:$C$6),0))</f>
        <v>Solar-Hybrid</v>
      </c>
      <c r="S272">
        <f>IF($D272=Res_Converter!$B$2,MIN($E272,$J272),0)+IF($F272=Res_Converter!$B$2,MIN($G272,$J272),0)</f>
        <v>250</v>
      </c>
      <c r="T272">
        <v>0</v>
      </c>
      <c r="U272">
        <f>IF($D272=Res_Converter!$B$5,MIN($E272,$J272),0)+IF($F272=Res_Converter!$B$5,MIN($G272,$J272),0)</f>
        <v>250</v>
      </c>
      <c r="V272">
        <v>0</v>
      </c>
      <c r="W272">
        <v>0</v>
      </c>
      <c r="X272">
        <v>0</v>
      </c>
      <c r="Y272">
        <v>0</v>
      </c>
      <c r="Z272">
        <v>0</v>
      </c>
      <c r="AA272">
        <v>0</v>
      </c>
      <c r="AB272" t="str">
        <f>INDEX(Subname_converter!$B$2:$B$462,MATCH(O272,Subname_converter!$A$2:$A$376,0))</f>
        <v>Manning</v>
      </c>
      <c r="AC272">
        <f>INDEX(Subname_converter!$C$2:$C$462,MATCH(O272,Subname_converter!$A$2:$A$376,0))</f>
        <v>230</v>
      </c>
    </row>
    <row r="273" spans="1:29" x14ac:dyDescent="0.35">
      <c r="A273" t="s">
        <v>16</v>
      </c>
      <c r="B273">
        <v>54964</v>
      </c>
      <c r="C273" t="s">
        <v>573</v>
      </c>
      <c r="D273" t="s">
        <v>19</v>
      </c>
      <c r="E273" s="1">
        <v>101.97</v>
      </c>
      <c r="F273" t="s">
        <v>20</v>
      </c>
      <c r="G273" s="1" t="s">
        <v>20</v>
      </c>
      <c r="H273" t="s">
        <v>20</v>
      </c>
      <c r="I273" s="1" t="s">
        <v>20</v>
      </c>
      <c r="J273">
        <v>100</v>
      </c>
      <c r="K273" t="s">
        <v>56</v>
      </c>
      <c r="L273" t="s">
        <v>22</v>
      </c>
      <c r="M273" t="s">
        <v>33</v>
      </c>
      <c r="N273" t="s">
        <v>33</v>
      </c>
      <c r="O273" t="s">
        <v>574</v>
      </c>
      <c r="P273" s="2">
        <v>46661.291666666664</v>
      </c>
      <c r="Q273">
        <f t="shared" si="10"/>
        <v>2029</v>
      </c>
      <c r="R273" t="str" cm="1">
        <f t="array" ref="R273">INDEX(Res_Converter!$A$2:$A$6,MATCH(1,($D273=Res_Converter!$B$2:$B$6)*($F273=Res_Converter!$C$2:$C$6),0))</f>
        <v>Battery</v>
      </c>
      <c r="S273">
        <f>IF($D273=Res_Converter!$B$2,MIN($E273,$J273),0)+IF($F273=Res_Converter!$B$2,MIN($G273,$J273),0)</f>
        <v>100</v>
      </c>
      <c r="T273">
        <v>0</v>
      </c>
      <c r="U273">
        <f>IF($D273=Res_Converter!$B$5,MIN($E273,$J273),0)+IF($F273=Res_Converter!$B$5,MIN($G273,$J273),0)</f>
        <v>0</v>
      </c>
      <c r="V273">
        <v>0</v>
      </c>
      <c r="W273">
        <v>0</v>
      </c>
      <c r="X273">
        <v>0</v>
      </c>
      <c r="Y273">
        <v>0</v>
      </c>
      <c r="Z273">
        <v>0</v>
      </c>
      <c r="AA273">
        <v>0</v>
      </c>
      <c r="AB273" t="str">
        <f>INDEX(Subname_converter!$B$2:$B$462,MATCH(O273,Subname_converter!$A$2:$A$376,0))</f>
        <v>Telegraph Canyon</v>
      </c>
      <c r="AC273">
        <f>INDEX(Subname_converter!$C$2:$C$462,MATCH(O273,Subname_converter!$A$2:$A$376,0))</f>
        <v>138</v>
      </c>
    </row>
    <row r="274" spans="1:29" x14ac:dyDescent="0.35">
      <c r="A274" t="s">
        <v>16</v>
      </c>
      <c r="B274">
        <v>54869</v>
      </c>
      <c r="C274" t="s">
        <v>575</v>
      </c>
      <c r="D274" t="s">
        <v>19</v>
      </c>
      <c r="E274" s="1">
        <v>256.29000000000002</v>
      </c>
      <c r="F274" t="s">
        <v>20</v>
      </c>
      <c r="G274" s="1" t="s">
        <v>20</v>
      </c>
      <c r="H274" t="s">
        <v>20</v>
      </c>
      <c r="I274" s="1" t="s">
        <v>20</v>
      </c>
      <c r="J274">
        <v>250</v>
      </c>
      <c r="K274" t="s">
        <v>576</v>
      </c>
      <c r="L274" t="s">
        <v>22</v>
      </c>
      <c r="M274" t="s">
        <v>33</v>
      </c>
      <c r="N274" t="s">
        <v>33</v>
      </c>
      <c r="O274" t="s">
        <v>577</v>
      </c>
      <c r="P274" s="2">
        <v>46539.291666666664</v>
      </c>
      <c r="Q274">
        <f t="shared" si="10"/>
        <v>2029</v>
      </c>
      <c r="R274" t="str" cm="1">
        <f t="array" ref="R274">INDEX(Res_Converter!$A$2:$A$6,MATCH(1,($D274=Res_Converter!$B$2:$B$6)*($F274=Res_Converter!$C$2:$C$6),0))</f>
        <v>Battery</v>
      </c>
      <c r="S274">
        <f>IF($D274=Res_Converter!$B$2,MIN($E274,$J274),0)+IF($F274=Res_Converter!$B$2,MIN($G274,$J274),0)</f>
        <v>250</v>
      </c>
      <c r="T274">
        <v>0</v>
      </c>
      <c r="U274">
        <f>IF($D274=Res_Converter!$B$5,MIN($E274,$J274),0)+IF($F274=Res_Converter!$B$5,MIN($G274,$J274),0)</f>
        <v>0</v>
      </c>
      <c r="V274">
        <v>0</v>
      </c>
      <c r="W274">
        <v>0</v>
      </c>
      <c r="X274">
        <v>0</v>
      </c>
      <c r="Y274">
        <v>0</v>
      </c>
      <c r="Z274">
        <v>0</v>
      </c>
      <c r="AA274">
        <v>0</v>
      </c>
      <c r="AB274" t="str">
        <f>INDEX(Subname_converter!$B$2:$B$462,MATCH(O274,Subname_converter!$A$2:$A$376,0))</f>
        <v>Imperial Valley</v>
      </c>
      <c r="AC274">
        <f>INDEX(Subname_converter!$C$2:$C$462,MATCH(O274,Subname_converter!$A$2:$A$376,0))</f>
        <v>230</v>
      </c>
    </row>
    <row r="275" spans="1:29" x14ac:dyDescent="0.35">
      <c r="A275" t="s">
        <v>16</v>
      </c>
      <c r="B275">
        <v>54586</v>
      </c>
      <c r="C275" t="s">
        <v>578</v>
      </c>
      <c r="D275" t="s">
        <v>19</v>
      </c>
      <c r="E275" s="1">
        <v>450</v>
      </c>
      <c r="F275" t="s">
        <v>20</v>
      </c>
      <c r="G275" s="1" t="s">
        <v>20</v>
      </c>
      <c r="H275" t="s">
        <v>20</v>
      </c>
      <c r="I275" s="1" t="s">
        <v>20</v>
      </c>
      <c r="J275">
        <v>450</v>
      </c>
      <c r="K275" t="s">
        <v>40</v>
      </c>
      <c r="L275" t="s">
        <v>22</v>
      </c>
      <c r="M275" t="s">
        <v>29</v>
      </c>
      <c r="N275" t="s">
        <v>24</v>
      </c>
      <c r="O275" t="s">
        <v>120</v>
      </c>
      <c r="P275" s="2">
        <v>46539.291666666664</v>
      </c>
      <c r="Q275">
        <f t="shared" si="10"/>
        <v>2029</v>
      </c>
      <c r="R275" t="str" cm="1">
        <f t="array" ref="R275">INDEX(Res_Converter!$A$2:$A$6,MATCH(1,($D275=Res_Converter!$B$2:$B$6)*($F275=Res_Converter!$C$2:$C$6),0))</f>
        <v>Battery</v>
      </c>
      <c r="S275">
        <f>IF($D275=Res_Converter!$B$2,MIN($E275,$J275),0)+IF($F275=Res_Converter!$B$2,MIN($G275,$J275),0)</f>
        <v>450</v>
      </c>
      <c r="T275">
        <v>0</v>
      </c>
      <c r="U275">
        <f>IF($D275=Res_Converter!$B$5,MIN($E275,$J275),0)+IF($F275=Res_Converter!$B$5,MIN($G275,$J275),0)</f>
        <v>0</v>
      </c>
      <c r="V275">
        <v>0</v>
      </c>
      <c r="W275">
        <v>0</v>
      </c>
      <c r="X275">
        <v>0</v>
      </c>
      <c r="Y275">
        <v>0</v>
      </c>
      <c r="Z275">
        <v>0</v>
      </c>
      <c r="AA275">
        <v>0</v>
      </c>
      <c r="AB275" t="str">
        <f>INDEX(Subname_converter!$B$2:$B$462,MATCH(O275,Subname_converter!$A$2:$A$376,0))</f>
        <v>Los Banos</v>
      </c>
      <c r="AC275">
        <f>INDEX(Subname_converter!$C$2:$C$462,MATCH(O275,Subname_converter!$A$2:$A$376,0))</f>
        <v>230</v>
      </c>
    </row>
    <row r="276" spans="1:29" x14ac:dyDescent="0.35">
      <c r="A276" t="s">
        <v>16</v>
      </c>
      <c r="B276">
        <v>54875</v>
      </c>
      <c r="C276" t="s">
        <v>579</v>
      </c>
      <c r="D276" t="s">
        <v>19</v>
      </c>
      <c r="E276" s="1">
        <v>206.94</v>
      </c>
      <c r="F276" t="s">
        <v>20</v>
      </c>
      <c r="G276" s="1" t="s">
        <v>20</v>
      </c>
      <c r="H276" t="s">
        <v>20</v>
      </c>
      <c r="I276" s="1" t="s">
        <v>20</v>
      </c>
      <c r="J276">
        <v>200</v>
      </c>
      <c r="K276" t="s">
        <v>580</v>
      </c>
      <c r="L276" t="s">
        <v>22</v>
      </c>
      <c r="M276" t="s">
        <v>29</v>
      </c>
      <c r="N276" t="s">
        <v>24</v>
      </c>
      <c r="O276" t="s">
        <v>581</v>
      </c>
      <c r="P276" s="2">
        <v>46568.291666666664</v>
      </c>
      <c r="Q276">
        <f t="shared" si="10"/>
        <v>2029</v>
      </c>
      <c r="R276" t="str" cm="1">
        <f t="array" ref="R276">INDEX(Res_Converter!$A$2:$A$6,MATCH(1,($D276=Res_Converter!$B$2:$B$6)*($F276=Res_Converter!$C$2:$C$6),0))</f>
        <v>Battery</v>
      </c>
      <c r="S276">
        <f>IF($D276=Res_Converter!$B$2,MIN($E276,$J276),0)+IF($F276=Res_Converter!$B$2,MIN($G276,$J276),0)</f>
        <v>200</v>
      </c>
      <c r="T276">
        <v>0</v>
      </c>
      <c r="U276">
        <f>IF($D276=Res_Converter!$B$5,MIN($E276,$J276),0)+IF($F276=Res_Converter!$B$5,MIN($G276,$J276),0)</f>
        <v>0</v>
      </c>
      <c r="V276">
        <v>0</v>
      </c>
      <c r="W276">
        <v>0</v>
      </c>
      <c r="X276">
        <v>0</v>
      </c>
      <c r="Y276">
        <v>0</v>
      </c>
      <c r="Z276">
        <v>0</v>
      </c>
      <c r="AA276">
        <v>0</v>
      </c>
      <c r="AB276" t="str">
        <f>INDEX(Subname_converter!$B$2:$B$462,MATCH(O276,Subname_converter!$A$2:$A$376,0))</f>
        <v>Reedley</v>
      </c>
      <c r="AC276">
        <f>INDEX(Subname_converter!$C$2:$C$462,MATCH(O276,Subname_converter!$A$2:$A$376,0))</f>
        <v>115</v>
      </c>
    </row>
    <row r="277" spans="1:29" x14ac:dyDescent="0.35">
      <c r="A277" t="s">
        <v>16</v>
      </c>
      <c r="B277">
        <v>54938</v>
      </c>
      <c r="C277" t="s">
        <v>582</v>
      </c>
      <c r="D277" t="s">
        <v>19</v>
      </c>
      <c r="E277" s="1">
        <v>306.44</v>
      </c>
      <c r="F277" t="s">
        <v>20</v>
      </c>
      <c r="G277" s="1" t="s">
        <v>20</v>
      </c>
      <c r="H277" t="s">
        <v>20</v>
      </c>
      <c r="I277" s="1" t="s">
        <v>20</v>
      </c>
      <c r="J277">
        <v>300</v>
      </c>
      <c r="K277" t="s">
        <v>66</v>
      </c>
      <c r="L277" t="s">
        <v>22</v>
      </c>
      <c r="M277" t="s">
        <v>112</v>
      </c>
      <c r="N277" t="s">
        <v>68</v>
      </c>
      <c r="O277" t="s">
        <v>583</v>
      </c>
      <c r="P277" s="2">
        <v>46722.333333333336</v>
      </c>
      <c r="Q277">
        <f t="shared" si="10"/>
        <v>2030</v>
      </c>
      <c r="R277" t="str" cm="1">
        <f t="array" ref="R277">INDEX(Res_Converter!$A$2:$A$6,MATCH(1,($D277=Res_Converter!$B$2:$B$6)*($F277=Res_Converter!$C$2:$C$6),0))</f>
        <v>Battery</v>
      </c>
      <c r="S277">
        <f>IF($D277=Res_Converter!$B$2,MIN($E277,$J277),0)+IF($F277=Res_Converter!$B$2,MIN($G277,$J277),0)</f>
        <v>300</v>
      </c>
      <c r="T277">
        <v>0</v>
      </c>
      <c r="U277">
        <f>IF($D277=Res_Converter!$B$5,MIN($E277,$J277),0)+IF($F277=Res_Converter!$B$5,MIN($G277,$J277),0)</f>
        <v>0</v>
      </c>
      <c r="V277">
        <v>0</v>
      </c>
      <c r="W277">
        <v>0</v>
      </c>
      <c r="X277">
        <v>0</v>
      </c>
      <c r="Y277">
        <v>0</v>
      </c>
      <c r="Z277">
        <v>0</v>
      </c>
      <c r="AA277">
        <v>0</v>
      </c>
      <c r="AB277" t="str">
        <f>INDEX(Subname_converter!$B$2:$B$462,MATCH(O277,Subname_converter!$A$2:$A$376,0))</f>
        <v>Del Amo</v>
      </c>
      <c r="AC277">
        <f>INDEX(Subname_converter!$C$2:$C$462,MATCH(O277,Subname_converter!$A$2:$A$376,0))</f>
        <v>230</v>
      </c>
    </row>
    <row r="278" spans="1:29" x14ac:dyDescent="0.35">
      <c r="A278" t="s">
        <v>16</v>
      </c>
      <c r="B278">
        <v>54956</v>
      </c>
      <c r="C278" t="s">
        <v>584</v>
      </c>
      <c r="D278" t="s">
        <v>18</v>
      </c>
      <c r="E278" s="1">
        <v>177.87</v>
      </c>
      <c r="F278" t="s">
        <v>19</v>
      </c>
      <c r="G278" s="1">
        <v>178.2</v>
      </c>
      <c r="H278" t="s">
        <v>20</v>
      </c>
      <c r="I278" s="1" t="s">
        <v>20</v>
      </c>
      <c r="J278">
        <v>170.41</v>
      </c>
      <c r="K278" t="s">
        <v>21</v>
      </c>
      <c r="L278" t="s">
        <v>22</v>
      </c>
      <c r="M278" t="s">
        <v>23</v>
      </c>
      <c r="N278" t="s">
        <v>24</v>
      </c>
      <c r="O278" t="s">
        <v>585</v>
      </c>
      <c r="P278" s="2">
        <v>46539.291666666664</v>
      </c>
      <c r="Q278">
        <f t="shared" si="10"/>
        <v>2029</v>
      </c>
      <c r="R278" t="str" cm="1">
        <f t="array" ref="R278">INDEX(Res_Converter!$A$2:$A$6,MATCH(1,($D278=Res_Converter!$B$2:$B$6)*($F278=Res_Converter!$C$2:$C$6),0))</f>
        <v>Solar-Hybrid</v>
      </c>
      <c r="S278">
        <f>IF($D278=Res_Converter!$B$2,MIN($E278,$J278),0)+IF($F278=Res_Converter!$B$2,MIN($G278,$J278),0)</f>
        <v>170.41</v>
      </c>
      <c r="T278">
        <v>0</v>
      </c>
      <c r="U278">
        <f>IF($D278=Res_Converter!$B$5,MIN($E278,$J278),0)+IF($F278=Res_Converter!$B$5,MIN($G278,$J278),0)</f>
        <v>170.41</v>
      </c>
      <c r="V278">
        <v>0</v>
      </c>
      <c r="W278">
        <v>0</v>
      </c>
      <c r="X278">
        <v>0</v>
      </c>
      <c r="Y278">
        <v>0</v>
      </c>
      <c r="Z278">
        <v>0</v>
      </c>
      <c r="AA278">
        <v>0</v>
      </c>
      <c r="AB278" t="str">
        <f>INDEX(Subname_converter!$B$2:$B$462,MATCH(O278,Subname_converter!$A$2:$A$376,0))</f>
        <v>Weber</v>
      </c>
      <c r="AC278">
        <f>INDEX(Subname_converter!$C$2:$C$462,MATCH(O278,Subname_converter!$A$2:$A$376,0))</f>
        <v>230</v>
      </c>
    </row>
    <row r="279" spans="1:29" x14ac:dyDescent="0.35">
      <c r="A279" t="s">
        <v>16</v>
      </c>
      <c r="B279">
        <v>54844</v>
      </c>
      <c r="C279" t="s">
        <v>586</v>
      </c>
      <c r="D279" t="s">
        <v>19</v>
      </c>
      <c r="E279" s="1">
        <v>209.09068300000001</v>
      </c>
      <c r="F279" t="s">
        <v>20</v>
      </c>
      <c r="G279" s="1" t="s">
        <v>20</v>
      </c>
      <c r="H279" t="s">
        <v>20</v>
      </c>
      <c r="I279" s="1" t="s">
        <v>20</v>
      </c>
      <c r="J279">
        <v>200</v>
      </c>
      <c r="K279" t="s">
        <v>96</v>
      </c>
      <c r="L279" t="s">
        <v>22</v>
      </c>
      <c r="M279" t="s">
        <v>112</v>
      </c>
      <c r="N279" t="s">
        <v>68</v>
      </c>
      <c r="O279" t="s">
        <v>113</v>
      </c>
      <c r="P279" s="2">
        <v>46539.291666666664</v>
      </c>
      <c r="Q279">
        <f t="shared" si="10"/>
        <v>2029</v>
      </c>
      <c r="R279" t="str" cm="1">
        <f t="array" ref="R279">INDEX(Res_Converter!$A$2:$A$6,MATCH(1,($D279=Res_Converter!$B$2:$B$6)*($F279=Res_Converter!$C$2:$C$6),0))</f>
        <v>Battery</v>
      </c>
      <c r="S279">
        <f>IF($D279=Res_Converter!$B$2,MIN($E279,$J279),0)+IF($F279=Res_Converter!$B$2,MIN($G279,$J279),0)</f>
        <v>200</v>
      </c>
      <c r="T279">
        <v>0</v>
      </c>
      <c r="U279">
        <f>IF($D279=Res_Converter!$B$5,MIN($E279,$J279),0)+IF($F279=Res_Converter!$B$5,MIN($G279,$J279),0)</f>
        <v>0</v>
      </c>
      <c r="V279">
        <v>0</v>
      </c>
      <c r="W279">
        <v>0</v>
      </c>
      <c r="X279">
        <v>0</v>
      </c>
      <c r="Y279">
        <v>0</v>
      </c>
      <c r="Z279">
        <v>0</v>
      </c>
      <c r="AA279">
        <v>0</v>
      </c>
      <c r="AB279" t="str">
        <f>INDEX(Subname_converter!$B$2:$B$462,MATCH(O279,Subname_converter!$A$2:$A$376,0))</f>
        <v>Mira Loma</v>
      </c>
      <c r="AC279">
        <f>INDEX(Subname_converter!$C$2:$C$462,MATCH(O279,Subname_converter!$A$2:$A$376,0))</f>
        <v>230</v>
      </c>
    </row>
    <row r="280" spans="1:29" x14ac:dyDescent="0.35">
      <c r="A280" t="s">
        <v>16</v>
      </c>
      <c r="B280">
        <v>54670</v>
      </c>
      <c r="C280" t="s">
        <v>587</v>
      </c>
      <c r="D280" t="s">
        <v>19</v>
      </c>
      <c r="E280" s="1">
        <v>365.12</v>
      </c>
      <c r="F280" t="s">
        <v>20</v>
      </c>
      <c r="G280" s="1" t="s">
        <v>20</v>
      </c>
      <c r="H280" t="s">
        <v>20</v>
      </c>
      <c r="I280" s="1" t="s">
        <v>20</v>
      </c>
      <c r="J280">
        <v>350</v>
      </c>
      <c r="K280" t="s">
        <v>29</v>
      </c>
      <c r="L280" t="s">
        <v>22</v>
      </c>
      <c r="M280" t="s">
        <v>29</v>
      </c>
      <c r="N280" t="s">
        <v>24</v>
      </c>
      <c r="O280" t="s">
        <v>164</v>
      </c>
      <c r="P280" s="2">
        <v>46722.333333333336</v>
      </c>
      <c r="Q280">
        <f t="shared" si="10"/>
        <v>2030</v>
      </c>
      <c r="R280" t="str" cm="1">
        <f t="array" ref="R280">INDEX(Res_Converter!$A$2:$A$6,MATCH(1,($D280=Res_Converter!$B$2:$B$6)*($F280=Res_Converter!$C$2:$C$6),0))</f>
        <v>Battery</v>
      </c>
      <c r="S280">
        <f>IF($D280=Res_Converter!$B$2,MIN($E280,$J280),0)+IF($F280=Res_Converter!$B$2,MIN($G280,$J280),0)</f>
        <v>350</v>
      </c>
      <c r="T280">
        <v>0</v>
      </c>
      <c r="U280">
        <f>IF($D280=Res_Converter!$B$5,MIN($E280,$J280),0)+IF($F280=Res_Converter!$B$5,MIN($G280,$J280),0)</f>
        <v>0</v>
      </c>
      <c r="V280">
        <v>0</v>
      </c>
      <c r="W280">
        <v>0</v>
      </c>
      <c r="X280">
        <v>0</v>
      </c>
      <c r="Y280">
        <v>0</v>
      </c>
      <c r="Z280">
        <v>0</v>
      </c>
      <c r="AA280">
        <v>0</v>
      </c>
      <c r="AB280" t="str">
        <f>INDEX(Subname_converter!$B$2:$B$462,MATCH(O280,Subname_converter!$A$2:$A$376,0))</f>
        <v>Gates</v>
      </c>
      <c r="AC280">
        <f>INDEX(Subname_converter!$C$2:$C$462,MATCH(O280,Subname_converter!$A$2:$A$376,0))</f>
        <v>500</v>
      </c>
    </row>
    <row r="281" spans="1:29" x14ac:dyDescent="0.35">
      <c r="A281" t="s">
        <v>16</v>
      </c>
      <c r="B281">
        <v>54717</v>
      </c>
      <c r="C281" t="s">
        <v>588</v>
      </c>
      <c r="D281" t="s">
        <v>19</v>
      </c>
      <c r="E281" s="1">
        <v>519.55533000000003</v>
      </c>
      <c r="F281" t="s">
        <v>20</v>
      </c>
      <c r="G281" s="1" t="s">
        <v>20</v>
      </c>
      <c r="H281" t="s">
        <v>20</v>
      </c>
      <c r="I281" s="1" t="s">
        <v>20</v>
      </c>
      <c r="J281">
        <v>500</v>
      </c>
      <c r="K281" t="s">
        <v>96</v>
      </c>
      <c r="L281" t="s">
        <v>22</v>
      </c>
      <c r="M281" t="s">
        <v>97</v>
      </c>
      <c r="N281" t="s">
        <v>68</v>
      </c>
      <c r="O281" t="s">
        <v>98</v>
      </c>
      <c r="P281" s="2">
        <v>46905.291666666664</v>
      </c>
      <c r="Q281">
        <f t="shared" si="10"/>
        <v>2030</v>
      </c>
      <c r="R281" t="str" cm="1">
        <f t="array" ref="R281">INDEX(Res_Converter!$A$2:$A$6,MATCH(1,($D281=Res_Converter!$B$2:$B$6)*($F281=Res_Converter!$C$2:$C$6),0))</f>
        <v>Battery</v>
      </c>
      <c r="S281">
        <f>IF($D281=Res_Converter!$B$2,MIN($E281,$J281),0)+IF($F281=Res_Converter!$B$2,MIN($G281,$J281),0)</f>
        <v>500</v>
      </c>
      <c r="T281">
        <v>0</v>
      </c>
      <c r="U281">
        <f>IF($D281=Res_Converter!$B$5,MIN($E281,$J281),0)+IF($F281=Res_Converter!$B$5,MIN($G281,$J281),0)</f>
        <v>0</v>
      </c>
      <c r="V281">
        <v>0</v>
      </c>
      <c r="W281">
        <v>0</v>
      </c>
      <c r="X281">
        <v>0</v>
      </c>
      <c r="Y281">
        <v>0</v>
      </c>
      <c r="Z281">
        <v>0</v>
      </c>
      <c r="AA281">
        <v>0</v>
      </c>
      <c r="AB281" t="str">
        <f>INDEX(Subname_converter!$B$2:$B$462,MATCH(O281,Subname_converter!$A$2:$A$376,0))</f>
        <v>Kramer</v>
      </c>
      <c r="AC281">
        <f>INDEX(Subname_converter!$C$2:$C$462,MATCH(O281,Subname_converter!$A$2:$A$376,0))</f>
        <v>230</v>
      </c>
    </row>
    <row r="282" spans="1:29" x14ac:dyDescent="0.35">
      <c r="A282" t="s">
        <v>77</v>
      </c>
      <c r="B282">
        <v>54679</v>
      </c>
      <c r="C282" t="s">
        <v>589</v>
      </c>
      <c r="D282" t="s">
        <v>18</v>
      </c>
      <c r="E282" s="1">
        <v>437.14</v>
      </c>
      <c r="F282" t="s">
        <v>19</v>
      </c>
      <c r="G282" s="1">
        <v>437.14</v>
      </c>
      <c r="H282" t="s">
        <v>20</v>
      </c>
      <c r="I282" s="1" t="s">
        <v>20</v>
      </c>
      <c r="J282">
        <v>400</v>
      </c>
      <c r="K282" t="s">
        <v>124</v>
      </c>
      <c r="L282" t="s">
        <v>22</v>
      </c>
      <c r="M282" t="s">
        <v>125</v>
      </c>
      <c r="N282" t="s">
        <v>68</v>
      </c>
      <c r="O282" t="s">
        <v>360</v>
      </c>
      <c r="P282" s="2">
        <v>46539.291666666664</v>
      </c>
    </row>
    <row r="283" spans="1:29" x14ac:dyDescent="0.35">
      <c r="A283" t="s">
        <v>16</v>
      </c>
      <c r="B283">
        <v>54647</v>
      </c>
      <c r="C283" t="s">
        <v>590</v>
      </c>
      <c r="D283" t="s">
        <v>18</v>
      </c>
      <c r="E283" s="1">
        <v>400</v>
      </c>
      <c r="F283" t="s">
        <v>19</v>
      </c>
      <c r="G283" s="1">
        <v>400</v>
      </c>
      <c r="H283" t="s">
        <v>20</v>
      </c>
      <c r="I283" s="1" t="s">
        <v>20</v>
      </c>
      <c r="J283">
        <v>400</v>
      </c>
      <c r="K283" t="s">
        <v>28</v>
      </c>
      <c r="L283" t="s">
        <v>22</v>
      </c>
      <c r="M283" t="s">
        <v>29</v>
      </c>
      <c r="N283" t="s">
        <v>24</v>
      </c>
      <c r="O283" t="s">
        <v>92</v>
      </c>
      <c r="P283" s="2">
        <v>47377.291666666664</v>
      </c>
      <c r="Q283">
        <f t="shared" ref="Q283:Q306" si="11">YEAR(P283+90)+2</f>
        <v>2031</v>
      </c>
      <c r="R283" t="str" cm="1">
        <f t="array" ref="R283">INDEX(Res_Converter!$A$2:$A$6,MATCH(1,($D283=Res_Converter!$B$2:$B$6)*($F283=Res_Converter!$C$2:$C$6),0))</f>
        <v>Solar-Hybrid</v>
      </c>
      <c r="S283">
        <f>IF($D283=Res_Converter!$B$2,MIN($E283,$J283),0)+IF($F283=Res_Converter!$B$2,MIN($G283,$J283),0)</f>
        <v>400</v>
      </c>
      <c r="T283">
        <v>0</v>
      </c>
      <c r="U283">
        <f>IF($D283=Res_Converter!$B$5,MIN($E283,$J283),0)+IF($F283=Res_Converter!$B$5,MIN($G283,$J283),0)</f>
        <v>400</v>
      </c>
      <c r="V283">
        <v>0</v>
      </c>
      <c r="W283">
        <v>0</v>
      </c>
      <c r="X283">
        <v>0</v>
      </c>
      <c r="Y283">
        <v>0</v>
      </c>
      <c r="Z283">
        <v>0</v>
      </c>
      <c r="AA283">
        <v>0</v>
      </c>
      <c r="AB283" t="str">
        <f>INDEX(Subname_converter!$B$2:$B$462,MATCH(O283,Subname_converter!$A$2:$A$376,0))</f>
        <v>Borden</v>
      </c>
      <c r="AC283">
        <f>INDEX(Subname_converter!$C$2:$C$462,MATCH(O283,Subname_converter!$A$2:$A$376,0))</f>
        <v>230</v>
      </c>
    </row>
    <row r="284" spans="1:29" x14ac:dyDescent="0.35">
      <c r="A284" t="s">
        <v>16</v>
      </c>
      <c r="B284">
        <v>54936</v>
      </c>
      <c r="C284" t="s">
        <v>591</v>
      </c>
      <c r="D284" t="s">
        <v>19</v>
      </c>
      <c r="E284" s="1">
        <v>103</v>
      </c>
      <c r="F284" t="s">
        <v>20</v>
      </c>
      <c r="G284" s="1" t="s">
        <v>20</v>
      </c>
      <c r="H284" t="s">
        <v>20</v>
      </c>
      <c r="I284" s="1" t="s">
        <v>20</v>
      </c>
      <c r="J284">
        <v>100</v>
      </c>
      <c r="K284" t="s">
        <v>20</v>
      </c>
      <c r="L284" t="s">
        <v>22</v>
      </c>
      <c r="M284" t="s">
        <v>75</v>
      </c>
      <c r="N284" t="s">
        <v>24</v>
      </c>
      <c r="O284" t="s">
        <v>592</v>
      </c>
      <c r="P284" s="2">
        <v>46174.291666666664</v>
      </c>
      <c r="Q284">
        <f t="shared" si="11"/>
        <v>2028</v>
      </c>
      <c r="R284" t="str" cm="1">
        <f t="array" ref="R284">INDEX(Res_Converter!$A$2:$A$6,MATCH(1,($D284=Res_Converter!$B$2:$B$6)*($F284=Res_Converter!$C$2:$C$6),0))</f>
        <v>Battery</v>
      </c>
      <c r="S284">
        <f>IF($D284=Res_Converter!$B$2,MIN($E284,$J284),0)+IF($F284=Res_Converter!$B$2,MIN($G284,$J284),0)</f>
        <v>100</v>
      </c>
      <c r="T284">
        <v>0</v>
      </c>
      <c r="U284">
        <f>IF($D284=Res_Converter!$B$5,MIN($E284,$J284),0)+IF($F284=Res_Converter!$B$5,MIN($G284,$J284),0)</f>
        <v>0</v>
      </c>
      <c r="V284">
        <v>0</v>
      </c>
      <c r="W284">
        <v>0</v>
      </c>
      <c r="X284">
        <v>0</v>
      </c>
      <c r="Y284">
        <v>0</v>
      </c>
      <c r="Z284">
        <v>0</v>
      </c>
      <c r="AA284">
        <v>0</v>
      </c>
      <c r="AB284" t="str">
        <f>INDEX(Subname_converter!$B$2:$B$462,MATCH(O284,Subname_converter!$A$2:$A$376,0))</f>
        <v>Lerdo</v>
      </c>
      <c r="AC284">
        <f>INDEX(Subname_converter!$C$2:$C$462,MATCH(O284,Subname_converter!$A$2:$A$376,0))</f>
        <v>115</v>
      </c>
    </row>
    <row r="285" spans="1:29" x14ac:dyDescent="0.35">
      <c r="A285" t="s">
        <v>16</v>
      </c>
      <c r="B285">
        <v>54757</v>
      </c>
      <c r="C285" t="s">
        <v>593</v>
      </c>
      <c r="D285" t="s">
        <v>19</v>
      </c>
      <c r="E285" s="1">
        <v>200</v>
      </c>
      <c r="F285" t="s">
        <v>20</v>
      </c>
      <c r="G285" s="1" t="s">
        <v>20</v>
      </c>
      <c r="H285" t="s">
        <v>20</v>
      </c>
      <c r="I285" s="1" t="s">
        <v>20</v>
      </c>
      <c r="J285">
        <v>200</v>
      </c>
      <c r="K285" t="s">
        <v>594</v>
      </c>
      <c r="L285" t="s">
        <v>22</v>
      </c>
      <c r="M285" t="s">
        <v>23</v>
      </c>
      <c r="N285" t="s">
        <v>24</v>
      </c>
      <c r="O285" t="s">
        <v>595</v>
      </c>
      <c r="P285" s="2">
        <v>46357.333333333336</v>
      </c>
      <c r="Q285">
        <f t="shared" si="11"/>
        <v>2029</v>
      </c>
      <c r="R285" t="str" cm="1">
        <f t="array" ref="R285">INDEX(Res_Converter!$A$2:$A$6,MATCH(1,($D285=Res_Converter!$B$2:$B$6)*($F285=Res_Converter!$C$2:$C$6),0))</f>
        <v>Battery</v>
      </c>
      <c r="S285">
        <f>IF($D285=Res_Converter!$B$2,MIN($E285,$J285),0)+IF($F285=Res_Converter!$B$2,MIN($G285,$J285),0)</f>
        <v>200</v>
      </c>
      <c r="T285">
        <v>0</v>
      </c>
      <c r="U285">
        <f>IF($D285=Res_Converter!$B$5,MIN($E285,$J285),0)+IF($F285=Res_Converter!$B$5,MIN($G285,$J285),0)</f>
        <v>0</v>
      </c>
      <c r="V285">
        <v>0</v>
      </c>
      <c r="W285">
        <v>0</v>
      </c>
      <c r="X285">
        <v>0</v>
      </c>
      <c r="Y285">
        <v>0</v>
      </c>
      <c r="Z285">
        <v>0</v>
      </c>
      <c r="AA285">
        <v>0</v>
      </c>
      <c r="AB285" t="str">
        <f>INDEX(Subname_converter!$B$2:$B$462,MATCH(O285,Subname_converter!$A$2:$A$376,0))</f>
        <v>Green Valley</v>
      </c>
      <c r="AC285">
        <f>INDEX(Subname_converter!$C$2:$C$462,MATCH(O285,Subname_converter!$A$2:$A$376,0))</f>
        <v>115</v>
      </c>
    </row>
    <row r="286" spans="1:29" x14ac:dyDescent="0.35">
      <c r="A286" t="s">
        <v>16</v>
      </c>
      <c r="B286">
        <v>54686</v>
      </c>
      <c r="C286" t="s">
        <v>596</v>
      </c>
      <c r="D286" t="s">
        <v>19</v>
      </c>
      <c r="E286" s="1">
        <v>516.38869999999997</v>
      </c>
      <c r="F286" t="s">
        <v>20</v>
      </c>
      <c r="G286" s="1" t="s">
        <v>20</v>
      </c>
      <c r="H286" t="s">
        <v>20</v>
      </c>
      <c r="I286" s="1" t="s">
        <v>20</v>
      </c>
      <c r="J286">
        <v>500</v>
      </c>
      <c r="K286" t="s">
        <v>96</v>
      </c>
      <c r="L286" t="s">
        <v>22</v>
      </c>
      <c r="M286" t="s">
        <v>97</v>
      </c>
      <c r="N286" t="s">
        <v>68</v>
      </c>
      <c r="O286" t="s">
        <v>204</v>
      </c>
      <c r="P286" s="2">
        <v>47375.291666666664</v>
      </c>
      <c r="Q286">
        <f t="shared" si="11"/>
        <v>2031</v>
      </c>
      <c r="R286" t="str" cm="1">
        <f t="array" ref="R286">INDEX(Res_Converter!$A$2:$A$6,MATCH(1,($D286=Res_Converter!$B$2:$B$6)*($F286=Res_Converter!$C$2:$C$6),0))</f>
        <v>Battery</v>
      </c>
      <c r="S286">
        <f>IF($D286=Res_Converter!$B$2,MIN($E286,$J286),0)+IF($F286=Res_Converter!$B$2,MIN($G286,$J286),0)</f>
        <v>500</v>
      </c>
      <c r="T286">
        <v>0</v>
      </c>
      <c r="U286">
        <f>IF($D286=Res_Converter!$B$5,MIN($E286,$J286),0)+IF($F286=Res_Converter!$B$5,MIN($G286,$J286),0)</f>
        <v>0</v>
      </c>
      <c r="V286">
        <v>0</v>
      </c>
      <c r="W286">
        <v>0</v>
      </c>
      <c r="X286">
        <v>0</v>
      </c>
      <c r="Y286">
        <v>0</v>
      </c>
      <c r="Z286">
        <v>0</v>
      </c>
      <c r="AA286">
        <v>0</v>
      </c>
      <c r="AB286" t="str">
        <f>INDEX(Subname_converter!$B$2:$B$462,MATCH(O286,Subname_converter!$A$2:$A$376,0))</f>
        <v>Lugo</v>
      </c>
      <c r="AC286">
        <f>INDEX(Subname_converter!$C$2:$C$462,MATCH(O286,Subname_converter!$A$2:$A$376,0))</f>
        <v>230</v>
      </c>
    </row>
    <row r="287" spans="1:29" x14ac:dyDescent="0.35">
      <c r="A287" t="s">
        <v>16</v>
      </c>
      <c r="B287">
        <v>54588</v>
      </c>
      <c r="C287" t="s">
        <v>597</v>
      </c>
      <c r="D287" t="s">
        <v>19</v>
      </c>
      <c r="E287" s="1">
        <v>450</v>
      </c>
      <c r="F287" t="s">
        <v>20</v>
      </c>
      <c r="G287" s="1" t="s">
        <v>20</v>
      </c>
      <c r="H287" t="s">
        <v>20</v>
      </c>
      <c r="I287" s="1" t="s">
        <v>20</v>
      </c>
      <c r="J287">
        <v>450</v>
      </c>
      <c r="K287" t="s">
        <v>29</v>
      </c>
      <c r="L287" t="s">
        <v>22</v>
      </c>
      <c r="M287" t="s">
        <v>29</v>
      </c>
      <c r="N287" t="s">
        <v>117</v>
      </c>
      <c r="O287" t="s">
        <v>153</v>
      </c>
      <c r="P287" s="2">
        <v>46539.291666666664</v>
      </c>
      <c r="Q287">
        <f t="shared" si="11"/>
        <v>2029</v>
      </c>
      <c r="R287" t="str" cm="1">
        <f t="array" ref="R287">INDEX(Res_Converter!$A$2:$A$6,MATCH(1,($D287=Res_Converter!$B$2:$B$6)*($F287=Res_Converter!$C$2:$C$6),0))</f>
        <v>Battery</v>
      </c>
      <c r="S287">
        <f>IF($D287=Res_Converter!$B$2,MIN($E287,$J287),0)+IF($F287=Res_Converter!$B$2,MIN($G287,$J287),0)</f>
        <v>450</v>
      </c>
      <c r="T287">
        <v>0</v>
      </c>
      <c r="U287">
        <f>IF($D287=Res_Converter!$B$5,MIN($E287,$J287),0)+IF($F287=Res_Converter!$B$5,MIN($G287,$J287),0)</f>
        <v>0</v>
      </c>
      <c r="V287">
        <v>0</v>
      </c>
      <c r="W287">
        <v>0</v>
      </c>
      <c r="X287">
        <v>0</v>
      </c>
      <c r="Y287">
        <v>0</v>
      </c>
      <c r="Z287">
        <v>0</v>
      </c>
      <c r="AA287">
        <v>0</v>
      </c>
      <c r="AB287" t="str">
        <f>INDEX(Subname_converter!$B$2:$B$462,MATCH(O287,Subname_converter!$A$2:$A$376,0))</f>
        <v>Manning</v>
      </c>
      <c r="AC287">
        <f>INDEX(Subname_converter!$C$2:$C$462,MATCH(O287,Subname_converter!$A$2:$A$376,0))</f>
        <v>500</v>
      </c>
    </row>
    <row r="288" spans="1:29" x14ac:dyDescent="0.35">
      <c r="A288" t="s">
        <v>16</v>
      </c>
      <c r="B288">
        <v>54567</v>
      </c>
      <c r="C288" t="s">
        <v>598</v>
      </c>
      <c r="D288" t="s">
        <v>18</v>
      </c>
      <c r="E288" s="1">
        <v>207.56800000000001</v>
      </c>
      <c r="F288" t="s">
        <v>19</v>
      </c>
      <c r="G288" s="1">
        <v>207.024</v>
      </c>
      <c r="H288" t="s">
        <v>20</v>
      </c>
      <c r="I288" s="1" t="s">
        <v>20</v>
      </c>
      <c r="J288">
        <v>200</v>
      </c>
      <c r="K288" t="s">
        <v>124</v>
      </c>
      <c r="L288" t="s">
        <v>22</v>
      </c>
      <c r="M288" t="s">
        <v>125</v>
      </c>
      <c r="N288" t="s">
        <v>68</v>
      </c>
      <c r="O288" t="s">
        <v>570</v>
      </c>
      <c r="P288" s="2">
        <v>46661.291666666664</v>
      </c>
      <c r="Q288">
        <f t="shared" si="11"/>
        <v>2029</v>
      </c>
      <c r="R288" t="str" cm="1">
        <f t="array" ref="R288">INDEX(Res_Converter!$A$2:$A$6,MATCH(1,($D288=Res_Converter!$B$2:$B$6)*($F288=Res_Converter!$C$2:$C$6),0))</f>
        <v>Solar-Hybrid</v>
      </c>
      <c r="S288">
        <f>IF($D288=Res_Converter!$B$2,MIN($E288,$J288),0)+IF($F288=Res_Converter!$B$2,MIN($G288,$J288),0)</f>
        <v>200</v>
      </c>
      <c r="T288">
        <v>0</v>
      </c>
      <c r="U288">
        <f>IF($D288=Res_Converter!$B$5,MIN($E288,$J288),0)+IF($F288=Res_Converter!$B$5,MIN($G288,$J288),0)</f>
        <v>200</v>
      </c>
      <c r="V288">
        <v>0</v>
      </c>
      <c r="W288">
        <v>0</v>
      </c>
      <c r="X288">
        <v>0</v>
      </c>
      <c r="Y288">
        <v>0</v>
      </c>
      <c r="Z288">
        <v>0</v>
      </c>
      <c r="AA288">
        <v>0</v>
      </c>
      <c r="AB288" t="str">
        <f>INDEX(Subname_converter!$B$2:$B$462,MATCH(O288,Subname_converter!$A$2:$A$376,0))</f>
        <v>Red bluff</v>
      </c>
      <c r="AC288">
        <f>INDEX(Subname_converter!$C$2:$C$462,MATCH(O288,Subname_converter!$A$2:$A$376,0))</f>
        <v>230</v>
      </c>
    </row>
    <row r="289" spans="1:29" x14ac:dyDescent="0.35">
      <c r="A289" t="s">
        <v>16</v>
      </c>
      <c r="B289">
        <v>55034</v>
      </c>
      <c r="C289" t="s">
        <v>599</v>
      </c>
      <c r="D289" t="s">
        <v>18</v>
      </c>
      <c r="E289" s="1">
        <v>163.78</v>
      </c>
      <c r="F289" t="s">
        <v>19</v>
      </c>
      <c r="G289" s="1">
        <v>162.35</v>
      </c>
      <c r="H289" t="s">
        <v>20</v>
      </c>
      <c r="I289" s="1" t="s">
        <v>20</v>
      </c>
      <c r="J289">
        <v>160</v>
      </c>
      <c r="K289" t="s">
        <v>532</v>
      </c>
      <c r="L289" t="s">
        <v>22</v>
      </c>
      <c r="M289" t="s">
        <v>29</v>
      </c>
      <c r="N289" t="s">
        <v>24</v>
      </c>
      <c r="O289" t="s">
        <v>600</v>
      </c>
      <c r="P289" s="2">
        <v>46387.333333333336</v>
      </c>
      <c r="Q289">
        <f t="shared" si="11"/>
        <v>2029</v>
      </c>
      <c r="R289" t="str" cm="1">
        <f t="array" ref="R289">INDEX(Res_Converter!$A$2:$A$6,MATCH(1,($D289=Res_Converter!$B$2:$B$6)*($F289=Res_Converter!$C$2:$C$6),0))</f>
        <v>Solar-Hybrid</v>
      </c>
      <c r="S289">
        <f>IF($D289=Res_Converter!$B$2,MIN($E289,$J289),0)+IF($F289=Res_Converter!$B$2,MIN($G289,$J289),0)</f>
        <v>160</v>
      </c>
      <c r="T289">
        <v>0</v>
      </c>
      <c r="U289">
        <f>IF($D289=Res_Converter!$B$5,MIN($E289,$J289),0)+IF($F289=Res_Converter!$B$5,MIN($G289,$J289),0)</f>
        <v>160</v>
      </c>
      <c r="V289">
        <v>0</v>
      </c>
      <c r="W289">
        <v>0</v>
      </c>
      <c r="X289">
        <v>0</v>
      </c>
      <c r="Y289">
        <v>0</v>
      </c>
      <c r="Z289">
        <v>0</v>
      </c>
      <c r="AA289">
        <v>0</v>
      </c>
      <c r="AB289">
        <f>INDEX(Subname_converter!$B$2:$B$462,MATCH(O289,Subname_converter!$A$2:$A$376,0))</f>
        <v>0</v>
      </c>
      <c r="AC289">
        <f>INDEX(Subname_converter!$C$2:$C$462,MATCH(O289,Subname_converter!$A$2:$A$376,0))</f>
        <v>0</v>
      </c>
    </row>
    <row r="290" spans="1:29" x14ac:dyDescent="0.35">
      <c r="A290" t="s">
        <v>16</v>
      </c>
      <c r="B290">
        <v>54892</v>
      </c>
      <c r="C290" t="s">
        <v>601</v>
      </c>
      <c r="D290" t="s">
        <v>19</v>
      </c>
      <c r="E290" s="1">
        <v>100.64</v>
      </c>
      <c r="F290" t="s">
        <v>20</v>
      </c>
      <c r="G290" s="1" t="s">
        <v>20</v>
      </c>
      <c r="H290" t="s">
        <v>20</v>
      </c>
      <c r="I290" s="1" t="s">
        <v>20</v>
      </c>
      <c r="J290">
        <v>100</v>
      </c>
      <c r="K290" t="s">
        <v>56</v>
      </c>
      <c r="L290" t="s">
        <v>22</v>
      </c>
      <c r="M290" t="s">
        <v>33</v>
      </c>
      <c r="N290" t="s">
        <v>33</v>
      </c>
      <c r="O290" t="s">
        <v>82</v>
      </c>
      <c r="P290" s="2">
        <v>46356.333333333336</v>
      </c>
      <c r="Q290">
        <f t="shared" si="11"/>
        <v>2029</v>
      </c>
      <c r="R290" t="str" cm="1">
        <f t="array" ref="R290">INDEX(Res_Converter!$A$2:$A$6,MATCH(1,($D290=Res_Converter!$B$2:$B$6)*($F290=Res_Converter!$C$2:$C$6),0))</f>
        <v>Battery</v>
      </c>
      <c r="S290">
        <f>IF($D290=Res_Converter!$B$2,MIN($E290,$J290),0)+IF($F290=Res_Converter!$B$2,MIN($G290,$J290),0)</f>
        <v>100</v>
      </c>
      <c r="T290">
        <v>0</v>
      </c>
      <c r="U290">
        <f>IF($D290=Res_Converter!$B$5,MIN($E290,$J290),0)+IF($F290=Res_Converter!$B$5,MIN($G290,$J290),0)</f>
        <v>0</v>
      </c>
      <c r="V290">
        <v>0</v>
      </c>
      <c r="W290">
        <v>0</v>
      </c>
      <c r="X290">
        <v>0</v>
      </c>
      <c r="Y290">
        <v>0</v>
      </c>
      <c r="Z290">
        <v>0</v>
      </c>
      <c r="AA290">
        <v>0</v>
      </c>
      <c r="AB290" t="str">
        <f>INDEX(Subname_converter!$B$2:$B$462,MATCH(O290,Subname_converter!$A$2:$A$376,0))</f>
        <v>Miguel</v>
      </c>
      <c r="AC290">
        <f>INDEX(Subname_converter!$C$2:$C$462,MATCH(O290,Subname_converter!$A$2:$A$376,0))</f>
        <v>230</v>
      </c>
    </row>
    <row r="291" spans="1:29" x14ac:dyDescent="0.35">
      <c r="A291" t="s">
        <v>16</v>
      </c>
      <c r="B291">
        <v>54556</v>
      </c>
      <c r="C291" t="s">
        <v>602</v>
      </c>
      <c r="D291" t="s">
        <v>19</v>
      </c>
      <c r="E291" s="1">
        <v>198</v>
      </c>
      <c r="F291" t="s">
        <v>27</v>
      </c>
      <c r="G291" s="1">
        <v>198</v>
      </c>
      <c r="H291" t="s">
        <v>20</v>
      </c>
      <c r="I291" s="1" t="s">
        <v>20</v>
      </c>
      <c r="J291">
        <v>198</v>
      </c>
      <c r="K291" t="s">
        <v>21</v>
      </c>
      <c r="L291" t="s">
        <v>22</v>
      </c>
      <c r="M291" t="s">
        <v>23</v>
      </c>
      <c r="N291" t="s">
        <v>24</v>
      </c>
      <c r="O291" t="s">
        <v>403</v>
      </c>
      <c r="P291" s="2">
        <v>46112.291666666664</v>
      </c>
      <c r="Q291">
        <f t="shared" si="11"/>
        <v>2028</v>
      </c>
      <c r="R291" t="s">
        <v>1011</v>
      </c>
      <c r="S291">
        <v>0</v>
      </c>
      <c r="T291">
        <v>0</v>
      </c>
      <c r="U291">
        <v>0</v>
      </c>
      <c r="V291">
        <v>0</v>
      </c>
      <c r="W291">
        <v>0</v>
      </c>
      <c r="X291">
        <v>0</v>
      </c>
      <c r="Y291">
        <v>0</v>
      </c>
      <c r="Z291">
        <v>0</v>
      </c>
      <c r="AA291">
        <f>J291</f>
        <v>198</v>
      </c>
      <c r="AB291" t="str">
        <f>INDEX(Subname_converter!$B$2:$B$462,MATCH(O291,Subname_converter!$A$2:$A$376,0))</f>
        <v>Bellota</v>
      </c>
      <c r="AC291">
        <f>INDEX(Subname_converter!$C$2:$C$462,MATCH(O291,Subname_converter!$A$2:$A$376,0))</f>
        <v>115</v>
      </c>
    </row>
    <row r="292" spans="1:29" x14ac:dyDescent="0.35">
      <c r="A292" t="s">
        <v>16</v>
      </c>
      <c r="B292">
        <v>54689</v>
      </c>
      <c r="C292" t="s">
        <v>603</v>
      </c>
      <c r="D292" t="s">
        <v>19</v>
      </c>
      <c r="E292" s="1">
        <v>390</v>
      </c>
      <c r="F292" t="s">
        <v>18</v>
      </c>
      <c r="G292" s="1">
        <v>345.6</v>
      </c>
      <c r="H292" t="s">
        <v>20</v>
      </c>
      <c r="I292" s="1" t="s">
        <v>20</v>
      </c>
      <c r="J292">
        <v>300</v>
      </c>
      <c r="K292" t="s">
        <v>29</v>
      </c>
      <c r="L292" t="s">
        <v>22</v>
      </c>
      <c r="M292" t="s">
        <v>29</v>
      </c>
      <c r="N292" t="s">
        <v>117</v>
      </c>
      <c r="O292" t="s">
        <v>118</v>
      </c>
      <c r="P292" s="2">
        <v>47088.333333333336</v>
      </c>
      <c r="Q292">
        <f t="shared" si="11"/>
        <v>2031</v>
      </c>
      <c r="R292" t="str" cm="1">
        <f t="array" ref="R292">INDEX(Res_Converter!$A$2:$A$6,MATCH(1,($D292=Res_Converter!$B$2:$B$6)*($F292=Res_Converter!$C$2:$C$6),0))</f>
        <v>Solar-Hybrid</v>
      </c>
      <c r="S292">
        <f>IF($D292=Res_Converter!$B$2,MIN($E292,$J292),0)+IF($F292=Res_Converter!$B$2,MIN($G292,$J292),0)</f>
        <v>300</v>
      </c>
      <c r="T292">
        <v>0</v>
      </c>
      <c r="U292">
        <f>IF($D292=Res_Converter!$B$5,MIN($E292,$J292),0)+IF($F292=Res_Converter!$B$5,MIN($G292,$J292),0)</f>
        <v>300</v>
      </c>
      <c r="V292">
        <v>0</v>
      </c>
      <c r="W292">
        <v>0</v>
      </c>
      <c r="X292">
        <v>0</v>
      </c>
      <c r="Y292">
        <v>0</v>
      </c>
      <c r="Z292">
        <v>0</v>
      </c>
      <c r="AA292">
        <v>0</v>
      </c>
      <c r="AB292" t="str">
        <f>INDEX(Subname_converter!$B$2:$B$462,MATCH(O292,Subname_converter!$A$2:$A$376,0))</f>
        <v>Manning</v>
      </c>
      <c r="AC292">
        <f>INDEX(Subname_converter!$C$2:$C$462,MATCH(O292,Subname_converter!$A$2:$A$376,0))</f>
        <v>230</v>
      </c>
    </row>
    <row r="293" spans="1:29" x14ac:dyDescent="0.35">
      <c r="A293" t="s">
        <v>16</v>
      </c>
      <c r="B293">
        <v>54736</v>
      </c>
      <c r="C293" t="s">
        <v>604</v>
      </c>
      <c r="D293" t="s">
        <v>250</v>
      </c>
      <c r="E293" s="1">
        <v>1237.5999999999999</v>
      </c>
      <c r="F293" t="s">
        <v>19</v>
      </c>
      <c r="G293" s="1">
        <v>524.17200000000003</v>
      </c>
      <c r="H293" t="s">
        <v>20</v>
      </c>
      <c r="I293" s="1" t="s">
        <v>20</v>
      </c>
      <c r="J293">
        <v>1117.5</v>
      </c>
      <c r="K293" t="s">
        <v>605</v>
      </c>
      <c r="L293" t="s">
        <v>606</v>
      </c>
      <c r="M293" t="s">
        <v>52</v>
      </c>
      <c r="N293" t="s">
        <v>452</v>
      </c>
      <c r="O293" t="s">
        <v>607</v>
      </c>
      <c r="P293" s="2">
        <v>46357.333333333336</v>
      </c>
      <c r="Q293">
        <f t="shared" si="11"/>
        <v>2029</v>
      </c>
      <c r="R293" s="10" t="s">
        <v>1012</v>
      </c>
      <c r="S293">
        <v>0</v>
      </c>
      <c r="T293">
        <v>0</v>
      </c>
      <c r="U293">
        <v>0</v>
      </c>
      <c r="V293">
        <v>0</v>
      </c>
      <c r="W293">
        <v>0</v>
      </c>
      <c r="X293">
        <v>0</v>
      </c>
      <c r="Y293">
        <v>0</v>
      </c>
      <c r="Z293">
        <v>1117.5</v>
      </c>
      <c r="AA293">
        <v>0</v>
      </c>
      <c r="AB293" t="str">
        <f>INDEX(Subname_converter!$B$2:$B$462,MATCH(O293,Subname_converter!$A$2:$A$376,0))</f>
        <v>Harry Allen</v>
      </c>
      <c r="AC293">
        <f>INDEX(Subname_converter!$C$2:$C$462,MATCH(O293,Subname_converter!$A$2:$A$376,0))</f>
        <v>500</v>
      </c>
    </row>
    <row r="294" spans="1:29" x14ac:dyDescent="0.35">
      <c r="A294" t="s">
        <v>16</v>
      </c>
      <c r="B294">
        <v>54742</v>
      </c>
      <c r="C294" t="s">
        <v>608</v>
      </c>
      <c r="D294" t="s">
        <v>250</v>
      </c>
      <c r="E294" s="1">
        <v>870.4</v>
      </c>
      <c r="F294" t="s">
        <v>19</v>
      </c>
      <c r="G294" s="1">
        <v>524.17200000000003</v>
      </c>
      <c r="H294" t="s">
        <v>20</v>
      </c>
      <c r="I294" s="1" t="s">
        <v>20</v>
      </c>
      <c r="J294">
        <v>800</v>
      </c>
      <c r="K294" t="s">
        <v>609</v>
      </c>
      <c r="L294" t="s">
        <v>606</v>
      </c>
      <c r="M294" t="s">
        <v>52</v>
      </c>
      <c r="N294" t="s">
        <v>452</v>
      </c>
      <c r="O294" t="s">
        <v>607</v>
      </c>
      <c r="P294" s="2">
        <v>47088.333333333336</v>
      </c>
      <c r="Q294">
        <f t="shared" si="11"/>
        <v>2031</v>
      </c>
      <c r="R294" s="10" t="s">
        <v>1012</v>
      </c>
      <c r="S294">
        <v>0</v>
      </c>
      <c r="T294">
        <v>0</v>
      </c>
      <c r="U294">
        <v>0</v>
      </c>
      <c r="V294">
        <v>0</v>
      </c>
      <c r="W294">
        <v>0</v>
      </c>
      <c r="X294">
        <v>0</v>
      </c>
      <c r="Y294">
        <v>0</v>
      </c>
      <c r="Z294">
        <v>800</v>
      </c>
      <c r="AA294">
        <v>0</v>
      </c>
      <c r="AB294" t="str">
        <f>INDEX(Subname_converter!$B$2:$B$462,MATCH(O294,Subname_converter!$A$2:$A$376,0))</f>
        <v>Harry Allen</v>
      </c>
      <c r="AC294">
        <f>INDEX(Subname_converter!$C$2:$C$462,MATCH(O294,Subname_converter!$A$2:$A$376,0))</f>
        <v>500</v>
      </c>
    </row>
    <row r="295" spans="1:29" x14ac:dyDescent="0.35">
      <c r="A295" t="s">
        <v>16</v>
      </c>
      <c r="B295">
        <v>54961</v>
      </c>
      <c r="C295" t="s">
        <v>610</v>
      </c>
      <c r="D295" t="s">
        <v>19</v>
      </c>
      <c r="E295" s="1">
        <v>66.099999999999994</v>
      </c>
      <c r="F295" t="s">
        <v>20</v>
      </c>
      <c r="G295" s="1" t="s">
        <v>20</v>
      </c>
      <c r="H295" t="s">
        <v>20</v>
      </c>
      <c r="I295" s="1" t="s">
        <v>20</v>
      </c>
      <c r="J295">
        <v>63.3</v>
      </c>
      <c r="K295" t="s">
        <v>79</v>
      </c>
      <c r="L295" t="s">
        <v>22</v>
      </c>
      <c r="M295" t="s">
        <v>75</v>
      </c>
      <c r="N295" t="s">
        <v>24</v>
      </c>
      <c r="O295" t="s">
        <v>611</v>
      </c>
      <c r="P295" s="2">
        <v>46203.291666666664</v>
      </c>
      <c r="Q295">
        <f t="shared" si="11"/>
        <v>2028</v>
      </c>
      <c r="R295" t="str" cm="1">
        <f t="array" ref="R295">INDEX(Res_Converter!$A$2:$A$6,MATCH(1,($D295=Res_Converter!$B$2:$B$6)*($F295=Res_Converter!$C$2:$C$6),0))</f>
        <v>Battery</v>
      </c>
      <c r="S295">
        <f>IF($D295=Res_Converter!$B$2,MIN($E295,$J295),0)+IF($F295=Res_Converter!$B$2,MIN($G295,$J295),0)</f>
        <v>63.3</v>
      </c>
      <c r="T295">
        <v>0</v>
      </c>
      <c r="U295">
        <f>IF($D295=Res_Converter!$B$5,MIN($E295,$J295),0)+IF($F295=Res_Converter!$B$5,MIN($G295,$J295),0)</f>
        <v>0</v>
      </c>
      <c r="V295">
        <v>0</v>
      </c>
      <c r="W295">
        <v>0</v>
      </c>
      <c r="X295">
        <v>0</v>
      </c>
      <c r="Y295">
        <v>0</v>
      </c>
      <c r="Z295">
        <v>0</v>
      </c>
      <c r="AA295">
        <v>0</v>
      </c>
      <c r="AB295">
        <f>INDEX(Subname_converter!$B$2:$B$462,MATCH(O295,Subname_converter!$A$2:$A$376,0))</f>
        <v>0</v>
      </c>
      <c r="AC295">
        <f>INDEX(Subname_converter!$C$2:$C$462,MATCH(O295,Subname_converter!$A$2:$A$376,0))</f>
        <v>0</v>
      </c>
    </row>
    <row r="296" spans="1:29" x14ac:dyDescent="0.35">
      <c r="A296" t="s">
        <v>471</v>
      </c>
      <c r="B296">
        <v>40073</v>
      </c>
      <c r="C296" t="s">
        <v>612</v>
      </c>
      <c r="D296" t="s">
        <v>19</v>
      </c>
      <c r="E296" s="1">
        <v>46.28</v>
      </c>
      <c r="F296" t="s">
        <v>20</v>
      </c>
      <c r="G296" s="1" t="s">
        <v>20</v>
      </c>
      <c r="H296" t="s">
        <v>20</v>
      </c>
      <c r="I296" s="1" t="s">
        <v>20</v>
      </c>
      <c r="J296">
        <v>44</v>
      </c>
      <c r="K296" t="s">
        <v>29</v>
      </c>
      <c r="L296" t="s">
        <v>22</v>
      </c>
      <c r="M296" t="s">
        <v>29</v>
      </c>
      <c r="N296" t="s">
        <v>24</v>
      </c>
      <c r="O296" t="s">
        <v>613</v>
      </c>
      <c r="P296" s="2">
        <v>45602</v>
      </c>
      <c r="Q296">
        <f t="shared" si="11"/>
        <v>2027</v>
      </c>
      <c r="R296" t="str" cm="1">
        <f t="array" ref="R296">INDEX(Res_Converter!$A$2:$A$6,MATCH(1,($D296=Res_Converter!$B$2:$B$6)*($F296=Res_Converter!$C$2:$C$6),0))</f>
        <v>Battery</v>
      </c>
      <c r="S296">
        <f>IF($D296=Res_Converter!$B$2,MIN($E296,$J296),0)+IF($F296=Res_Converter!$B$2,MIN($G296,$J296),0)</f>
        <v>44</v>
      </c>
      <c r="T296">
        <v>0</v>
      </c>
      <c r="U296">
        <f>IF($D296=Res_Converter!$B$5,MIN($E296,$J296),0)+IF($F296=Res_Converter!$B$5,MIN($G296,$J296),0)</f>
        <v>0</v>
      </c>
      <c r="V296">
        <v>0</v>
      </c>
      <c r="W296">
        <v>0</v>
      </c>
      <c r="X296">
        <v>0</v>
      </c>
      <c r="Y296">
        <v>0</v>
      </c>
      <c r="Z296">
        <v>0</v>
      </c>
      <c r="AA296">
        <v>0</v>
      </c>
      <c r="AB296" t="str">
        <f>INDEX(Subname_converter!$B$2:$B$462,MATCH(O296,Subname_converter!$A$2:$A$376,0))</f>
        <v>Malaga</v>
      </c>
      <c r="AC296">
        <f>INDEX(Subname_converter!$C$2:$C$462,MATCH(O296,Subname_converter!$A$2:$A$376,0))</f>
        <v>115</v>
      </c>
    </row>
    <row r="297" spans="1:29" x14ac:dyDescent="0.35">
      <c r="A297" t="s">
        <v>16</v>
      </c>
      <c r="B297">
        <v>54598</v>
      </c>
      <c r="C297" t="s">
        <v>614</v>
      </c>
      <c r="D297" t="s">
        <v>18</v>
      </c>
      <c r="E297" s="1">
        <v>101.43</v>
      </c>
      <c r="F297" t="s">
        <v>19</v>
      </c>
      <c r="G297" s="1">
        <v>101.32</v>
      </c>
      <c r="H297" t="s">
        <v>20</v>
      </c>
      <c r="I297" s="1" t="s">
        <v>20</v>
      </c>
      <c r="J297">
        <v>100</v>
      </c>
      <c r="K297" t="s">
        <v>391</v>
      </c>
      <c r="L297" t="s">
        <v>22</v>
      </c>
      <c r="M297" t="s">
        <v>60</v>
      </c>
      <c r="N297" t="s">
        <v>24</v>
      </c>
      <c r="O297" t="s">
        <v>200</v>
      </c>
      <c r="P297" s="2">
        <v>46844.291666666664</v>
      </c>
      <c r="Q297">
        <f t="shared" si="11"/>
        <v>2030</v>
      </c>
      <c r="R297" t="str" cm="1">
        <f t="array" ref="R297">INDEX(Res_Converter!$A$2:$A$6,MATCH(1,($D297=Res_Converter!$B$2:$B$6)*($F297=Res_Converter!$C$2:$C$6),0))</f>
        <v>Solar-Hybrid</v>
      </c>
      <c r="S297">
        <f>IF($D297=Res_Converter!$B$2,MIN($E297,$J297),0)+IF($F297=Res_Converter!$B$2,MIN($G297,$J297),0)</f>
        <v>100</v>
      </c>
      <c r="T297">
        <v>0</v>
      </c>
      <c r="U297">
        <f>IF($D297=Res_Converter!$B$5,MIN($E297,$J297),0)+IF($F297=Res_Converter!$B$5,MIN($G297,$J297),0)</f>
        <v>100</v>
      </c>
      <c r="V297">
        <v>0</v>
      </c>
      <c r="W297">
        <v>0</v>
      </c>
      <c r="X297">
        <v>0</v>
      </c>
      <c r="Y297">
        <v>0</v>
      </c>
      <c r="Z297">
        <v>0</v>
      </c>
      <c r="AA297">
        <v>0</v>
      </c>
      <c r="AB297" t="str">
        <f>INDEX(Subname_converter!$B$2:$B$462,MATCH(O297,Subname_converter!$A$2:$A$376,0))</f>
        <v>Glenn</v>
      </c>
      <c r="AC297">
        <f>INDEX(Subname_converter!$C$2:$C$462,MATCH(O297,Subname_converter!$A$2:$A$376,0))</f>
        <v>230</v>
      </c>
    </row>
    <row r="298" spans="1:29" x14ac:dyDescent="0.35">
      <c r="A298" t="s">
        <v>16</v>
      </c>
      <c r="B298">
        <v>54828</v>
      </c>
      <c r="C298" t="s">
        <v>615</v>
      </c>
      <c r="D298" t="s">
        <v>18</v>
      </c>
      <c r="E298" s="1">
        <v>103.56</v>
      </c>
      <c r="F298" t="s">
        <v>19</v>
      </c>
      <c r="G298" s="1">
        <v>103.56</v>
      </c>
      <c r="H298" t="s">
        <v>20</v>
      </c>
      <c r="I298" s="1" t="s">
        <v>20</v>
      </c>
      <c r="J298">
        <v>100</v>
      </c>
      <c r="K298" t="s">
        <v>56</v>
      </c>
      <c r="L298" t="s">
        <v>22</v>
      </c>
      <c r="M298" t="s">
        <v>33</v>
      </c>
      <c r="N298" t="s">
        <v>33</v>
      </c>
      <c r="O298" t="s">
        <v>616</v>
      </c>
      <c r="P298" s="2">
        <v>46357.333333333336</v>
      </c>
      <c r="Q298">
        <f t="shared" si="11"/>
        <v>2029</v>
      </c>
      <c r="R298" t="str" cm="1">
        <f t="array" ref="R298">INDEX(Res_Converter!$A$2:$A$6,MATCH(1,($D298=Res_Converter!$B$2:$B$6)*($F298=Res_Converter!$C$2:$C$6),0))</f>
        <v>Solar-Hybrid</v>
      </c>
      <c r="S298">
        <f>IF($D298=Res_Converter!$B$2,MIN($E298,$J298),0)+IF($F298=Res_Converter!$B$2,MIN($G298,$J298),0)</f>
        <v>100</v>
      </c>
      <c r="T298">
        <v>0</v>
      </c>
      <c r="U298">
        <f>IF($D298=Res_Converter!$B$5,MIN($E298,$J298),0)+IF($F298=Res_Converter!$B$5,MIN($G298,$J298),0)</f>
        <v>100</v>
      </c>
      <c r="V298">
        <v>0</v>
      </c>
      <c r="W298">
        <v>0</v>
      </c>
      <c r="X298">
        <v>0</v>
      </c>
      <c r="Y298">
        <v>0</v>
      </c>
      <c r="Z298">
        <v>0</v>
      </c>
      <c r="AA298">
        <v>0</v>
      </c>
      <c r="AB298" t="str">
        <f>INDEX(Subname_converter!$B$2:$B$462,MATCH(O298,Subname_converter!$A$2:$A$376,0))</f>
        <v>Crestwood</v>
      </c>
      <c r="AC298">
        <f>INDEX(Subname_converter!$C$2:$C$462,MATCH(O298,Subname_converter!$A$2:$A$376,0))</f>
        <v>69</v>
      </c>
    </row>
    <row r="299" spans="1:29" x14ac:dyDescent="0.35">
      <c r="A299" t="s">
        <v>16</v>
      </c>
      <c r="B299">
        <v>54624</v>
      </c>
      <c r="C299" t="s">
        <v>617</v>
      </c>
      <c r="D299" t="s">
        <v>18</v>
      </c>
      <c r="E299" s="1">
        <v>235.2</v>
      </c>
      <c r="F299" t="s">
        <v>19</v>
      </c>
      <c r="G299" s="1">
        <v>235.2</v>
      </c>
      <c r="H299" t="s">
        <v>20</v>
      </c>
      <c r="I299" s="1" t="s">
        <v>20</v>
      </c>
      <c r="J299">
        <v>200</v>
      </c>
      <c r="K299" t="s">
        <v>145</v>
      </c>
      <c r="L299" t="s">
        <v>22</v>
      </c>
      <c r="M299" t="s">
        <v>29</v>
      </c>
      <c r="N299" t="s">
        <v>24</v>
      </c>
      <c r="O299" t="s">
        <v>618</v>
      </c>
      <c r="P299" s="2">
        <v>46722.333333333336</v>
      </c>
      <c r="Q299">
        <f t="shared" si="11"/>
        <v>2030</v>
      </c>
      <c r="R299" t="str" cm="1">
        <f t="array" ref="R299">INDEX(Res_Converter!$A$2:$A$6,MATCH(1,($D299=Res_Converter!$B$2:$B$6)*($F299=Res_Converter!$C$2:$C$6),0))</f>
        <v>Solar-Hybrid</v>
      </c>
      <c r="S299">
        <f>IF($D299=Res_Converter!$B$2,MIN($E299,$J299),0)+IF($F299=Res_Converter!$B$2,MIN($G299,$J299),0)</f>
        <v>200</v>
      </c>
      <c r="T299">
        <v>0</v>
      </c>
      <c r="U299">
        <f>IF($D299=Res_Converter!$B$5,MIN($E299,$J299),0)+IF($F299=Res_Converter!$B$5,MIN($G299,$J299),0)</f>
        <v>200</v>
      </c>
      <c r="V299">
        <v>0</v>
      </c>
      <c r="W299">
        <v>0</v>
      </c>
      <c r="X299">
        <v>0</v>
      </c>
      <c r="Y299">
        <v>0</v>
      </c>
      <c r="Z299">
        <v>0</v>
      </c>
      <c r="AA299">
        <v>0</v>
      </c>
      <c r="AB299" t="str">
        <f>INDEX(Subname_converter!$B$2:$B$462,MATCH(O299,Subname_converter!$A$2:$A$376,0))</f>
        <v>New Sub - Gates - Midway (Proposed)</v>
      </c>
      <c r="AC299">
        <f>INDEX(Subname_converter!$C$2:$C$462,MATCH(O299,Subname_converter!$A$2:$A$376,0))</f>
        <v>230</v>
      </c>
    </row>
    <row r="300" spans="1:29" x14ac:dyDescent="0.35">
      <c r="A300" t="s">
        <v>16</v>
      </c>
      <c r="B300">
        <v>54625</v>
      </c>
      <c r="C300" t="s">
        <v>619</v>
      </c>
      <c r="D300" t="s">
        <v>18</v>
      </c>
      <c r="E300" s="1">
        <v>466.2</v>
      </c>
      <c r="F300" t="s">
        <v>19</v>
      </c>
      <c r="G300" s="1">
        <v>466.2</v>
      </c>
      <c r="H300" t="s">
        <v>20</v>
      </c>
      <c r="I300" s="1" t="s">
        <v>20</v>
      </c>
      <c r="J300">
        <v>400</v>
      </c>
      <c r="K300" t="s">
        <v>79</v>
      </c>
      <c r="L300" t="s">
        <v>22</v>
      </c>
      <c r="M300" t="s">
        <v>75</v>
      </c>
      <c r="N300" t="s">
        <v>24</v>
      </c>
      <c r="O300" t="s">
        <v>494</v>
      </c>
      <c r="P300" s="2">
        <v>46722.333333333336</v>
      </c>
      <c r="Q300">
        <f t="shared" si="11"/>
        <v>2030</v>
      </c>
      <c r="R300" t="str" cm="1">
        <f t="array" ref="R300">INDEX(Res_Converter!$A$2:$A$6,MATCH(1,($D300=Res_Converter!$B$2:$B$6)*($F300=Res_Converter!$C$2:$C$6),0))</f>
        <v>Solar-Hybrid</v>
      </c>
      <c r="S300">
        <f>IF($D300=Res_Converter!$B$2,MIN($E300,$J300),0)+IF($F300=Res_Converter!$B$2,MIN($G300,$J300),0)</f>
        <v>400</v>
      </c>
      <c r="T300">
        <v>0</v>
      </c>
      <c r="U300">
        <f>IF($D300=Res_Converter!$B$5,MIN($E300,$J300),0)+IF($F300=Res_Converter!$B$5,MIN($G300,$J300),0)</f>
        <v>400</v>
      </c>
      <c r="V300">
        <v>0</v>
      </c>
      <c r="W300">
        <v>0</v>
      </c>
      <c r="X300">
        <v>0</v>
      </c>
      <c r="Y300">
        <v>0</v>
      </c>
      <c r="Z300">
        <v>0</v>
      </c>
      <c r="AA300">
        <v>0</v>
      </c>
      <c r="AB300" t="str">
        <f>INDEX(Subname_converter!$B$2:$B$462,MATCH(O300,Subname_converter!$A$2:$A$376,0))</f>
        <v>Midway</v>
      </c>
      <c r="AC300">
        <f>INDEX(Subname_converter!$C$2:$C$462,MATCH(O300,Subname_converter!$A$2:$A$376,0))</f>
        <v>500</v>
      </c>
    </row>
    <row r="301" spans="1:29" x14ac:dyDescent="0.35">
      <c r="A301" t="s">
        <v>16</v>
      </c>
      <c r="B301">
        <v>54603</v>
      </c>
      <c r="C301" t="s">
        <v>620</v>
      </c>
      <c r="D301" t="s">
        <v>19</v>
      </c>
      <c r="E301" s="1">
        <v>303.68</v>
      </c>
      <c r="F301" t="s">
        <v>20</v>
      </c>
      <c r="G301" s="1" t="s">
        <v>20</v>
      </c>
      <c r="H301" t="s">
        <v>20</v>
      </c>
      <c r="I301" s="1" t="s">
        <v>20</v>
      </c>
      <c r="J301">
        <v>300</v>
      </c>
      <c r="K301" t="s">
        <v>96</v>
      </c>
      <c r="L301" t="s">
        <v>22</v>
      </c>
      <c r="M301" t="s">
        <v>112</v>
      </c>
      <c r="N301" t="s">
        <v>68</v>
      </c>
      <c r="O301" t="s">
        <v>113</v>
      </c>
      <c r="P301" s="2">
        <v>46844.291666666664</v>
      </c>
      <c r="Q301">
        <f t="shared" si="11"/>
        <v>2030</v>
      </c>
      <c r="R301" t="str" cm="1">
        <f t="array" ref="R301">INDEX(Res_Converter!$A$2:$A$6,MATCH(1,($D301=Res_Converter!$B$2:$B$6)*($F301=Res_Converter!$C$2:$C$6),0))</f>
        <v>Battery</v>
      </c>
      <c r="S301">
        <f>IF($D301=Res_Converter!$B$2,MIN($E301,$J301),0)+IF($F301=Res_Converter!$B$2,MIN($G301,$J301),0)</f>
        <v>300</v>
      </c>
      <c r="T301">
        <v>0</v>
      </c>
      <c r="U301">
        <f>IF($D301=Res_Converter!$B$5,MIN($E301,$J301),0)+IF($F301=Res_Converter!$B$5,MIN($G301,$J301),0)</f>
        <v>0</v>
      </c>
      <c r="V301">
        <v>0</v>
      </c>
      <c r="W301">
        <v>0</v>
      </c>
      <c r="X301">
        <v>0</v>
      </c>
      <c r="Y301">
        <v>0</v>
      </c>
      <c r="Z301">
        <v>0</v>
      </c>
      <c r="AA301">
        <v>0</v>
      </c>
      <c r="AB301" t="str">
        <f>INDEX(Subname_converter!$B$2:$B$462,MATCH(O301,Subname_converter!$A$2:$A$376,0))</f>
        <v>Mira Loma</v>
      </c>
      <c r="AC301">
        <f>INDEX(Subname_converter!$C$2:$C$462,MATCH(O301,Subname_converter!$A$2:$A$376,0))</f>
        <v>230</v>
      </c>
    </row>
    <row r="302" spans="1:29" x14ac:dyDescent="0.35">
      <c r="A302" t="s">
        <v>16</v>
      </c>
      <c r="B302">
        <v>54880</v>
      </c>
      <c r="C302" t="s">
        <v>621</v>
      </c>
      <c r="D302" t="s">
        <v>19</v>
      </c>
      <c r="E302" s="1">
        <v>496.11</v>
      </c>
      <c r="F302" t="s">
        <v>20</v>
      </c>
      <c r="G302" s="1" t="s">
        <v>20</v>
      </c>
      <c r="H302" t="s">
        <v>20</v>
      </c>
      <c r="I302" s="1" t="s">
        <v>20</v>
      </c>
      <c r="J302">
        <v>480</v>
      </c>
      <c r="K302" t="s">
        <v>292</v>
      </c>
      <c r="L302" t="s">
        <v>51</v>
      </c>
      <c r="M302" t="s">
        <v>33</v>
      </c>
      <c r="N302" t="s">
        <v>33</v>
      </c>
      <c r="O302" t="s">
        <v>622</v>
      </c>
      <c r="P302" s="2">
        <v>46419.333333333336</v>
      </c>
      <c r="Q302">
        <f t="shared" si="11"/>
        <v>2029</v>
      </c>
      <c r="R302" t="str" cm="1">
        <f t="array" ref="R302">INDEX(Res_Converter!$A$2:$A$6,MATCH(1,($D302=Res_Converter!$B$2:$B$6)*($F302=Res_Converter!$C$2:$C$6),0))</f>
        <v>Battery</v>
      </c>
      <c r="S302">
        <f>IF($D302=Res_Converter!$B$2,MIN($E302,$J302),0)+IF($F302=Res_Converter!$B$2,MIN($G302,$J302),0)</f>
        <v>480</v>
      </c>
      <c r="T302">
        <v>0</v>
      </c>
      <c r="U302">
        <f>IF($D302=Res_Converter!$B$5,MIN($E302,$J302),0)+IF($F302=Res_Converter!$B$5,MIN($G302,$J302),0)</f>
        <v>0</v>
      </c>
      <c r="V302">
        <v>0</v>
      </c>
      <c r="W302">
        <v>0</v>
      </c>
      <c r="X302">
        <v>0</v>
      </c>
      <c r="Y302">
        <v>0</v>
      </c>
      <c r="Z302">
        <v>0</v>
      </c>
      <c r="AA302">
        <v>0</v>
      </c>
      <c r="AB302" t="str">
        <f>INDEX(Subname_converter!$B$2:$B$462,MATCH(O302,Subname_converter!$A$2:$A$376,0))</f>
        <v>Eldorado</v>
      </c>
      <c r="AC302">
        <f>INDEX(Subname_converter!$C$2:$C$462,MATCH(O302,Subname_converter!$A$2:$A$376,0))</f>
        <v>230</v>
      </c>
    </row>
    <row r="303" spans="1:29" x14ac:dyDescent="0.35">
      <c r="A303" t="s">
        <v>16</v>
      </c>
      <c r="B303">
        <v>55027</v>
      </c>
      <c r="C303" t="s">
        <v>623</v>
      </c>
      <c r="D303" t="s">
        <v>18</v>
      </c>
      <c r="E303" s="1">
        <v>404.892</v>
      </c>
      <c r="F303" t="s">
        <v>250</v>
      </c>
      <c r="G303" s="1">
        <v>408.8</v>
      </c>
      <c r="H303" t="s">
        <v>19</v>
      </c>
      <c r="I303" s="1">
        <v>406.09800000000001</v>
      </c>
      <c r="J303">
        <v>400</v>
      </c>
      <c r="K303" t="s">
        <v>624</v>
      </c>
      <c r="L303" t="s">
        <v>22</v>
      </c>
      <c r="M303" t="s">
        <v>125</v>
      </c>
      <c r="N303" t="s">
        <v>68</v>
      </c>
      <c r="O303" t="s">
        <v>336</v>
      </c>
      <c r="P303" s="2">
        <v>47102.333333333336</v>
      </c>
      <c r="Q303">
        <f t="shared" si="11"/>
        <v>2031</v>
      </c>
      <c r="R303" s="11" t="s">
        <v>1003</v>
      </c>
      <c r="S303">
        <v>400</v>
      </c>
      <c r="T303">
        <v>0</v>
      </c>
      <c r="U303">
        <v>400</v>
      </c>
      <c r="V303">
        <v>0</v>
      </c>
      <c r="W303">
        <v>0</v>
      </c>
      <c r="X303">
        <v>400</v>
      </c>
      <c r="Y303">
        <v>0</v>
      </c>
      <c r="Z303">
        <v>0</v>
      </c>
      <c r="AA303">
        <v>0</v>
      </c>
      <c r="AB303" t="str">
        <f>INDEX(Subname_converter!$B$2:$B$462,MATCH(O303,Subname_converter!$A$2:$A$376,0))</f>
        <v>Devers</v>
      </c>
      <c r="AC303">
        <f>INDEX(Subname_converter!$C$2:$C$462,MATCH(O303,Subname_converter!$A$2:$A$376,0))</f>
        <v>500</v>
      </c>
    </row>
    <row r="304" spans="1:29" x14ac:dyDescent="0.35">
      <c r="A304" t="s">
        <v>16</v>
      </c>
      <c r="B304">
        <v>54731</v>
      </c>
      <c r="C304" t="s">
        <v>625</v>
      </c>
      <c r="D304" t="s">
        <v>18</v>
      </c>
      <c r="E304" s="1">
        <v>625.91999999999996</v>
      </c>
      <c r="F304" t="s">
        <v>19</v>
      </c>
      <c r="G304" s="1">
        <v>625.91999999999996</v>
      </c>
      <c r="H304" t="s">
        <v>20</v>
      </c>
      <c r="I304" s="1" t="s">
        <v>20</v>
      </c>
      <c r="J304">
        <v>600</v>
      </c>
      <c r="K304" t="s">
        <v>482</v>
      </c>
      <c r="L304" t="s">
        <v>37</v>
      </c>
      <c r="M304" t="s">
        <v>125</v>
      </c>
      <c r="N304" t="s">
        <v>433</v>
      </c>
      <c r="O304" t="s">
        <v>483</v>
      </c>
      <c r="P304" s="2">
        <v>46722.333333333336</v>
      </c>
      <c r="Q304">
        <f t="shared" si="11"/>
        <v>2030</v>
      </c>
      <c r="R304" t="str" cm="1">
        <f t="array" ref="R304">INDEX(Res_Converter!$A$2:$A$6,MATCH(1,($D304=Res_Converter!$B$2:$B$6)*($F304=Res_Converter!$C$2:$C$6),0))</f>
        <v>Solar-Hybrid</v>
      </c>
      <c r="S304">
        <f>IF($D304=Res_Converter!$B$2,MIN($E304,$J304),0)+IF($F304=Res_Converter!$B$2,MIN($G304,$J304),0)</f>
        <v>600</v>
      </c>
      <c r="T304">
        <v>0</v>
      </c>
      <c r="U304">
        <f>IF($D304=Res_Converter!$B$5,MIN($E304,$J304),0)+IF($F304=Res_Converter!$B$5,MIN($G304,$J304),0)</f>
        <v>600</v>
      </c>
      <c r="V304">
        <v>0</v>
      </c>
      <c r="W304">
        <v>0</v>
      </c>
      <c r="X304">
        <v>0</v>
      </c>
      <c r="Y304">
        <v>0</v>
      </c>
      <c r="Z304">
        <v>0</v>
      </c>
      <c r="AA304">
        <v>0</v>
      </c>
      <c r="AB304" t="str">
        <f>INDEX(Subname_converter!$B$2:$B$462,MATCH(O304,Subname_converter!$A$2:$A$376,0))</f>
        <v>Delaney</v>
      </c>
      <c r="AC304">
        <f>INDEX(Subname_converter!$C$2:$C$462,MATCH(O304,Subname_converter!$A$2:$A$376,0))</f>
        <v>500</v>
      </c>
    </row>
    <row r="305" spans="1:29" x14ac:dyDescent="0.35">
      <c r="A305" t="s">
        <v>16</v>
      </c>
      <c r="B305">
        <v>55029</v>
      </c>
      <c r="C305" t="s">
        <v>626</v>
      </c>
      <c r="D305" t="s">
        <v>18</v>
      </c>
      <c r="E305" s="1">
        <v>650</v>
      </c>
      <c r="F305" t="s">
        <v>19</v>
      </c>
      <c r="G305" s="1">
        <v>650</v>
      </c>
      <c r="H305" t="s">
        <v>20</v>
      </c>
      <c r="I305" s="1" t="s">
        <v>20</v>
      </c>
      <c r="J305">
        <v>650</v>
      </c>
      <c r="K305" t="s">
        <v>36</v>
      </c>
      <c r="L305" t="s">
        <v>37</v>
      </c>
      <c r="M305" t="s">
        <v>33</v>
      </c>
      <c r="N305" t="s">
        <v>33</v>
      </c>
      <c r="O305" t="s">
        <v>344</v>
      </c>
      <c r="P305" s="2">
        <v>46357.333333333336</v>
      </c>
      <c r="Q305">
        <f t="shared" si="11"/>
        <v>2029</v>
      </c>
      <c r="R305" t="str" cm="1">
        <f t="array" ref="R305">INDEX(Res_Converter!$A$2:$A$6,MATCH(1,($D305=Res_Converter!$B$2:$B$6)*($F305=Res_Converter!$C$2:$C$6),0))</f>
        <v>Solar-Hybrid</v>
      </c>
      <c r="S305">
        <f>IF($D305=Res_Converter!$B$2,MIN($E305,$J305),0)+IF($F305=Res_Converter!$B$2,MIN($G305,$J305),0)</f>
        <v>650</v>
      </c>
      <c r="T305">
        <v>0</v>
      </c>
      <c r="U305">
        <f>IF($D305=Res_Converter!$B$5,MIN($E305,$J305),0)+IF($F305=Res_Converter!$B$5,MIN($G305,$J305),0)</f>
        <v>650</v>
      </c>
      <c r="V305">
        <v>0</v>
      </c>
      <c r="W305">
        <v>0</v>
      </c>
      <c r="X305">
        <v>0</v>
      </c>
      <c r="Y305">
        <v>0</v>
      </c>
      <c r="Z305">
        <v>0</v>
      </c>
      <c r="AA305">
        <v>0</v>
      </c>
      <c r="AB305" t="str">
        <f>INDEX(Subname_converter!$B$2:$B$462,MATCH(O305,Subname_converter!$A$2:$A$376,0))</f>
        <v>Hoodoo Wash</v>
      </c>
      <c r="AC305">
        <f>INDEX(Subname_converter!$C$2:$C$462,MATCH(O305,Subname_converter!$A$2:$A$376,0))</f>
        <v>500</v>
      </c>
    </row>
    <row r="306" spans="1:29" x14ac:dyDescent="0.35">
      <c r="A306" t="s">
        <v>16</v>
      </c>
      <c r="B306">
        <v>55028</v>
      </c>
      <c r="C306" t="s">
        <v>627</v>
      </c>
      <c r="D306" t="s">
        <v>18</v>
      </c>
      <c r="E306" s="1">
        <v>179.5</v>
      </c>
      <c r="F306" t="s">
        <v>19</v>
      </c>
      <c r="G306" s="1">
        <v>47.4</v>
      </c>
      <c r="H306" t="s">
        <v>20</v>
      </c>
      <c r="I306" s="1" t="s">
        <v>20</v>
      </c>
      <c r="J306">
        <v>175</v>
      </c>
      <c r="K306" t="s">
        <v>59</v>
      </c>
      <c r="L306" t="s">
        <v>22</v>
      </c>
      <c r="M306" t="s">
        <v>60</v>
      </c>
      <c r="N306" t="s">
        <v>24</v>
      </c>
      <c r="O306" t="s">
        <v>628</v>
      </c>
      <c r="P306" s="2">
        <v>46081.333333333336</v>
      </c>
      <c r="Q306">
        <f t="shared" si="11"/>
        <v>2028</v>
      </c>
      <c r="R306" t="str" cm="1">
        <f t="array" ref="R306">INDEX(Res_Converter!$A$2:$A$6,MATCH(1,($D306=Res_Converter!$B$2:$B$6)*($F306=Res_Converter!$C$2:$C$6),0))</f>
        <v>Solar-Hybrid</v>
      </c>
      <c r="S306">
        <f>IF($D306=Res_Converter!$B$2,MIN($E306,$J306),0)+IF($F306=Res_Converter!$B$2,MIN($G306,$J306),0)</f>
        <v>47.4</v>
      </c>
      <c r="T306">
        <v>0</v>
      </c>
      <c r="U306">
        <f>IF($D306=Res_Converter!$B$5,MIN($E306,$J306),0)+IF($F306=Res_Converter!$B$5,MIN($G306,$J306),0)</f>
        <v>175</v>
      </c>
      <c r="V306">
        <v>0</v>
      </c>
      <c r="W306">
        <v>0</v>
      </c>
      <c r="X306">
        <v>0</v>
      </c>
      <c r="Y306">
        <v>0</v>
      </c>
      <c r="Z306">
        <v>0</v>
      </c>
      <c r="AA306">
        <v>0</v>
      </c>
      <c r="AB306" t="str">
        <f>INDEX(Subname_converter!$B$2:$B$462,MATCH(O306,Subname_converter!$A$2:$A$376,0))</f>
        <v>New Sub - Pit 1 - Cottonwood (Proposed)</v>
      </c>
      <c r="AC306">
        <f>INDEX(Subname_converter!$C$2:$C$462,MATCH(O306,Subname_converter!$A$2:$A$376,0))</f>
        <v>230</v>
      </c>
    </row>
    <row r="307" spans="1:29" x14ac:dyDescent="0.35">
      <c r="A307" t="s">
        <v>77</v>
      </c>
      <c r="B307">
        <v>55037</v>
      </c>
      <c r="C307" t="s">
        <v>629</v>
      </c>
      <c r="D307" t="s">
        <v>19</v>
      </c>
      <c r="E307" s="1">
        <v>22.633500000000002</v>
      </c>
      <c r="F307" t="s">
        <v>20</v>
      </c>
      <c r="G307" s="1" t="s">
        <v>20</v>
      </c>
      <c r="H307" t="s">
        <v>20</v>
      </c>
      <c r="I307" s="1" t="s">
        <v>20</v>
      </c>
      <c r="J307">
        <v>20</v>
      </c>
      <c r="K307" t="s">
        <v>40</v>
      </c>
      <c r="L307" t="s">
        <v>22</v>
      </c>
      <c r="M307" t="s">
        <v>29</v>
      </c>
      <c r="N307" t="s">
        <v>24</v>
      </c>
      <c r="O307" t="s">
        <v>630</v>
      </c>
      <c r="P307" s="2">
        <v>46388.333333333336</v>
      </c>
    </row>
    <row r="308" spans="1:29" x14ac:dyDescent="0.35">
      <c r="A308" t="s">
        <v>16</v>
      </c>
      <c r="B308">
        <v>54530</v>
      </c>
      <c r="C308" t="s">
        <v>631</v>
      </c>
      <c r="D308" t="s">
        <v>18</v>
      </c>
      <c r="E308" s="1">
        <v>320.39999999999998</v>
      </c>
      <c r="F308" t="s">
        <v>19</v>
      </c>
      <c r="G308" s="1">
        <v>339.2</v>
      </c>
      <c r="H308" t="s">
        <v>20</v>
      </c>
      <c r="I308" s="1" t="s">
        <v>20</v>
      </c>
      <c r="J308">
        <v>300</v>
      </c>
      <c r="K308" t="s">
        <v>29</v>
      </c>
      <c r="L308" t="s">
        <v>22</v>
      </c>
      <c r="M308" t="s">
        <v>29</v>
      </c>
      <c r="N308" t="s">
        <v>24</v>
      </c>
      <c r="O308" t="s">
        <v>222</v>
      </c>
      <c r="P308" s="2">
        <v>46934.291666666664</v>
      </c>
      <c r="Q308">
        <f t="shared" ref="Q308:Q324" si="12">YEAR(P308+90)+2</f>
        <v>2030</v>
      </c>
      <c r="R308" t="str" cm="1">
        <f t="array" ref="R308">INDEX(Res_Converter!$A$2:$A$6,MATCH(1,($D308=Res_Converter!$B$2:$B$6)*($F308=Res_Converter!$C$2:$C$6),0))</f>
        <v>Solar-Hybrid</v>
      </c>
      <c r="S308">
        <f>IF($D308=Res_Converter!$B$2,MIN($E308,$J308),0)+IF($F308=Res_Converter!$B$2,MIN($G308,$J308),0)</f>
        <v>300</v>
      </c>
      <c r="T308">
        <v>0</v>
      </c>
      <c r="U308">
        <f>IF($D308=Res_Converter!$B$5,MIN($E308,$J308),0)+IF($F308=Res_Converter!$B$5,MIN($G308,$J308),0)</f>
        <v>300</v>
      </c>
      <c r="V308">
        <v>0</v>
      </c>
      <c r="W308">
        <v>0</v>
      </c>
      <c r="X308">
        <v>0</v>
      </c>
      <c r="Y308">
        <v>0</v>
      </c>
      <c r="Z308">
        <v>0</v>
      </c>
      <c r="AA308">
        <v>0</v>
      </c>
      <c r="AB308" t="str">
        <f>INDEX(Subname_converter!$B$2:$B$462,MATCH(O308,Subname_converter!$A$2:$A$376,0))</f>
        <v>Panoche</v>
      </c>
      <c r="AC308">
        <f>INDEX(Subname_converter!$C$2:$C$462,MATCH(O308,Subname_converter!$A$2:$A$376,0))</f>
        <v>230</v>
      </c>
    </row>
    <row r="309" spans="1:29" x14ac:dyDescent="0.35">
      <c r="A309" t="s">
        <v>16</v>
      </c>
      <c r="B309">
        <v>54940</v>
      </c>
      <c r="C309" t="s">
        <v>632</v>
      </c>
      <c r="D309" t="s">
        <v>19</v>
      </c>
      <c r="E309" s="1">
        <v>515.08000000000004</v>
      </c>
      <c r="F309" t="s">
        <v>20</v>
      </c>
      <c r="G309" s="1" t="s">
        <v>20</v>
      </c>
      <c r="H309" t="s">
        <v>20</v>
      </c>
      <c r="I309" s="1" t="s">
        <v>20</v>
      </c>
      <c r="J309">
        <v>500</v>
      </c>
      <c r="K309" t="s">
        <v>79</v>
      </c>
      <c r="L309" t="s">
        <v>22</v>
      </c>
      <c r="M309" t="s">
        <v>67</v>
      </c>
      <c r="N309" t="s">
        <v>68</v>
      </c>
      <c r="O309" t="s">
        <v>541</v>
      </c>
      <c r="P309" s="2">
        <v>46722.333333333336</v>
      </c>
      <c r="Q309">
        <f t="shared" si="12"/>
        <v>2030</v>
      </c>
      <c r="R309" t="str" cm="1">
        <f t="array" ref="R309">INDEX(Res_Converter!$A$2:$A$6,MATCH(1,($D309=Res_Converter!$B$2:$B$6)*($F309=Res_Converter!$C$2:$C$6),0))</f>
        <v>Battery</v>
      </c>
      <c r="S309">
        <f>IF($D309=Res_Converter!$B$2,MIN($E309,$J309),0)+IF($F309=Res_Converter!$B$2,MIN($G309,$J309),0)</f>
        <v>500</v>
      </c>
      <c r="T309">
        <v>0</v>
      </c>
      <c r="U309">
        <f>IF($D309=Res_Converter!$B$5,MIN($E309,$J309),0)+IF($F309=Res_Converter!$B$5,MIN($G309,$J309),0)</f>
        <v>0</v>
      </c>
      <c r="V309">
        <v>0</v>
      </c>
      <c r="W309">
        <v>0</v>
      </c>
      <c r="X309">
        <v>0</v>
      </c>
      <c r="Y309">
        <v>0</v>
      </c>
      <c r="Z309">
        <v>0</v>
      </c>
      <c r="AA309">
        <v>0</v>
      </c>
      <c r="AB309" t="str">
        <f>INDEX(Subname_converter!$B$2:$B$462,MATCH(O309,Subname_converter!$A$2:$A$376,0))</f>
        <v>Whirlwind</v>
      </c>
      <c r="AC309">
        <f>INDEX(Subname_converter!$C$2:$C$462,MATCH(O309,Subname_converter!$A$2:$A$376,0))</f>
        <v>230</v>
      </c>
    </row>
    <row r="310" spans="1:29" x14ac:dyDescent="0.35">
      <c r="A310" t="s">
        <v>16</v>
      </c>
      <c r="B310">
        <v>54612</v>
      </c>
      <c r="C310" t="s">
        <v>633</v>
      </c>
      <c r="D310" t="s">
        <v>18</v>
      </c>
      <c r="E310" s="1">
        <v>204.20400000000001</v>
      </c>
      <c r="F310" t="s">
        <v>19</v>
      </c>
      <c r="G310" s="1">
        <v>204.20400000000001</v>
      </c>
      <c r="H310" t="s">
        <v>20</v>
      </c>
      <c r="I310" s="1" t="s">
        <v>20</v>
      </c>
      <c r="J310">
        <v>200</v>
      </c>
      <c r="K310" t="s">
        <v>29</v>
      </c>
      <c r="L310" t="s">
        <v>22</v>
      </c>
      <c r="M310" t="s">
        <v>29</v>
      </c>
      <c r="N310" t="s">
        <v>24</v>
      </c>
      <c r="O310" t="s">
        <v>634</v>
      </c>
      <c r="P310" s="2">
        <v>46539.291666666664</v>
      </c>
      <c r="Q310">
        <f t="shared" si="12"/>
        <v>2029</v>
      </c>
      <c r="R310" t="str" cm="1">
        <f t="array" ref="R310">INDEX(Res_Converter!$A$2:$A$6,MATCH(1,($D310=Res_Converter!$B$2:$B$6)*($F310=Res_Converter!$C$2:$C$6),0))</f>
        <v>Solar-Hybrid</v>
      </c>
      <c r="S310">
        <f>IF($D310=Res_Converter!$B$2,MIN($E310,$J310),0)+IF($F310=Res_Converter!$B$2,MIN($G310,$J310),0)</f>
        <v>200</v>
      </c>
      <c r="T310">
        <v>0</v>
      </c>
      <c r="U310">
        <f>IF($D310=Res_Converter!$B$5,MIN($E310,$J310),0)+IF($F310=Res_Converter!$B$5,MIN($G310,$J310),0)</f>
        <v>200</v>
      </c>
      <c r="V310">
        <v>0</v>
      </c>
      <c r="W310">
        <v>0</v>
      </c>
      <c r="X310">
        <v>0</v>
      </c>
      <c r="Y310">
        <v>0</v>
      </c>
      <c r="Z310">
        <v>0</v>
      </c>
      <c r="AA310">
        <v>0</v>
      </c>
      <c r="AB310" t="str">
        <f>INDEX(Subname_converter!$B$2:$B$462,MATCH(O310,Subname_converter!$A$2:$A$376,0))</f>
        <v>Mendota</v>
      </c>
      <c r="AC310">
        <f>INDEX(Subname_converter!$C$2:$C$462,MATCH(O310,Subname_converter!$A$2:$A$376,0))</f>
        <v>115</v>
      </c>
    </row>
    <row r="311" spans="1:29" x14ac:dyDescent="0.35">
      <c r="A311" t="s">
        <v>16</v>
      </c>
      <c r="B311">
        <v>54784</v>
      </c>
      <c r="C311" t="s">
        <v>635</v>
      </c>
      <c r="D311" t="s">
        <v>19</v>
      </c>
      <c r="E311" s="1">
        <v>206.5</v>
      </c>
      <c r="F311" t="s">
        <v>20</v>
      </c>
      <c r="G311" s="1" t="s">
        <v>20</v>
      </c>
      <c r="H311" t="s">
        <v>20</v>
      </c>
      <c r="I311" s="1" t="s">
        <v>20</v>
      </c>
      <c r="J311">
        <v>200</v>
      </c>
      <c r="K311" t="s">
        <v>124</v>
      </c>
      <c r="L311" t="s">
        <v>22</v>
      </c>
      <c r="M311" t="s">
        <v>125</v>
      </c>
      <c r="N311" t="s">
        <v>68</v>
      </c>
      <c r="O311" t="s">
        <v>178</v>
      </c>
      <c r="P311" s="2">
        <v>47574.291666666664</v>
      </c>
      <c r="Q311">
        <f t="shared" si="12"/>
        <v>2032</v>
      </c>
      <c r="R311" t="str" cm="1">
        <f t="array" ref="R311">INDEX(Res_Converter!$A$2:$A$6,MATCH(1,($D311=Res_Converter!$B$2:$B$6)*($F311=Res_Converter!$C$2:$C$6),0))</f>
        <v>Battery</v>
      </c>
      <c r="S311">
        <f>IF($D311=Res_Converter!$B$2,MIN($E311,$J311),0)+IF($F311=Res_Converter!$B$2,MIN($G311,$J311),0)</f>
        <v>200</v>
      </c>
      <c r="T311">
        <v>0</v>
      </c>
      <c r="U311">
        <f>IF($D311=Res_Converter!$B$5,MIN($E311,$J311),0)+IF($F311=Res_Converter!$B$5,MIN($G311,$J311),0)</f>
        <v>0</v>
      </c>
      <c r="V311">
        <v>0</v>
      </c>
      <c r="W311">
        <v>0</v>
      </c>
      <c r="X311">
        <v>0</v>
      </c>
      <c r="Y311">
        <v>0</v>
      </c>
      <c r="Z311">
        <v>0</v>
      </c>
      <c r="AA311">
        <v>0</v>
      </c>
      <c r="AB311" t="str">
        <f>INDEX(Subname_converter!$B$2:$B$462,MATCH(O311,Subname_converter!$A$2:$A$376,0))</f>
        <v>Valley (SCE)</v>
      </c>
      <c r="AC311">
        <f>INDEX(Subname_converter!$C$2:$C$462,MATCH(O311,Subname_converter!$A$2:$A$376,0))</f>
        <v>500</v>
      </c>
    </row>
    <row r="312" spans="1:29" x14ac:dyDescent="0.35">
      <c r="A312" t="s">
        <v>16</v>
      </c>
      <c r="B312">
        <v>54793</v>
      </c>
      <c r="C312" t="s">
        <v>636</v>
      </c>
      <c r="D312" t="s">
        <v>19</v>
      </c>
      <c r="E312" s="1">
        <v>128.4</v>
      </c>
      <c r="F312" t="s">
        <v>20</v>
      </c>
      <c r="G312" s="1" t="s">
        <v>20</v>
      </c>
      <c r="H312" t="s">
        <v>20</v>
      </c>
      <c r="I312" s="1" t="s">
        <v>20</v>
      </c>
      <c r="J312">
        <v>125</v>
      </c>
      <c r="K312" t="s">
        <v>40</v>
      </c>
      <c r="L312" t="s">
        <v>22</v>
      </c>
      <c r="M312" t="s">
        <v>29</v>
      </c>
      <c r="N312" t="s">
        <v>24</v>
      </c>
      <c r="O312" t="s">
        <v>637</v>
      </c>
      <c r="P312" s="2">
        <v>46296.291666666664</v>
      </c>
      <c r="Q312">
        <f t="shared" si="12"/>
        <v>2028</v>
      </c>
      <c r="R312" t="str" cm="1">
        <f t="array" ref="R312">INDEX(Res_Converter!$A$2:$A$6,MATCH(1,($D312=Res_Converter!$B$2:$B$6)*($F312=Res_Converter!$C$2:$C$6),0))</f>
        <v>Battery</v>
      </c>
      <c r="S312">
        <f>IF($D312=Res_Converter!$B$2,MIN($E312,$J312),0)+IF($F312=Res_Converter!$B$2,MIN($G312,$J312),0)</f>
        <v>125</v>
      </c>
      <c r="T312">
        <v>0</v>
      </c>
      <c r="U312">
        <f>IF($D312=Res_Converter!$B$5,MIN($E312,$J312),0)+IF($F312=Res_Converter!$B$5,MIN($G312,$J312),0)</f>
        <v>0</v>
      </c>
      <c r="V312">
        <v>0</v>
      </c>
      <c r="W312">
        <v>0</v>
      </c>
      <c r="X312">
        <v>0</v>
      </c>
      <c r="Y312">
        <v>0</v>
      </c>
      <c r="Z312">
        <v>0</v>
      </c>
      <c r="AA312">
        <v>0</v>
      </c>
      <c r="AB312" t="str">
        <f>INDEX(Subname_converter!$B$2:$B$462,MATCH(O312,Subname_converter!$A$2:$A$376,0))</f>
        <v>Atwater</v>
      </c>
      <c r="AC312">
        <f>INDEX(Subname_converter!$C$2:$C$462,MATCH(O312,Subname_converter!$A$2:$A$376,0))</f>
        <v>115</v>
      </c>
    </row>
    <row r="313" spans="1:29" x14ac:dyDescent="0.35">
      <c r="A313" t="s">
        <v>16</v>
      </c>
      <c r="B313">
        <v>54633</v>
      </c>
      <c r="C313" t="s">
        <v>638</v>
      </c>
      <c r="D313" t="s">
        <v>18</v>
      </c>
      <c r="E313" s="1">
        <v>1189.5886660000001</v>
      </c>
      <c r="F313" t="s">
        <v>19</v>
      </c>
      <c r="G313" s="1">
        <v>1189.5886660000001</v>
      </c>
      <c r="H313" t="s">
        <v>20</v>
      </c>
      <c r="I313" s="1" t="s">
        <v>20</v>
      </c>
      <c r="J313">
        <v>1150</v>
      </c>
      <c r="K313" t="s">
        <v>520</v>
      </c>
      <c r="L313" t="s">
        <v>37</v>
      </c>
      <c r="M313" t="s">
        <v>52</v>
      </c>
      <c r="N313" t="s">
        <v>68</v>
      </c>
      <c r="O313" t="s">
        <v>319</v>
      </c>
      <c r="P313" s="2">
        <v>47026.291666666664</v>
      </c>
      <c r="Q313">
        <f t="shared" si="12"/>
        <v>2030</v>
      </c>
      <c r="R313" t="str" cm="1">
        <f t="array" ref="R313">INDEX(Res_Converter!$A$2:$A$6,MATCH(1,($D313=Res_Converter!$B$2:$B$6)*($F313=Res_Converter!$C$2:$C$6),0))</f>
        <v>Solar-Hybrid</v>
      </c>
      <c r="S313">
        <f>IF($D313=Res_Converter!$B$2,MIN($E313,$J313),0)+IF($F313=Res_Converter!$B$2,MIN($G313,$J313),0)</f>
        <v>1150</v>
      </c>
      <c r="T313">
        <v>0</v>
      </c>
      <c r="U313">
        <f>IF($D313=Res_Converter!$B$5,MIN($E313,$J313),0)+IF($F313=Res_Converter!$B$5,MIN($G313,$J313),0)</f>
        <v>1150</v>
      </c>
      <c r="V313">
        <v>0</v>
      </c>
      <c r="W313">
        <v>0</v>
      </c>
      <c r="X313">
        <v>0</v>
      </c>
      <c r="Y313">
        <v>0</v>
      </c>
      <c r="Z313">
        <v>0</v>
      </c>
      <c r="AA313">
        <v>0</v>
      </c>
      <c r="AB313" t="str">
        <f>INDEX(Subname_converter!$B$2:$B$462,MATCH(O313,Subname_converter!$A$2:$A$376,0))</f>
        <v>Eldorado</v>
      </c>
      <c r="AC313">
        <f>INDEX(Subname_converter!$C$2:$C$462,MATCH(O313,Subname_converter!$A$2:$A$376,0))</f>
        <v>500</v>
      </c>
    </row>
    <row r="314" spans="1:29" x14ac:dyDescent="0.35">
      <c r="A314" t="s">
        <v>16</v>
      </c>
      <c r="B314">
        <v>54952</v>
      </c>
      <c r="C314" t="s">
        <v>639</v>
      </c>
      <c r="D314" t="s">
        <v>18</v>
      </c>
      <c r="E314" s="1">
        <v>150</v>
      </c>
      <c r="F314" t="s">
        <v>19</v>
      </c>
      <c r="G314" s="1">
        <v>150</v>
      </c>
      <c r="H314" t="s">
        <v>20</v>
      </c>
      <c r="I314" s="1" t="s">
        <v>20</v>
      </c>
      <c r="J314">
        <v>150</v>
      </c>
      <c r="K314" t="s">
        <v>482</v>
      </c>
      <c r="L314" t="s">
        <v>37</v>
      </c>
      <c r="M314" t="s">
        <v>33</v>
      </c>
      <c r="N314" t="s">
        <v>33</v>
      </c>
      <c r="O314" t="s">
        <v>512</v>
      </c>
      <c r="P314" s="2">
        <v>46387.333333333336</v>
      </c>
      <c r="Q314">
        <f t="shared" si="12"/>
        <v>2029</v>
      </c>
      <c r="R314" t="str" cm="1">
        <f t="array" ref="R314">INDEX(Res_Converter!$A$2:$A$6,MATCH(1,($D314=Res_Converter!$B$2:$B$6)*($F314=Res_Converter!$C$2:$C$6),0))</f>
        <v>Solar-Hybrid</v>
      </c>
      <c r="S314">
        <f>IF($D314=Res_Converter!$B$2,MIN($E314,$J314),0)+IF($F314=Res_Converter!$B$2,MIN($G314,$J314),0)</f>
        <v>150</v>
      </c>
      <c r="T314">
        <v>0</v>
      </c>
      <c r="U314">
        <f>IF($D314=Res_Converter!$B$5,MIN($E314,$J314),0)+IF($F314=Res_Converter!$B$5,MIN($G314,$J314),0)</f>
        <v>150</v>
      </c>
      <c r="V314">
        <v>0</v>
      </c>
      <c r="W314">
        <v>0</v>
      </c>
      <c r="X314">
        <v>0</v>
      </c>
      <c r="Y314">
        <v>0</v>
      </c>
      <c r="Z314">
        <v>0</v>
      </c>
      <c r="AA314">
        <v>0</v>
      </c>
      <c r="AB314" t="str">
        <f>INDEX(Subname_converter!$B$2:$B$462,MATCH(O314,Subname_converter!$A$2:$A$376,0))</f>
        <v>Hassayampa</v>
      </c>
      <c r="AC314">
        <f>INDEX(Subname_converter!$C$2:$C$462,MATCH(O314,Subname_converter!$A$2:$A$376,0))</f>
        <v>500</v>
      </c>
    </row>
    <row r="315" spans="1:29" x14ac:dyDescent="0.35">
      <c r="A315" t="s">
        <v>16</v>
      </c>
      <c r="B315">
        <v>54600</v>
      </c>
      <c r="C315" t="s">
        <v>640</v>
      </c>
      <c r="D315" t="s">
        <v>19</v>
      </c>
      <c r="E315" s="1">
        <v>151.9</v>
      </c>
      <c r="F315" t="s">
        <v>20</v>
      </c>
      <c r="G315" s="1" t="s">
        <v>20</v>
      </c>
      <c r="H315" t="s">
        <v>20</v>
      </c>
      <c r="I315" s="1" t="s">
        <v>20</v>
      </c>
      <c r="J315">
        <v>150</v>
      </c>
      <c r="K315" t="s">
        <v>224</v>
      </c>
      <c r="L315" t="s">
        <v>22</v>
      </c>
      <c r="M315" t="s">
        <v>33</v>
      </c>
      <c r="N315" t="s">
        <v>33</v>
      </c>
      <c r="O315" t="s">
        <v>641</v>
      </c>
      <c r="P315" s="2">
        <v>46478.291666666664</v>
      </c>
      <c r="Q315">
        <f t="shared" si="12"/>
        <v>2029</v>
      </c>
      <c r="R315" t="str" cm="1">
        <f t="array" ref="R315">INDEX(Res_Converter!$A$2:$A$6,MATCH(1,($D315=Res_Converter!$B$2:$B$6)*($F315=Res_Converter!$C$2:$C$6),0))</f>
        <v>Battery</v>
      </c>
      <c r="S315">
        <f>IF($D315=Res_Converter!$B$2,MIN($E315,$J315),0)+IF($F315=Res_Converter!$B$2,MIN($G315,$J315),0)</f>
        <v>150</v>
      </c>
      <c r="T315">
        <v>0</v>
      </c>
      <c r="U315">
        <f>IF($D315=Res_Converter!$B$5,MIN($E315,$J315),0)+IF($F315=Res_Converter!$B$5,MIN($G315,$J315),0)</f>
        <v>0</v>
      </c>
      <c r="V315">
        <v>0</v>
      </c>
      <c r="W315">
        <v>0</v>
      </c>
      <c r="X315">
        <v>0</v>
      </c>
      <c r="Y315">
        <v>0</v>
      </c>
      <c r="Z315">
        <v>0</v>
      </c>
      <c r="AA315">
        <v>0</v>
      </c>
      <c r="AB315" t="str">
        <f>INDEX(Subname_converter!$B$2:$B$462,MATCH(O315,Subname_converter!$A$2:$A$376,0))</f>
        <v>Margarita</v>
      </c>
      <c r="AC315">
        <f>INDEX(Subname_converter!$C$2:$C$462,MATCH(O315,Subname_converter!$A$2:$A$376,0))</f>
        <v>138</v>
      </c>
    </row>
    <row r="316" spans="1:29" x14ac:dyDescent="0.35">
      <c r="A316" t="s">
        <v>16</v>
      </c>
      <c r="B316">
        <v>55014</v>
      </c>
      <c r="C316" t="s">
        <v>642</v>
      </c>
      <c r="D316" t="s">
        <v>267</v>
      </c>
      <c r="E316" s="1">
        <v>517.5</v>
      </c>
      <c r="F316" t="s">
        <v>20</v>
      </c>
      <c r="G316" s="1" t="s">
        <v>20</v>
      </c>
      <c r="H316" t="s">
        <v>20</v>
      </c>
      <c r="I316" s="1" t="s">
        <v>20</v>
      </c>
      <c r="J316">
        <v>500</v>
      </c>
      <c r="K316" t="s">
        <v>292</v>
      </c>
      <c r="L316" t="s">
        <v>51</v>
      </c>
      <c r="M316" t="s">
        <v>52</v>
      </c>
      <c r="N316" t="s">
        <v>68</v>
      </c>
      <c r="O316" t="s">
        <v>325</v>
      </c>
      <c r="P316" s="2">
        <v>47117.333333333336</v>
      </c>
      <c r="Q316">
        <f t="shared" si="12"/>
        <v>2031</v>
      </c>
      <c r="R316" t="s">
        <v>1000</v>
      </c>
      <c r="S316">
        <v>0</v>
      </c>
      <c r="T316">
        <v>500</v>
      </c>
      <c r="U316">
        <v>0</v>
      </c>
      <c r="V316">
        <v>0</v>
      </c>
      <c r="W316">
        <v>0</v>
      </c>
      <c r="X316">
        <v>0</v>
      </c>
      <c r="Y316">
        <v>0</v>
      </c>
      <c r="Z316">
        <v>0</v>
      </c>
      <c r="AA316">
        <v>0</v>
      </c>
      <c r="AB316" t="str">
        <f>INDEX(Subname_converter!$B$2:$B$462,MATCH(O316,Subname_converter!$A$2:$A$376,0))</f>
        <v>Eldorado</v>
      </c>
      <c r="AC316">
        <f>INDEX(Subname_converter!$C$2:$C$462,MATCH(O316,Subname_converter!$A$2:$A$376,0))</f>
        <v>230</v>
      </c>
    </row>
    <row r="317" spans="1:29" x14ac:dyDescent="0.35">
      <c r="A317" t="s">
        <v>16</v>
      </c>
      <c r="B317">
        <v>54704</v>
      </c>
      <c r="C317" t="s">
        <v>643</v>
      </c>
      <c r="D317" t="s">
        <v>19</v>
      </c>
      <c r="E317" s="1">
        <v>1191.4659999999999</v>
      </c>
      <c r="F317" t="s">
        <v>20</v>
      </c>
      <c r="G317" s="1" t="s">
        <v>20</v>
      </c>
      <c r="H317" t="s">
        <v>20</v>
      </c>
      <c r="I317" s="1" t="s">
        <v>20</v>
      </c>
      <c r="J317">
        <v>1150</v>
      </c>
      <c r="K317" t="s">
        <v>29</v>
      </c>
      <c r="L317" t="s">
        <v>22</v>
      </c>
      <c r="M317" t="s">
        <v>29</v>
      </c>
      <c r="N317" t="s">
        <v>117</v>
      </c>
      <c r="O317" t="s">
        <v>153</v>
      </c>
      <c r="P317" s="2">
        <v>46905.291666666664</v>
      </c>
      <c r="Q317">
        <f t="shared" si="12"/>
        <v>2030</v>
      </c>
      <c r="R317" t="str" cm="1">
        <f t="array" ref="R317">INDEX(Res_Converter!$A$2:$A$6,MATCH(1,($D317=Res_Converter!$B$2:$B$6)*($F317=Res_Converter!$C$2:$C$6),0))</f>
        <v>Battery</v>
      </c>
      <c r="S317">
        <f>IF($D317=Res_Converter!$B$2,MIN($E317,$J317),0)+IF($F317=Res_Converter!$B$2,MIN($G317,$J317),0)</f>
        <v>1150</v>
      </c>
      <c r="T317">
        <v>0</v>
      </c>
      <c r="U317">
        <f>IF($D317=Res_Converter!$B$5,MIN($E317,$J317),0)+IF($F317=Res_Converter!$B$5,MIN($G317,$J317),0)</f>
        <v>0</v>
      </c>
      <c r="V317">
        <v>0</v>
      </c>
      <c r="W317">
        <v>0</v>
      </c>
      <c r="X317">
        <v>0</v>
      </c>
      <c r="Y317">
        <v>0</v>
      </c>
      <c r="Z317">
        <v>0</v>
      </c>
      <c r="AA317">
        <v>0</v>
      </c>
      <c r="AB317" t="str">
        <f>INDEX(Subname_converter!$B$2:$B$462,MATCH(O317,Subname_converter!$A$2:$A$376,0))</f>
        <v>Manning</v>
      </c>
      <c r="AC317">
        <f>INDEX(Subname_converter!$C$2:$C$462,MATCH(O317,Subname_converter!$A$2:$A$376,0))</f>
        <v>500</v>
      </c>
    </row>
    <row r="318" spans="1:29" x14ac:dyDescent="0.35">
      <c r="A318" t="s">
        <v>16</v>
      </c>
      <c r="B318">
        <v>54792</v>
      </c>
      <c r="C318" t="s">
        <v>644</v>
      </c>
      <c r="D318" t="s">
        <v>19</v>
      </c>
      <c r="E318" s="1">
        <v>102.8</v>
      </c>
      <c r="F318" t="s">
        <v>20</v>
      </c>
      <c r="G318" s="1" t="s">
        <v>20</v>
      </c>
      <c r="H318" t="s">
        <v>20</v>
      </c>
      <c r="I318" s="1" t="s">
        <v>20</v>
      </c>
      <c r="J318">
        <v>100</v>
      </c>
      <c r="K318" t="s">
        <v>28</v>
      </c>
      <c r="L318" t="s">
        <v>22</v>
      </c>
      <c r="M318" t="s">
        <v>29</v>
      </c>
      <c r="N318" t="s">
        <v>24</v>
      </c>
      <c r="O318" t="s">
        <v>645</v>
      </c>
      <c r="P318" s="2">
        <v>46296.291666666664</v>
      </c>
      <c r="Q318">
        <f t="shared" si="12"/>
        <v>2028</v>
      </c>
      <c r="R318" t="str" cm="1">
        <f t="array" ref="R318">INDEX(Res_Converter!$A$2:$A$6,MATCH(1,($D318=Res_Converter!$B$2:$B$6)*($F318=Res_Converter!$C$2:$C$6),0))</f>
        <v>Battery</v>
      </c>
      <c r="S318">
        <f>IF($D318=Res_Converter!$B$2,MIN($E318,$J318),0)+IF($F318=Res_Converter!$B$2,MIN($G318,$J318),0)</f>
        <v>100</v>
      </c>
      <c r="T318">
        <v>0</v>
      </c>
      <c r="U318">
        <f>IF($D318=Res_Converter!$B$5,MIN($E318,$J318),0)+IF($F318=Res_Converter!$B$5,MIN($G318,$J318),0)</f>
        <v>0</v>
      </c>
      <c r="V318">
        <v>0</v>
      </c>
      <c r="W318">
        <v>0</v>
      </c>
      <c r="X318">
        <v>0</v>
      </c>
      <c r="Y318">
        <v>0</v>
      </c>
      <c r="Z318">
        <v>0</v>
      </c>
      <c r="AA318">
        <v>0</v>
      </c>
      <c r="AB318" t="str">
        <f>INDEX(Subname_converter!$B$2:$B$462,MATCH(O318,Subname_converter!$A$2:$A$376,0))</f>
        <v>Borden</v>
      </c>
      <c r="AC318">
        <f>INDEX(Subname_converter!$C$2:$C$462,MATCH(O318,Subname_converter!$A$2:$A$376,0))</f>
        <v>230</v>
      </c>
    </row>
    <row r="319" spans="1:29" x14ac:dyDescent="0.35">
      <c r="A319" t="s">
        <v>16</v>
      </c>
      <c r="B319">
        <v>54541</v>
      </c>
      <c r="C319" t="s">
        <v>646</v>
      </c>
      <c r="D319" t="s">
        <v>18</v>
      </c>
      <c r="E319" s="1">
        <v>213.6</v>
      </c>
      <c r="F319" t="s">
        <v>19</v>
      </c>
      <c r="G319" s="1">
        <v>227.13</v>
      </c>
      <c r="H319" t="s">
        <v>20</v>
      </c>
      <c r="I319" s="1" t="s">
        <v>20</v>
      </c>
      <c r="J319">
        <v>200</v>
      </c>
      <c r="K319" t="s">
        <v>89</v>
      </c>
      <c r="L319" t="s">
        <v>22</v>
      </c>
      <c r="M319" t="s">
        <v>60</v>
      </c>
      <c r="N319" t="s">
        <v>24</v>
      </c>
      <c r="O319" t="s">
        <v>90</v>
      </c>
      <c r="P319" s="2">
        <v>46934.291666666664</v>
      </c>
      <c r="Q319">
        <f t="shared" si="12"/>
        <v>2030</v>
      </c>
      <c r="R319" t="str" cm="1">
        <f t="array" ref="R319">INDEX(Res_Converter!$A$2:$A$6,MATCH(1,($D319=Res_Converter!$B$2:$B$6)*($F319=Res_Converter!$C$2:$C$6),0))</f>
        <v>Solar-Hybrid</v>
      </c>
      <c r="S319">
        <f>IF($D319=Res_Converter!$B$2,MIN($E319,$J319),0)+IF($F319=Res_Converter!$B$2,MIN($G319,$J319),0)</f>
        <v>200</v>
      </c>
      <c r="T319">
        <v>0</v>
      </c>
      <c r="U319">
        <f>IF($D319=Res_Converter!$B$5,MIN($E319,$J319),0)+IF($F319=Res_Converter!$B$5,MIN($G319,$J319),0)</f>
        <v>200</v>
      </c>
      <c r="V319">
        <v>0</v>
      </c>
      <c r="W319">
        <v>0</v>
      </c>
      <c r="X319">
        <v>0</v>
      </c>
      <c r="Y319">
        <v>0</v>
      </c>
      <c r="Z319">
        <v>0</v>
      </c>
      <c r="AA319">
        <v>0</v>
      </c>
      <c r="AB319" t="str">
        <f>INDEX(Subname_converter!$B$2:$B$462,MATCH(O319,Subname_converter!$A$2:$A$376,0))</f>
        <v>Rio Oso</v>
      </c>
      <c r="AC319">
        <f>INDEX(Subname_converter!$C$2:$C$462,MATCH(O319,Subname_converter!$A$2:$A$376,0))</f>
        <v>230</v>
      </c>
    </row>
    <row r="320" spans="1:29" x14ac:dyDescent="0.35">
      <c r="A320" t="s">
        <v>16</v>
      </c>
      <c r="B320">
        <v>54858</v>
      </c>
      <c r="C320" t="s">
        <v>647</v>
      </c>
      <c r="D320" t="s">
        <v>19</v>
      </c>
      <c r="E320" s="1">
        <v>513.20000000000005</v>
      </c>
      <c r="F320" t="s">
        <v>20</v>
      </c>
      <c r="G320" s="1" t="s">
        <v>20</v>
      </c>
      <c r="H320" t="s">
        <v>20</v>
      </c>
      <c r="I320" s="1" t="s">
        <v>20</v>
      </c>
      <c r="J320">
        <v>500</v>
      </c>
      <c r="K320" t="s">
        <v>476</v>
      </c>
      <c r="L320" t="s">
        <v>22</v>
      </c>
      <c r="M320" t="s">
        <v>60</v>
      </c>
      <c r="N320" t="s">
        <v>117</v>
      </c>
      <c r="O320" t="s">
        <v>648</v>
      </c>
      <c r="P320" s="2">
        <v>47270.291666666664</v>
      </c>
      <c r="Q320">
        <f t="shared" si="12"/>
        <v>2031</v>
      </c>
      <c r="R320" t="str" cm="1">
        <f t="array" ref="R320">INDEX(Res_Converter!$A$2:$A$6,MATCH(1,($D320=Res_Converter!$B$2:$B$6)*($F320=Res_Converter!$C$2:$C$6),0))</f>
        <v>Battery</v>
      </c>
      <c r="S320">
        <f>IF($D320=Res_Converter!$B$2,MIN($E320,$J320),0)+IF($F320=Res_Converter!$B$2,MIN($G320,$J320),0)</f>
        <v>500</v>
      </c>
      <c r="T320">
        <v>0</v>
      </c>
      <c r="U320">
        <f>IF($D320=Res_Converter!$B$5,MIN($E320,$J320),0)+IF($F320=Res_Converter!$B$5,MIN($G320,$J320),0)</f>
        <v>0</v>
      </c>
      <c r="V320">
        <v>0</v>
      </c>
      <c r="W320">
        <v>0</v>
      </c>
      <c r="X320">
        <v>0</v>
      </c>
      <c r="Y320">
        <v>0</v>
      </c>
      <c r="Z320">
        <v>0</v>
      </c>
      <c r="AA320">
        <v>0</v>
      </c>
      <c r="AB320" t="str">
        <f>INDEX(Subname_converter!$B$2:$B$462,MATCH(O320,Subname_converter!$A$2:$A$376,0))</f>
        <v>Collinsville</v>
      </c>
      <c r="AC320">
        <f>INDEX(Subname_converter!$C$2:$C$462,MATCH(O320,Subname_converter!$A$2:$A$376,0))</f>
        <v>500</v>
      </c>
    </row>
    <row r="321" spans="1:29" x14ac:dyDescent="0.35">
      <c r="A321" t="s">
        <v>16</v>
      </c>
      <c r="B321">
        <v>54981</v>
      </c>
      <c r="C321" t="s">
        <v>649</v>
      </c>
      <c r="D321" t="s">
        <v>19</v>
      </c>
      <c r="E321" s="1">
        <v>312.93</v>
      </c>
      <c r="F321" t="s">
        <v>20</v>
      </c>
      <c r="G321" s="1" t="s">
        <v>20</v>
      </c>
      <c r="H321" t="s">
        <v>20</v>
      </c>
      <c r="I321" s="1" t="s">
        <v>20</v>
      </c>
      <c r="J321">
        <v>300</v>
      </c>
      <c r="K321" t="s">
        <v>56</v>
      </c>
      <c r="L321" t="s">
        <v>22</v>
      </c>
      <c r="M321" t="s">
        <v>33</v>
      </c>
      <c r="N321" t="s">
        <v>33</v>
      </c>
      <c r="O321" t="s">
        <v>650</v>
      </c>
      <c r="P321" s="2">
        <v>46539.291666666664</v>
      </c>
      <c r="Q321">
        <f t="shared" si="12"/>
        <v>2029</v>
      </c>
      <c r="R321" t="str" cm="1">
        <f t="array" ref="R321">INDEX(Res_Converter!$A$2:$A$6,MATCH(1,($D321=Res_Converter!$B$2:$B$6)*($F321=Res_Converter!$C$2:$C$6),0))</f>
        <v>Battery</v>
      </c>
      <c r="S321">
        <f>IF($D321=Res_Converter!$B$2,MIN($E321,$J321),0)+IF($F321=Res_Converter!$B$2,MIN($G321,$J321),0)</f>
        <v>300</v>
      </c>
      <c r="T321">
        <v>0</v>
      </c>
      <c r="U321">
        <f>IF($D321=Res_Converter!$B$5,MIN($E321,$J321),0)+IF($F321=Res_Converter!$B$5,MIN($G321,$J321),0)</f>
        <v>0</v>
      </c>
      <c r="V321">
        <v>0</v>
      </c>
      <c r="W321">
        <v>0</v>
      </c>
      <c r="X321">
        <v>0</v>
      </c>
      <c r="Y321">
        <v>0</v>
      </c>
      <c r="Z321">
        <v>0</v>
      </c>
      <c r="AA321">
        <v>0</v>
      </c>
      <c r="AB321" t="str">
        <f>INDEX(Subname_converter!$B$2:$B$462,MATCH(O321,Subname_converter!$A$2:$A$376,0))</f>
        <v>Silvergate</v>
      </c>
      <c r="AC321">
        <f>INDEX(Subname_converter!$C$2:$C$462,MATCH(O321,Subname_converter!$A$2:$A$376,0))</f>
        <v>230</v>
      </c>
    </row>
    <row r="322" spans="1:29" x14ac:dyDescent="0.35">
      <c r="A322" t="s">
        <v>16</v>
      </c>
      <c r="B322">
        <v>55017</v>
      </c>
      <c r="C322" t="s">
        <v>651</v>
      </c>
      <c r="D322" t="s">
        <v>18</v>
      </c>
      <c r="E322" s="1">
        <v>67.067999999999998</v>
      </c>
      <c r="F322" t="s">
        <v>19</v>
      </c>
      <c r="G322" s="1">
        <v>42.192</v>
      </c>
      <c r="H322" t="s">
        <v>20</v>
      </c>
      <c r="I322" s="1" t="s">
        <v>20</v>
      </c>
      <c r="J322">
        <v>65</v>
      </c>
      <c r="K322" t="s">
        <v>45</v>
      </c>
      <c r="L322" t="s">
        <v>22</v>
      </c>
      <c r="M322" t="s">
        <v>23</v>
      </c>
      <c r="N322" t="s">
        <v>24</v>
      </c>
      <c r="O322" t="s">
        <v>652</v>
      </c>
      <c r="P322" s="2">
        <v>46143.291666666664</v>
      </c>
      <c r="Q322">
        <f t="shared" si="12"/>
        <v>2028</v>
      </c>
      <c r="R322" t="str" cm="1">
        <f t="array" ref="R322">INDEX(Res_Converter!$A$2:$A$6,MATCH(1,($D322=Res_Converter!$B$2:$B$6)*($F322=Res_Converter!$C$2:$C$6),0))</f>
        <v>Solar-Hybrid</v>
      </c>
      <c r="S322">
        <f>IF($D322=Res_Converter!$B$2,MIN($E322,$J322),0)+IF($F322=Res_Converter!$B$2,MIN($G322,$J322),0)</f>
        <v>42.192</v>
      </c>
      <c r="T322">
        <v>0</v>
      </c>
      <c r="U322">
        <f>IF($D322=Res_Converter!$B$5,MIN($E322,$J322),0)+IF($F322=Res_Converter!$B$5,MIN($G322,$J322),0)</f>
        <v>65</v>
      </c>
      <c r="V322">
        <v>0</v>
      </c>
      <c r="W322">
        <v>0</v>
      </c>
      <c r="X322">
        <v>0</v>
      </c>
      <c r="Y322">
        <v>0</v>
      </c>
      <c r="Z322">
        <v>0</v>
      </c>
      <c r="AA322">
        <v>0</v>
      </c>
      <c r="AB322" t="str">
        <f>INDEX(Subname_converter!$B$2:$B$462,MATCH(O322,Subname_converter!$A$2:$A$376,0))</f>
        <v>Riverbank</v>
      </c>
      <c r="AC322">
        <f>INDEX(Subname_converter!$C$2:$C$462,MATCH(O322,Subname_converter!$A$2:$A$376,0))</f>
        <v>115</v>
      </c>
    </row>
    <row r="323" spans="1:29" x14ac:dyDescent="0.35">
      <c r="A323" t="s">
        <v>16</v>
      </c>
      <c r="B323">
        <v>54991</v>
      </c>
      <c r="C323" t="s">
        <v>653</v>
      </c>
      <c r="D323" t="s">
        <v>18</v>
      </c>
      <c r="E323" s="1">
        <v>500</v>
      </c>
      <c r="F323" t="s">
        <v>20</v>
      </c>
      <c r="G323" s="1" t="s">
        <v>20</v>
      </c>
      <c r="H323" t="s">
        <v>20</v>
      </c>
      <c r="I323" s="1" t="s">
        <v>20</v>
      </c>
      <c r="J323">
        <v>500</v>
      </c>
      <c r="K323" t="s">
        <v>654</v>
      </c>
      <c r="L323" t="s">
        <v>51</v>
      </c>
      <c r="M323" t="s">
        <v>52</v>
      </c>
      <c r="N323" t="s">
        <v>107</v>
      </c>
      <c r="O323" t="s">
        <v>655</v>
      </c>
      <c r="P323" s="2">
        <v>46752.333333333336</v>
      </c>
      <c r="Q323">
        <f t="shared" si="12"/>
        <v>2030</v>
      </c>
      <c r="R323" t="str" cm="1">
        <f t="array" ref="R323">INDEX(Res_Converter!$A$2:$A$6,MATCH(1,($D323=Res_Converter!$B$2:$B$6)*($F323=Res_Converter!$C$2:$C$6),0))</f>
        <v>Solar</v>
      </c>
      <c r="S323">
        <f>IF($D323=Res_Converter!$B$2,MIN($E323,$J323),0)+IF($F323=Res_Converter!$B$2,MIN($G323,$J323),0)</f>
        <v>0</v>
      </c>
      <c r="T323">
        <v>0</v>
      </c>
      <c r="U323">
        <f>IF($D323=Res_Converter!$B$5,MIN($E323,$J323),0)+IF($F323=Res_Converter!$B$5,MIN($G323,$J323),0)</f>
        <v>500</v>
      </c>
      <c r="V323">
        <v>0</v>
      </c>
      <c r="W323">
        <v>0</v>
      </c>
      <c r="X323">
        <v>0</v>
      </c>
      <c r="Y323">
        <v>0</v>
      </c>
      <c r="Z323">
        <v>0</v>
      </c>
      <c r="AA323">
        <v>0</v>
      </c>
      <c r="AB323" t="str">
        <f>INDEX(Subname_converter!$B$2:$B$462,MATCH(O323,Subname_converter!$A$2:$A$376,0))</f>
        <v>Beatty</v>
      </c>
      <c r="AC323">
        <f>INDEX(Subname_converter!$C$2:$C$462,MATCH(O323,Subname_converter!$A$2:$A$376,0))</f>
        <v>230</v>
      </c>
    </row>
    <row r="324" spans="1:29" x14ac:dyDescent="0.35">
      <c r="A324" t="s">
        <v>16</v>
      </c>
      <c r="B324">
        <v>54992</v>
      </c>
      <c r="C324" t="s">
        <v>656</v>
      </c>
      <c r="D324" t="s">
        <v>18</v>
      </c>
      <c r="E324" s="1">
        <v>500</v>
      </c>
      <c r="F324" t="s">
        <v>20</v>
      </c>
      <c r="G324" s="1" t="s">
        <v>20</v>
      </c>
      <c r="H324" t="s">
        <v>20</v>
      </c>
      <c r="I324" s="1" t="s">
        <v>20</v>
      </c>
      <c r="J324">
        <v>500</v>
      </c>
      <c r="K324" t="s">
        <v>654</v>
      </c>
      <c r="L324" t="s">
        <v>51</v>
      </c>
      <c r="M324" t="s">
        <v>52</v>
      </c>
      <c r="N324" t="s">
        <v>107</v>
      </c>
      <c r="O324" t="s">
        <v>655</v>
      </c>
      <c r="P324" s="2">
        <v>46752.333333333336</v>
      </c>
      <c r="Q324">
        <f t="shared" si="12"/>
        <v>2030</v>
      </c>
      <c r="R324" t="str" cm="1">
        <f t="array" ref="R324">INDEX(Res_Converter!$A$2:$A$6,MATCH(1,($D324=Res_Converter!$B$2:$B$6)*($F324=Res_Converter!$C$2:$C$6),0))</f>
        <v>Solar</v>
      </c>
      <c r="S324">
        <f>IF($D324=Res_Converter!$B$2,MIN($E324,$J324),0)+IF($F324=Res_Converter!$B$2,MIN($G324,$J324),0)</f>
        <v>0</v>
      </c>
      <c r="T324">
        <v>0</v>
      </c>
      <c r="U324">
        <f>IF($D324=Res_Converter!$B$5,MIN($E324,$J324),0)+IF($F324=Res_Converter!$B$5,MIN($G324,$J324),0)</f>
        <v>500</v>
      </c>
      <c r="V324">
        <v>0</v>
      </c>
      <c r="W324">
        <v>0</v>
      </c>
      <c r="X324">
        <v>0</v>
      </c>
      <c r="Y324">
        <v>0</v>
      </c>
      <c r="Z324">
        <v>0</v>
      </c>
      <c r="AA324">
        <v>0</v>
      </c>
      <c r="AB324" t="str">
        <f>INDEX(Subname_converter!$B$2:$B$462,MATCH(O324,Subname_converter!$A$2:$A$376,0))</f>
        <v>Beatty</v>
      </c>
      <c r="AC324">
        <f>INDEX(Subname_converter!$C$2:$C$462,MATCH(O324,Subname_converter!$A$2:$A$376,0))</f>
        <v>230</v>
      </c>
    </row>
    <row r="325" spans="1:29" x14ac:dyDescent="0.35">
      <c r="A325" t="s">
        <v>77</v>
      </c>
      <c r="B325">
        <v>54993</v>
      </c>
      <c r="C325" t="s">
        <v>657</v>
      </c>
      <c r="D325" t="s">
        <v>18</v>
      </c>
      <c r="E325" s="1">
        <v>500</v>
      </c>
      <c r="F325" t="s">
        <v>20</v>
      </c>
      <c r="G325" s="1" t="s">
        <v>20</v>
      </c>
      <c r="H325" t="s">
        <v>20</v>
      </c>
      <c r="I325" s="1" t="s">
        <v>20</v>
      </c>
      <c r="J325">
        <v>500</v>
      </c>
      <c r="K325" t="s">
        <v>654</v>
      </c>
      <c r="L325" t="s">
        <v>51</v>
      </c>
      <c r="M325" t="s">
        <v>52</v>
      </c>
      <c r="N325" t="s">
        <v>107</v>
      </c>
      <c r="O325" t="s">
        <v>655</v>
      </c>
      <c r="P325" s="2">
        <v>46752.333333333336</v>
      </c>
    </row>
    <row r="326" spans="1:29" x14ac:dyDescent="0.35">
      <c r="A326" t="s">
        <v>77</v>
      </c>
      <c r="B326">
        <v>54990</v>
      </c>
      <c r="C326" t="s">
        <v>658</v>
      </c>
      <c r="D326" t="s">
        <v>18</v>
      </c>
      <c r="E326" s="1">
        <v>500</v>
      </c>
      <c r="F326" t="s">
        <v>20</v>
      </c>
      <c r="G326" s="1" t="s">
        <v>20</v>
      </c>
      <c r="H326" t="s">
        <v>20</v>
      </c>
      <c r="I326" s="1" t="s">
        <v>20</v>
      </c>
      <c r="J326">
        <v>500</v>
      </c>
      <c r="K326" t="s">
        <v>654</v>
      </c>
      <c r="L326" t="s">
        <v>51</v>
      </c>
      <c r="M326" t="s">
        <v>52</v>
      </c>
      <c r="N326" t="s">
        <v>107</v>
      </c>
      <c r="O326" t="s">
        <v>655</v>
      </c>
      <c r="P326" s="2">
        <v>46752.333333333336</v>
      </c>
    </row>
    <row r="327" spans="1:29" x14ac:dyDescent="0.35">
      <c r="A327" t="s">
        <v>77</v>
      </c>
      <c r="B327">
        <v>54970</v>
      </c>
      <c r="C327" t="s">
        <v>659</v>
      </c>
      <c r="D327" t="s">
        <v>250</v>
      </c>
      <c r="E327" s="1">
        <v>2462.4</v>
      </c>
      <c r="F327" t="s">
        <v>20</v>
      </c>
      <c r="G327" s="1" t="s">
        <v>20</v>
      </c>
      <c r="H327" t="s">
        <v>20</v>
      </c>
      <c r="I327" s="1" t="s">
        <v>20</v>
      </c>
      <c r="J327">
        <v>2300</v>
      </c>
      <c r="K327" t="s">
        <v>84</v>
      </c>
      <c r="L327" t="s">
        <v>22</v>
      </c>
      <c r="M327" t="s">
        <v>23</v>
      </c>
      <c r="N327" t="s">
        <v>24</v>
      </c>
      <c r="O327" t="s">
        <v>660</v>
      </c>
      <c r="P327" s="2">
        <v>47587.291666666664</v>
      </c>
    </row>
    <row r="328" spans="1:29" x14ac:dyDescent="0.35">
      <c r="A328" t="s">
        <v>16</v>
      </c>
      <c r="B328">
        <v>54998</v>
      </c>
      <c r="C328" t="s">
        <v>661</v>
      </c>
      <c r="D328" t="s">
        <v>19</v>
      </c>
      <c r="E328" s="1">
        <v>204.20400000000001</v>
      </c>
      <c r="F328" t="s">
        <v>20</v>
      </c>
      <c r="G328" s="1" t="s">
        <v>20</v>
      </c>
      <c r="H328" t="s">
        <v>20</v>
      </c>
      <c r="I328" s="1" t="s">
        <v>20</v>
      </c>
      <c r="J328">
        <v>200</v>
      </c>
      <c r="K328" t="s">
        <v>96</v>
      </c>
      <c r="L328" t="s">
        <v>22</v>
      </c>
      <c r="M328" t="s">
        <v>97</v>
      </c>
      <c r="N328" t="s">
        <v>68</v>
      </c>
      <c r="O328" t="s">
        <v>662</v>
      </c>
      <c r="P328" s="2">
        <v>46905.291666666664</v>
      </c>
      <c r="Q328">
        <f t="shared" ref="Q328:Q338" si="13">YEAR(P328+90)+2</f>
        <v>2030</v>
      </c>
      <c r="R328" t="str" cm="1">
        <f t="array" ref="R328">INDEX(Res_Converter!$A$2:$A$6,MATCH(1,($D328=Res_Converter!$B$2:$B$6)*($F328=Res_Converter!$C$2:$C$6),0))</f>
        <v>Battery</v>
      </c>
      <c r="S328">
        <f>IF($D328=Res_Converter!$B$2,MIN($E328,$J328),0)+IF($F328=Res_Converter!$B$2,MIN($G328,$J328),0)</f>
        <v>200</v>
      </c>
      <c r="T328">
        <v>0</v>
      </c>
      <c r="U328">
        <f>IF($D328=Res_Converter!$B$5,MIN($E328,$J328),0)+IF($F328=Res_Converter!$B$5,MIN($G328,$J328),0)</f>
        <v>0</v>
      </c>
      <c r="V328">
        <v>0</v>
      </c>
      <c r="W328">
        <v>0</v>
      </c>
      <c r="X328">
        <v>0</v>
      </c>
      <c r="Y328">
        <v>0</v>
      </c>
      <c r="Z328">
        <v>0</v>
      </c>
      <c r="AA328">
        <v>0</v>
      </c>
      <c r="AB328" t="str">
        <f>INDEX(Subname_converter!$B$2:$B$462,MATCH(O328,Subname_converter!$A$2:$A$376,0))</f>
        <v>Roadway</v>
      </c>
      <c r="AC328">
        <f>INDEX(Subname_converter!$C$2:$C$462,MATCH(O328,Subname_converter!$A$2:$A$376,0))</f>
        <v>115</v>
      </c>
    </row>
    <row r="329" spans="1:29" x14ac:dyDescent="0.35">
      <c r="A329" t="s">
        <v>16</v>
      </c>
      <c r="B329">
        <v>54688</v>
      </c>
      <c r="C329" t="s">
        <v>663</v>
      </c>
      <c r="D329" t="s">
        <v>19</v>
      </c>
      <c r="E329" s="1">
        <v>77.590999999999994</v>
      </c>
      <c r="F329" t="s">
        <v>20</v>
      </c>
      <c r="G329" s="1" t="s">
        <v>20</v>
      </c>
      <c r="H329" t="s">
        <v>20</v>
      </c>
      <c r="I329" s="1" t="s">
        <v>20</v>
      </c>
      <c r="J329">
        <v>75</v>
      </c>
      <c r="K329" t="s">
        <v>56</v>
      </c>
      <c r="L329" t="s">
        <v>22</v>
      </c>
      <c r="M329" t="s">
        <v>33</v>
      </c>
      <c r="N329" t="s">
        <v>33</v>
      </c>
      <c r="O329" t="s">
        <v>664</v>
      </c>
      <c r="P329" s="2">
        <v>46204.291666666664</v>
      </c>
      <c r="Q329">
        <f t="shared" si="13"/>
        <v>2028</v>
      </c>
      <c r="R329" t="str" cm="1">
        <f t="array" ref="R329">INDEX(Res_Converter!$A$2:$A$6,MATCH(1,($D329=Res_Converter!$B$2:$B$6)*($F329=Res_Converter!$C$2:$C$6),0))</f>
        <v>Battery</v>
      </c>
      <c r="S329">
        <f>IF($D329=Res_Converter!$B$2,MIN($E329,$J329),0)+IF($F329=Res_Converter!$B$2,MIN($G329,$J329),0)</f>
        <v>75</v>
      </c>
      <c r="T329">
        <v>0</v>
      </c>
      <c r="U329">
        <f>IF($D329=Res_Converter!$B$5,MIN($E329,$J329),0)+IF($F329=Res_Converter!$B$5,MIN($G329,$J329),0)</f>
        <v>0</v>
      </c>
      <c r="V329">
        <v>0</v>
      </c>
      <c r="W329">
        <v>0</v>
      </c>
      <c r="X329">
        <v>0</v>
      </c>
      <c r="Y329">
        <v>0</v>
      </c>
      <c r="Z329">
        <v>0</v>
      </c>
      <c r="AA329">
        <v>0</v>
      </c>
      <c r="AB329" t="str">
        <f>INDEX(Subname_converter!$B$2:$B$462,MATCH(O329,Subname_converter!$A$2:$A$376,0))</f>
        <v>Suncrest</v>
      </c>
      <c r="AC329">
        <f>INDEX(Subname_converter!$C$2:$C$462,MATCH(O329,Subname_converter!$A$2:$A$376,0))</f>
        <v>230</v>
      </c>
    </row>
    <row r="330" spans="1:29" x14ac:dyDescent="0.35">
      <c r="A330" t="s">
        <v>16</v>
      </c>
      <c r="B330">
        <v>54762</v>
      </c>
      <c r="C330" t="s">
        <v>665</v>
      </c>
      <c r="D330" t="s">
        <v>18</v>
      </c>
      <c r="E330" s="1">
        <v>361.56</v>
      </c>
      <c r="F330" t="s">
        <v>19</v>
      </c>
      <c r="G330" s="1">
        <v>361.56</v>
      </c>
      <c r="H330" t="s">
        <v>20</v>
      </c>
      <c r="I330" s="1" t="s">
        <v>20</v>
      </c>
      <c r="J330">
        <v>350</v>
      </c>
      <c r="K330" t="s">
        <v>79</v>
      </c>
      <c r="L330" t="s">
        <v>22</v>
      </c>
      <c r="M330" t="s">
        <v>67</v>
      </c>
      <c r="N330" t="s">
        <v>68</v>
      </c>
      <c r="O330" t="s">
        <v>541</v>
      </c>
      <c r="P330" s="2">
        <v>46874.291666666664</v>
      </c>
      <c r="Q330">
        <f t="shared" si="13"/>
        <v>2030</v>
      </c>
      <c r="R330" t="str" cm="1">
        <f t="array" ref="R330">INDEX(Res_Converter!$A$2:$A$6,MATCH(1,($D330=Res_Converter!$B$2:$B$6)*($F330=Res_Converter!$C$2:$C$6),0))</f>
        <v>Solar-Hybrid</v>
      </c>
      <c r="S330">
        <f>IF($D330=Res_Converter!$B$2,MIN($E330,$J330),0)+IF($F330=Res_Converter!$B$2,MIN($G330,$J330),0)</f>
        <v>350</v>
      </c>
      <c r="T330">
        <v>0</v>
      </c>
      <c r="U330">
        <f>IF($D330=Res_Converter!$B$5,MIN($E330,$J330),0)+IF($F330=Res_Converter!$B$5,MIN($G330,$J330),0)</f>
        <v>350</v>
      </c>
      <c r="V330">
        <v>0</v>
      </c>
      <c r="W330">
        <v>0</v>
      </c>
      <c r="X330">
        <v>0</v>
      </c>
      <c r="Y330">
        <v>0</v>
      </c>
      <c r="Z330">
        <v>0</v>
      </c>
      <c r="AA330">
        <v>0</v>
      </c>
      <c r="AB330" t="str">
        <f>INDEX(Subname_converter!$B$2:$B$462,MATCH(O330,Subname_converter!$A$2:$A$376,0))</f>
        <v>Whirlwind</v>
      </c>
      <c r="AC330">
        <f>INDEX(Subname_converter!$C$2:$C$462,MATCH(O330,Subname_converter!$A$2:$A$376,0))</f>
        <v>230</v>
      </c>
    </row>
    <row r="331" spans="1:29" x14ac:dyDescent="0.35">
      <c r="A331" t="s">
        <v>16</v>
      </c>
      <c r="B331">
        <v>54540</v>
      </c>
      <c r="C331" t="s">
        <v>666</v>
      </c>
      <c r="D331" t="s">
        <v>18</v>
      </c>
      <c r="E331" s="1">
        <v>320.39999999999998</v>
      </c>
      <c r="F331" t="s">
        <v>19</v>
      </c>
      <c r="G331" s="1">
        <v>339.2</v>
      </c>
      <c r="H331" t="s">
        <v>20</v>
      </c>
      <c r="I331" s="1" t="s">
        <v>20</v>
      </c>
      <c r="J331">
        <v>300</v>
      </c>
      <c r="K331" t="s">
        <v>29</v>
      </c>
      <c r="L331" t="s">
        <v>22</v>
      </c>
      <c r="M331" t="s">
        <v>29</v>
      </c>
      <c r="N331" t="s">
        <v>24</v>
      </c>
      <c r="O331" t="s">
        <v>277</v>
      </c>
      <c r="P331" s="2">
        <v>46934.291666666664</v>
      </c>
      <c r="Q331">
        <f t="shared" si="13"/>
        <v>2030</v>
      </c>
      <c r="R331" t="str" cm="1">
        <f t="array" ref="R331">INDEX(Res_Converter!$A$2:$A$6,MATCH(1,($D331=Res_Converter!$B$2:$B$6)*($F331=Res_Converter!$C$2:$C$6),0))</f>
        <v>Solar-Hybrid</v>
      </c>
      <c r="S331">
        <f>IF($D331=Res_Converter!$B$2,MIN($E331,$J331),0)+IF($F331=Res_Converter!$B$2,MIN($G331,$J331),0)</f>
        <v>300</v>
      </c>
      <c r="T331">
        <v>0</v>
      </c>
      <c r="U331">
        <f>IF($D331=Res_Converter!$B$5,MIN($E331,$J331),0)+IF($F331=Res_Converter!$B$5,MIN($G331,$J331),0)</f>
        <v>300</v>
      </c>
      <c r="V331">
        <v>0</v>
      </c>
      <c r="W331">
        <v>0</v>
      </c>
      <c r="X331">
        <v>0</v>
      </c>
      <c r="Y331">
        <v>0</v>
      </c>
      <c r="Z331">
        <v>0</v>
      </c>
      <c r="AA331">
        <v>0</v>
      </c>
      <c r="AB331" t="str">
        <f>INDEX(Subname_converter!$B$2:$B$462,MATCH(O331,Subname_converter!$A$2:$A$376,0))</f>
        <v>Gates</v>
      </c>
      <c r="AC331">
        <f>INDEX(Subname_converter!$C$2:$C$462,MATCH(O331,Subname_converter!$A$2:$A$376,0))</f>
        <v>230</v>
      </c>
    </row>
    <row r="332" spans="1:29" x14ac:dyDescent="0.35">
      <c r="A332" t="s">
        <v>16</v>
      </c>
      <c r="B332">
        <v>40082</v>
      </c>
      <c r="C332" t="s">
        <v>667</v>
      </c>
      <c r="D332" t="s">
        <v>668</v>
      </c>
      <c r="E332" s="1">
        <v>11.5</v>
      </c>
      <c r="F332" t="s">
        <v>20</v>
      </c>
      <c r="G332" s="1" t="s">
        <v>20</v>
      </c>
      <c r="H332" t="s">
        <v>20</v>
      </c>
      <c r="I332" s="1" t="s">
        <v>20</v>
      </c>
      <c r="J332">
        <v>10</v>
      </c>
      <c r="K332" t="s">
        <v>669</v>
      </c>
      <c r="L332" t="s">
        <v>22</v>
      </c>
      <c r="M332" t="s">
        <v>60</v>
      </c>
      <c r="N332" t="s">
        <v>24</v>
      </c>
      <c r="O332" t="s">
        <v>670</v>
      </c>
      <c r="P332" s="2">
        <v>45170</v>
      </c>
      <c r="Q332">
        <f t="shared" si="13"/>
        <v>2025</v>
      </c>
      <c r="R332" t="s">
        <v>1007</v>
      </c>
      <c r="S332">
        <v>0</v>
      </c>
      <c r="T332">
        <v>0</v>
      </c>
      <c r="U332">
        <v>0</v>
      </c>
      <c r="V332">
        <v>0</v>
      </c>
      <c r="W332">
        <v>10</v>
      </c>
      <c r="X332">
        <v>0</v>
      </c>
      <c r="Y332">
        <v>0</v>
      </c>
      <c r="Z332">
        <v>0</v>
      </c>
      <c r="AA332">
        <v>0</v>
      </c>
      <c r="AB332" t="str">
        <f>INDEX(Subname_converter!$B$2:$B$462,MATCH(O332,Subname_converter!$A$2:$A$376,0))</f>
        <v>Caribou</v>
      </c>
      <c r="AC332">
        <f>INDEX(Subname_converter!$C$2:$C$462,MATCH(O332,Subname_converter!$A$2:$A$376,0))</f>
        <v>60</v>
      </c>
    </row>
    <row r="333" spans="1:29" x14ac:dyDescent="0.35">
      <c r="A333" t="s">
        <v>16</v>
      </c>
      <c r="B333">
        <v>54622</v>
      </c>
      <c r="C333" t="s">
        <v>671</v>
      </c>
      <c r="D333" t="s">
        <v>19</v>
      </c>
      <c r="E333" s="1">
        <v>306.2</v>
      </c>
      <c r="F333" t="s">
        <v>20</v>
      </c>
      <c r="G333" s="1" t="s">
        <v>20</v>
      </c>
      <c r="H333" t="s">
        <v>20</v>
      </c>
      <c r="I333" s="1" t="s">
        <v>20</v>
      </c>
      <c r="J333">
        <v>300</v>
      </c>
      <c r="K333" t="s">
        <v>84</v>
      </c>
      <c r="L333" t="s">
        <v>22</v>
      </c>
      <c r="M333" t="s">
        <v>29</v>
      </c>
      <c r="N333" t="s">
        <v>24</v>
      </c>
      <c r="O333" t="s">
        <v>672</v>
      </c>
      <c r="P333" s="2">
        <v>46752.333333333336</v>
      </c>
      <c r="Q333">
        <f t="shared" si="13"/>
        <v>2030</v>
      </c>
      <c r="R333" t="str" cm="1">
        <f t="array" ref="R333">INDEX(Res_Converter!$A$2:$A$6,MATCH(1,($D333=Res_Converter!$B$2:$B$6)*($F333=Res_Converter!$C$2:$C$6),0))</f>
        <v>Battery</v>
      </c>
      <c r="S333">
        <f>IF($D333=Res_Converter!$B$2,MIN($E333,$J333),0)+IF($F333=Res_Converter!$B$2,MIN($G333,$J333),0)</f>
        <v>300</v>
      </c>
      <c r="T333">
        <v>0</v>
      </c>
      <c r="U333">
        <f>IF($D333=Res_Converter!$B$5,MIN($E333,$J333),0)+IF($F333=Res_Converter!$B$5,MIN($G333,$J333),0)</f>
        <v>0</v>
      </c>
      <c r="V333">
        <v>0</v>
      </c>
      <c r="W333">
        <v>0</v>
      </c>
      <c r="X333">
        <v>0</v>
      </c>
      <c r="Y333">
        <v>0</v>
      </c>
      <c r="Z333">
        <v>0</v>
      </c>
      <c r="AA333">
        <v>0</v>
      </c>
      <c r="AB333" t="str">
        <f>INDEX(Subname_converter!$B$2:$B$462,MATCH(O333,Subname_converter!$A$2:$A$376,0))</f>
        <v>Cal Flats</v>
      </c>
      <c r="AC333">
        <f>INDEX(Subname_converter!$C$2:$C$462,MATCH(O333,Subname_converter!$A$2:$A$376,0))</f>
        <v>230</v>
      </c>
    </row>
    <row r="334" spans="1:29" x14ac:dyDescent="0.35">
      <c r="A334" t="s">
        <v>16</v>
      </c>
      <c r="B334">
        <v>54861</v>
      </c>
      <c r="C334" t="s">
        <v>673</v>
      </c>
      <c r="D334" t="s">
        <v>19</v>
      </c>
      <c r="E334" s="1">
        <v>256.29000000000002</v>
      </c>
      <c r="F334" t="s">
        <v>20</v>
      </c>
      <c r="G334" s="1" t="s">
        <v>20</v>
      </c>
      <c r="H334" t="s">
        <v>20</v>
      </c>
      <c r="I334" s="1" t="s">
        <v>20</v>
      </c>
      <c r="J334">
        <v>250</v>
      </c>
      <c r="K334" t="s">
        <v>96</v>
      </c>
      <c r="L334" t="s">
        <v>22</v>
      </c>
      <c r="M334" t="s">
        <v>112</v>
      </c>
      <c r="N334" t="s">
        <v>68</v>
      </c>
      <c r="O334" t="s">
        <v>113</v>
      </c>
      <c r="P334" s="2">
        <v>46539.291666666664</v>
      </c>
      <c r="Q334">
        <f t="shared" si="13"/>
        <v>2029</v>
      </c>
      <c r="R334" t="str" cm="1">
        <f t="array" ref="R334">INDEX(Res_Converter!$A$2:$A$6,MATCH(1,($D334=Res_Converter!$B$2:$B$6)*($F334=Res_Converter!$C$2:$C$6),0))</f>
        <v>Battery</v>
      </c>
      <c r="S334">
        <f>IF($D334=Res_Converter!$B$2,MIN($E334,$J334),0)+IF($F334=Res_Converter!$B$2,MIN($G334,$J334),0)</f>
        <v>250</v>
      </c>
      <c r="T334">
        <v>0</v>
      </c>
      <c r="U334">
        <f>IF($D334=Res_Converter!$B$5,MIN($E334,$J334),0)+IF($F334=Res_Converter!$B$5,MIN($G334,$J334),0)</f>
        <v>0</v>
      </c>
      <c r="V334">
        <v>0</v>
      </c>
      <c r="W334">
        <v>0</v>
      </c>
      <c r="X334">
        <v>0</v>
      </c>
      <c r="Y334">
        <v>0</v>
      </c>
      <c r="Z334">
        <v>0</v>
      </c>
      <c r="AA334">
        <v>0</v>
      </c>
      <c r="AB334" t="str">
        <f>INDEX(Subname_converter!$B$2:$B$462,MATCH(O334,Subname_converter!$A$2:$A$376,0))</f>
        <v>Mira Loma</v>
      </c>
      <c r="AC334">
        <f>INDEX(Subname_converter!$C$2:$C$462,MATCH(O334,Subname_converter!$A$2:$A$376,0))</f>
        <v>230</v>
      </c>
    </row>
    <row r="335" spans="1:29" x14ac:dyDescent="0.35">
      <c r="A335" t="s">
        <v>16</v>
      </c>
      <c r="B335">
        <v>54550</v>
      </c>
      <c r="C335" t="s">
        <v>674</v>
      </c>
      <c r="D335" t="s">
        <v>19</v>
      </c>
      <c r="E335" s="1">
        <v>227.1</v>
      </c>
      <c r="F335" t="s">
        <v>20</v>
      </c>
      <c r="G335" s="1" t="s">
        <v>20</v>
      </c>
      <c r="H335" t="s">
        <v>20</v>
      </c>
      <c r="I335" s="1" t="s">
        <v>20</v>
      </c>
      <c r="J335">
        <v>200</v>
      </c>
      <c r="K335" t="s">
        <v>96</v>
      </c>
      <c r="L335" t="s">
        <v>22</v>
      </c>
      <c r="M335" t="s">
        <v>112</v>
      </c>
      <c r="N335" t="s">
        <v>68</v>
      </c>
      <c r="O335" t="s">
        <v>113</v>
      </c>
      <c r="P335" s="2">
        <v>46934.291666666664</v>
      </c>
      <c r="Q335">
        <f t="shared" si="13"/>
        <v>2030</v>
      </c>
      <c r="R335" t="str" cm="1">
        <f t="array" ref="R335">INDEX(Res_Converter!$A$2:$A$6,MATCH(1,($D335=Res_Converter!$B$2:$B$6)*($F335=Res_Converter!$C$2:$C$6),0))</f>
        <v>Battery</v>
      </c>
      <c r="S335">
        <f>IF($D335=Res_Converter!$B$2,MIN($E335,$J335),0)+IF($F335=Res_Converter!$B$2,MIN($G335,$J335),0)</f>
        <v>200</v>
      </c>
      <c r="T335">
        <v>0</v>
      </c>
      <c r="U335">
        <f>IF($D335=Res_Converter!$B$5,MIN($E335,$J335),0)+IF($F335=Res_Converter!$B$5,MIN($G335,$J335),0)</f>
        <v>0</v>
      </c>
      <c r="V335">
        <v>0</v>
      </c>
      <c r="W335">
        <v>0</v>
      </c>
      <c r="X335">
        <v>0</v>
      </c>
      <c r="Y335">
        <v>0</v>
      </c>
      <c r="Z335">
        <v>0</v>
      </c>
      <c r="AA335">
        <v>0</v>
      </c>
      <c r="AB335" t="str">
        <f>INDEX(Subname_converter!$B$2:$B$462,MATCH(O335,Subname_converter!$A$2:$A$376,0))</f>
        <v>Mira Loma</v>
      </c>
      <c r="AC335">
        <f>INDEX(Subname_converter!$C$2:$C$462,MATCH(O335,Subname_converter!$A$2:$A$376,0))</f>
        <v>230</v>
      </c>
    </row>
    <row r="336" spans="1:29" x14ac:dyDescent="0.35">
      <c r="A336" t="s">
        <v>16</v>
      </c>
      <c r="B336">
        <v>54634</v>
      </c>
      <c r="C336" t="s">
        <v>675</v>
      </c>
      <c r="D336" t="s">
        <v>18</v>
      </c>
      <c r="E336" s="1">
        <v>2373.269808</v>
      </c>
      <c r="F336" t="s">
        <v>19</v>
      </c>
      <c r="G336" s="1">
        <v>2373.269808</v>
      </c>
      <c r="H336" t="s">
        <v>20</v>
      </c>
      <c r="I336" s="1" t="s">
        <v>20</v>
      </c>
      <c r="J336">
        <v>2300</v>
      </c>
      <c r="K336" t="s">
        <v>29</v>
      </c>
      <c r="L336" t="s">
        <v>22</v>
      </c>
      <c r="M336" t="s">
        <v>29</v>
      </c>
      <c r="N336" t="s">
        <v>24</v>
      </c>
      <c r="O336" t="s">
        <v>676</v>
      </c>
      <c r="P336" s="2">
        <v>47026.291666666664</v>
      </c>
      <c r="Q336">
        <f t="shared" si="13"/>
        <v>2030</v>
      </c>
      <c r="R336" t="str" cm="1">
        <f t="array" ref="R336">INDEX(Res_Converter!$A$2:$A$6,MATCH(1,($D336=Res_Converter!$B$2:$B$6)*($F336=Res_Converter!$C$2:$C$6),0))</f>
        <v>Solar-Hybrid</v>
      </c>
      <c r="S336">
        <f>IF($D336=Res_Converter!$B$2,MIN($E336,$J336),0)+IF($F336=Res_Converter!$B$2,MIN($G336,$J336),0)</f>
        <v>2300</v>
      </c>
      <c r="T336">
        <v>0</v>
      </c>
      <c r="U336">
        <f>IF($D336=Res_Converter!$B$5,MIN($E336,$J336),0)+IF($F336=Res_Converter!$B$5,MIN($G336,$J336),0)</f>
        <v>2300</v>
      </c>
      <c r="V336">
        <v>0</v>
      </c>
      <c r="W336">
        <v>0</v>
      </c>
      <c r="X336">
        <v>0</v>
      </c>
      <c r="Y336">
        <v>0</v>
      </c>
      <c r="Z336">
        <v>0</v>
      </c>
      <c r="AA336">
        <v>0</v>
      </c>
      <c r="AB336" t="str">
        <f>INDEX(Subname_converter!$B$2:$B$462,MATCH(O336,Subname_converter!$A$2:$A$376,0))</f>
        <v>New Sub - Los Banos - Midway (Proposed)</v>
      </c>
      <c r="AC336">
        <f>INDEX(Subname_converter!$C$2:$C$462,MATCH(O336,Subname_converter!$A$2:$A$376,0))</f>
        <v>500</v>
      </c>
    </row>
    <row r="337" spans="1:29" x14ac:dyDescent="0.35">
      <c r="A337" t="s">
        <v>16</v>
      </c>
      <c r="B337">
        <v>55025</v>
      </c>
      <c r="C337" t="s">
        <v>677</v>
      </c>
      <c r="D337" t="s">
        <v>18</v>
      </c>
      <c r="E337" s="1">
        <v>524.39019800000005</v>
      </c>
      <c r="F337" t="s">
        <v>19</v>
      </c>
      <c r="G337" s="1">
        <v>269.84661899999998</v>
      </c>
      <c r="H337" t="s">
        <v>20</v>
      </c>
      <c r="I337" s="1" t="s">
        <v>20</v>
      </c>
      <c r="J337">
        <v>500</v>
      </c>
      <c r="K337" t="s">
        <v>532</v>
      </c>
      <c r="L337" t="s">
        <v>22</v>
      </c>
      <c r="M337" t="s">
        <v>67</v>
      </c>
      <c r="N337" t="s">
        <v>68</v>
      </c>
      <c r="O337" t="s">
        <v>678</v>
      </c>
      <c r="P337" s="2">
        <v>46356.333333333336</v>
      </c>
      <c r="Q337">
        <f t="shared" si="13"/>
        <v>2029</v>
      </c>
      <c r="R337" t="str" cm="1">
        <f t="array" ref="R337">INDEX(Res_Converter!$A$2:$A$6,MATCH(1,($D337=Res_Converter!$B$2:$B$6)*($F337=Res_Converter!$C$2:$C$6),0))</f>
        <v>Solar-Hybrid</v>
      </c>
      <c r="S337">
        <f>IF($D337=Res_Converter!$B$2,MIN($E337,$J337),0)+IF($F337=Res_Converter!$B$2,MIN($G337,$J337),0)</f>
        <v>269.84661899999998</v>
      </c>
      <c r="T337">
        <v>0</v>
      </c>
      <c r="U337">
        <f>IF($D337=Res_Converter!$B$5,MIN($E337,$J337),0)+IF($F337=Res_Converter!$B$5,MIN($G337,$J337),0)</f>
        <v>500</v>
      </c>
      <c r="V337">
        <v>0</v>
      </c>
      <c r="W337">
        <v>0</v>
      </c>
      <c r="X337">
        <v>0</v>
      </c>
      <c r="Y337">
        <v>0</v>
      </c>
      <c r="Z337">
        <v>0</v>
      </c>
      <c r="AA337">
        <v>0</v>
      </c>
      <c r="AB337" t="str">
        <f>INDEX(Subname_converter!$B$2:$B$462,MATCH(O337,Subname_converter!$A$2:$A$376,0))</f>
        <v>Springville</v>
      </c>
      <c r="AC337">
        <f>INDEX(Subname_converter!$C$2:$C$462,MATCH(O337,Subname_converter!$A$2:$A$376,0))</f>
        <v>230</v>
      </c>
    </row>
    <row r="338" spans="1:29" x14ac:dyDescent="0.35">
      <c r="A338" t="s">
        <v>16</v>
      </c>
      <c r="B338">
        <v>55026</v>
      </c>
      <c r="C338" t="s">
        <v>679</v>
      </c>
      <c r="D338" t="s">
        <v>18</v>
      </c>
      <c r="E338" s="1">
        <v>524.39019800000005</v>
      </c>
      <c r="F338" t="s">
        <v>19</v>
      </c>
      <c r="G338" s="1">
        <v>269.84661899999998</v>
      </c>
      <c r="H338" t="s">
        <v>20</v>
      </c>
      <c r="I338" s="1" t="s">
        <v>20</v>
      </c>
      <c r="J338">
        <v>500</v>
      </c>
      <c r="K338" t="s">
        <v>532</v>
      </c>
      <c r="L338" t="s">
        <v>22</v>
      </c>
      <c r="M338" t="s">
        <v>67</v>
      </c>
      <c r="N338" t="s">
        <v>68</v>
      </c>
      <c r="O338" t="s">
        <v>678</v>
      </c>
      <c r="P338" s="2">
        <v>46356.333333333336</v>
      </c>
      <c r="Q338">
        <f t="shared" si="13"/>
        <v>2029</v>
      </c>
      <c r="R338" t="str" cm="1">
        <f t="array" ref="R338">INDEX(Res_Converter!$A$2:$A$6,MATCH(1,($D338=Res_Converter!$B$2:$B$6)*($F338=Res_Converter!$C$2:$C$6),0))</f>
        <v>Solar-Hybrid</v>
      </c>
      <c r="S338">
        <f>IF($D338=Res_Converter!$B$2,MIN($E338,$J338),0)+IF($F338=Res_Converter!$B$2,MIN($G338,$J338),0)</f>
        <v>269.84661899999998</v>
      </c>
      <c r="T338">
        <v>0</v>
      </c>
      <c r="U338">
        <f>IF($D338=Res_Converter!$B$5,MIN($E338,$J338),0)+IF($F338=Res_Converter!$B$5,MIN($G338,$J338),0)</f>
        <v>500</v>
      </c>
      <c r="V338">
        <v>0</v>
      </c>
      <c r="W338">
        <v>0</v>
      </c>
      <c r="X338">
        <v>0</v>
      </c>
      <c r="Y338">
        <v>0</v>
      </c>
      <c r="Z338">
        <v>0</v>
      </c>
      <c r="AA338">
        <v>0</v>
      </c>
      <c r="AB338" t="str">
        <f>INDEX(Subname_converter!$B$2:$B$462,MATCH(O338,Subname_converter!$A$2:$A$376,0))</f>
        <v>Springville</v>
      </c>
      <c r="AC338">
        <f>INDEX(Subname_converter!$C$2:$C$462,MATCH(O338,Subname_converter!$A$2:$A$376,0))</f>
        <v>230</v>
      </c>
    </row>
    <row r="339" spans="1:29" x14ac:dyDescent="0.35">
      <c r="A339" t="s">
        <v>77</v>
      </c>
      <c r="B339">
        <v>54948</v>
      </c>
      <c r="C339" t="s">
        <v>680</v>
      </c>
      <c r="D339" t="s">
        <v>250</v>
      </c>
      <c r="E339" s="1">
        <v>935</v>
      </c>
      <c r="F339" t="s">
        <v>20</v>
      </c>
      <c r="G339" s="1" t="s">
        <v>20</v>
      </c>
      <c r="H339" t="s">
        <v>20</v>
      </c>
      <c r="I339" s="1" t="s">
        <v>20</v>
      </c>
      <c r="J339">
        <v>900</v>
      </c>
      <c r="K339" t="s">
        <v>262</v>
      </c>
      <c r="L339" t="s">
        <v>263</v>
      </c>
      <c r="M339" t="s">
        <v>52</v>
      </c>
      <c r="N339" t="s">
        <v>264</v>
      </c>
      <c r="O339" t="s">
        <v>380</v>
      </c>
      <c r="P339" s="2">
        <v>47574.291666666664</v>
      </c>
    </row>
    <row r="340" spans="1:29" x14ac:dyDescent="0.35">
      <c r="A340" t="s">
        <v>16</v>
      </c>
      <c r="B340">
        <v>54733</v>
      </c>
      <c r="C340" t="s">
        <v>681</v>
      </c>
      <c r="D340" t="s">
        <v>19</v>
      </c>
      <c r="E340" s="1">
        <v>365.12</v>
      </c>
      <c r="F340" t="s">
        <v>20</v>
      </c>
      <c r="G340" s="1" t="s">
        <v>20</v>
      </c>
      <c r="H340" t="s">
        <v>20</v>
      </c>
      <c r="I340" s="1" t="s">
        <v>20</v>
      </c>
      <c r="J340">
        <v>350</v>
      </c>
      <c r="K340" t="s">
        <v>292</v>
      </c>
      <c r="L340" t="s">
        <v>51</v>
      </c>
      <c r="M340" t="s">
        <v>52</v>
      </c>
      <c r="N340" t="s">
        <v>68</v>
      </c>
      <c r="O340" t="s">
        <v>325</v>
      </c>
      <c r="P340" s="2">
        <v>46722.333333333336</v>
      </c>
      <c r="Q340">
        <f t="shared" ref="Q340:Q364" si="14">YEAR(P340+90)+2</f>
        <v>2030</v>
      </c>
      <c r="R340" t="str" cm="1">
        <f t="array" ref="R340">INDEX(Res_Converter!$A$2:$A$6,MATCH(1,($D340=Res_Converter!$B$2:$B$6)*($F340=Res_Converter!$C$2:$C$6),0))</f>
        <v>Battery</v>
      </c>
      <c r="S340">
        <f>IF($D340=Res_Converter!$B$2,MIN($E340,$J340),0)+IF($F340=Res_Converter!$B$2,MIN($G340,$J340),0)</f>
        <v>350</v>
      </c>
      <c r="T340">
        <v>0</v>
      </c>
      <c r="U340">
        <f>IF($D340=Res_Converter!$B$5,MIN($E340,$J340),0)+IF($F340=Res_Converter!$B$5,MIN($G340,$J340),0)</f>
        <v>0</v>
      </c>
      <c r="V340">
        <v>0</v>
      </c>
      <c r="W340">
        <v>0</v>
      </c>
      <c r="X340">
        <v>0</v>
      </c>
      <c r="Y340">
        <v>0</v>
      </c>
      <c r="Z340">
        <v>0</v>
      </c>
      <c r="AA340">
        <v>0</v>
      </c>
      <c r="AB340" t="str">
        <f>INDEX(Subname_converter!$B$2:$B$462,MATCH(O340,Subname_converter!$A$2:$A$376,0))</f>
        <v>Eldorado</v>
      </c>
      <c r="AC340">
        <f>INDEX(Subname_converter!$C$2:$C$462,MATCH(O340,Subname_converter!$A$2:$A$376,0))</f>
        <v>230</v>
      </c>
    </row>
    <row r="341" spans="1:29" x14ac:dyDescent="0.35">
      <c r="A341" t="s">
        <v>16</v>
      </c>
      <c r="B341">
        <v>54671</v>
      </c>
      <c r="C341" t="s">
        <v>682</v>
      </c>
      <c r="D341" t="s">
        <v>19</v>
      </c>
      <c r="E341" s="1">
        <v>365.12</v>
      </c>
      <c r="F341" t="s">
        <v>20</v>
      </c>
      <c r="G341" s="1" t="s">
        <v>20</v>
      </c>
      <c r="H341" t="s">
        <v>20</v>
      </c>
      <c r="I341" s="1" t="s">
        <v>20</v>
      </c>
      <c r="J341">
        <v>350</v>
      </c>
      <c r="K341" t="s">
        <v>292</v>
      </c>
      <c r="L341" t="s">
        <v>51</v>
      </c>
      <c r="M341" t="s">
        <v>52</v>
      </c>
      <c r="N341" t="s">
        <v>107</v>
      </c>
      <c r="O341" t="s">
        <v>293</v>
      </c>
      <c r="P341" s="2">
        <v>46722.333333333336</v>
      </c>
      <c r="Q341">
        <f t="shared" si="14"/>
        <v>2030</v>
      </c>
      <c r="R341" t="str" cm="1">
        <f t="array" ref="R341">INDEX(Res_Converter!$A$2:$A$6,MATCH(1,($D341=Res_Converter!$B$2:$B$6)*($F341=Res_Converter!$C$2:$C$6),0))</f>
        <v>Battery</v>
      </c>
      <c r="S341">
        <f>IF($D341=Res_Converter!$B$2,MIN($E341,$J341),0)+IF($F341=Res_Converter!$B$2,MIN($G341,$J341),0)</f>
        <v>350</v>
      </c>
      <c r="T341">
        <v>0</v>
      </c>
      <c r="U341">
        <f>IF($D341=Res_Converter!$B$5,MIN($E341,$J341),0)+IF($F341=Res_Converter!$B$5,MIN($G341,$J341),0)</f>
        <v>0</v>
      </c>
      <c r="V341">
        <v>0</v>
      </c>
      <c r="W341">
        <v>0</v>
      </c>
      <c r="X341">
        <v>0</v>
      </c>
      <c r="Y341">
        <v>0</v>
      </c>
      <c r="Z341">
        <v>0</v>
      </c>
      <c r="AA341">
        <v>0</v>
      </c>
      <c r="AB341" t="str">
        <f>INDEX(Subname_converter!$B$2:$B$462,MATCH(O341,Subname_converter!$A$2:$A$376,0))</f>
        <v>Sloan Canyon</v>
      </c>
      <c r="AC341">
        <f>INDEX(Subname_converter!$C$2:$C$462,MATCH(O341,Subname_converter!$A$2:$A$376,0))</f>
        <v>230</v>
      </c>
    </row>
    <row r="342" spans="1:29" x14ac:dyDescent="0.35">
      <c r="A342" t="s">
        <v>16</v>
      </c>
      <c r="B342">
        <v>54621</v>
      </c>
      <c r="C342" t="s">
        <v>683</v>
      </c>
      <c r="D342" t="s">
        <v>19</v>
      </c>
      <c r="E342" s="1">
        <v>52.759</v>
      </c>
      <c r="F342" t="s">
        <v>20</v>
      </c>
      <c r="G342" s="1" t="s">
        <v>20</v>
      </c>
      <c r="H342" t="s">
        <v>20</v>
      </c>
      <c r="I342" s="1" t="s">
        <v>20</v>
      </c>
      <c r="J342">
        <v>50</v>
      </c>
      <c r="K342" t="s">
        <v>74</v>
      </c>
      <c r="L342" t="s">
        <v>22</v>
      </c>
      <c r="M342" t="s">
        <v>75</v>
      </c>
      <c r="N342" t="s">
        <v>24</v>
      </c>
      <c r="O342" t="s">
        <v>76</v>
      </c>
      <c r="P342" s="2">
        <v>46539.291666666664</v>
      </c>
      <c r="Q342">
        <f t="shared" si="14"/>
        <v>2029</v>
      </c>
      <c r="R342" t="str" cm="1">
        <f t="array" ref="R342">INDEX(Res_Converter!$A$2:$A$6,MATCH(1,($D342=Res_Converter!$B$2:$B$6)*($F342=Res_Converter!$C$2:$C$6),0))</f>
        <v>Battery</v>
      </c>
      <c r="S342">
        <f>IF($D342=Res_Converter!$B$2,MIN($E342,$J342),0)+IF($F342=Res_Converter!$B$2,MIN($G342,$J342),0)</f>
        <v>50</v>
      </c>
      <c r="T342">
        <v>0</v>
      </c>
      <c r="U342">
        <f>IF($D342=Res_Converter!$B$5,MIN($E342,$J342),0)+IF($F342=Res_Converter!$B$5,MIN($G342,$J342),0)</f>
        <v>0</v>
      </c>
      <c r="V342">
        <v>0</v>
      </c>
      <c r="W342">
        <v>0</v>
      </c>
      <c r="X342">
        <v>0</v>
      </c>
      <c r="Y342">
        <v>0</v>
      </c>
      <c r="Z342">
        <v>0</v>
      </c>
      <c r="AA342">
        <v>0</v>
      </c>
      <c r="AB342" t="str">
        <f>INDEX(Subname_converter!$B$2:$B$462,MATCH(O342,Subname_converter!$A$2:$A$376,0))</f>
        <v>Mesa (PGE)</v>
      </c>
      <c r="AC342">
        <f>INDEX(Subname_converter!$C$2:$C$462,MATCH(O342,Subname_converter!$A$2:$A$376,0))</f>
        <v>115</v>
      </c>
    </row>
    <row r="343" spans="1:29" x14ac:dyDescent="0.35">
      <c r="A343" t="s">
        <v>16</v>
      </c>
      <c r="B343">
        <v>54558</v>
      </c>
      <c r="C343" t="s">
        <v>684</v>
      </c>
      <c r="D343" t="s">
        <v>19</v>
      </c>
      <c r="E343" s="1">
        <v>550</v>
      </c>
      <c r="F343" t="s">
        <v>27</v>
      </c>
      <c r="G343" s="1">
        <v>550</v>
      </c>
      <c r="H343" t="s">
        <v>20</v>
      </c>
      <c r="I343" s="1" t="s">
        <v>20</v>
      </c>
      <c r="J343">
        <v>550</v>
      </c>
      <c r="K343" t="s">
        <v>66</v>
      </c>
      <c r="L343" t="s">
        <v>22</v>
      </c>
      <c r="M343" t="s">
        <v>67</v>
      </c>
      <c r="N343" t="s">
        <v>68</v>
      </c>
      <c r="O343" t="s">
        <v>69</v>
      </c>
      <c r="P343" s="2">
        <v>46112.291666666664</v>
      </c>
      <c r="Q343">
        <f t="shared" si="14"/>
        <v>2028</v>
      </c>
      <c r="R343" t="s">
        <v>1011</v>
      </c>
      <c r="S343">
        <v>0</v>
      </c>
      <c r="T343">
        <v>0</v>
      </c>
      <c r="U343">
        <v>0</v>
      </c>
      <c r="V343">
        <v>0</v>
      </c>
      <c r="W343">
        <v>0</v>
      </c>
      <c r="X343">
        <v>0</v>
      </c>
      <c r="Y343">
        <v>0</v>
      </c>
      <c r="Z343">
        <v>0</v>
      </c>
      <c r="AA343">
        <f>J343</f>
        <v>550</v>
      </c>
      <c r="AB343" t="str">
        <f>INDEX(Subname_converter!$B$2:$B$462,MATCH(O343,Subname_converter!$A$2:$A$376,0))</f>
        <v>Vincent</v>
      </c>
      <c r="AC343">
        <f>INDEX(Subname_converter!$C$2:$C$462,MATCH(O343,Subname_converter!$A$2:$A$376,0))</f>
        <v>500</v>
      </c>
    </row>
    <row r="344" spans="1:29" x14ac:dyDescent="0.35">
      <c r="A344" t="s">
        <v>16</v>
      </c>
      <c r="B344">
        <v>54721</v>
      </c>
      <c r="C344" t="s">
        <v>685</v>
      </c>
      <c r="D344" t="s">
        <v>19</v>
      </c>
      <c r="E344" s="1">
        <v>231.63999899999999</v>
      </c>
      <c r="F344" t="s">
        <v>20</v>
      </c>
      <c r="G344" s="1" t="s">
        <v>20</v>
      </c>
      <c r="H344" t="s">
        <v>20</v>
      </c>
      <c r="I344" s="1" t="s">
        <v>20</v>
      </c>
      <c r="J344">
        <v>225</v>
      </c>
      <c r="K344" t="s">
        <v>21</v>
      </c>
      <c r="L344" t="s">
        <v>22</v>
      </c>
      <c r="M344" t="s">
        <v>23</v>
      </c>
      <c r="N344" t="s">
        <v>24</v>
      </c>
      <c r="O344" t="s">
        <v>686</v>
      </c>
      <c r="P344" s="2">
        <v>45809.291666666664</v>
      </c>
      <c r="Q344">
        <f t="shared" si="14"/>
        <v>2027</v>
      </c>
      <c r="R344" t="str" cm="1">
        <f t="array" ref="R344">INDEX(Res_Converter!$A$2:$A$6,MATCH(1,($D344=Res_Converter!$B$2:$B$6)*($F344=Res_Converter!$C$2:$C$6),0))</f>
        <v>Battery</v>
      </c>
      <c r="S344">
        <f>IF($D344=Res_Converter!$B$2,MIN($E344,$J344),0)+IF($F344=Res_Converter!$B$2,MIN($G344,$J344),0)</f>
        <v>225</v>
      </c>
      <c r="T344">
        <v>0</v>
      </c>
      <c r="U344">
        <f>IF($D344=Res_Converter!$B$5,MIN($E344,$J344),0)+IF($F344=Res_Converter!$B$5,MIN($G344,$J344),0)</f>
        <v>0</v>
      </c>
      <c r="V344">
        <v>0</v>
      </c>
      <c r="W344">
        <v>0</v>
      </c>
      <c r="X344">
        <v>0</v>
      </c>
      <c r="Y344">
        <v>0</v>
      </c>
      <c r="Z344">
        <v>0</v>
      </c>
      <c r="AA344">
        <v>0</v>
      </c>
      <c r="AB344" t="str">
        <f>INDEX(Subname_converter!$B$2:$B$462,MATCH(O344,Subname_converter!$A$2:$A$376,0))</f>
        <v>Ripon</v>
      </c>
      <c r="AC344">
        <f>INDEX(Subname_converter!$C$2:$C$462,MATCH(O344,Subname_converter!$A$2:$A$376,0))</f>
        <v>115</v>
      </c>
    </row>
    <row r="345" spans="1:29" x14ac:dyDescent="0.35">
      <c r="A345" t="s">
        <v>16</v>
      </c>
      <c r="B345">
        <v>54642</v>
      </c>
      <c r="C345" t="s">
        <v>687</v>
      </c>
      <c r="D345" t="s">
        <v>18</v>
      </c>
      <c r="E345" s="1">
        <v>206.5</v>
      </c>
      <c r="F345" t="s">
        <v>19</v>
      </c>
      <c r="G345" s="1">
        <v>205.9</v>
      </c>
      <c r="H345" t="s">
        <v>20</v>
      </c>
      <c r="I345" s="1" t="s">
        <v>20</v>
      </c>
      <c r="J345">
        <v>200</v>
      </c>
      <c r="K345" t="s">
        <v>79</v>
      </c>
      <c r="L345" t="s">
        <v>22</v>
      </c>
      <c r="M345" t="s">
        <v>75</v>
      </c>
      <c r="N345" t="s">
        <v>24</v>
      </c>
      <c r="O345" t="s">
        <v>688</v>
      </c>
      <c r="P345" s="2">
        <v>46296.291666666664</v>
      </c>
      <c r="Q345">
        <f t="shared" si="14"/>
        <v>2028</v>
      </c>
      <c r="R345" t="str" cm="1">
        <f t="array" ref="R345">INDEX(Res_Converter!$A$2:$A$6,MATCH(1,($D345=Res_Converter!$B$2:$B$6)*($F345=Res_Converter!$C$2:$C$6),0))</f>
        <v>Solar-Hybrid</v>
      </c>
      <c r="S345">
        <f>IF($D345=Res_Converter!$B$2,MIN($E345,$J345),0)+IF($F345=Res_Converter!$B$2,MIN($G345,$J345),0)</f>
        <v>200</v>
      </c>
      <c r="T345">
        <v>0</v>
      </c>
      <c r="U345">
        <f>IF($D345=Res_Converter!$B$5,MIN($E345,$J345),0)+IF($F345=Res_Converter!$B$5,MIN($G345,$J345),0)</f>
        <v>200</v>
      </c>
      <c r="V345">
        <v>0</v>
      </c>
      <c r="W345">
        <v>0</v>
      </c>
      <c r="X345">
        <v>0</v>
      </c>
      <c r="Y345">
        <v>0</v>
      </c>
      <c r="Z345">
        <v>0</v>
      </c>
      <c r="AA345">
        <v>0</v>
      </c>
      <c r="AB345" t="str">
        <f>INDEX(Subname_converter!$B$2:$B$462,MATCH(O345,Subname_converter!$A$2:$A$376,0))</f>
        <v>New Sub - Midway - Wheeler Ridge (Proposed)</v>
      </c>
      <c r="AC345">
        <f>INDEX(Subname_converter!$C$2:$C$462,MATCH(O345,Subname_converter!$A$2:$A$376,0))</f>
        <v>230</v>
      </c>
    </row>
    <row r="346" spans="1:29" x14ac:dyDescent="0.35">
      <c r="A346" t="s">
        <v>16</v>
      </c>
      <c r="B346">
        <v>54958</v>
      </c>
      <c r="C346" t="s">
        <v>689</v>
      </c>
      <c r="D346" t="s">
        <v>18</v>
      </c>
      <c r="E346" s="1">
        <v>312</v>
      </c>
      <c r="F346" t="s">
        <v>19</v>
      </c>
      <c r="G346" s="1">
        <v>311.85000000000002</v>
      </c>
      <c r="H346" t="s">
        <v>20</v>
      </c>
      <c r="I346" s="1" t="s">
        <v>20</v>
      </c>
      <c r="J346">
        <v>300.5</v>
      </c>
      <c r="K346" t="s">
        <v>391</v>
      </c>
      <c r="L346" t="s">
        <v>22</v>
      </c>
      <c r="M346" t="s">
        <v>60</v>
      </c>
      <c r="N346" t="s">
        <v>24</v>
      </c>
      <c r="O346" t="s">
        <v>392</v>
      </c>
      <c r="P346" s="2">
        <v>46539.291666666664</v>
      </c>
      <c r="Q346">
        <f t="shared" si="14"/>
        <v>2029</v>
      </c>
      <c r="R346" t="str" cm="1">
        <f t="array" ref="R346">INDEX(Res_Converter!$A$2:$A$6,MATCH(1,($D346=Res_Converter!$B$2:$B$6)*($F346=Res_Converter!$C$2:$C$6),0))</f>
        <v>Solar-Hybrid</v>
      </c>
      <c r="S346">
        <f>IF($D346=Res_Converter!$B$2,MIN($E346,$J346),0)+IF($F346=Res_Converter!$B$2,MIN($G346,$J346),0)</f>
        <v>300.5</v>
      </c>
      <c r="T346">
        <v>0</v>
      </c>
      <c r="U346">
        <f>IF($D346=Res_Converter!$B$5,MIN($E346,$J346),0)+IF($F346=Res_Converter!$B$5,MIN($G346,$J346),0)</f>
        <v>300.5</v>
      </c>
      <c r="V346">
        <v>0</v>
      </c>
      <c r="W346">
        <v>0</v>
      </c>
      <c r="X346">
        <v>0</v>
      </c>
      <c r="Y346">
        <v>0</v>
      </c>
      <c r="Z346">
        <v>0</v>
      </c>
      <c r="AA346">
        <v>0</v>
      </c>
      <c r="AB346" t="str">
        <f>INDEX(Subname_converter!$B$2:$B$462,MATCH(O346,Subname_converter!$A$2:$A$376,0))</f>
        <v>Glenn</v>
      </c>
      <c r="AC346">
        <f>INDEX(Subname_converter!$C$2:$C$462,MATCH(O346,Subname_converter!$A$2:$A$376,0))</f>
        <v>230</v>
      </c>
    </row>
    <row r="347" spans="1:29" x14ac:dyDescent="0.35">
      <c r="A347" t="s">
        <v>16</v>
      </c>
      <c r="B347">
        <v>54798</v>
      </c>
      <c r="C347" t="s">
        <v>690</v>
      </c>
      <c r="D347" t="s">
        <v>19</v>
      </c>
      <c r="E347" s="1">
        <v>400</v>
      </c>
      <c r="F347" t="s">
        <v>18</v>
      </c>
      <c r="G347" s="1">
        <v>400</v>
      </c>
      <c r="H347" t="s">
        <v>20</v>
      </c>
      <c r="I347" s="1" t="s">
        <v>20</v>
      </c>
      <c r="J347">
        <v>400</v>
      </c>
      <c r="K347" t="s">
        <v>180</v>
      </c>
      <c r="L347" t="s">
        <v>22</v>
      </c>
      <c r="M347" t="s">
        <v>52</v>
      </c>
      <c r="N347" t="s">
        <v>107</v>
      </c>
      <c r="O347" t="s">
        <v>293</v>
      </c>
      <c r="P347" s="2">
        <v>47118.333333333336</v>
      </c>
      <c r="Q347">
        <f t="shared" si="14"/>
        <v>2031</v>
      </c>
      <c r="R347" t="str" cm="1">
        <f t="array" ref="R347">INDEX(Res_Converter!$A$2:$A$6,MATCH(1,($D347=Res_Converter!$B$2:$B$6)*($F347=Res_Converter!$C$2:$C$6),0))</f>
        <v>Solar-Hybrid</v>
      </c>
      <c r="S347">
        <f>IF($D347=Res_Converter!$B$2,MIN($E347,$J347),0)+IF($F347=Res_Converter!$B$2,MIN($G347,$J347),0)</f>
        <v>400</v>
      </c>
      <c r="T347">
        <v>0</v>
      </c>
      <c r="U347">
        <f>IF($D347=Res_Converter!$B$5,MIN($E347,$J347),0)+IF($F347=Res_Converter!$B$5,MIN($G347,$J347),0)</f>
        <v>400</v>
      </c>
      <c r="V347">
        <v>0</v>
      </c>
      <c r="W347">
        <v>0</v>
      </c>
      <c r="X347">
        <v>0</v>
      </c>
      <c r="Y347">
        <v>0</v>
      </c>
      <c r="Z347">
        <v>0</v>
      </c>
      <c r="AA347">
        <v>0</v>
      </c>
      <c r="AB347" t="str">
        <f>INDEX(Subname_converter!$B$2:$B$462,MATCH(O347,Subname_converter!$A$2:$A$376,0))</f>
        <v>Sloan Canyon</v>
      </c>
      <c r="AC347">
        <f>INDEX(Subname_converter!$C$2:$C$462,MATCH(O347,Subname_converter!$A$2:$A$376,0))</f>
        <v>230</v>
      </c>
    </row>
    <row r="348" spans="1:29" x14ac:dyDescent="0.35">
      <c r="A348" t="s">
        <v>16</v>
      </c>
      <c r="B348">
        <v>54705</v>
      </c>
      <c r="C348" t="s">
        <v>691</v>
      </c>
      <c r="D348" t="s">
        <v>19</v>
      </c>
      <c r="E348" s="1">
        <v>258.85561000000001</v>
      </c>
      <c r="F348" t="s">
        <v>20</v>
      </c>
      <c r="G348" s="1" t="s">
        <v>20</v>
      </c>
      <c r="H348" t="s">
        <v>20</v>
      </c>
      <c r="I348" s="1" t="s">
        <v>20</v>
      </c>
      <c r="J348">
        <v>250</v>
      </c>
      <c r="K348" t="s">
        <v>124</v>
      </c>
      <c r="L348" t="s">
        <v>22</v>
      </c>
      <c r="M348" t="s">
        <v>125</v>
      </c>
      <c r="N348" t="s">
        <v>68</v>
      </c>
      <c r="O348" t="s">
        <v>692</v>
      </c>
      <c r="P348" s="2">
        <v>46905.291666666664</v>
      </c>
      <c r="Q348">
        <f t="shared" si="14"/>
        <v>2030</v>
      </c>
      <c r="R348" t="str" cm="1">
        <f t="array" ref="R348">INDEX(Res_Converter!$A$2:$A$6,MATCH(1,($D348=Res_Converter!$B$2:$B$6)*($F348=Res_Converter!$C$2:$C$6),0))</f>
        <v>Battery</v>
      </c>
      <c r="S348">
        <f>IF($D348=Res_Converter!$B$2,MIN($E348,$J348),0)+IF($F348=Res_Converter!$B$2,MIN($G348,$J348),0)</f>
        <v>250</v>
      </c>
      <c r="T348">
        <v>0</v>
      </c>
      <c r="U348">
        <f>IF($D348=Res_Converter!$B$5,MIN($E348,$J348),0)+IF($F348=Res_Converter!$B$5,MIN($G348,$J348),0)</f>
        <v>0</v>
      </c>
      <c r="V348">
        <v>0</v>
      </c>
      <c r="W348">
        <v>0</v>
      </c>
      <c r="X348">
        <v>0</v>
      </c>
      <c r="Y348">
        <v>0</v>
      </c>
      <c r="Z348">
        <v>0</v>
      </c>
      <c r="AA348">
        <v>0</v>
      </c>
      <c r="AB348" t="str">
        <f>INDEX(Subname_converter!$B$2:$B$462,MATCH(O348,Subname_converter!$A$2:$A$376,0))</f>
        <v>El Casco</v>
      </c>
      <c r="AC348">
        <f>INDEX(Subname_converter!$C$2:$C$462,MATCH(O348,Subname_converter!$A$2:$A$376,0))</f>
        <v>230</v>
      </c>
    </row>
    <row r="349" spans="1:29" x14ac:dyDescent="0.35">
      <c r="A349" t="s">
        <v>16</v>
      </c>
      <c r="B349">
        <v>55042</v>
      </c>
      <c r="C349" t="s">
        <v>693</v>
      </c>
      <c r="D349" t="s">
        <v>18</v>
      </c>
      <c r="E349" s="1">
        <v>437.14</v>
      </c>
      <c r="F349" t="s">
        <v>19</v>
      </c>
      <c r="G349" s="1">
        <v>437.14</v>
      </c>
      <c r="H349" t="s">
        <v>20</v>
      </c>
      <c r="I349" s="1" t="s">
        <v>20</v>
      </c>
      <c r="J349">
        <v>400</v>
      </c>
      <c r="K349" t="s">
        <v>124</v>
      </c>
      <c r="L349" t="s">
        <v>22</v>
      </c>
      <c r="M349" t="s">
        <v>125</v>
      </c>
      <c r="N349" t="s">
        <v>68</v>
      </c>
      <c r="O349" t="s">
        <v>216</v>
      </c>
      <c r="P349" s="2">
        <v>46844.291666666664</v>
      </c>
      <c r="Q349">
        <f t="shared" si="14"/>
        <v>2030</v>
      </c>
      <c r="R349" t="str" cm="1">
        <f t="array" ref="R349">INDEX(Res_Converter!$A$2:$A$6,MATCH(1,($D349=Res_Converter!$B$2:$B$6)*($F349=Res_Converter!$C$2:$C$6),0))</f>
        <v>Solar-Hybrid</v>
      </c>
      <c r="S349">
        <f>IF($D349=Res_Converter!$B$2,MIN($E349,$J349),0)+IF($F349=Res_Converter!$B$2,MIN($G349,$J349),0)</f>
        <v>400</v>
      </c>
      <c r="T349">
        <v>0</v>
      </c>
      <c r="U349">
        <f>IF($D349=Res_Converter!$B$5,MIN($E349,$J349),0)+IF($F349=Res_Converter!$B$5,MIN($G349,$J349),0)</f>
        <v>400</v>
      </c>
      <c r="V349">
        <v>0</v>
      </c>
      <c r="W349">
        <v>0</v>
      </c>
      <c r="X349">
        <v>0</v>
      </c>
      <c r="Y349">
        <v>0</v>
      </c>
      <c r="Z349">
        <v>0</v>
      </c>
      <c r="AA349">
        <v>0</v>
      </c>
      <c r="AB349" t="str">
        <f>INDEX(Subname_converter!$B$2:$B$462,MATCH(O349,Subname_converter!$A$2:$A$376,0))</f>
        <v>Colorado River</v>
      </c>
      <c r="AC349">
        <f>INDEX(Subname_converter!$C$2:$C$462,MATCH(O349,Subname_converter!$A$2:$A$376,0))</f>
        <v>230</v>
      </c>
    </row>
    <row r="350" spans="1:29" x14ac:dyDescent="0.35">
      <c r="A350" t="s">
        <v>16</v>
      </c>
      <c r="B350">
        <v>54969</v>
      </c>
      <c r="C350" t="s">
        <v>694</v>
      </c>
      <c r="D350" t="s">
        <v>250</v>
      </c>
      <c r="E350" s="1">
        <v>2460.4</v>
      </c>
      <c r="F350" t="s">
        <v>20</v>
      </c>
      <c r="G350" s="1" t="s">
        <v>20</v>
      </c>
      <c r="H350" t="s">
        <v>20</v>
      </c>
      <c r="I350" s="1" t="s">
        <v>20</v>
      </c>
      <c r="J350">
        <v>2300</v>
      </c>
      <c r="K350" t="s">
        <v>74</v>
      </c>
      <c r="L350" t="s">
        <v>22</v>
      </c>
      <c r="M350" t="s">
        <v>75</v>
      </c>
      <c r="N350" t="s">
        <v>24</v>
      </c>
      <c r="O350" t="s">
        <v>340</v>
      </c>
      <c r="P350" s="2">
        <v>47587.291666666664</v>
      </c>
      <c r="Q350">
        <f t="shared" si="14"/>
        <v>2032</v>
      </c>
      <c r="R350" s="10" t="s">
        <v>997</v>
      </c>
      <c r="S350">
        <v>0</v>
      </c>
      <c r="T350">
        <v>0</v>
      </c>
      <c r="U350">
        <v>0</v>
      </c>
      <c r="V350">
        <v>0</v>
      </c>
      <c r="W350">
        <v>0</v>
      </c>
      <c r="X350">
        <v>0</v>
      </c>
      <c r="Y350">
        <v>2300</v>
      </c>
      <c r="Z350">
        <v>0</v>
      </c>
      <c r="AA350">
        <v>0</v>
      </c>
      <c r="AB350" t="str">
        <f>INDEX(Subname_converter!$B$2:$B$462,MATCH(O350,Subname_converter!$A$2:$A$376,0))</f>
        <v>Morro Bay</v>
      </c>
      <c r="AC350">
        <f>INDEX(Subname_converter!$C$2:$C$462,MATCH(O350,Subname_converter!$A$2:$A$376,0))</f>
        <v>500</v>
      </c>
    </row>
    <row r="351" spans="1:29" x14ac:dyDescent="0.35">
      <c r="A351" t="s">
        <v>16</v>
      </c>
      <c r="B351">
        <v>54663</v>
      </c>
      <c r="C351" t="s">
        <v>695</v>
      </c>
      <c r="D351" t="s">
        <v>19</v>
      </c>
      <c r="E351" s="1">
        <v>156.47999999999999</v>
      </c>
      <c r="F351" t="s">
        <v>20</v>
      </c>
      <c r="G351" s="1" t="s">
        <v>20</v>
      </c>
      <c r="H351" t="s">
        <v>20</v>
      </c>
      <c r="I351" s="1" t="s">
        <v>20</v>
      </c>
      <c r="J351">
        <v>150</v>
      </c>
      <c r="K351" t="s">
        <v>74</v>
      </c>
      <c r="L351" t="s">
        <v>22</v>
      </c>
      <c r="M351" t="s">
        <v>75</v>
      </c>
      <c r="N351" t="s">
        <v>24</v>
      </c>
      <c r="O351" t="s">
        <v>76</v>
      </c>
      <c r="P351" s="2">
        <v>46722.333333333336</v>
      </c>
      <c r="Q351">
        <f t="shared" si="14"/>
        <v>2030</v>
      </c>
      <c r="R351" t="str" cm="1">
        <f t="array" ref="R351">INDEX(Res_Converter!$A$2:$A$6,MATCH(1,($D351=Res_Converter!$B$2:$B$6)*($F351=Res_Converter!$C$2:$C$6),0))</f>
        <v>Battery</v>
      </c>
      <c r="S351">
        <f>IF($D351=Res_Converter!$B$2,MIN($E351,$J351),0)+IF($F351=Res_Converter!$B$2,MIN($G351,$J351),0)</f>
        <v>150</v>
      </c>
      <c r="T351">
        <v>0</v>
      </c>
      <c r="U351">
        <f>IF($D351=Res_Converter!$B$5,MIN($E351,$J351),0)+IF($F351=Res_Converter!$B$5,MIN($G351,$J351),0)</f>
        <v>0</v>
      </c>
      <c r="V351">
        <v>0</v>
      </c>
      <c r="W351">
        <v>0</v>
      </c>
      <c r="X351">
        <v>0</v>
      </c>
      <c r="Y351">
        <v>0</v>
      </c>
      <c r="Z351">
        <v>0</v>
      </c>
      <c r="AA351">
        <v>0</v>
      </c>
      <c r="AB351" t="str">
        <f>INDEX(Subname_converter!$B$2:$B$462,MATCH(O351,Subname_converter!$A$2:$A$376,0))</f>
        <v>Mesa (PGE)</v>
      </c>
      <c r="AC351">
        <f>INDEX(Subname_converter!$C$2:$C$462,MATCH(O351,Subname_converter!$A$2:$A$376,0))</f>
        <v>115</v>
      </c>
    </row>
    <row r="352" spans="1:29" x14ac:dyDescent="0.35">
      <c r="A352" t="s">
        <v>16</v>
      </c>
      <c r="B352">
        <v>54532</v>
      </c>
      <c r="C352" t="s">
        <v>696</v>
      </c>
      <c r="D352" t="s">
        <v>18</v>
      </c>
      <c r="E352" s="1">
        <v>320.39999999999998</v>
      </c>
      <c r="F352" t="s">
        <v>19</v>
      </c>
      <c r="G352" s="1">
        <v>339.2</v>
      </c>
      <c r="H352" t="s">
        <v>20</v>
      </c>
      <c r="I352" s="1" t="s">
        <v>20</v>
      </c>
      <c r="J352">
        <v>300</v>
      </c>
      <c r="K352" t="s">
        <v>302</v>
      </c>
      <c r="L352" t="s">
        <v>22</v>
      </c>
      <c r="M352" t="s">
        <v>60</v>
      </c>
      <c r="N352" t="s">
        <v>24</v>
      </c>
      <c r="O352" t="s">
        <v>303</v>
      </c>
      <c r="P352" s="2">
        <v>46934.291666666664</v>
      </c>
      <c r="Q352">
        <f t="shared" si="14"/>
        <v>2030</v>
      </c>
      <c r="R352" t="str" cm="1">
        <f t="array" ref="R352">INDEX(Res_Converter!$A$2:$A$6,MATCH(1,($D352=Res_Converter!$B$2:$B$6)*($F352=Res_Converter!$C$2:$C$6),0))</f>
        <v>Solar-Hybrid</v>
      </c>
      <c r="S352">
        <f>IF($D352=Res_Converter!$B$2,MIN($E352,$J352),0)+IF($F352=Res_Converter!$B$2,MIN($G352,$J352),0)</f>
        <v>300</v>
      </c>
      <c r="T352">
        <v>0</v>
      </c>
      <c r="U352">
        <f>IF($D352=Res_Converter!$B$5,MIN($E352,$J352),0)+IF($F352=Res_Converter!$B$5,MIN($G352,$J352),0)</f>
        <v>300</v>
      </c>
      <c r="V352">
        <v>0</v>
      </c>
      <c r="W352">
        <v>0</v>
      </c>
      <c r="X352">
        <v>0</v>
      </c>
      <c r="Y352">
        <v>0</v>
      </c>
      <c r="Z352">
        <v>0</v>
      </c>
      <c r="AA352">
        <v>0</v>
      </c>
      <c r="AB352" t="str">
        <f>INDEX(Subname_converter!$B$2:$B$462,MATCH(O352,Subname_converter!$A$2:$A$376,0))</f>
        <v>Delevan</v>
      </c>
      <c r="AC352">
        <f>INDEX(Subname_converter!$C$2:$C$462,MATCH(O352,Subname_converter!$A$2:$A$376,0))</f>
        <v>230</v>
      </c>
    </row>
    <row r="353" spans="1:29" x14ac:dyDescent="0.35">
      <c r="A353" t="s">
        <v>16</v>
      </c>
      <c r="B353">
        <v>54637</v>
      </c>
      <c r="C353" t="s">
        <v>697</v>
      </c>
      <c r="D353" t="s">
        <v>19</v>
      </c>
      <c r="E353" s="1">
        <v>101.3</v>
      </c>
      <c r="F353" t="s">
        <v>20</v>
      </c>
      <c r="G353" s="1" t="s">
        <v>20</v>
      </c>
      <c r="H353" t="s">
        <v>20</v>
      </c>
      <c r="I353" s="1" t="s">
        <v>20</v>
      </c>
      <c r="J353">
        <v>100</v>
      </c>
      <c r="K353" t="s">
        <v>29</v>
      </c>
      <c r="L353" t="s">
        <v>22</v>
      </c>
      <c r="M353" t="s">
        <v>29</v>
      </c>
      <c r="N353" t="s">
        <v>24</v>
      </c>
      <c r="O353" t="s">
        <v>698</v>
      </c>
      <c r="P353" s="2">
        <v>46296.291666666664</v>
      </c>
      <c r="Q353">
        <f t="shared" si="14"/>
        <v>2028</v>
      </c>
      <c r="R353" t="str" cm="1">
        <f t="array" ref="R353">INDEX(Res_Converter!$A$2:$A$6,MATCH(1,($D353=Res_Converter!$B$2:$B$6)*($F353=Res_Converter!$C$2:$C$6),0))</f>
        <v>Battery</v>
      </c>
      <c r="S353">
        <f>IF($D353=Res_Converter!$B$2,MIN($E353,$J353),0)+IF($F353=Res_Converter!$B$2,MIN($G353,$J353),0)</f>
        <v>100</v>
      </c>
      <c r="T353">
        <v>0</v>
      </c>
      <c r="U353">
        <f>IF($D353=Res_Converter!$B$5,MIN($E353,$J353),0)+IF($F353=Res_Converter!$B$5,MIN($G353,$J353),0)</f>
        <v>0</v>
      </c>
      <c r="V353">
        <v>0</v>
      </c>
      <c r="W353">
        <v>0</v>
      </c>
      <c r="X353">
        <v>0</v>
      </c>
      <c r="Y353">
        <v>0</v>
      </c>
      <c r="Z353">
        <v>0</v>
      </c>
      <c r="AA353">
        <v>0</v>
      </c>
      <c r="AB353" t="str">
        <f>INDEX(Subname_converter!$B$2:$B$462,MATCH(O353,Subname_converter!$A$2:$A$376,0))</f>
        <v>Oro Loma</v>
      </c>
      <c r="AC353">
        <f>INDEX(Subname_converter!$C$2:$C$462,MATCH(O353,Subname_converter!$A$2:$A$376,0))</f>
        <v>70</v>
      </c>
    </row>
    <row r="354" spans="1:29" x14ac:dyDescent="0.35">
      <c r="A354" t="s">
        <v>16</v>
      </c>
      <c r="B354">
        <v>54675</v>
      </c>
      <c r="C354" t="s">
        <v>699</v>
      </c>
      <c r="D354" t="s">
        <v>700</v>
      </c>
      <c r="E354" s="1">
        <v>68.896960000000007</v>
      </c>
      <c r="F354" t="s">
        <v>137</v>
      </c>
      <c r="G354" s="1">
        <v>164.84</v>
      </c>
      <c r="H354" t="s">
        <v>20</v>
      </c>
      <c r="I354" s="1" t="s">
        <v>20</v>
      </c>
      <c r="J354">
        <v>67.400000000000006</v>
      </c>
      <c r="K354" t="s">
        <v>302</v>
      </c>
      <c r="L354" t="s">
        <v>22</v>
      </c>
      <c r="M354" t="s">
        <v>60</v>
      </c>
      <c r="N354" t="s">
        <v>24</v>
      </c>
      <c r="O354" t="s">
        <v>701</v>
      </c>
      <c r="P354" s="2">
        <v>47574.291666666664</v>
      </c>
      <c r="Q354">
        <f t="shared" si="14"/>
        <v>2032</v>
      </c>
      <c r="R354" t="s">
        <v>1016</v>
      </c>
      <c r="S354">
        <v>0</v>
      </c>
      <c r="T354">
        <v>67.400000000000006</v>
      </c>
      <c r="U354">
        <v>0</v>
      </c>
      <c r="V354">
        <v>0</v>
      </c>
      <c r="W354">
        <v>0</v>
      </c>
      <c r="X354">
        <v>0</v>
      </c>
      <c r="Y354">
        <v>0</v>
      </c>
      <c r="Z354">
        <v>0</v>
      </c>
      <c r="AA354">
        <v>0</v>
      </c>
      <c r="AB354" t="str">
        <f>INDEX(Subname_converter!$B$2:$B$462,MATCH(O354,Subname_converter!$A$2:$A$376,0))</f>
        <v>Delevan</v>
      </c>
      <c r="AC354">
        <f>INDEX(Subname_converter!$C$2:$C$462,MATCH(O354,Subname_converter!$A$2:$A$376,0))</f>
        <v>230</v>
      </c>
    </row>
    <row r="355" spans="1:29" x14ac:dyDescent="0.35">
      <c r="A355" t="s">
        <v>16</v>
      </c>
      <c r="B355">
        <v>54890</v>
      </c>
      <c r="C355" t="s">
        <v>702</v>
      </c>
      <c r="D355" t="s">
        <v>18</v>
      </c>
      <c r="E355" s="1">
        <v>303.60000000000002</v>
      </c>
      <c r="F355" t="s">
        <v>19</v>
      </c>
      <c r="G355" s="1">
        <v>175</v>
      </c>
      <c r="H355" t="s">
        <v>20</v>
      </c>
      <c r="I355" s="1" t="s">
        <v>20</v>
      </c>
      <c r="J355">
        <v>250</v>
      </c>
      <c r="K355" t="s">
        <v>66</v>
      </c>
      <c r="L355" t="s">
        <v>22</v>
      </c>
      <c r="M355" t="s">
        <v>67</v>
      </c>
      <c r="N355" t="s">
        <v>68</v>
      </c>
      <c r="O355" t="s">
        <v>541</v>
      </c>
      <c r="P355" s="2">
        <v>46722.333333333336</v>
      </c>
      <c r="Q355">
        <f t="shared" si="14"/>
        <v>2030</v>
      </c>
      <c r="R355" t="str" cm="1">
        <f t="array" ref="R355">INDEX(Res_Converter!$A$2:$A$6,MATCH(1,($D355=Res_Converter!$B$2:$B$6)*($F355=Res_Converter!$C$2:$C$6),0))</f>
        <v>Solar-Hybrid</v>
      </c>
      <c r="S355">
        <f>IF($D355=Res_Converter!$B$2,MIN($E355,$J355),0)+IF($F355=Res_Converter!$B$2,MIN($G355,$J355),0)</f>
        <v>175</v>
      </c>
      <c r="T355">
        <v>0</v>
      </c>
      <c r="U355">
        <f>IF($D355=Res_Converter!$B$5,MIN($E355,$J355),0)+IF($F355=Res_Converter!$B$5,MIN($G355,$J355),0)</f>
        <v>250</v>
      </c>
      <c r="V355">
        <v>0</v>
      </c>
      <c r="W355">
        <v>0</v>
      </c>
      <c r="X355">
        <v>0</v>
      </c>
      <c r="Y355">
        <v>0</v>
      </c>
      <c r="Z355">
        <v>0</v>
      </c>
      <c r="AA355">
        <v>0</v>
      </c>
      <c r="AB355" t="str">
        <f>INDEX(Subname_converter!$B$2:$B$462,MATCH(O355,Subname_converter!$A$2:$A$376,0))</f>
        <v>Whirlwind</v>
      </c>
      <c r="AC355">
        <f>INDEX(Subname_converter!$C$2:$C$462,MATCH(O355,Subname_converter!$A$2:$A$376,0))</f>
        <v>230</v>
      </c>
    </row>
    <row r="356" spans="1:29" x14ac:dyDescent="0.35">
      <c r="A356" t="s">
        <v>16</v>
      </c>
      <c r="B356">
        <v>54765</v>
      </c>
      <c r="C356" t="s">
        <v>703</v>
      </c>
      <c r="D356" t="s">
        <v>19</v>
      </c>
      <c r="E356" s="1">
        <v>357.92001399999998</v>
      </c>
      <c r="F356" t="s">
        <v>20</v>
      </c>
      <c r="G356" s="1" t="s">
        <v>20</v>
      </c>
      <c r="H356" t="s">
        <v>20</v>
      </c>
      <c r="I356" s="1" t="s">
        <v>20</v>
      </c>
      <c r="J356">
        <v>350</v>
      </c>
      <c r="K356" t="s">
        <v>292</v>
      </c>
      <c r="L356" t="s">
        <v>51</v>
      </c>
      <c r="M356" t="s">
        <v>52</v>
      </c>
      <c r="N356" t="s">
        <v>107</v>
      </c>
      <c r="O356" t="s">
        <v>704</v>
      </c>
      <c r="P356" s="2">
        <v>46874.291666666664</v>
      </c>
      <c r="Q356">
        <f t="shared" si="14"/>
        <v>2030</v>
      </c>
      <c r="R356" t="str" cm="1">
        <f t="array" ref="R356">INDEX(Res_Converter!$A$2:$A$6,MATCH(1,($D356=Res_Converter!$B$2:$B$6)*($F356=Res_Converter!$C$2:$C$6),0))</f>
        <v>Battery</v>
      </c>
      <c r="S356">
        <f>IF($D356=Res_Converter!$B$2,MIN($E356,$J356),0)+IF($F356=Res_Converter!$B$2,MIN($G356,$J356),0)</f>
        <v>350</v>
      </c>
      <c r="T356">
        <v>0</v>
      </c>
      <c r="U356">
        <f>IF($D356=Res_Converter!$B$5,MIN($E356,$J356),0)+IF($F356=Res_Converter!$B$5,MIN($G356,$J356),0)</f>
        <v>0</v>
      </c>
      <c r="V356">
        <v>0</v>
      </c>
      <c r="W356">
        <v>0</v>
      </c>
      <c r="X356">
        <v>0</v>
      </c>
      <c r="Y356">
        <v>0</v>
      </c>
      <c r="Z356">
        <v>0</v>
      </c>
      <c r="AA356">
        <v>0</v>
      </c>
      <c r="AB356" t="str">
        <f>INDEX(Subname_converter!$B$2:$B$462,MATCH(O356,Subname_converter!$A$2:$A$376,0))</f>
        <v>Desert View</v>
      </c>
      <c r="AC356">
        <f>INDEX(Subname_converter!$C$2:$C$462,MATCH(O356,Subname_converter!$A$2:$A$376,0))</f>
        <v>230</v>
      </c>
    </row>
    <row r="357" spans="1:29" x14ac:dyDescent="0.35">
      <c r="A357" t="s">
        <v>16</v>
      </c>
      <c r="B357">
        <v>54811</v>
      </c>
      <c r="C357" t="s">
        <v>705</v>
      </c>
      <c r="D357" t="s">
        <v>18</v>
      </c>
      <c r="E357" s="1">
        <v>404.892</v>
      </c>
      <c r="F357" t="s">
        <v>250</v>
      </c>
      <c r="G357" s="1">
        <v>408.8</v>
      </c>
      <c r="H357" t="s">
        <v>19</v>
      </c>
      <c r="I357" s="1">
        <v>406.09800000000001</v>
      </c>
      <c r="J357">
        <v>400</v>
      </c>
      <c r="K357" t="s">
        <v>706</v>
      </c>
      <c r="L357" t="s">
        <v>22</v>
      </c>
      <c r="M357" t="s">
        <v>23</v>
      </c>
      <c r="N357" t="s">
        <v>24</v>
      </c>
      <c r="O357" t="s">
        <v>307</v>
      </c>
      <c r="P357" s="2">
        <v>47102.333333333336</v>
      </c>
      <c r="Q357">
        <f t="shared" si="14"/>
        <v>2031</v>
      </c>
      <c r="R357" s="11" t="s">
        <v>1003</v>
      </c>
      <c r="S357">
        <v>44400</v>
      </c>
      <c r="T357">
        <v>0</v>
      </c>
      <c r="U357">
        <v>400</v>
      </c>
      <c r="V357">
        <v>0</v>
      </c>
      <c r="W357">
        <v>0</v>
      </c>
      <c r="X357">
        <v>400</v>
      </c>
      <c r="Y357">
        <v>0</v>
      </c>
      <c r="Z357">
        <v>0</v>
      </c>
      <c r="AA357">
        <v>0</v>
      </c>
      <c r="AB357" t="str">
        <f>INDEX(Subname_converter!$B$2:$B$462,MATCH(O357,Subname_converter!$A$2:$A$376,0))</f>
        <v>Metcalf</v>
      </c>
      <c r="AC357">
        <f>INDEX(Subname_converter!$C$2:$C$462,MATCH(O357,Subname_converter!$A$2:$A$376,0))</f>
        <v>500</v>
      </c>
    </row>
    <row r="358" spans="1:29" x14ac:dyDescent="0.35">
      <c r="A358" t="s">
        <v>16</v>
      </c>
      <c r="B358">
        <v>55033</v>
      </c>
      <c r="C358" t="s">
        <v>707</v>
      </c>
      <c r="D358" t="s">
        <v>19</v>
      </c>
      <c r="E358" s="1">
        <v>157.15304599999999</v>
      </c>
      <c r="F358" t="s">
        <v>20</v>
      </c>
      <c r="G358" s="1" t="s">
        <v>20</v>
      </c>
      <c r="H358" t="s">
        <v>20</v>
      </c>
      <c r="I358" s="1" t="s">
        <v>20</v>
      </c>
      <c r="J358">
        <v>150</v>
      </c>
      <c r="K358" t="s">
        <v>532</v>
      </c>
      <c r="L358" t="s">
        <v>22</v>
      </c>
      <c r="M358" t="s">
        <v>67</v>
      </c>
      <c r="N358" t="s">
        <v>68</v>
      </c>
      <c r="O358" t="s">
        <v>708</v>
      </c>
      <c r="P358" s="2">
        <v>46539.291666666664</v>
      </c>
      <c r="Q358">
        <f t="shared" si="14"/>
        <v>2029</v>
      </c>
      <c r="R358" t="str" cm="1">
        <f t="array" ref="R358">INDEX(Res_Converter!$A$2:$A$6,MATCH(1,($D358=Res_Converter!$B$2:$B$6)*($F358=Res_Converter!$C$2:$C$6),0))</f>
        <v>Battery</v>
      </c>
      <c r="S358">
        <f>IF($D358=Res_Converter!$B$2,MIN($E358,$J358),0)+IF($F358=Res_Converter!$B$2,MIN($G358,$J358),0)</f>
        <v>150</v>
      </c>
      <c r="T358">
        <v>0</v>
      </c>
      <c r="U358">
        <f>IF($D358=Res_Converter!$B$5,MIN($E358,$J358),0)+IF($F358=Res_Converter!$B$5,MIN($G358,$J358),0)</f>
        <v>0</v>
      </c>
      <c r="V358">
        <v>0</v>
      </c>
      <c r="W358">
        <v>0</v>
      </c>
      <c r="X358">
        <v>0</v>
      </c>
      <c r="Y358">
        <v>0</v>
      </c>
      <c r="Z358">
        <v>0</v>
      </c>
      <c r="AA358">
        <v>0</v>
      </c>
      <c r="AB358" t="str">
        <f>INDEX(Subname_converter!$B$2:$B$462,MATCH(O358,Subname_converter!$A$2:$A$376,0))</f>
        <v>Rector</v>
      </c>
      <c r="AC358">
        <f>INDEX(Subname_converter!$C$2:$C$462,MATCH(O358,Subname_converter!$A$2:$A$376,0))</f>
        <v>230</v>
      </c>
    </row>
    <row r="359" spans="1:29" x14ac:dyDescent="0.35">
      <c r="A359" t="s">
        <v>16</v>
      </c>
      <c r="B359">
        <v>54891</v>
      </c>
      <c r="C359" t="s">
        <v>709</v>
      </c>
      <c r="D359" t="s">
        <v>19</v>
      </c>
      <c r="E359" s="1">
        <v>157.15304599999999</v>
      </c>
      <c r="F359" t="s">
        <v>20</v>
      </c>
      <c r="G359" s="1" t="s">
        <v>20</v>
      </c>
      <c r="H359" t="s">
        <v>20</v>
      </c>
      <c r="I359" s="1" t="s">
        <v>20</v>
      </c>
      <c r="J359">
        <v>150</v>
      </c>
      <c r="K359" t="s">
        <v>532</v>
      </c>
      <c r="L359" t="s">
        <v>22</v>
      </c>
      <c r="M359" t="s">
        <v>67</v>
      </c>
      <c r="N359" t="s">
        <v>68</v>
      </c>
      <c r="O359" t="s">
        <v>708</v>
      </c>
      <c r="P359" s="2">
        <v>46539.291666666664</v>
      </c>
      <c r="Q359">
        <f t="shared" si="14"/>
        <v>2029</v>
      </c>
      <c r="R359" t="str" cm="1">
        <f t="array" ref="R359">INDEX(Res_Converter!$A$2:$A$6,MATCH(1,($D359=Res_Converter!$B$2:$B$6)*($F359=Res_Converter!$C$2:$C$6),0))</f>
        <v>Battery</v>
      </c>
      <c r="S359">
        <f>IF($D359=Res_Converter!$B$2,MIN($E359,$J359),0)+IF($F359=Res_Converter!$B$2,MIN($G359,$J359),0)</f>
        <v>150</v>
      </c>
      <c r="T359">
        <v>0</v>
      </c>
      <c r="U359">
        <f>IF($D359=Res_Converter!$B$5,MIN($E359,$J359),0)+IF($F359=Res_Converter!$B$5,MIN($G359,$J359),0)</f>
        <v>0</v>
      </c>
      <c r="V359">
        <v>0</v>
      </c>
      <c r="W359">
        <v>0</v>
      </c>
      <c r="X359">
        <v>0</v>
      </c>
      <c r="Y359">
        <v>0</v>
      </c>
      <c r="Z359">
        <v>0</v>
      </c>
      <c r="AA359">
        <v>0</v>
      </c>
      <c r="AB359" t="str">
        <f>INDEX(Subname_converter!$B$2:$B$462,MATCH(O359,Subname_converter!$A$2:$A$376,0))</f>
        <v>Rector</v>
      </c>
      <c r="AC359">
        <f>INDEX(Subname_converter!$C$2:$C$462,MATCH(O359,Subname_converter!$A$2:$A$376,0))</f>
        <v>230</v>
      </c>
    </row>
    <row r="360" spans="1:29" x14ac:dyDescent="0.35">
      <c r="A360" t="s">
        <v>16</v>
      </c>
      <c r="B360">
        <v>54658</v>
      </c>
      <c r="C360" t="s">
        <v>710</v>
      </c>
      <c r="D360" t="s">
        <v>19</v>
      </c>
      <c r="E360" s="1">
        <v>500</v>
      </c>
      <c r="F360" t="s">
        <v>20</v>
      </c>
      <c r="G360" s="1" t="s">
        <v>20</v>
      </c>
      <c r="H360" t="s">
        <v>20</v>
      </c>
      <c r="I360" s="1" t="s">
        <v>20</v>
      </c>
      <c r="J360">
        <v>500</v>
      </c>
      <c r="K360" t="s">
        <v>96</v>
      </c>
      <c r="L360" t="s">
        <v>22</v>
      </c>
      <c r="M360" t="s">
        <v>97</v>
      </c>
      <c r="N360" t="s">
        <v>68</v>
      </c>
      <c r="O360" t="s">
        <v>204</v>
      </c>
      <c r="P360" s="2">
        <v>47375.291666666664</v>
      </c>
      <c r="Q360">
        <f t="shared" si="14"/>
        <v>2031</v>
      </c>
      <c r="R360" t="str" cm="1">
        <f t="array" ref="R360">INDEX(Res_Converter!$A$2:$A$6,MATCH(1,($D360=Res_Converter!$B$2:$B$6)*($F360=Res_Converter!$C$2:$C$6),0))</f>
        <v>Battery</v>
      </c>
      <c r="S360">
        <f>IF($D360=Res_Converter!$B$2,MIN($E360,$J360),0)+IF($F360=Res_Converter!$B$2,MIN($G360,$J360),0)</f>
        <v>500</v>
      </c>
      <c r="T360">
        <v>0</v>
      </c>
      <c r="U360">
        <f>IF($D360=Res_Converter!$B$5,MIN($E360,$J360),0)+IF($F360=Res_Converter!$B$5,MIN($G360,$J360),0)</f>
        <v>0</v>
      </c>
      <c r="V360">
        <v>0</v>
      </c>
      <c r="W360">
        <v>0</v>
      </c>
      <c r="X360">
        <v>0</v>
      </c>
      <c r="Y360">
        <v>0</v>
      </c>
      <c r="Z360">
        <v>0</v>
      </c>
      <c r="AA360">
        <v>0</v>
      </c>
      <c r="AB360" t="str">
        <f>INDEX(Subname_converter!$B$2:$B$462,MATCH(O360,Subname_converter!$A$2:$A$376,0))</f>
        <v>Lugo</v>
      </c>
      <c r="AC360">
        <f>INDEX(Subname_converter!$C$2:$C$462,MATCH(O360,Subname_converter!$A$2:$A$376,0))</f>
        <v>230</v>
      </c>
    </row>
    <row r="361" spans="1:29" x14ac:dyDescent="0.35">
      <c r="A361" t="s">
        <v>16</v>
      </c>
      <c r="B361">
        <v>54718</v>
      </c>
      <c r="C361" t="s">
        <v>711</v>
      </c>
      <c r="D361" t="s">
        <v>18</v>
      </c>
      <c r="E361" s="1">
        <v>200</v>
      </c>
      <c r="F361" t="s">
        <v>19</v>
      </c>
      <c r="G361" s="1">
        <v>200</v>
      </c>
      <c r="H361" t="s">
        <v>20</v>
      </c>
      <c r="I361" s="1" t="s">
        <v>20</v>
      </c>
      <c r="J361">
        <v>200</v>
      </c>
      <c r="K361" t="s">
        <v>89</v>
      </c>
      <c r="L361" t="s">
        <v>22</v>
      </c>
      <c r="M361" t="s">
        <v>60</v>
      </c>
      <c r="N361" t="s">
        <v>24</v>
      </c>
      <c r="O361" t="s">
        <v>90</v>
      </c>
      <c r="P361" s="2">
        <v>47525.333333333336</v>
      </c>
      <c r="Q361">
        <f t="shared" si="14"/>
        <v>2032</v>
      </c>
      <c r="R361" t="str" cm="1">
        <f t="array" ref="R361">INDEX(Res_Converter!$A$2:$A$6,MATCH(1,($D361=Res_Converter!$B$2:$B$6)*($F361=Res_Converter!$C$2:$C$6),0))</f>
        <v>Solar-Hybrid</v>
      </c>
      <c r="S361">
        <f>IF($D361=Res_Converter!$B$2,MIN($E361,$J361),0)+IF($F361=Res_Converter!$B$2,MIN($G361,$J361),0)</f>
        <v>200</v>
      </c>
      <c r="T361">
        <v>0</v>
      </c>
      <c r="U361">
        <f>IF($D361=Res_Converter!$B$5,MIN($E361,$J361),0)+IF($F361=Res_Converter!$B$5,MIN($G361,$J361),0)</f>
        <v>200</v>
      </c>
      <c r="V361">
        <v>0</v>
      </c>
      <c r="W361">
        <v>0</v>
      </c>
      <c r="X361">
        <v>0</v>
      </c>
      <c r="Y361">
        <v>0</v>
      </c>
      <c r="Z361">
        <v>0</v>
      </c>
      <c r="AA361">
        <v>0</v>
      </c>
      <c r="AB361" t="str">
        <f>INDEX(Subname_converter!$B$2:$B$462,MATCH(O361,Subname_converter!$A$2:$A$376,0))</f>
        <v>Rio Oso</v>
      </c>
      <c r="AC361">
        <f>INDEX(Subname_converter!$C$2:$C$462,MATCH(O361,Subname_converter!$A$2:$A$376,0))</f>
        <v>230</v>
      </c>
    </row>
    <row r="362" spans="1:29" x14ac:dyDescent="0.35">
      <c r="A362" t="s">
        <v>16</v>
      </c>
      <c r="B362">
        <v>54812</v>
      </c>
      <c r="C362" t="s">
        <v>712</v>
      </c>
      <c r="D362" t="s">
        <v>19</v>
      </c>
      <c r="E362" s="1">
        <v>300</v>
      </c>
      <c r="F362" t="s">
        <v>20</v>
      </c>
      <c r="G362" s="1" t="s">
        <v>20</v>
      </c>
      <c r="H362" t="s">
        <v>20</v>
      </c>
      <c r="I362" s="1" t="s">
        <v>20</v>
      </c>
      <c r="J362">
        <v>300</v>
      </c>
      <c r="K362" t="s">
        <v>40</v>
      </c>
      <c r="L362" t="s">
        <v>22</v>
      </c>
      <c r="M362" t="s">
        <v>29</v>
      </c>
      <c r="N362" t="s">
        <v>24</v>
      </c>
      <c r="O362" t="s">
        <v>713</v>
      </c>
      <c r="P362" s="2">
        <v>46357.333333333336</v>
      </c>
      <c r="Q362">
        <f t="shared" si="14"/>
        <v>2029</v>
      </c>
      <c r="R362" t="str" cm="1">
        <f t="array" ref="R362">INDEX(Res_Converter!$A$2:$A$6,MATCH(1,($D362=Res_Converter!$B$2:$B$6)*($F362=Res_Converter!$C$2:$C$6),0))</f>
        <v>Battery</v>
      </c>
      <c r="S362">
        <f>IF($D362=Res_Converter!$B$2,MIN($E362,$J362),0)+IF($F362=Res_Converter!$B$2,MIN($G362,$J362),0)</f>
        <v>300</v>
      </c>
      <c r="T362">
        <v>0</v>
      </c>
      <c r="U362">
        <f>IF($D362=Res_Converter!$B$5,MIN($E362,$J362),0)+IF($F362=Res_Converter!$B$5,MIN($G362,$J362),0)</f>
        <v>0</v>
      </c>
      <c r="V362">
        <v>0</v>
      </c>
      <c r="W362">
        <v>0</v>
      </c>
      <c r="X362">
        <v>0</v>
      </c>
      <c r="Y362">
        <v>0</v>
      </c>
      <c r="Z362">
        <v>0</v>
      </c>
      <c r="AA362">
        <v>0</v>
      </c>
      <c r="AB362" t="str">
        <f>INDEX(Subname_converter!$B$2:$B$462,MATCH(O362,Subname_converter!$A$2:$A$376,0))</f>
        <v>Quinto</v>
      </c>
      <c r="AC362">
        <f>INDEX(Subname_converter!$C$2:$C$462,MATCH(O362,Subname_converter!$A$2:$A$376,0))</f>
        <v>230</v>
      </c>
    </row>
    <row r="363" spans="1:29" x14ac:dyDescent="0.35">
      <c r="A363" t="s">
        <v>16</v>
      </c>
      <c r="B363">
        <v>54874</v>
      </c>
      <c r="C363" t="s">
        <v>714</v>
      </c>
      <c r="D363" t="s">
        <v>19</v>
      </c>
      <c r="E363" s="1">
        <v>300</v>
      </c>
      <c r="F363" t="s">
        <v>20</v>
      </c>
      <c r="G363" s="1" t="s">
        <v>20</v>
      </c>
      <c r="H363" t="s">
        <v>20</v>
      </c>
      <c r="I363" s="1" t="s">
        <v>20</v>
      </c>
      <c r="J363">
        <v>300</v>
      </c>
      <c r="K363" t="s">
        <v>40</v>
      </c>
      <c r="L363" t="s">
        <v>22</v>
      </c>
      <c r="M363" t="s">
        <v>29</v>
      </c>
      <c r="N363" t="s">
        <v>24</v>
      </c>
      <c r="O363" t="s">
        <v>713</v>
      </c>
      <c r="P363" s="2">
        <v>46357.333333333336</v>
      </c>
      <c r="Q363">
        <f t="shared" si="14"/>
        <v>2029</v>
      </c>
      <c r="R363" t="str" cm="1">
        <f t="array" ref="R363">INDEX(Res_Converter!$A$2:$A$6,MATCH(1,($D363=Res_Converter!$B$2:$B$6)*($F363=Res_Converter!$C$2:$C$6),0))</f>
        <v>Battery</v>
      </c>
      <c r="S363">
        <f>IF($D363=Res_Converter!$B$2,MIN($E363,$J363),0)+IF($F363=Res_Converter!$B$2,MIN($G363,$J363),0)</f>
        <v>300</v>
      </c>
      <c r="T363">
        <v>0</v>
      </c>
      <c r="U363">
        <f>IF($D363=Res_Converter!$B$5,MIN($E363,$J363),0)+IF($F363=Res_Converter!$B$5,MIN($G363,$J363),0)</f>
        <v>0</v>
      </c>
      <c r="V363">
        <v>0</v>
      </c>
      <c r="W363">
        <v>0</v>
      </c>
      <c r="X363">
        <v>0</v>
      </c>
      <c r="Y363">
        <v>0</v>
      </c>
      <c r="Z363">
        <v>0</v>
      </c>
      <c r="AA363">
        <v>0</v>
      </c>
      <c r="AB363" t="str">
        <f>INDEX(Subname_converter!$B$2:$B$462,MATCH(O363,Subname_converter!$A$2:$A$376,0))</f>
        <v>Quinto</v>
      </c>
      <c r="AC363">
        <f>INDEX(Subname_converter!$C$2:$C$462,MATCH(O363,Subname_converter!$A$2:$A$376,0))</f>
        <v>230</v>
      </c>
    </row>
    <row r="364" spans="1:29" x14ac:dyDescent="0.35">
      <c r="A364" t="s">
        <v>16</v>
      </c>
      <c r="B364">
        <v>54976</v>
      </c>
      <c r="C364" t="s">
        <v>715</v>
      </c>
      <c r="D364" t="s">
        <v>19</v>
      </c>
      <c r="E364" s="1">
        <v>521.54999999999995</v>
      </c>
      <c r="F364" t="s">
        <v>18</v>
      </c>
      <c r="G364" s="1">
        <v>518</v>
      </c>
      <c r="H364" t="s">
        <v>20</v>
      </c>
      <c r="I364" s="1" t="s">
        <v>20</v>
      </c>
      <c r="J364">
        <v>500</v>
      </c>
      <c r="K364" t="s">
        <v>96</v>
      </c>
      <c r="L364" t="s">
        <v>22</v>
      </c>
      <c r="M364" t="s">
        <v>97</v>
      </c>
      <c r="N364" t="s">
        <v>68</v>
      </c>
      <c r="O364" t="s">
        <v>98</v>
      </c>
      <c r="P364" s="2">
        <v>46539.291666666664</v>
      </c>
      <c r="Q364">
        <f t="shared" si="14"/>
        <v>2029</v>
      </c>
      <c r="R364" t="str" cm="1">
        <f t="array" ref="R364">INDEX(Res_Converter!$A$2:$A$6,MATCH(1,($D364=Res_Converter!$B$2:$B$6)*($F364=Res_Converter!$C$2:$C$6),0))</f>
        <v>Solar-Hybrid</v>
      </c>
      <c r="S364">
        <f>IF($D364=Res_Converter!$B$2,MIN($E364,$J364),0)+IF($F364=Res_Converter!$B$2,MIN($G364,$J364),0)</f>
        <v>500</v>
      </c>
      <c r="T364">
        <v>0</v>
      </c>
      <c r="U364">
        <f>IF($D364=Res_Converter!$B$5,MIN($E364,$J364),0)+IF($F364=Res_Converter!$B$5,MIN($G364,$J364),0)</f>
        <v>500</v>
      </c>
      <c r="V364">
        <v>0</v>
      </c>
      <c r="W364">
        <v>0</v>
      </c>
      <c r="X364">
        <v>0</v>
      </c>
      <c r="Y364">
        <v>0</v>
      </c>
      <c r="Z364">
        <v>0</v>
      </c>
      <c r="AA364">
        <v>0</v>
      </c>
      <c r="AB364" t="str">
        <f>INDEX(Subname_converter!$B$2:$B$462,MATCH(O364,Subname_converter!$A$2:$A$376,0))</f>
        <v>Kramer</v>
      </c>
      <c r="AC364">
        <f>INDEX(Subname_converter!$C$2:$C$462,MATCH(O364,Subname_converter!$A$2:$A$376,0))</f>
        <v>230</v>
      </c>
    </row>
    <row r="365" spans="1:29" x14ac:dyDescent="0.35">
      <c r="A365" t="s">
        <v>77</v>
      </c>
      <c r="B365">
        <v>54614</v>
      </c>
      <c r="C365" t="s">
        <v>716</v>
      </c>
      <c r="D365" t="s">
        <v>18</v>
      </c>
      <c r="E365" s="1">
        <v>270</v>
      </c>
      <c r="F365" t="s">
        <v>19</v>
      </c>
      <c r="G365" s="1">
        <v>270</v>
      </c>
      <c r="H365" t="s">
        <v>20</v>
      </c>
      <c r="I365" s="1" t="s">
        <v>20</v>
      </c>
      <c r="J365">
        <v>250</v>
      </c>
      <c r="K365" t="s">
        <v>36</v>
      </c>
      <c r="L365" t="s">
        <v>37</v>
      </c>
      <c r="M365" t="s">
        <v>33</v>
      </c>
      <c r="N365" t="s">
        <v>33</v>
      </c>
      <c r="O365" t="s">
        <v>38</v>
      </c>
      <c r="P365" s="2">
        <v>46539.291666666664</v>
      </c>
    </row>
    <row r="366" spans="1:29" x14ac:dyDescent="0.35">
      <c r="A366" t="s">
        <v>16</v>
      </c>
      <c r="B366">
        <v>54988</v>
      </c>
      <c r="C366" t="s">
        <v>717</v>
      </c>
      <c r="D366" t="s">
        <v>18</v>
      </c>
      <c r="E366" s="1">
        <v>604.79999999999995</v>
      </c>
      <c r="F366" t="s">
        <v>19</v>
      </c>
      <c r="G366" s="1">
        <v>600</v>
      </c>
      <c r="H366" t="s">
        <v>20</v>
      </c>
      <c r="I366" s="1" t="s">
        <v>20</v>
      </c>
      <c r="J366">
        <v>500</v>
      </c>
      <c r="K366" t="s">
        <v>29</v>
      </c>
      <c r="L366" t="s">
        <v>22</v>
      </c>
      <c r="M366" t="s">
        <v>29</v>
      </c>
      <c r="N366" t="s">
        <v>117</v>
      </c>
      <c r="O366" t="s">
        <v>153</v>
      </c>
      <c r="P366" s="2">
        <v>47117.333333333336</v>
      </c>
      <c r="Q366">
        <f t="shared" ref="Q366:Q429" si="15">YEAR(P366+90)+2</f>
        <v>2031</v>
      </c>
      <c r="R366" t="str" cm="1">
        <f t="array" ref="R366">INDEX(Res_Converter!$A$2:$A$6,MATCH(1,($D366=Res_Converter!$B$2:$B$6)*($F366=Res_Converter!$C$2:$C$6),0))</f>
        <v>Solar-Hybrid</v>
      </c>
      <c r="S366">
        <f>IF($D366=Res_Converter!$B$2,MIN($E366,$J366),0)+IF($F366=Res_Converter!$B$2,MIN($G366,$J366),0)</f>
        <v>500</v>
      </c>
      <c r="T366">
        <v>0</v>
      </c>
      <c r="U366">
        <f>IF($D366=Res_Converter!$B$5,MIN($E366,$J366),0)+IF($F366=Res_Converter!$B$5,MIN($G366,$J366),0)</f>
        <v>500</v>
      </c>
      <c r="V366">
        <v>0</v>
      </c>
      <c r="W366">
        <v>0</v>
      </c>
      <c r="X366">
        <v>0</v>
      </c>
      <c r="Y366">
        <v>0</v>
      </c>
      <c r="Z366">
        <v>0</v>
      </c>
      <c r="AA366">
        <v>0</v>
      </c>
      <c r="AB366" t="str">
        <f>INDEX(Subname_converter!$B$2:$B$462,MATCH(O366,Subname_converter!$A$2:$A$376,0))</f>
        <v>Manning</v>
      </c>
      <c r="AC366">
        <f>INDEX(Subname_converter!$C$2:$C$462,MATCH(O366,Subname_converter!$A$2:$A$376,0))</f>
        <v>500</v>
      </c>
    </row>
    <row r="367" spans="1:29" x14ac:dyDescent="0.35">
      <c r="A367" t="s">
        <v>16</v>
      </c>
      <c r="B367">
        <v>54587</v>
      </c>
      <c r="C367" t="s">
        <v>718</v>
      </c>
      <c r="D367" t="s">
        <v>19</v>
      </c>
      <c r="E367" s="1">
        <v>154.1</v>
      </c>
      <c r="F367" t="s">
        <v>20</v>
      </c>
      <c r="G367" s="1" t="s">
        <v>20</v>
      </c>
      <c r="H367" t="s">
        <v>20</v>
      </c>
      <c r="I367" s="1" t="s">
        <v>20</v>
      </c>
      <c r="J367">
        <v>150</v>
      </c>
      <c r="K367" t="s">
        <v>74</v>
      </c>
      <c r="L367" t="s">
        <v>22</v>
      </c>
      <c r="M367" t="s">
        <v>75</v>
      </c>
      <c r="N367" t="s">
        <v>24</v>
      </c>
      <c r="O367" t="s">
        <v>719</v>
      </c>
      <c r="P367" s="2">
        <v>46539.291666666664</v>
      </c>
      <c r="Q367">
        <f t="shared" si="15"/>
        <v>2029</v>
      </c>
      <c r="R367" t="str" cm="1">
        <f t="array" ref="R367">INDEX(Res_Converter!$A$2:$A$6,MATCH(1,($D367=Res_Converter!$B$2:$B$6)*($F367=Res_Converter!$C$2:$C$6),0))</f>
        <v>Battery</v>
      </c>
      <c r="S367">
        <f>IF($D367=Res_Converter!$B$2,MIN($E367,$J367),0)+IF($F367=Res_Converter!$B$2,MIN($G367,$J367),0)</f>
        <v>150</v>
      </c>
      <c r="T367">
        <v>0</v>
      </c>
      <c r="U367">
        <f>IF($D367=Res_Converter!$B$5,MIN($E367,$J367),0)+IF($F367=Res_Converter!$B$5,MIN($G367,$J367),0)</f>
        <v>0</v>
      </c>
      <c r="V367">
        <v>0</v>
      </c>
      <c r="W367">
        <v>0</v>
      </c>
      <c r="X367">
        <v>0</v>
      </c>
      <c r="Y367">
        <v>0</v>
      </c>
      <c r="Z367">
        <v>0</v>
      </c>
      <c r="AA367">
        <v>0</v>
      </c>
      <c r="AB367" t="str">
        <f>INDEX(Subname_converter!$B$2:$B$462,MATCH(O367,Subname_converter!$A$2:$A$376,0))</f>
        <v>Union (Estrella)</v>
      </c>
      <c r="AC367">
        <f>INDEX(Subname_converter!$C$2:$C$462,MATCH(O367,Subname_converter!$A$2:$A$376,0))</f>
        <v>70</v>
      </c>
    </row>
    <row r="368" spans="1:29" x14ac:dyDescent="0.35">
      <c r="A368" t="s">
        <v>16</v>
      </c>
      <c r="B368">
        <v>54735</v>
      </c>
      <c r="C368" t="s">
        <v>720</v>
      </c>
      <c r="D368" t="s">
        <v>19</v>
      </c>
      <c r="E368" s="1">
        <v>312.95999999999998</v>
      </c>
      <c r="F368" t="s">
        <v>20</v>
      </c>
      <c r="G368" s="1" t="s">
        <v>20</v>
      </c>
      <c r="H368" t="s">
        <v>20</v>
      </c>
      <c r="I368" s="1" t="s">
        <v>20</v>
      </c>
      <c r="J368">
        <v>300</v>
      </c>
      <c r="K368" t="s">
        <v>56</v>
      </c>
      <c r="L368" t="s">
        <v>22</v>
      </c>
      <c r="M368" t="s">
        <v>33</v>
      </c>
      <c r="N368" t="s">
        <v>33</v>
      </c>
      <c r="O368" t="s">
        <v>122</v>
      </c>
      <c r="P368" s="2">
        <v>46905.291666666664</v>
      </c>
      <c r="Q368">
        <f t="shared" si="15"/>
        <v>2030</v>
      </c>
      <c r="R368" t="str" cm="1">
        <f t="array" ref="R368">INDEX(Res_Converter!$A$2:$A$6,MATCH(1,($D368=Res_Converter!$B$2:$B$6)*($F368=Res_Converter!$C$2:$C$6),0))</f>
        <v>Battery</v>
      </c>
      <c r="S368">
        <f>IF($D368=Res_Converter!$B$2,MIN($E368,$J368),0)+IF($F368=Res_Converter!$B$2,MIN($G368,$J368),0)</f>
        <v>300</v>
      </c>
      <c r="T368">
        <v>0</v>
      </c>
      <c r="U368">
        <f>IF($D368=Res_Converter!$B$5,MIN($E368,$J368),0)+IF($F368=Res_Converter!$B$5,MIN($G368,$J368),0)</f>
        <v>0</v>
      </c>
      <c r="V368">
        <v>0</v>
      </c>
      <c r="W368">
        <v>0</v>
      </c>
      <c r="X368">
        <v>0</v>
      </c>
      <c r="Y368">
        <v>0</v>
      </c>
      <c r="Z368">
        <v>0</v>
      </c>
      <c r="AA368">
        <v>0</v>
      </c>
      <c r="AB368" t="str">
        <f>INDEX(Subname_converter!$B$2:$B$462,MATCH(O368,Subname_converter!$A$2:$A$376,0))</f>
        <v>Otay Mesa</v>
      </c>
      <c r="AC368">
        <f>INDEX(Subname_converter!$C$2:$C$462,MATCH(O368,Subname_converter!$A$2:$A$376,0))</f>
        <v>230</v>
      </c>
    </row>
    <row r="369" spans="1:29" x14ac:dyDescent="0.35">
      <c r="A369" t="s">
        <v>16</v>
      </c>
      <c r="B369">
        <v>54706</v>
      </c>
      <c r="C369" t="s">
        <v>721</v>
      </c>
      <c r="D369" t="s">
        <v>19</v>
      </c>
      <c r="E369" s="1">
        <v>1036.428883</v>
      </c>
      <c r="F369" t="s">
        <v>20</v>
      </c>
      <c r="G369" s="1" t="s">
        <v>20</v>
      </c>
      <c r="H369" t="s">
        <v>20</v>
      </c>
      <c r="I369" s="1" t="s">
        <v>20</v>
      </c>
      <c r="J369">
        <v>1000</v>
      </c>
      <c r="K369" t="s">
        <v>66</v>
      </c>
      <c r="L369" t="s">
        <v>22</v>
      </c>
      <c r="M369" t="s">
        <v>67</v>
      </c>
      <c r="N369" t="s">
        <v>68</v>
      </c>
      <c r="O369" t="s">
        <v>722</v>
      </c>
      <c r="P369" s="2">
        <v>46905.291666666664</v>
      </c>
      <c r="Q369">
        <f t="shared" si="15"/>
        <v>2030</v>
      </c>
      <c r="R369" t="str" cm="1">
        <f t="array" ref="R369">INDEX(Res_Converter!$A$2:$A$6,MATCH(1,($D369=Res_Converter!$B$2:$B$6)*($F369=Res_Converter!$C$2:$C$6),0))</f>
        <v>Battery</v>
      </c>
      <c r="S369">
        <f>IF($D369=Res_Converter!$B$2,MIN($E369,$J369),0)+IF($F369=Res_Converter!$B$2,MIN($G369,$J369),0)</f>
        <v>1000</v>
      </c>
      <c r="T369">
        <v>0</v>
      </c>
      <c r="U369">
        <f>IF($D369=Res_Converter!$B$5,MIN($E369,$J369),0)+IF($F369=Res_Converter!$B$5,MIN($G369,$J369),0)</f>
        <v>0</v>
      </c>
      <c r="V369">
        <v>0</v>
      </c>
      <c r="W369">
        <v>0</v>
      </c>
      <c r="X369">
        <v>0</v>
      </c>
      <c r="Y369">
        <v>0</v>
      </c>
      <c r="Z369">
        <v>0</v>
      </c>
      <c r="AA369">
        <v>0</v>
      </c>
      <c r="AB369" t="str">
        <f>INDEX(Subname_converter!$B$2:$B$462,MATCH(O369,Subname_converter!$A$2:$A$376,0))</f>
        <v>Antelope</v>
      </c>
      <c r="AC369">
        <f>INDEX(Subname_converter!$C$2:$C$462,MATCH(O369,Subname_converter!$A$2:$A$376,0))</f>
        <v>500</v>
      </c>
    </row>
    <row r="370" spans="1:29" x14ac:dyDescent="0.35">
      <c r="A370" t="s">
        <v>16</v>
      </c>
      <c r="B370">
        <v>54889</v>
      </c>
      <c r="C370" t="s">
        <v>723</v>
      </c>
      <c r="D370" t="s">
        <v>19</v>
      </c>
      <c r="E370" s="1">
        <v>206.8</v>
      </c>
      <c r="F370" t="s">
        <v>20</v>
      </c>
      <c r="G370" s="1" t="s">
        <v>20</v>
      </c>
      <c r="H370" t="s">
        <v>20</v>
      </c>
      <c r="I370" s="1" t="s">
        <v>20</v>
      </c>
      <c r="J370">
        <v>200</v>
      </c>
      <c r="K370" t="s">
        <v>56</v>
      </c>
      <c r="L370" t="s">
        <v>22</v>
      </c>
      <c r="M370" t="s">
        <v>33</v>
      </c>
      <c r="N370" t="s">
        <v>33</v>
      </c>
      <c r="O370" t="s">
        <v>122</v>
      </c>
      <c r="P370" s="2">
        <v>46461.291666666664</v>
      </c>
      <c r="Q370">
        <f t="shared" si="15"/>
        <v>2029</v>
      </c>
      <c r="R370" t="str" cm="1">
        <f t="array" ref="R370">INDEX(Res_Converter!$A$2:$A$6,MATCH(1,($D370=Res_Converter!$B$2:$B$6)*($F370=Res_Converter!$C$2:$C$6),0))</f>
        <v>Battery</v>
      </c>
      <c r="S370">
        <f>IF($D370=Res_Converter!$B$2,MIN($E370,$J370),0)+IF($F370=Res_Converter!$B$2,MIN($G370,$J370),0)</f>
        <v>200</v>
      </c>
      <c r="T370">
        <v>0</v>
      </c>
      <c r="U370">
        <f>IF($D370=Res_Converter!$B$5,MIN($E370,$J370),0)+IF($F370=Res_Converter!$B$5,MIN($G370,$J370),0)</f>
        <v>0</v>
      </c>
      <c r="V370">
        <v>0</v>
      </c>
      <c r="W370">
        <v>0</v>
      </c>
      <c r="X370">
        <v>0</v>
      </c>
      <c r="Y370">
        <v>0</v>
      </c>
      <c r="Z370">
        <v>0</v>
      </c>
      <c r="AA370">
        <v>0</v>
      </c>
      <c r="AB370" t="str">
        <f>INDEX(Subname_converter!$B$2:$B$462,MATCH(O370,Subname_converter!$A$2:$A$376,0))</f>
        <v>Otay Mesa</v>
      </c>
      <c r="AC370">
        <f>INDEX(Subname_converter!$C$2:$C$462,MATCH(O370,Subname_converter!$A$2:$A$376,0))</f>
        <v>230</v>
      </c>
    </row>
    <row r="371" spans="1:29" x14ac:dyDescent="0.35">
      <c r="A371" t="s">
        <v>16</v>
      </c>
      <c r="B371">
        <v>54781</v>
      </c>
      <c r="C371" t="s">
        <v>724</v>
      </c>
      <c r="D371" t="s">
        <v>19</v>
      </c>
      <c r="E371" s="1">
        <v>636.4</v>
      </c>
      <c r="F371" t="s">
        <v>20</v>
      </c>
      <c r="G371" s="1" t="s">
        <v>20</v>
      </c>
      <c r="H371" t="s">
        <v>20</v>
      </c>
      <c r="I371" s="1" t="s">
        <v>20</v>
      </c>
      <c r="J371">
        <v>620</v>
      </c>
      <c r="K371" t="s">
        <v>79</v>
      </c>
      <c r="L371" t="s">
        <v>22</v>
      </c>
      <c r="M371" t="s">
        <v>67</v>
      </c>
      <c r="N371" t="s">
        <v>68</v>
      </c>
      <c r="O371" t="s">
        <v>725</v>
      </c>
      <c r="P371" s="2">
        <v>47209.291666666664</v>
      </c>
      <c r="Q371">
        <f t="shared" si="15"/>
        <v>2031</v>
      </c>
      <c r="R371" t="str" cm="1">
        <f t="array" ref="R371">INDEX(Res_Converter!$A$2:$A$6,MATCH(1,($D371=Res_Converter!$B$2:$B$6)*($F371=Res_Converter!$C$2:$C$6),0))</f>
        <v>Battery</v>
      </c>
      <c r="S371">
        <f>IF($D371=Res_Converter!$B$2,MIN($E371,$J371),0)+IF($F371=Res_Converter!$B$2,MIN($G371,$J371),0)</f>
        <v>620</v>
      </c>
      <c r="T371">
        <v>0</v>
      </c>
      <c r="U371">
        <f>IF($D371=Res_Converter!$B$5,MIN($E371,$J371),0)+IF($F371=Res_Converter!$B$5,MIN($G371,$J371),0)</f>
        <v>0</v>
      </c>
      <c r="V371">
        <v>0</v>
      </c>
      <c r="W371">
        <v>0</v>
      </c>
      <c r="X371">
        <v>0</v>
      </c>
      <c r="Y371">
        <v>0</v>
      </c>
      <c r="Z371">
        <v>0</v>
      </c>
      <c r="AA371">
        <v>0</v>
      </c>
      <c r="AB371" t="str">
        <f>INDEX(Subname_converter!$B$2:$B$462,MATCH(O371,Subname_converter!$A$2:$A$376,0))</f>
        <v>Pastoria</v>
      </c>
      <c r="AC371">
        <f>INDEX(Subname_converter!$C$2:$C$462,MATCH(O371,Subname_converter!$A$2:$A$376,0))</f>
        <v>230</v>
      </c>
    </row>
    <row r="372" spans="1:29" x14ac:dyDescent="0.35">
      <c r="A372" t="s">
        <v>16</v>
      </c>
      <c r="B372">
        <v>54825</v>
      </c>
      <c r="C372" t="s">
        <v>726</v>
      </c>
      <c r="D372" t="s">
        <v>19</v>
      </c>
      <c r="E372" s="1">
        <v>100.670998</v>
      </c>
      <c r="F372" t="s">
        <v>20</v>
      </c>
      <c r="G372" s="1" t="s">
        <v>20</v>
      </c>
      <c r="H372" t="s">
        <v>20</v>
      </c>
      <c r="I372" s="1" t="s">
        <v>20</v>
      </c>
      <c r="J372">
        <v>100</v>
      </c>
      <c r="K372" t="s">
        <v>145</v>
      </c>
      <c r="L372" t="s">
        <v>22</v>
      </c>
      <c r="M372" t="s">
        <v>60</v>
      </c>
      <c r="N372" t="s">
        <v>24</v>
      </c>
      <c r="O372" t="s">
        <v>727</v>
      </c>
      <c r="P372" s="2">
        <v>46356.333333333336</v>
      </c>
      <c r="Q372">
        <f t="shared" si="15"/>
        <v>2029</v>
      </c>
      <c r="R372" t="str" cm="1">
        <f t="array" ref="R372">INDEX(Res_Converter!$A$2:$A$6,MATCH(1,($D372=Res_Converter!$B$2:$B$6)*($F372=Res_Converter!$C$2:$C$6),0))</f>
        <v>Battery</v>
      </c>
      <c r="S372">
        <f>IF($D372=Res_Converter!$B$2,MIN($E372,$J372),0)+IF($F372=Res_Converter!$B$2,MIN($G372,$J372),0)</f>
        <v>100</v>
      </c>
      <c r="T372">
        <v>0</v>
      </c>
      <c r="U372">
        <f>IF($D372=Res_Converter!$B$5,MIN($E372,$J372),0)+IF($F372=Res_Converter!$B$5,MIN($G372,$J372),0)</f>
        <v>0</v>
      </c>
      <c r="V372">
        <v>0</v>
      </c>
      <c r="W372">
        <v>0</v>
      </c>
      <c r="X372">
        <v>0</v>
      </c>
      <c r="Y372">
        <v>0</v>
      </c>
      <c r="Z372">
        <v>0</v>
      </c>
      <c r="AA372">
        <v>0</v>
      </c>
      <c r="AB372" t="str">
        <f>INDEX(Subname_converter!$B$2:$B$462,MATCH(O372,Subname_converter!$A$2:$A$376,0))</f>
        <v>Henrietta</v>
      </c>
      <c r="AC372">
        <f>INDEX(Subname_converter!$C$2:$C$462,MATCH(O372,Subname_converter!$A$2:$A$376,0))</f>
        <v>70</v>
      </c>
    </row>
    <row r="373" spans="1:29" x14ac:dyDescent="0.35">
      <c r="A373" t="s">
        <v>16</v>
      </c>
      <c r="B373">
        <v>54754</v>
      </c>
      <c r="C373" t="s">
        <v>728</v>
      </c>
      <c r="D373" t="s">
        <v>19</v>
      </c>
      <c r="E373" s="1">
        <v>50.945</v>
      </c>
      <c r="F373" t="s">
        <v>20</v>
      </c>
      <c r="G373" s="1" t="s">
        <v>20</v>
      </c>
      <c r="H373" t="s">
        <v>20</v>
      </c>
      <c r="I373" s="1" t="s">
        <v>20</v>
      </c>
      <c r="J373">
        <v>50</v>
      </c>
      <c r="K373" t="s">
        <v>29</v>
      </c>
      <c r="L373" t="s">
        <v>22</v>
      </c>
      <c r="M373" t="s">
        <v>29</v>
      </c>
      <c r="N373" t="s">
        <v>24</v>
      </c>
      <c r="O373" t="s">
        <v>729</v>
      </c>
      <c r="P373" s="2">
        <v>46357.333333333336</v>
      </c>
      <c r="Q373">
        <f t="shared" si="15"/>
        <v>2029</v>
      </c>
      <c r="R373" t="str" cm="1">
        <f t="array" ref="R373">INDEX(Res_Converter!$A$2:$A$6,MATCH(1,($D373=Res_Converter!$B$2:$B$6)*($F373=Res_Converter!$C$2:$C$6),0))</f>
        <v>Battery</v>
      </c>
      <c r="S373">
        <f>IF($D373=Res_Converter!$B$2,MIN($E373,$J373),0)+IF($F373=Res_Converter!$B$2,MIN($G373,$J373),0)</f>
        <v>50</v>
      </c>
      <c r="T373">
        <v>0</v>
      </c>
      <c r="U373">
        <f>IF($D373=Res_Converter!$B$5,MIN($E373,$J373),0)+IF($F373=Res_Converter!$B$5,MIN($G373,$J373),0)</f>
        <v>0</v>
      </c>
      <c r="V373">
        <v>0</v>
      </c>
      <c r="W373">
        <v>0</v>
      </c>
      <c r="X373">
        <v>0</v>
      </c>
      <c r="Y373">
        <v>0</v>
      </c>
      <c r="Z373">
        <v>0</v>
      </c>
      <c r="AA373">
        <v>0</v>
      </c>
      <c r="AB373" t="str">
        <f>INDEX(Subname_converter!$B$2:$B$462,MATCH(O373,Subname_converter!$A$2:$A$376,0))</f>
        <v>Woodward</v>
      </c>
      <c r="AC373">
        <f>INDEX(Subname_converter!$C$2:$C$462,MATCH(O373,Subname_converter!$A$2:$A$376,0))</f>
        <v>115</v>
      </c>
    </row>
    <row r="374" spans="1:29" x14ac:dyDescent="0.35">
      <c r="A374" t="s">
        <v>16</v>
      </c>
      <c r="B374">
        <v>54795</v>
      </c>
      <c r="C374" t="s">
        <v>730</v>
      </c>
      <c r="D374" t="s">
        <v>18</v>
      </c>
      <c r="E374" s="1">
        <v>437.14</v>
      </c>
      <c r="F374" t="s">
        <v>19</v>
      </c>
      <c r="G374" s="1">
        <v>437.14</v>
      </c>
      <c r="H374" t="s">
        <v>20</v>
      </c>
      <c r="I374" s="1" t="s">
        <v>20</v>
      </c>
      <c r="J374">
        <v>400</v>
      </c>
      <c r="K374" t="s">
        <v>624</v>
      </c>
      <c r="L374" t="s">
        <v>22</v>
      </c>
      <c r="M374" t="s">
        <v>125</v>
      </c>
      <c r="N374" t="s">
        <v>68</v>
      </c>
      <c r="O374" t="s">
        <v>360</v>
      </c>
      <c r="P374" s="2">
        <v>46174.291666666664</v>
      </c>
      <c r="Q374">
        <f t="shared" si="15"/>
        <v>2028</v>
      </c>
      <c r="R374" t="str" cm="1">
        <f t="array" ref="R374">INDEX(Res_Converter!$A$2:$A$6,MATCH(1,($D374=Res_Converter!$B$2:$B$6)*($F374=Res_Converter!$C$2:$C$6),0))</f>
        <v>Solar-Hybrid</v>
      </c>
      <c r="S374">
        <f>IF($D374=Res_Converter!$B$2,MIN($E374,$J374),0)+IF($F374=Res_Converter!$B$2,MIN($G374,$J374),0)</f>
        <v>400</v>
      </c>
      <c r="T374">
        <v>0</v>
      </c>
      <c r="U374">
        <f>IF($D374=Res_Converter!$B$5,MIN($E374,$J374),0)+IF($F374=Res_Converter!$B$5,MIN($G374,$J374),0)</f>
        <v>400</v>
      </c>
      <c r="V374">
        <v>0</v>
      </c>
      <c r="W374">
        <v>0</v>
      </c>
      <c r="X374">
        <v>0</v>
      </c>
      <c r="Y374">
        <v>0</v>
      </c>
      <c r="Z374">
        <v>0</v>
      </c>
      <c r="AA374">
        <v>0</v>
      </c>
      <c r="AB374" t="str">
        <f>INDEX(Subname_converter!$B$2:$B$462,MATCH(O374,Subname_converter!$A$2:$A$376,0))</f>
        <v>Julian Hinds</v>
      </c>
      <c r="AC374">
        <f>INDEX(Subname_converter!$C$2:$C$462,MATCH(O374,Subname_converter!$A$2:$A$376,0))</f>
        <v>230</v>
      </c>
    </row>
    <row r="375" spans="1:29" x14ac:dyDescent="0.35">
      <c r="A375" t="s">
        <v>16</v>
      </c>
      <c r="B375">
        <v>54584</v>
      </c>
      <c r="C375" t="s">
        <v>731</v>
      </c>
      <c r="D375" t="s">
        <v>19</v>
      </c>
      <c r="E375" s="1">
        <v>102</v>
      </c>
      <c r="F375" t="s">
        <v>20</v>
      </c>
      <c r="G375" s="1" t="s">
        <v>20</v>
      </c>
      <c r="H375" t="s">
        <v>20</v>
      </c>
      <c r="I375" s="1" t="s">
        <v>20</v>
      </c>
      <c r="J375">
        <v>100</v>
      </c>
      <c r="K375" t="s">
        <v>45</v>
      </c>
      <c r="L375" t="s">
        <v>22</v>
      </c>
      <c r="M375" t="s">
        <v>23</v>
      </c>
      <c r="N375" t="s">
        <v>24</v>
      </c>
      <c r="O375" t="s">
        <v>530</v>
      </c>
      <c r="P375" s="2">
        <v>46539.291666666664</v>
      </c>
      <c r="Q375">
        <f t="shared" si="15"/>
        <v>2029</v>
      </c>
      <c r="R375" t="str" cm="1">
        <f t="array" ref="R375">INDEX(Res_Converter!$A$2:$A$6,MATCH(1,($D375=Res_Converter!$B$2:$B$6)*($F375=Res_Converter!$C$2:$C$6),0))</f>
        <v>Battery</v>
      </c>
      <c r="S375">
        <f>IF($D375=Res_Converter!$B$2,MIN($E375,$J375),0)+IF($F375=Res_Converter!$B$2,MIN($G375,$J375),0)</f>
        <v>100</v>
      </c>
      <c r="T375">
        <v>0</v>
      </c>
      <c r="U375">
        <f>IF($D375=Res_Converter!$B$5,MIN($E375,$J375),0)+IF($F375=Res_Converter!$B$5,MIN($G375,$J375),0)</f>
        <v>0</v>
      </c>
      <c r="V375">
        <v>0</v>
      </c>
      <c r="W375">
        <v>0</v>
      </c>
      <c r="X375">
        <v>0</v>
      </c>
      <c r="Y375">
        <v>0</v>
      </c>
      <c r="Z375">
        <v>0</v>
      </c>
      <c r="AA375">
        <v>0</v>
      </c>
      <c r="AB375" t="str">
        <f>INDEX(Subname_converter!$B$2:$B$462,MATCH(O375,Subname_converter!$A$2:$A$376,0))</f>
        <v>Salado</v>
      </c>
      <c r="AC375">
        <f>INDEX(Subname_converter!$C$2:$C$462,MATCH(O375,Subname_converter!$A$2:$A$376,0))</f>
        <v>115</v>
      </c>
    </row>
    <row r="376" spans="1:29" x14ac:dyDescent="0.35">
      <c r="A376" t="s">
        <v>16</v>
      </c>
      <c r="B376">
        <v>54941</v>
      </c>
      <c r="C376" t="s">
        <v>732</v>
      </c>
      <c r="D376" t="s">
        <v>19</v>
      </c>
      <c r="E376" s="1">
        <v>515.08000000000004</v>
      </c>
      <c r="F376" t="s">
        <v>20</v>
      </c>
      <c r="G376" s="1" t="s">
        <v>20</v>
      </c>
      <c r="H376" t="s">
        <v>20</v>
      </c>
      <c r="I376" s="1" t="s">
        <v>20</v>
      </c>
      <c r="J376">
        <v>500</v>
      </c>
      <c r="K376" t="s">
        <v>66</v>
      </c>
      <c r="L376" t="s">
        <v>22</v>
      </c>
      <c r="M376" t="s">
        <v>67</v>
      </c>
      <c r="N376" t="s">
        <v>68</v>
      </c>
      <c r="O376" t="s">
        <v>733</v>
      </c>
      <c r="P376" s="2">
        <v>46722.333333333336</v>
      </c>
      <c r="Q376">
        <f t="shared" si="15"/>
        <v>2030</v>
      </c>
      <c r="R376" t="str" cm="1">
        <f t="array" ref="R376">INDEX(Res_Converter!$A$2:$A$6,MATCH(1,($D376=Res_Converter!$B$2:$B$6)*($F376=Res_Converter!$C$2:$C$6),0))</f>
        <v>Battery</v>
      </c>
      <c r="S376">
        <f>IF($D376=Res_Converter!$B$2,MIN($E376,$J376),0)+IF($F376=Res_Converter!$B$2,MIN($G376,$J376),0)</f>
        <v>500</v>
      </c>
      <c r="T376">
        <v>0</v>
      </c>
      <c r="U376">
        <f>IF($D376=Res_Converter!$B$5,MIN($E376,$J376),0)+IF($F376=Res_Converter!$B$5,MIN($G376,$J376),0)</f>
        <v>0</v>
      </c>
      <c r="V376">
        <v>0</v>
      </c>
      <c r="W376">
        <v>0</v>
      </c>
      <c r="X376">
        <v>0</v>
      </c>
      <c r="Y376">
        <v>0</v>
      </c>
      <c r="Z376">
        <v>0</v>
      </c>
      <c r="AA376">
        <v>0</v>
      </c>
      <c r="AB376" t="str">
        <f>INDEX(Subname_converter!$B$2:$B$462,MATCH(O376,Subname_converter!$A$2:$A$376,0))</f>
        <v>Vincent</v>
      </c>
      <c r="AC376">
        <f>INDEX(Subname_converter!$C$2:$C$462,MATCH(O376,Subname_converter!$A$2:$A$376,0))</f>
        <v>230</v>
      </c>
    </row>
    <row r="377" spans="1:29" x14ac:dyDescent="0.35">
      <c r="A377" t="s">
        <v>16</v>
      </c>
      <c r="B377">
        <v>54548</v>
      </c>
      <c r="C377" t="s">
        <v>734</v>
      </c>
      <c r="D377" t="s">
        <v>18</v>
      </c>
      <c r="E377" s="1">
        <v>320.39999999999998</v>
      </c>
      <c r="F377" t="s">
        <v>19</v>
      </c>
      <c r="G377" s="1">
        <v>339.2</v>
      </c>
      <c r="H377" t="s">
        <v>20</v>
      </c>
      <c r="I377" s="1" t="s">
        <v>20</v>
      </c>
      <c r="J377">
        <v>300</v>
      </c>
      <c r="K377" t="s">
        <v>145</v>
      </c>
      <c r="L377" t="s">
        <v>22</v>
      </c>
      <c r="M377" t="s">
        <v>75</v>
      </c>
      <c r="N377" t="s">
        <v>24</v>
      </c>
      <c r="O377" t="s">
        <v>214</v>
      </c>
      <c r="P377" s="2">
        <v>46934.291666666664</v>
      </c>
      <c r="Q377">
        <f t="shared" si="15"/>
        <v>2030</v>
      </c>
      <c r="R377" t="str" cm="1">
        <f t="array" ref="R377">INDEX(Res_Converter!$A$2:$A$6,MATCH(1,($D377=Res_Converter!$B$2:$B$6)*($F377=Res_Converter!$C$2:$C$6),0))</f>
        <v>Solar-Hybrid</v>
      </c>
      <c r="S377">
        <f>IF($D377=Res_Converter!$B$2,MIN($E377,$J377),0)+IF($F377=Res_Converter!$B$2,MIN($G377,$J377),0)</f>
        <v>300</v>
      </c>
      <c r="T377">
        <v>0</v>
      </c>
      <c r="U377">
        <f>IF($D377=Res_Converter!$B$5,MIN($E377,$J377),0)+IF($F377=Res_Converter!$B$5,MIN($G377,$J377),0)</f>
        <v>300</v>
      </c>
      <c r="V377">
        <v>0</v>
      </c>
      <c r="W377">
        <v>0</v>
      </c>
      <c r="X377">
        <v>0</v>
      </c>
      <c r="Y377">
        <v>0</v>
      </c>
      <c r="Z377">
        <v>0</v>
      </c>
      <c r="AA377">
        <v>0</v>
      </c>
      <c r="AB377" t="str">
        <f>INDEX(Subname_converter!$B$2:$B$462,MATCH(O377,Subname_converter!$A$2:$A$376,0))</f>
        <v>Arco</v>
      </c>
      <c r="AC377">
        <f>INDEX(Subname_converter!$C$2:$C$462,MATCH(O377,Subname_converter!$A$2:$A$376,0))</f>
        <v>230</v>
      </c>
    </row>
    <row r="378" spans="1:29" x14ac:dyDescent="0.35">
      <c r="A378" t="s">
        <v>16</v>
      </c>
      <c r="B378">
        <v>54505</v>
      </c>
      <c r="C378" t="s">
        <v>735</v>
      </c>
      <c r="D378" t="s">
        <v>18</v>
      </c>
      <c r="E378" s="1">
        <v>437.14</v>
      </c>
      <c r="F378" t="s">
        <v>19</v>
      </c>
      <c r="G378" s="1">
        <v>437.14</v>
      </c>
      <c r="H378" t="s">
        <v>20</v>
      </c>
      <c r="I378" s="1" t="s">
        <v>20</v>
      </c>
      <c r="J378">
        <v>400</v>
      </c>
      <c r="K378" t="s">
        <v>124</v>
      </c>
      <c r="L378" t="s">
        <v>22</v>
      </c>
      <c r="M378" t="s">
        <v>125</v>
      </c>
      <c r="N378" t="s">
        <v>68</v>
      </c>
      <c r="O378" t="s">
        <v>216</v>
      </c>
      <c r="P378" s="2">
        <v>46539.291666666664</v>
      </c>
      <c r="Q378">
        <f t="shared" si="15"/>
        <v>2029</v>
      </c>
      <c r="R378" t="str" cm="1">
        <f t="array" ref="R378">INDEX(Res_Converter!$A$2:$A$6,MATCH(1,($D378=Res_Converter!$B$2:$B$6)*($F378=Res_Converter!$C$2:$C$6),0))</f>
        <v>Solar-Hybrid</v>
      </c>
      <c r="S378">
        <f>IF($D378=Res_Converter!$B$2,MIN($E378,$J378),0)+IF($F378=Res_Converter!$B$2,MIN($G378,$J378),0)</f>
        <v>400</v>
      </c>
      <c r="T378">
        <v>0</v>
      </c>
      <c r="U378">
        <f>IF($D378=Res_Converter!$B$5,MIN($E378,$J378),0)+IF($F378=Res_Converter!$B$5,MIN($G378,$J378),0)</f>
        <v>400</v>
      </c>
      <c r="V378">
        <v>0</v>
      </c>
      <c r="W378">
        <v>0</v>
      </c>
      <c r="X378">
        <v>0</v>
      </c>
      <c r="Y378">
        <v>0</v>
      </c>
      <c r="Z378">
        <v>0</v>
      </c>
      <c r="AA378">
        <v>0</v>
      </c>
      <c r="AB378" t="str">
        <f>INDEX(Subname_converter!$B$2:$B$462,MATCH(O378,Subname_converter!$A$2:$A$376,0))</f>
        <v>Colorado River</v>
      </c>
      <c r="AC378">
        <f>INDEX(Subname_converter!$C$2:$C$462,MATCH(O378,Subname_converter!$A$2:$A$376,0))</f>
        <v>230</v>
      </c>
    </row>
    <row r="379" spans="1:29" x14ac:dyDescent="0.35">
      <c r="A379" t="s">
        <v>16</v>
      </c>
      <c r="B379">
        <v>54748</v>
      </c>
      <c r="C379" t="s">
        <v>736</v>
      </c>
      <c r="D379" t="s">
        <v>18</v>
      </c>
      <c r="E379" s="1">
        <v>407.9</v>
      </c>
      <c r="F379" t="s">
        <v>19</v>
      </c>
      <c r="G379" s="1">
        <v>407.2</v>
      </c>
      <c r="H379" t="s">
        <v>20</v>
      </c>
      <c r="I379" s="1" t="s">
        <v>20</v>
      </c>
      <c r="J379">
        <v>400</v>
      </c>
      <c r="K379" t="s">
        <v>32</v>
      </c>
      <c r="L379" t="s">
        <v>22</v>
      </c>
      <c r="M379" t="s">
        <v>33</v>
      </c>
      <c r="N379" t="s">
        <v>33</v>
      </c>
      <c r="O379" t="s">
        <v>486</v>
      </c>
      <c r="P379" s="2">
        <v>46357.333333333336</v>
      </c>
      <c r="Q379">
        <f t="shared" si="15"/>
        <v>2029</v>
      </c>
      <c r="R379" t="str" cm="1">
        <f t="array" ref="R379">INDEX(Res_Converter!$A$2:$A$6,MATCH(1,($D379=Res_Converter!$B$2:$B$6)*($F379=Res_Converter!$C$2:$C$6),0))</f>
        <v>Solar-Hybrid</v>
      </c>
      <c r="S379">
        <f>IF($D379=Res_Converter!$B$2,MIN($E379,$J379),0)+IF($F379=Res_Converter!$B$2,MIN($G379,$J379),0)</f>
        <v>400</v>
      </c>
      <c r="T379">
        <v>0</v>
      </c>
      <c r="U379">
        <f>IF($D379=Res_Converter!$B$5,MIN($E379,$J379),0)+IF($F379=Res_Converter!$B$5,MIN($G379,$J379),0)</f>
        <v>400</v>
      </c>
      <c r="V379">
        <v>0</v>
      </c>
      <c r="W379">
        <v>0</v>
      </c>
      <c r="X379">
        <v>0</v>
      </c>
      <c r="Y379">
        <v>0</v>
      </c>
      <c r="Z379">
        <v>0</v>
      </c>
      <c r="AA379">
        <v>0</v>
      </c>
      <c r="AB379" t="str">
        <f>INDEX(Subname_converter!$B$2:$B$462,MATCH(O379,Subname_converter!$A$2:$A$376,0))</f>
        <v>New Sub - North Gila - IV (Proposed)</v>
      </c>
      <c r="AC379">
        <f>INDEX(Subname_converter!$C$2:$C$462,MATCH(O379,Subname_converter!$A$2:$A$376,0))</f>
        <v>500</v>
      </c>
    </row>
    <row r="380" spans="1:29" x14ac:dyDescent="0.35">
      <c r="A380" t="s">
        <v>16</v>
      </c>
      <c r="B380">
        <v>54572</v>
      </c>
      <c r="C380" t="s">
        <v>737</v>
      </c>
      <c r="D380" t="s">
        <v>19</v>
      </c>
      <c r="E380" s="1">
        <v>1039.5056999999999</v>
      </c>
      <c r="F380" t="s">
        <v>20</v>
      </c>
      <c r="G380" s="1" t="s">
        <v>20</v>
      </c>
      <c r="H380" t="s">
        <v>20</v>
      </c>
      <c r="I380" s="1" t="s">
        <v>20</v>
      </c>
      <c r="J380">
        <v>1000</v>
      </c>
      <c r="K380" t="s">
        <v>79</v>
      </c>
      <c r="L380" t="s">
        <v>22</v>
      </c>
      <c r="M380" t="s">
        <v>67</v>
      </c>
      <c r="N380" t="s">
        <v>68</v>
      </c>
      <c r="O380" t="s">
        <v>464</v>
      </c>
      <c r="P380" s="2">
        <v>46661.291666666664</v>
      </c>
      <c r="Q380">
        <f t="shared" si="15"/>
        <v>2029</v>
      </c>
      <c r="R380" t="str" cm="1">
        <f t="array" ref="R380">INDEX(Res_Converter!$A$2:$A$6,MATCH(1,($D380=Res_Converter!$B$2:$B$6)*($F380=Res_Converter!$C$2:$C$6),0))</f>
        <v>Battery</v>
      </c>
      <c r="S380">
        <f>IF($D380=Res_Converter!$B$2,MIN($E380,$J380),0)+IF($F380=Res_Converter!$B$2,MIN($G380,$J380),0)</f>
        <v>1000</v>
      </c>
      <c r="T380">
        <v>0</v>
      </c>
      <c r="U380">
        <f>IF($D380=Res_Converter!$B$5,MIN($E380,$J380),0)+IF($F380=Res_Converter!$B$5,MIN($G380,$J380),0)</f>
        <v>0</v>
      </c>
      <c r="V380">
        <v>0</v>
      </c>
      <c r="W380">
        <v>0</v>
      </c>
      <c r="X380">
        <v>0</v>
      </c>
      <c r="Y380">
        <v>0</v>
      </c>
      <c r="Z380">
        <v>0</v>
      </c>
      <c r="AA380">
        <v>0</v>
      </c>
      <c r="AB380" t="str">
        <f>INDEX(Subname_converter!$B$2:$B$462,MATCH(O380,Subname_converter!$A$2:$A$376,0))</f>
        <v>Whirlwind</v>
      </c>
      <c r="AC380">
        <f>INDEX(Subname_converter!$C$2:$C$462,MATCH(O380,Subname_converter!$A$2:$A$376,0))</f>
        <v>500</v>
      </c>
    </row>
    <row r="381" spans="1:29" x14ac:dyDescent="0.35">
      <c r="A381" t="s">
        <v>16</v>
      </c>
      <c r="B381">
        <v>55044</v>
      </c>
      <c r="C381" t="s">
        <v>738</v>
      </c>
      <c r="D381" t="s">
        <v>19</v>
      </c>
      <c r="E381" s="1">
        <v>505.40050000000002</v>
      </c>
      <c r="F381" t="s">
        <v>20</v>
      </c>
      <c r="G381" s="1" t="s">
        <v>20</v>
      </c>
      <c r="H381" t="s">
        <v>20</v>
      </c>
      <c r="I381" s="1" t="s">
        <v>20</v>
      </c>
      <c r="J381">
        <v>500</v>
      </c>
      <c r="K381" t="s">
        <v>739</v>
      </c>
      <c r="L381" t="s">
        <v>37</v>
      </c>
      <c r="M381" t="s">
        <v>33</v>
      </c>
      <c r="N381" t="s">
        <v>33</v>
      </c>
      <c r="O381" t="s">
        <v>740</v>
      </c>
      <c r="P381" s="2">
        <v>46371.333333333336</v>
      </c>
      <c r="Q381">
        <f t="shared" si="15"/>
        <v>2029</v>
      </c>
      <c r="R381" t="str" cm="1">
        <f t="array" ref="R381">INDEX(Res_Converter!$A$2:$A$6,MATCH(1,($D381=Res_Converter!$B$2:$B$6)*($F381=Res_Converter!$C$2:$C$6),0))</f>
        <v>Battery</v>
      </c>
      <c r="S381">
        <f>IF($D381=Res_Converter!$B$2,MIN($E381,$J381),0)+IF($F381=Res_Converter!$B$2,MIN($G381,$J381),0)</f>
        <v>500</v>
      </c>
      <c r="T381">
        <v>0</v>
      </c>
      <c r="U381">
        <f>IF($D381=Res_Converter!$B$5,MIN($E381,$J381),0)+IF($F381=Res_Converter!$B$5,MIN($G381,$J381),0)</f>
        <v>0</v>
      </c>
      <c r="V381">
        <v>0</v>
      </c>
      <c r="W381">
        <v>0</v>
      </c>
      <c r="X381">
        <v>0</v>
      </c>
      <c r="Y381">
        <v>0</v>
      </c>
      <c r="Z381">
        <v>0</v>
      </c>
      <c r="AA381">
        <v>0</v>
      </c>
      <c r="AB381" t="str">
        <f>INDEX(Subname_converter!$B$2:$B$462,MATCH(O381,Subname_converter!$A$2:$A$376,0))</f>
        <v>Hoodoo Wash</v>
      </c>
      <c r="AC381">
        <f>INDEX(Subname_converter!$C$2:$C$462,MATCH(O381,Subname_converter!$A$2:$A$376,0))</f>
        <v>500</v>
      </c>
    </row>
    <row r="382" spans="1:29" x14ac:dyDescent="0.35">
      <c r="A382" t="s">
        <v>16</v>
      </c>
      <c r="B382">
        <v>54525</v>
      </c>
      <c r="C382" t="s">
        <v>741</v>
      </c>
      <c r="D382" t="s">
        <v>19</v>
      </c>
      <c r="E382" s="1">
        <v>506.30399999999997</v>
      </c>
      <c r="F382" t="s">
        <v>18</v>
      </c>
      <c r="G382" s="1">
        <v>506.73599200000001</v>
      </c>
      <c r="H382" t="s">
        <v>20</v>
      </c>
      <c r="I382" s="1" t="s">
        <v>20</v>
      </c>
      <c r="J382">
        <v>500</v>
      </c>
      <c r="K382" t="s">
        <v>580</v>
      </c>
      <c r="L382" t="s">
        <v>22</v>
      </c>
      <c r="M382" t="s">
        <v>29</v>
      </c>
      <c r="N382" t="s">
        <v>117</v>
      </c>
      <c r="O382" t="s">
        <v>118</v>
      </c>
      <c r="P382" s="2">
        <v>47102.333333333336</v>
      </c>
      <c r="Q382">
        <f t="shared" si="15"/>
        <v>2031</v>
      </c>
      <c r="R382" t="str" cm="1">
        <f t="array" ref="R382">INDEX(Res_Converter!$A$2:$A$6,MATCH(1,($D382=Res_Converter!$B$2:$B$6)*($F382=Res_Converter!$C$2:$C$6),0))</f>
        <v>Solar-Hybrid</v>
      </c>
      <c r="S382">
        <f>IF($D382=Res_Converter!$B$2,MIN($E382,$J382),0)+IF($F382=Res_Converter!$B$2,MIN($G382,$J382),0)</f>
        <v>500</v>
      </c>
      <c r="T382">
        <v>0</v>
      </c>
      <c r="U382">
        <f>IF($D382=Res_Converter!$B$5,MIN($E382,$J382),0)+IF($F382=Res_Converter!$B$5,MIN($G382,$J382),0)</f>
        <v>500</v>
      </c>
      <c r="V382">
        <v>0</v>
      </c>
      <c r="W382">
        <v>0</v>
      </c>
      <c r="X382">
        <v>0</v>
      </c>
      <c r="Y382">
        <v>0</v>
      </c>
      <c r="Z382">
        <v>0</v>
      </c>
      <c r="AA382">
        <v>0</v>
      </c>
      <c r="AB382" t="str">
        <f>INDEX(Subname_converter!$B$2:$B$462,MATCH(O382,Subname_converter!$A$2:$A$376,0))</f>
        <v>Manning</v>
      </c>
      <c r="AC382">
        <f>INDEX(Subname_converter!$C$2:$C$462,MATCH(O382,Subname_converter!$A$2:$A$376,0))</f>
        <v>230</v>
      </c>
    </row>
    <row r="383" spans="1:29" x14ac:dyDescent="0.35">
      <c r="A383" t="s">
        <v>16</v>
      </c>
      <c r="B383">
        <v>54635</v>
      </c>
      <c r="C383" t="s">
        <v>742</v>
      </c>
      <c r="D383" t="s">
        <v>18</v>
      </c>
      <c r="E383" s="1">
        <v>2372.386688</v>
      </c>
      <c r="F383" t="s">
        <v>19</v>
      </c>
      <c r="G383" s="1">
        <v>2372.386688</v>
      </c>
      <c r="H383" t="s">
        <v>20</v>
      </c>
      <c r="I383" s="1" t="s">
        <v>20</v>
      </c>
      <c r="J383">
        <v>2300</v>
      </c>
      <c r="K383" t="s">
        <v>29</v>
      </c>
      <c r="L383" t="s">
        <v>22</v>
      </c>
      <c r="M383" t="s">
        <v>29</v>
      </c>
      <c r="N383" t="s">
        <v>117</v>
      </c>
      <c r="O383" t="s">
        <v>153</v>
      </c>
      <c r="P383" s="2">
        <v>47027.291666666664</v>
      </c>
      <c r="Q383">
        <f t="shared" si="15"/>
        <v>2030</v>
      </c>
      <c r="R383" t="str" cm="1">
        <f t="array" ref="R383">INDEX(Res_Converter!$A$2:$A$6,MATCH(1,($D383=Res_Converter!$B$2:$B$6)*($F383=Res_Converter!$C$2:$C$6),0))</f>
        <v>Solar-Hybrid</v>
      </c>
      <c r="S383">
        <f>IF($D383=Res_Converter!$B$2,MIN($E383,$J383),0)+IF($F383=Res_Converter!$B$2,MIN($G383,$J383),0)</f>
        <v>2300</v>
      </c>
      <c r="T383">
        <v>0</v>
      </c>
      <c r="U383">
        <f>IF($D383=Res_Converter!$B$5,MIN($E383,$J383),0)+IF($F383=Res_Converter!$B$5,MIN($G383,$J383),0)</f>
        <v>2300</v>
      </c>
      <c r="V383">
        <v>0</v>
      </c>
      <c r="W383">
        <v>0</v>
      </c>
      <c r="X383">
        <v>0</v>
      </c>
      <c r="Y383">
        <v>0</v>
      </c>
      <c r="Z383">
        <v>0</v>
      </c>
      <c r="AA383">
        <v>0</v>
      </c>
      <c r="AB383" t="str">
        <f>INDEX(Subname_converter!$B$2:$B$462,MATCH(O383,Subname_converter!$A$2:$A$376,0))</f>
        <v>Manning</v>
      </c>
      <c r="AC383">
        <f>INDEX(Subname_converter!$C$2:$C$462,MATCH(O383,Subname_converter!$A$2:$A$376,0))</f>
        <v>500</v>
      </c>
    </row>
    <row r="384" spans="1:29" x14ac:dyDescent="0.35">
      <c r="A384" t="s">
        <v>16</v>
      </c>
      <c r="B384">
        <v>54920</v>
      </c>
      <c r="C384" t="s">
        <v>743</v>
      </c>
      <c r="D384" t="s">
        <v>19</v>
      </c>
      <c r="E384" s="1">
        <v>403.63000099999999</v>
      </c>
      <c r="F384" t="s">
        <v>20</v>
      </c>
      <c r="G384" s="1" t="s">
        <v>20</v>
      </c>
      <c r="H384" t="s">
        <v>20</v>
      </c>
      <c r="I384" s="1" t="s">
        <v>20</v>
      </c>
      <c r="J384">
        <v>399.98898300000002</v>
      </c>
      <c r="K384" t="s">
        <v>124</v>
      </c>
      <c r="L384" t="s">
        <v>22</v>
      </c>
      <c r="M384" t="s">
        <v>125</v>
      </c>
      <c r="N384" t="s">
        <v>68</v>
      </c>
      <c r="O384" t="s">
        <v>522</v>
      </c>
      <c r="P384" s="2">
        <v>46752.333333333336</v>
      </c>
      <c r="Q384">
        <f t="shared" si="15"/>
        <v>2030</v>
      </c>
      <c r="R384" t="str" cm="1">
        <f t="array" ref="R384">INDEX(Res_Converter!$A$2:$A$6,MATCH(1,($D384=Res_Converter!$B$2:$B$6)*($F384=Res_Converter!$C$2:$C$6),0))</f>
        <v>Battery</v>
      </c>
      <c r="S384">
        <f>IF($D384=Res_Converter!$B$2,MIN($E384,$J384),0)+IF($F384=Res_Converter!$B$2,MIN($G384,$J384),0)</f>
        <v>399.98898300000002</v>
      </c>
      <c r="T384">
        <v>0</v>
      </c>
      <c r="U384">
        <f>IF($D384=Res_Converter!$B$5,MIN($E384,$J384),0)+IF($F384=Res_Converter!$B$5,MIN($G384,$J384),0)</f>
        <v>0</v>
      </c>
      <c r="V384">
        <v>0</v>
      </c>
      <c r="W384">
        <v>0</v>
      </c>
      <c r="X384">
        <v>0</v>
      </c>
      <c r="Y384">
        <v>0</v>
      </c>
      <c r="Z384">
        <v>0</v>
      </c>
      <c r="AA384">
        <v>0</v>
      </c>
      <c r="AB384" t="str">
        <f>INDEX(Subname_converter!$B$2:$B$462,MATCH(O384,Subname_converter!$A$2:$A$376,0))</f>
        <v>Devers</v>
      </c>
      <c r="AC384">
        <f>INDEX(Subname_converter!$C$2:$C$462,MATCH(O384,Subname_converter!$A$2:$A$376,0))</f>
        <v>230</v>
      </c>
    </row>
    <row r="385" spans="1:29" x14ac:dyDescent="0.35">
      <c r="A385" t="s">
        <v>16</v>
      </c>
      <c r="B385">
        <v>54677</v>
      </c>
      <c r="C385" t="s">
        <v>744</v>
      </c>
      <c r="D385" t="s">
        <v>18</v>
      </c>
      <c r="E385" s="1">
        <v>79.8</v>
      </c>
      <c r="F385" t="s">
        <v>19</v>
      </c>
      <c r="G385" s="1">
        <v>79.5</v>
      </c>
      <c r="H385" t="s">
        <v>20</v>
      </c>
      <c r="I385" s="1" t="s">
        <v>20</v>
      </c>
      <c r="J385">
        <v>65</v>
      </c>
      <c r="K385" t="s">
        <v>29</v>
      </c>
      <c r="L385" t="s">
        <v>22</v>
      </c>
      <c r="M385" t="s">
        <v>29</v>
      </c>
      <c r="N385" t="s">
        <v>24</v>
      </c>
      <c r="O385" t="s">
        <v>745</v>
      </c>
      <c r="P385" s="2">
        <v>46753.333333333336</v>
      </c>
      <c r="Q385">
        <f t="shared" si="15"/>
        <v>2030</v>
      </c>
      <c r="R385" t="str" cm="1">
        <f t="array" ref="R385">INDEX(Res_Converter!$A$2:$A$6,MATCH(1,($D385=Res_Converter!$B$2:$B$6)*($F385=Res_Converter!$C$2:$C$6),0))</f>
        <v>Solar-Hybrid</v>
      </c>
      <c r="S385">
        <f>IF($D385=Res_Converter!$B$2,MIN($E385,$J385),0)+IF($F385=Res_Converter!$B$2,MIN($G385,$J385),0)</f>
        <v>65</v>
      </c>
      <c r="T385">
        <v>0</v>
      </c>
      <c r="U385">
        <f>IF($D385=Res_Converter!$B$5,MIN($E385,$J385),0)+IF($F385=Res_Converter!$B$5,MIN($G385,$J385),0)</f>
        <v>65</v>
      </c>
      <c r="V385">
        <v>0</v>
      </c>
      <c r="W385">
        <v>0</v>
      </c>
      <c r="X385">
        <v>0</v>
      </c>
      <c r="Y385">
        <v>0</v>
      </c>
      <c r="Z385">
        <v>0</v>
      </c>
      <c r="AA385">
        <v>0</v>
      </c>
      <c r="AB385" t="str">
        <f>INDEX(Subname_converter!$B$2:$B$462,MATCH(O385,Subname_converter!$A$2:$A$376,0))</f>
        <v>Sanger</v>
      </c>
      <c r="AC385">
        <f>INDEX(Subname_converter!$C$2:$C$462,MATCH(O385,Subname_converter!$A$2:$A$376,0))</f>
        <v>115</v>
      </c>
    </row>
    <row r="386" spans="1:29" x14ac:dyDescent="0.35">
      <c r="A386" t="s">
        <v>16</v>
      </c>
      <c r="B386">
        <v>54965</v>
      </c>
      <c r="C386" t="s">
        <v>746</v>
      </c>
      <c r="D386" t="s">
        <v>18</v>
      </c>
      <c r="E386" s="1">
        <v>203.28</v>
      </c>
      <c r="F386" t="s">
        <v>19</v>
      </c>
      <c r="G386" s="1">
        <v>203.73400000000001</v>
      </c>
      <c r="H386" t="s">
        <v>20</v>
      </c>
      <c r="I386" s="1" t="s">
        <v>20</v>
      </c>
      <c r="J386">
        <v>200</v>
      </c>
      <c r="K386" t="s">
        <v>21</v>
      </c>
      <c r="L386" t="s">
        <v>22</v>
      </c>
      <c r="M386" t="s">
        <v>23</v>
      </c>
      <c r="N386" t="s">
        <v>24</v>
      </c>
      <c r="O386" t="s">
        <v>747</v>
      </c>
      <c r="P386" s="2">
        <v>46661.291666666664</v>
      </c>
      <c r="Q386">
        <f t="shared" si="15"/>
        <v>2029</v>
      </c>
      <c r="R386" t="str" cm="1">
        <f t="array" ref="R386">INDEX(Res_Converter!$A$2:$A$6,MATCH(1,($D386=Res_Converter!$B$2:$B$6)*($F386=Res_Converter!$C$2:$C$6),0))</f>
        <v>Solar-Hybrid</v>
      </c>
      <c r="S386">
        <f>IF($D386=Res_Converter!$B$2,MIN($E386,$J386),0)+IF($F386=Res_Converter!$B$2,MIN($G386,$J386),0)</f>
        <v>200</v>
      </c>
      <c r="T386">
        <v>0</v>
      </c>
      <c r="U386">
        <f>IF($D386=Res_Converter!$B$5,MIN($E386,$J386),0)+IF($F386=Res_Converter!$B$5,MIN($G386,$J386),0)</f>
        <v>200</v>
      </c>
      <c r="V386">
        <v>0</v>
      </c>
      <c r="W386">
        <v>0</v>
      </c>
      <c r="X386">
        <v>0</v>
      </c>
      <c r="Y386">
        <v>0</v>
      </c>
      <c r="Z386">
        <v>0</v>
      </c>
      <c r="AA386">
        <v>0</v>
      </c>
      <c r="AB386" t="str">
        <f>INDEX(Subname_converter!$B$2:$B$462,MATCH(O386,Subname_converter!$A$2:$A$376,0))</f>
        <v>Weber</v>
      </c>
      <c r="AC386">
        <f>INDEX(Subname_converter!$C$2:$C$462,MATCH(O386,Subname_converter!$A$2:$A$376,0))</f>
        <v>230</v>
      </c>
    </row>
    <row r="387" spans="1:29" x14ac:dyDescent="0.35">
      <c r="A387" t="s">
        <v>16</v>
      </c>
      <c r="B387">
        <v>54500</v>
      </c>
      <c r="C387" t="s">
        <v>748</v>
      </c>
      <c r="D387" t="s">
        <v>19</v>
      </c>
      <c r="E387" s="1">
        <v>437.14</v>
      </c>
      <c r="F387" t="s">
        <v>18</v>
      </c>
      <c r="G387" s="1">
        <v>437.14</v>
      </c>
      <c r="H387" t="s">
        <v>20</v>
      </c>
      <c r="I387" s="1" t="s">
        <v>20</v>
      </c>
      <c r="J387">
        <v>400</v>
      </c>
      <c r="K387" t="s">
        <v>104</v>
      </c>
      <c r="L387" t="s">
        <v>22</v>
      </c>
      <c r="M387" t="s">
        <v>97</v>
      </c>
      <c r="N387" t="s">
        <v>68</v>
      </c>
      <c r="O387" t="s">
        <v>749</v>
      </c>
      <c r="P387" s="2">
        <v>46539.291666666664</v>
      </c>
      <c r="Q387">
        <f t="shared" si="15"/>
        <v>2029</v>
      </c>
      <c r="R387" t="str" cm="1">
        <f t="array" ref="R387">INDEX(Res_Converter!$A$2:$A$6,MATCH(1,($D387=Res_Converter!$B$2:$B$6)*($F387=Res_Converter!$C$2:$C$6),0))</f>
        <v>Solar-Hybrid</v>
      </c>
      <c r="S387">
        <f>IF($D387=Res_Converter!$B$2,MIN($E387,$J387),0)+IF($F387=Res_Converter!$B$2,MIN($G387,$J387),0)</f>
        <v>400</v>
      </c>
      <c r="T387">
        <v>0</v>
      </c>
      <c r="U387">
        <f>IF($D387=Res_Converter!$B$5,MIN($E387,$J387),0)+IF($F387=Res_Converter!$B$5,MIN($G387,$J387),0)</f>
        <v>400</v>
      </c>
      <c r="V387">
        <v>0</v>
      </c>
      <c r="W387">
        <v>0</v>
      </c>
      <c r="X387">
        <v>0</v>
      </c>
      <c r="Y387">
        <v>0</v>
      </c>
      <c r="Z387">
        <v>0</v>
      </c>
      <c r="AA387">
        <v>0</v>
      </c>
      <c r="AB387" t="str">
        <f>INDEX(Subname_converter!$B$2:$B$462,MATCH(O387,Subname_converter!$A$2:$A$376,0))</f>
        <v>Victor</v>
      </c>
      <c r="AC387">
        <f>INDEX(Subname_converter!$C$2:$C$462,MATCH(O387,Subname_converter!$A$2:$A$376,0))</f>
        <v>230</v>
      </c>
    </row>
    <row r="388" spans="1:29" x14ac:dyDescent="0.35">
      <c r="A388" t="s">
        <v>16</v>
      </c>
      <c r="B388">
        <v>54528</v>
      </c>
      <c r="C388" t="s">
        <v>750</v>
      </c>
      <c r="D388" t="s">
        <v>19</v>
      </c>
      <c r="E388" s="1">
        <v>406.09800000000001</v>
      </c>
      <c r="F388" t="s">
        <v>20</v>
      </c>
      <c r="G388" s="1" t="s">
        <v>20</v>
      </c>
      <c r="H388" t="s">
        <v>20</v>
      </c>
      <c r="I388" s="1" t="s">
        <v>20</v>
      </c>
      <c r="J388">
        <v>400</v>
      </c>
      <c r="K388" t="s">
        <v>751</v>
      </c>
      <c r="L388" t="s">
        <v>22</v>
      </c>
      <c r="M388" t="s">
        <v>23</v>
      </c>
      <c r="N388" t="s">
        <v>24</v>
      </c>
      <c r="O388" t="s">
        <v>346</v>
      </c>
      <c r="P388" s="2">
        <v>47102.333333333336</v>
      </c>
      <c r="Q388">
        <f t="shared" si="15"/>
        <v>2031</v>
      </c>
      <c r="R388" t="str" cm="1">
        <f t="array" ref="R388">INDEX(Res_Converter!$A$2:$A$6,MATCH(1,($D388=Res_Converter!$B$2:$B$6)*($F388=Res_Converter!$C$2:$C$6),0))</f>
        <v>Battery</v>
      </c>
      <c r="S388">
        <f>IF($D388=Res_Converter!$B$2,MIN($E388,$J388),0)+IF($F388=Res_Converter!$B$2,MIN($G388,$J388),0)</f>
        <v>400</v>
      </c>
      <c r="T388">
        <v>0</v>
      </c>
      <c r="U388">
        <f>IF($D388=Res_Converter!$B$5,MIN($E388,$J388),0)+IF($F388=Res_Converter!$B$5,MIN($G388,$J388),0)</f>
        <v>0</v>
      </c>
      <c r="V388">
        <v>0</v>
      </c>
      <c r="W388">
        <v>0</v>
      </c>
      <c r="X388">
        <v>0</v>
      </c>
      <c r="Y388">
        <v>0</v>
      </c>
      <c r="Z388">
        <v>0</v>
      </c>
      <c r="AA388">
        <v>0</v>
      </c>
      <c r="AB388" t="str">
        <f>INDEX(Subname_converter!$B$2:$B$462,MATCH(O388,Subname_converter!$A$2:$A$376,0))</f>
        <v>Tesla</v>
      </c>
      <c r="AC388">
        <f>INDEX(Subname_converter!$C$2:$C$462,MATCH(O388,Subname_converter!$A$2:$A$376,0))</f>
        <v>500</v>
      </c>
    </row>
    <row r="389" spans="1:29" x14ac:dyDescent="0.35">
      <c r="A389" t="s">
        <v>16</v>
      </c>
      <c r="B389">
        <v>54534</v>
      </c>
      <c r="C389" t="s">
        <v>752</v>
      </c>
      <c r="D389" t="s">
        <v>18</v>
      </c>
      <c r="E389" s="1">
        <v>427.2</v>
      </c>
      <c r="F389" t="s">
        <v>19</v>
      </c>
      <c r="G389" s="1">
        <v>451.25</v>
      </c>
      <c r="H389" t="s">
        <v>20</v>
      </c>
      <c r="I389" s="1" t="s">
        <v>20</v>
      </c>
      <c r="J389">
        <v>400</v>
      </c>
      <c r="K389" t="s">
        <v>50</v>
      </c>
      <c r="L389" t="s">
        <v>51</v>
      </c>
      <c r="M389" t="s">
        <v>52</v>
      </c>
      <c r="N389" t="s">
        <v>107</v>
      </c>
      <c r="O389" t="s">
        <v>753</v>
      </c>
      <c r="P389" s="2">
        <v>46934.291666666664</v>
      </c>
      <c r="Q389">
        <f t="shared" si="15"/>
        <v>2030</v>
      </c>
      <c r="R389" t="str" cm="1">
        <f t="array" ref="R389">INDEX(Res_Converter!$A$2:$A$6,MATCH(1,($D389=Res_Converter!$B$2:$B$6)*($F389=Res_Converter!$C$2:$C$6),0))</f>
        <v>Solar-Hybrid</v>
      </c>
      <c r="S389">
        <f>IF($D389=Res_Converter!$B$2,MIN($E389,$J389),0)+IF($F389=Res_Converter!$B$2,MIN($G389,$J389),0)</f>
        <v>400</v>
      </c>
      <c r="T389">
        <v>0</v>
      </c>
      <c r="U389">
        <f>IF($D389=Res_Converter!$B$5,MIN($E389,$J389),0)+IF($F389=Res_Converter!$B$5,MIN($G389,$J389),0)</f>
        <v>400</v>
      </c>
      <c r="V389">
        <v>0</v>
      </c>
      <c r="W389">
        <v>0</v>
      </c>
      <c r="X389">
        <v>0</v>
      </c>
      <c r="Y389">
        <v>0</v>
      </c>
      <c r="Z389">
        <v>0</v>
      </c>
      <c r="AA389">
        <v>0</v>
      </c>
      <c r="AB389" t="str">
        <f>INDEX(Subname_converter!$B$2:$B$462,MATCH(O389,Subname_converter!$A$2:$A$376,0))</f>
        <v>Carpenter Canyon (fka Gamebird)</v>
      </c>
      <c r="AC389">
        <f>INDEX(Subname_converter!$C$2:$C$462,MATCH(O389,Subname_converter!$A$2:$A$376,0))</f>
        <v>230</v>
      </c>
    </row>
    <row r="390" spans="1:29" x14ac:dyDescent="0.35">
      <c r="A390" t="s">
        <v>16</v>
      </c>
      <c r="B390">
        <v>54654</v>
      </c>
      <c r="C390" t="s">
        <v>754</v>
      </c>
      <c r="D390" t="s">
        <v>19</v>
      </c>
      <c r="E390" s="1">
        <v>51.73</v>
      </c>
      <c r="F390" t="s">
        <v>20</v>
      </c>
      <c r="G390" s="1" t="s">
        <v>20</v>
      </c>
      <c r="H390" t="s">
        <v>20</v>
      </c>
      <c r="I390" s="1" t="s">
        <v>20</v>
      </c>
      <c r="J390">
        <v>50</v>
      </c>
      <c r="K390" t="s">
        <v>56</v>
      </c>
      <c r="L390" t="s">
        <v>22</v>
      </c>
      <c r="M390" t="s">
        <v>33</v>
      </c>
      <c r="N390" t="s">
        <v>33</v>
      </c>
      <c r="O390" t="s">
        <v>755</v>
      </c>
      <c r="P390" s="2">
        <v>46204.291666666664</v>
      </c>
      <c r="Q390">
        <f t="shared" si="15"/>
        <v>2028</v>
      </c>
      <c r="R390" t="str" cm="1">
        <f t="array" ref="R390">INDEX(Res_Converter!$A$2:$A$6,MATCH(1,($D390=Res_Converter!$B$2:$B$6)*($F390=Res_Converter!$C$2:$C$6),0))</f>
        <v>Battery</v>
      </c>
      <c r="S390">
        <f>IF($D390=Res_Converter!$B$2,MIN($E390,$J390),0)+IF($F390=Res_Converter!$B$2,MIN($G390,$J390),0)</f>
        <v>50</v>
      </c>
      <c r="T390">
        <v>0</v>
      </c>
      <c r="U390">
        <f>IF($D390=Res_Converter!$B$5,MIN($E390,$J390),0)+IF($F390=Res_Converter!$B$5,MIN($G390,$J390),0)</f>
        <v>0</v>
      </c>
      <c r="V390">
        <v>0</v>
      </c>
      <c r="W390">
        <v>0</v>
      </c>
      <c r="X390">
        <v>0</v>
      </c>
      <c r="Y390">
        <v>0</v>
      </c>
      <c r="Z390">
        <v>0</v>
      </c>
      <c r="AA390">
        <v>0</v>
      </c>
      <c r="AB390" t="str">
        <f>INDEX(Subname_converter!$B$2:$B$462,MATCH(O390,Subname_converter!$A$2:$A$376,0))</f>
        <v>Valley Center</v>
      </c>
      <c r="AC390">
        <f>INDEX(Subname_converter!$C$2:$C$462,MATCH(O390,Subname_converter!$A$2:$A$376,0))</f>
        <v>69</v>
      </c>
    </row>
    <row r="391" spans="1:29" x14ac:dyDescent="0.35">
      <c r="A391" t="s">
        <v>16</v>
      </c>
      <c r="B391">
        <v>54989</v>
      </c>
      <c r="C391" t="s">
        <v>756</v>
      </c>
      <c r="D391" t="s">
        <v>19</v>
      </c>
      <c r="E391" s="1">
        <v>204</v>
      </c>
      <c r="F391" t="s">
        <v>20</v>
      </c>
      <c r="G391" s="1" t="s">
        <v>20</v>
      </c>
      <c r="H391" t="s">
        <v>20</v>
      </c>
      <c r="I391" s="1" t="s">
        <v>20</v>
      </c>
      <c r="J391">
        <v>200</v>
      </c>
      <c r="K391" t="s">
        <v>74</v>
      </c>
      <c r="L391" t="s">
        <v>22</v>
      </c>
      <c r="M391" t="s">
        <v>75</v>
      </c>
      <c r="N391" t="s">
        <v>24</v>
      </c>
      <c r="O391" t="s">
        <v>460</v>
      </c>
      <c r="P391" s="2">
        <v>46356.333333333336</v>
      </c>
      <c r="Q391">
        <f t="shared" si="15"/>
        <v>2029</v>
      </c>
      <c r="R391" t="str" cm="1">
        <f t="array" ref="R391">INDEX(Res_Converter!$A$2:$A$6,MATCH(1,($D391=Res_Converter!$B$2:$B$6)*($F391=Res_Converter!$C$2:$C$6),0))</f>
        <v>Battery</v>
      </c>
      <c r="S391">
        <f>IF($D391=Res_Converter!$B$2,MIN($E391,$J391),0)+IF($F391=Res_Converter!$B$2,MIN($G391,$J391),0)</f>
        <v>200</v>
      </c>
      <c r="T391">
        <v>0</v>
      </c>
      <c r="U391">
        <f>IF($D391=Res_Converter!$B$5,MIN($E391,$J391),0)+IF($F391=Res_Converter!$B$5,MIN($G391,$J391),0)</f>
        <v>0</v>
      </c>
      <c r="V391">
        <v>0</v>
      </c>
      <c r="W391">
        <v>0</v>
      </c>
      <c r="X391">
        <v>0</v>
      </c>
      <c r="Y391">
        <v>0</v>
      </c>
      <c r="Z391">
        <v>0</v>
      </c>
      <c r="AA391">
        <v>0</v>
      </c>
      <c r="AB391" t="str">
        <f>INDEX(Subname_converter!$B$2:$B$462,MATCH(O391,Subname_converter!$A$2:$A$376,0))</f>
        <v>Templeton</v>
      </c>
      <c r="AC391">
        <f>INDEX(Subname_converter!$C$2:$C$462,MATCH(O391,Subname_converter!$A$2:$A$376,0))</f>
        <v>230</v>
      </c>
    </row>
    <row r="392" spans="1:29" x14ac:dyDescent="0.35">
      <c r="A392" t="s">
        <v>16</v>
      </c>
      <c r="B392">
        <v>54636</v>
      </c>
      <c r="C392" t="s">
        <v>757</v>
      </c>
      <c r="D392" t="s">
        <v>18</v>
      </c>
      <c r="E392" s="1">
        <v>2373.269808</v>
      </c>
      <c r="F392" t="s">
        <v>19</v>
      </c>
      <c r="G392" s="1">
        <v>2373.269808</v>
      </c>
      <c r="H392" t="s">
        <v>20</v>
      </c>
      <c r="I392" s="1" t="s">
        <v>20</v>
      </c>
      <c r="J392">
        <v>2300</v>
      </c>
      <c r="K392" t="s">
        <v>532</v>
      </c>
      <c r="L392" t="s">
        <v>22</v>
      </c>
      <c r="M392" t="s">
        <v>75</v>
      </c>
      <c r="N392" t="s">
        <v>24</v>
      </c>
      <c r="O392" t="s">
        <v>494</v>
      </c>
      <c r="P392" s="2">
        <v>47027.291666666664</v>
      </c>
      <c r="Q392">
        <f t="shared" si="15"/>
        <v>2030</v>
      </c>
      <c r="R392" t="str" cm="1">
        <f t="array" ref="R392">INDEX(Res_Converter!$A$2:$A$6,MATCH(1,($D392=Res_Converter!$B$2:$B$6)*($F392=Res_Converter!$C$2:$C$6),0))</f>
        <v>Solar-Hybrid</v>
      </c>
      <c r="S392">
        <f>IF($D392=Res_Converter!$B$2,MIN($E392,$J392),0)+IF($F392=Res_Converter!$B$2,MIN($G392,$J392),0)</f>
        <v>2300</v>
      </c>
      <c r="T392">
        <v>0</v>
      </c>
      <c r="U392">
        <f>IF($D392=Res_Converter!$B$5,MIN($E392,$J392),0)+IF($F392=Res_Converter!$B$5,MIN($G392,$J392),0)</f>
        <v>2300</v>
      </c>
      <c r="V392">
        <v>0</v>
      </c>
      <c r="W392">
        <v>0</v>
      </c>
      <c r="X392">
        <v>0</v>
      </c>
      <c r="Y392">
        <v>0</v>
      </c>
      <c r="Z392">
        <v>0</v>
      </c>
      <c r="AA392">
        <v>0</v>
      </c>
      <c r="AB392" t="str">
        <f>INDEX(Subname_converter!$B$2:$B$462,MATCH(O392,Subname_converter!$A$2:$A$376,0))</f>
        <v>Midway</v>
      </c>
      <c r="AC392">
        <f>INDEX(Subname_converter!$C$2:$C$462,MATCH(O392,Subname_converter!$A$2:$A$376,0))</f>
        <v>500</v>
      </c>
    </row>
    <row r="393" spans="1:29" x14ac:dyDescent="0.35">
      <c r="A393" t="s">
        <v>16</v>
      </c>
      <c r="B393">
        <v>54779</v>
      </c>
      <c r="C393" t="s">
        <v>758</v>
      </c>
      <c r="D393" t="s">
        <v>19</v>
      </c>
      <c r="E393" s="1">
        <v>656.4</v>
      </c>
      <c r="F393" t="s">
        <v>20</v>
      </c>
      <c r="G393" s="1" t="s">
        <v>20</v>
      </c>
      <c r="H393" t="s">
        <v>20</v>
      </c>
      <c r="I393" s="1" t="s">
        <v>20</v>
      </c>
      <c r="J393">
        <v>640</v>
      </c>
      <c r="K393" t="s">
        <v>219</v>
      </c>
      <c r="L393" t="s">
        <v>22</v>
      </c>
      <c r="M393" t="s">
        <v>60</v>
      </c>
      <c r="N393" t="s">
        <v>24</v>
      </c>
      <c r="O393" t="s">
        <v>759</v>
      </c>
      <c r="P393" s="2">
        <v>46844.291666666664</v>
      </c>
      <c r="Q393">
        <f t="shared" si="15"/>
        <v>2030</v>
      </c>
      <c r="R393" t="str" cm="1">
        <f t="array" ref="R393">INDEX(Res_Converter!$A$2:$A$6,MATCH(1,($D393=Res_Converter!$B$2:$B$6)*($F393=Res_Converter!$C$2:$C$6),0))</f>
        <v>Battery</v>
      </c>
      <c r="S393">
        <f>IF($D393=Res_Converter!$B$2,MIN($E393,$J393),0)+IF($F393=Res_Converter!$B$2,MIN($G393,$J393),0)</f>
        <v>640</v>
      </c>
      <c r="T393">
        <v>0</v>
      </c>
      <c r="U393">
        <f>IF($D393=Res_Converter!$B$5,MIN($E393,$J393),0)+IF($F393=Res_Converter!$B$5,MIN($G393,$J393),0)</f>
        <v>0</v>
      </c>
      <c r="V393">
        <v>0</v>
      </c>
      <c r="W393">
        <v>0</v>
      </c>
      <c r="X393">
        <v>0</v>
      </c>
      <c r="Y393">
        <v>0</v>
      </c>
      <c r="Z393">
        <v>0</v>
      </c>
      <c r="AA393">
        <v>0</v>
      </c>
      <c r="AB393" t="str">
        <f>INDEX(Subname_converter!$B$2:$B$462,MATCH(O393,Subname_converter!$A$2:$A$376,0))</f>
        <v>Lambie</v>
      </c>
      <c r="AC393">
        <f>INDEX(Subname_converter!$C$2:$C$462,MATCH(O393,Subname_converter!$A$2:$A$376,0))</f>
        <v>230</v>
      </c>
    </row>
    <row r="394" spans="1:29" x14ac:dyDescent="0.35">
      <c r="A394" t="s">
        <v>16</v>
      </c>
      <c r="B394">
        <v>54553</v>
      </c>
      <c r="C394" t="s">
        <v>760</v>
      </c>
      <c r="D394" t="s">
        <v>19</v>
      </c>
      <c r="E394" s="1">
        <v>130</v>
      </c>
      <c r="F394" t="s">
        <v>27</v>
      </c>
      <c r="G394" s="1">
        <v>130</v>
      </c>
      <c r="H394" t="s">
        <v>20</v>
      </c>
      <c r="I394" s="1" t="s">
        <v>20</v>
      </c>
      <c r="J394">
        <v>130</v>
      </c>
      <c r="K394" t="s">
        <v>29</v>
      </c>
      <c r="L394" t="s">
        <v>22</v>
      </c>
      <c r="M394" t="s">
        <v>29</v>
      </c>
      <c r="N394" t="s">
        <v>24</v>
      </c>
      <c r="O394" t="s">
        <v>761</v>
      </c>
      <c r="P394" s="2">
        <v>46112.291666666664</v>
      </c>
      <c r="Q394">
        <f t="shared" si="15"/>
        <v>2028</v>
      </c>
      <c r="R394" t="s">
        <v>1011</v>
      </c>
      <c r="S394">
        <v>0</v>
      </c>
      <c r="T394">
        <v>0</v>
      </c>
      <c r="U394">
        <v>0</v>
      </c>
      <c r="V394">
        <v>0</v>
      </c>
      <c r="W394">
        <v>0</v>
      </c>
      <c r="X394">
        <v>0</v>
      </c>
      <c r="Y394">
        <v>0</v>
      </c>
      <c r="Z394">
        <v>0</v>
      </c>
      <c r="AA394">
        <f>J394</f>
        <v>130</v>
      </c>
      <c r="AB394" t="str">
        <f>INDEX(Subname_converter!$B$2:$B$462,MATCH(O394,Subname_converter!$A$2:$A$376,0))</f>
        <v>Reedley</v>
      </c>
      <c r="AC394">
        <f>INDEX(Subname_converter!$C$2:$C$462,MATCH(O394,Subname_converter!$A$2:$A$376,0))</f>
        <v>115</v>
      </c>
    </row>
    <row r="395" spans="1:29" x14ac:dyDescent="0.35">
      <c r="A395" t="s">
        <v>16</v>
      </c>
      <c r="B395">
        <v>54690</v>
      </c>
      <c r="C395" t="s">
        <v>762</v>
      </c>
      <c r="D395" t="s">
        <v>19</v>
      </c>
      <c r="E395" s="1">
        <v>260</v>
      </c>
      <c r="F395" t="s">
        <v>20</v>
      </c>
      <c r="G395" s="1" t="s">
        <v>20</v>
      </c>
      <c r="H395" t="s">
        <v>20</v>
      </c>
      <c r="I395" s="1" t="s">
        <v>20</v>
      </c>
      <c r="J395">
        <v>200</v>
      </c>
      <c r="K395" t="s">
        <v>29</v>
      </c>
      <c r="L395" t="s">
        <v>22</v>
      </c>
      <c r="M395" t="s">
        <v>29</v>
      </c>
      <c r="N395" t="s">
        <v>24</v>
      </c>
      <c r="O395" t="s">
        <v>438</v>
      </c>
      <c r="P395" s="2">
        <v>47088.333333333336</v>
      </c>
      <c r="Q395">
        <f t="shared" si="15"/>
        <v>2031</v>
      </c>
      <c r="R395" t="str" cm="1">
        <f t="array" ref="R395">INDEX(Res_Converter!$A$2:$A$6,MATCH(1,($D395=Res_Converter!$B$2:$B$6)*($F395=Res_Converter!$C$2:$C$6),0))</f>
        <v>Battery</v>
      </c>
      <c r="S395">
        <f>IF($D395=Res_Converter!$B$2,MIN($E395,$J395),0)+IF($F395=Res_Converter!$B$2,MIN($G395,$J395),0)</f>
        <v>200</v>
      </c>
      <c r="T395">
        <v>0</v>
      </c>
      <c r="U395">
        <f>IF($D395=Res_Converter!$B$5,MIN($E395,$J395),0)+IF($F395=Res_Converter!$B$5,MIN($G395,$J395),0)</f>
        <v>0</v>
      </c>
      <c r="V395">
        <v>0</v>
      </c>
      <c r="W395">
        <v>0</v>
      </c>
      <c r="X395">
        <v>0</v>
      </c>
      <c r="Y395">
        <v>0</v>
      </c>
      <c r="Z395">
        <v>0</v>
      </c>
      <c r="AA395">
        <v>0</v>
      </c>
      <c r="AB395" t="str">
        <f>INDEX(Subname_converter!$B$2:$B$462,MATCH(O395,Subname_converter!$A$2:$A$376,0))</f>
        <v>Mc Mullin</v>
      </c>
      <c r="AC395">
        <f>INDEX(Subname_converter!$C$2:$C$462,MATCH(O395,Subname_converter!$A$2:$A$376,0))</f>
        <v>230</v>
      </c>
    </row>
    <row r="396" spans="1:29" x14ac:dyDescent="0.35">
      <c r="A396" t="s">
        <v>16</v>
      </c>
      <c r="B396">
        <v>54644</v>
      </c>
      <c r="C396" t="s">
        <v>763</v>
      </c>
      <c r="D396" t="s">
        <v>18</v>
      </c>
      <c r="E396" s="1">
        <v>385.8</v>
      </c>
      <c r="F396" t="s">
        <v>19</v>
      </c>
      <c r="G396" s="1">
        <v>384.76</v>
      </c>
      <c r="H396" t="s">
        <v>20</v>
      </c>
      <c r="I396" s="1" t="s">
        <v>20</v>
      </c>
      <c r="J396">
        <v>375</v>
      </c>
      <c r="K396" t="s">
        <v>74</v>
      </c>
      <c r="L396" t="s">
        <v>22</v>
      </c>
      <c r="M396" t="s">
        <v>29</v>
      </c>
      <c r="N396" t="s">
        <v>24</v>
      </c>
      <c r="O396" t="s">
        <v>764</v>
      </c>
      <c r="P396" s="2">
        <v>46965.291666666664</v>
      </c>
      <c r="Q396">
        <f t="shared" si="15"/>
        <v>2030</v>
      </c>
      <c r="R396" t="str" cm="1">
        <f t="array" ref="R396">INDEX(Res_Converter!$A$2:$A$6,MATCH(1,($D396=Res_Converter!$B$2:$B$6)*($F396=Res_Converter!$C$2:$C$6),0))</f>
        <v>Solar-Hybrid</v>
      </c>
      <c r="S396">
        <f>IF($D396=Res_Converter!$B$2,MIN($E396,$J396),0)+IF($F396=Res_Converter!$B$2,MIN($G396,$J396),0)</f>
        <v>375</v>
      </c>
      <c r="T396">
        <v>0</v>
      </c>
      <c r="U396">
        <f>IF($D396=Res_Converter!$B$5,MIN($E396,$J396),0)+IF($F396=Res_Converter!$B$5,MIN($G396,$J396),0)</f>
        <v>375</v>
      </c>
      <c r="V396">
        <v>0</v>
      </c>
      <c r="W396">
        <v>0</v>
      </c>
      <c r="X396">
        <v>0</v>
      </c>
      <c r="Y396">
        <v>0</v>
      </c>
      <c r="Z396">
        <v>0</v>
      </c>
      <c r="AA396">
        <v>0</v>
      </c>
      <c r="AB396" t="str">
        <f>INDEX(Subname_converter!$B$2:$B$462,MATCH(O396,Subname_converter!$A$2:$A$376,0))</f>
        <v>New Sub - Gates - Templeton (Proposed)</v>
      </c>
      <c r="AC396">
        <f>INDEX(Subname_converter!$C$2:$C$462,MATCH(O396,Subname_converter!$A$2:$A$376,0))</f>
        <v>230</v>
      </c>
    </row>
    <row r="397" spans="1:29" x14ac:dyDescent="0.35">
      <c r="A397" t="s">
        <v>16</v>
      </c>
      <c r="B397">
        <v>55053</v>
      </c>
      <c r="C397" t="s">
        <v>765</v>
      </c>
      <c r="D397" t="s">
        <v>18</v>
      </c>
      <c r="E397" s="1">
        <v>16.5</v>
      </c>
      <c r="F397" t="s">
        <v>20</v>
      </c>
      <c r="G397" s="1" t="s">
        <v>20</v>
      </c>
      <c r="H397" t="s">
        <v>20</v>
      </c>
      <c r="I397" s="1" t="s">
        <v>20</v>
      </c>
      <c r="K397" t="s">
        <v>766</v>
      </c>
      <c r="L397" t="s">
        <v>22</v>
      </c>
      <c r="M397" t="s">
        <v>23</v>
      </c>
      <c r="N397" t="s">
        <v>24</v>
      </c>
      <c r="O397" t="s">
        <v>767</v>
      </c>
      <c r="P397" s="2">
        <v>45626</v>
      </c>
      <c r="Q397">
        <f t="shared" si="15"/>
        <v>2027</v>
      </c>
      <c r="R397" t="str" cm="1">
        <f t="array" ref="R397">INDEX(Res_Converter!$A$2:$A$6,MATCH(1,($D397=Res_Converter!$B$2:$B$6)*($F397=Res_Converter!$C$2:$C$6),0))</f>
        <v>Solar</v>
      </c>
      <c r="S397">
        <f>IF($D397=Res_Converter!$B$2,MIN($E397,$J397),0)+IF($F397=Res_Converter!$B$2,MIN($G397,$J397),0)</f>
        <v>0</v>
      </c>
      <c r="T397">
        <v>0</v>
      </c>
      <c r="U397">
        <f>IF($D397=Res_Converter!$B$5,MIN($E397,$J397),0)+IF($F397=Res_Converter!$B$5,MIN($G397,$J397),0)</f>
        <v>16.5</v>
      </c>
      <c r="V397">
        <v>0</v>
      </c>
      <c r="W397">
        <v>0</v>
      </c>
      <c r="X397">
        <v>0</v>
      </c>
      <c r="Y397">
        <v>0</v>
      </c>
      <c r="Z397">
        <v>0</v>
      </c>
      <c r="AA397">
        <v>0</v>
      </c>
      <c r="AB397" t="str">
        <f>INDEX(Subname_converter!$B$2:$B$462,MATCH(O397,Subname_converter!$A$2:$A$376,0))</f>
        <v>Standard Oil</v>
      </c>
      <c r="AC397">
        <f>INDEX(Subname_converter!$C$2:$C$462,MATCH(O397,Subname_converter!$A$2:$A$376,0))</f>
        <v>115</v>
      </c>
    </row>
    <row r="398" spans="1:29" x14ac:dyDescent="0.35">
      <c r="A398" t="s">
        <v>16</v>
      </c>
      <c r="B398">
        <v>54592</v>
      </c>
      <c r="C398" t="s">
        <v>768</v>
      </c>
      <c r="D398" t="s">
        <v>18</v>
      </c>
      <c r="E398" s="1">
        <v>312.11</v>
      </c>
      <c r="F398" t="s">
        <v>19</v>
      </c>
      <c r="G398" s="1">
        <v>309.63</v>
      </c>
      <c r="H398" t="s">
        <v>20</v>
      </c>
      <c r="I398" s="1" t="s">
        <v>20</v>
      </c>
      <c r="J398">
        <v>300</v>
      </c>
      <c r="K398" t="s">
        <v>145</v>
      </c>
      <c r="L398" t="s">
        <v>22</v>
      </c>
      <c r="M398" t="s">
        <v>29</v>
      </c>
      <c r="N398" t="s">
        <v>24</v>
      </c>
      <c r="O398" t="s">
        <v>769</v>
      </c>
      <c r="P398" s="2">
        <v>46844.291666666664</v>
      </c>
      <c r="Q398">
        <f t="shared" si="15"/>
        <v>2030</v>
      </c>
      <c r="R398" t="str" cm="1">
        <f t="array" ref="R398">INDEX(Res_Converter!$A$2:$A$6,MATCH(1,($D398=Res_Converter!$B$2:$B$6)*($F398=Res_Converter!$C$2:$C$6),0))</f>
        <v>Solar-Hybrid</v>
      </c>
      <c r="S398">
        <f>IF($D398=Res_Converter!$B$2,MIN($E398,$J398),0)+IF($F398=Res_Converter!$B$2,MIN($G398,$J398),0)</f>
        <v>300</v>
      </c>
      <c r="T398">
        <v>0</v>
      </c>
      <c r="U398">
        <f>IF($D398=Res_Converter!$B$5,MIN($E398,$J398),0)+IF($F398=Res_Converter!$B$5,MIN($G398,$J398),0)</f>
        <v>300</v>
      </c>
      <c r="V398">
        <v>0</v>
      </c>
      <c r="W398">
        <v>0</v>
      </c>
      <c r="X398">
        <v>0</v>
      </c>
      <c r="Y398">
        <v>0</v>
      </c>
      <c r="Z398">
        <v>0</v>
      </c>
      <c r="AA398">
        <v>0</v>
      </c>
      <c r="AB398" t="str">
        <f>INDEX(Subname_converter!$B$2:$B$462,MATCH(O398,Subname_converter!$A$2:$A$376,0))</f>
        <v>Henrietta</v>
      </c>
      <c r="AC398">
        <f>INDEX(Subname_converter!$C$2:$C$462,MATCH(O398,Subname_converter!$A$2:$A$376,0))</f>
        <v>230</v>
      </c>
    </row>
    <row r="399" spans="1:29" x14ac:dyDescent="0.35">
      <c r="A399" t="s">
        <v>16</v>
      </c>
      <c r="B399">
        <v>55022</v>
      </c>
      <c r="C399" t="s">
        <v>770</v>
      </c>
      <c r="D399" t="s">
        <v>19</v>
      </c>
      <c r="E399" s="1">
        <v>22.4</v>
      </c>
      <c r="F399" t="s">
        <v>20</v>
      </c>
      <c r="G399" s="1" t="s">
        <v>20</v>
      </c>
      <c r="H399" t="s">
        <v>20</v>
      </c>
      <c r="I399" s="1" t="s">
        <v>20</v>
      </c>
      <c r="J399">
        <v>22</v>
      </c>
      <c r="K399" t="s">
        <v>84</v>
      </c>
      <c r="L399" t="s">
        <v>22</v>
      </c>
      <c r="M399" t="s">
        <v>23</v>
      </c>
      <c r="N399" t="s">
        <v>24</v>
      </c>
      <c r="O399" t="s">
        <v>155</v>
      </c>
      <c r="P399" s="2">
        <v>46539.291666666664</v>
      </c>
      <c r="Q399">
        <f t="shared" si="15"/>
        <v>2029</v>
      </c>
      <c r="R399" t="str" cm="1">
        <f t="array" ref="R399">INDEX(Res_Converter!$A$2:$A$6,MATCH(1,($D399=Res_Converter!$B$2:$B$6)*($F399=Res_Converter!$C$2:$C$6),0))</f>
        <v>Battery</v>
      </c>
      <c r="S399">
        <f>IF($D399=Res_Converter!$B$2,MIN($E399,$J399),0)+IF($F399=Res_Converter!$B$2,MIN($G399,$J399),0)</f>
        <v>22</v>
      </c>
      <c r="T399">
        <v>0</v>
      </c>
      <c r="U399">
        <f>IF($D399=Res_Converter!$B$5,MIN($E399,$J399),0)+IF($F399=Res_Converter!$B$5,MIN($G399,$J399),0)</f>
        <v>0</v>
      </c>
      <c r="V399">
        <v>0</v>
      </c>
      <c r="W399">
        <v>0</v>
      </c>
      <c r="X399">
        <v>0</v>
      </c>
      <c r="Y399">
        <v>0</v>
      </c>
      <c r="Z399">
        <v>0</v>
      </c>
      <c r="AA399">
        <v>0</v>
      </c>
      <c r="AB399" t="str">
        <f>INDEX(Subname_converter!$B$2:$B$462,MATCH(O399,Subname_converter!$A$2:$A$376,0))</f>
        <v>Soledad</v>
      </c>
      <c r="AC399">
        <f>INDEX(Subname_converter!$C$2:$C$462,MATCH(O399,Subname_converter!$A$2:$A$376,0))</f>
        <v>60</v>
      </c>
    </row>
    <row r="400" spans="1:29" x14ac:dyDescent="0.35">
      <c r="A400" t="s">
        <v>16</v>
      </c>
      <c r="B400">
        <v>54605</v>
      </c>
      <c r="C400" t="s">
        <v>771</v>
      </c>
      <c r="D400" t="s">
        <v>250</v>
      </c>
      <c r="E400" s="1">
        <v>1206.2952</v>
      </c>
      <c r="F400" t="s">
        <v>20</v>
      </c>
      <c r="G400" s="1" t="s">
        <v>20</v>
      </c>
      <c r="H400" t="s">
        <v>20</v>
      </c>
      <c r="I400" s="1" t="s">
        <v>20</v>
      </c>
      <c r="J400">
        <v>1150</v>
      </c>
      <c r="K400" t="s">
        <v>772</v>
      </c>
      <c r="L400" t="s">
        <v>22</v>
      </c>
      <c r="M400" t="s">
        <v>60</v>
      </c>
      <c r="N400" t="s">
        <v>24</v>
      </c>
      <c r="O400" t="s">
        <v>773</v>
      </c>
      <c r="P400" s="2">
        <v>47574.291666666664</v>
      </c>
      <c r="Q400">
        <f t="shared" si="15"/>
        <v>2032</v>
      </c>
      <c r="R400" s="10" t="s">
        <v>997</v>
      </c>
      <c r="S400">
        <v>0</v>
      </c>
      <c r="T400">
        <v>0</v>
      </c>
      <c r="U400">
        <v>0</v>
      </c>
      <c r="V400">
        <v>0</v>
      </c>
      <c r="W400">
        <v>0</v>
      </c>
      <c r="X400">
        <v>0</v>
      </c>
      <c r="Y400">
        <v>1150</v>
      </c>
      <c r="Z400">
        <v>0</v>
      </c>
      <c r="AA400">
        <v>0</v>
      </c>
      <c r="AB400" t="str">
        <f>INDEX(Subname_converter!$B$2:$B$462,MATCH(O400,Subname_converter!$A$2:$A$376,0))</f>
        <v>Humboldt</v>
      </c>
      <c r="AC400">
        <f>INDEX(Subname_converter!$C$2:$C$462,MATCH(O400,Subname_converter!$A$2:$A$376,0))</f>
        <v>115</v>
      </c>
    </row>
    <row r="401" spans="1:29" x14ac:dyDescent="0.35">
      <c r="A401" t="s">
        <v>16</v>
      </c>
      <c r="B401">
        <v>54606</v>
      </c>
      <c r="C401" t="s">
        <v>774</v>
      </c>
      <c r="D401" t="s">
        <v>250</v>
      </c>
      <c r="E401" s="1">
        <v>1206.2952</v>
      </c>
      <c r="F401" t="s">
        <v>20</v>
      </c>
      <c r="G401" s="1" t="s">
        <v>20</v>
      </c>
      <c r="H401" t="s">
        <v>20</v>
      </c>
      <c r="I401" s="1" t="s">
        <v>20</v>
      </c>
      <c r="J401">
        <v>1150</v>
      </c>
      <c r="K401" t="s">
        <v>772</v>
      </c>
      <c r="L401" t="s">
        <v>22</v>
      </c>
      <c r="M401" t="s">
        <v>60</v>
      </c>
      <c r="N401" t="s">
        <v>24</v>
      </c>
      <c r="O401" t="s">
        <v>773</v>
      </c>
      <c r="P401" s="2">
        <v>47574.291666666664</v>
      </c>
      <c r="Q401">
        <f t="shared" si="15"/>
        <v>2032</v>
      </c>
      <c r="R401" s="10" t="s">
        <v>997</v>
      </c>
      <c r="S401">
        <v>0</v>
      </c>
      <c r="T401">
        <v>0</v>
      </c>
      <c r="U401">
        <v>0</v>
      </c>
      <c r="V401">
        <v>0</v>
      </c>
      <c r="W401">
        <v>0</v>
      </c>
      <c r="X401">
        <v>0</v>
      </c>
      <c r="Y401">
        <v>1150</v>
      </c>
      <c r="Z401">
        <v>0</v>
      </c>
      <c r="AA401">
        <v>0</v>
      </c>
      <c r="AB401" t="str">
        <f>INDEX(Subname_converter!$B$2:$B$462,MATCH(O401,Subname_converter!$A$2:$A$376,0))</f>
        <v>Humboldt</v>
      </c>
      <c r="AC401">
        <f>INDEX(Subname_converter!$C$2:$C$462,MATCH(O401,Subname_converter!$A$2:$A$376,0))</f>
        <v>115</v>
      </c>
    </row>
    <row r="402" spans="1:29" x14ac:dyDescent="0.35">
      <c r="A402" t="s">
        <v>16</v>
      </c>
      <c r="B402">
        <v>54870</v>
      </c>
      <c r="C402" t="s">
        <v>775</v>
      </c>
      <c r="D402" t="s">
        <v>19</v>
      </c>
      <c r="E402" s="1">
        <v>565.76998800000001</v>
      </c>
      <c r="F402" t="s">
        <v>20</v>
      </c>
      <c r="G402" s="1" t="s">
        <v>20</v>
      </c>
      <c r="H402" t="s">
        <v>20</v>
      </c>
      <c r="I402" s="1" t="s">
        <v>20</v>
      </c>
      <c r="J402">
        <v>550</v>
      </c>
      <c r="K402" t="s">
        <v>292</v>
      </c>
      <c r="L402" t="s">
        <v>51</v>
      </c>
      <c r="M402" t="s">
        <v>52</v>
      </c>
      <c r="N402" t="s">
        <v>107</v>
      </c>
      <c r="O402" t="s">
        <v>293</v>
      </c>
      <c r="P402" s="2">
        <v>46478.291666666664</v>
      </c>
      <c r="Q402">
        <f t="shared" si="15"/>
        <v>2029</v>
      </c>
      <c r="R402" t="str" cm="1">
        <f t="array" ref="R402">INDEX(Res_Converter!$A$2:$A$6,MATCH(1,($D402=Res_Converter!$B$2:$B$6)*($F402=Res_Converter!$C$2:$C$6),0))</f>
        <v>Battery</v>
      </c>
      <c r="S402">
        <f>IF($D402=Res_Converter!$B$2,MIN($E402,$J402),0)+IF($F402=Res_Converter!$B$2,MIN($G402,$J402),0)</f>
        <v>550</v>
      </c>
      <c r="T402">
        <v>0</v>
      </c>
      <c r="U402">
        <f>IF($D402=Res_Converter!$B$5,MIN($E402,$J402),0)+IF($F402=Res_Converter!$B$5,MIN($G402,$J402),0)</f>
        <v>0</v>
      </c>
      <c r="V402">
        <v>0</v>
      </c>
      <c r="W402">
        <v>0</v>
      </c>
      <c r="X402">
        <v>0</v>
      </c>
      <c r="Y402">
        <v>0</v>
      </c>
      <c r="Z402">
        <v>0</v>
      </c>
      <c r="AA402">
        <v>0</v>
      </c>
      <c r="AB402" t="str">
        <f>INDEX(Subname_converter!$B$2:$B$462,MATCH(O402,Subname_converter!$A$2:$A$376,0))</f>
        <v>Sloan Canyon</v>
      </c>
      <c r="AC402">
        <f>INDEX(Subname_converter!$C$2:$C$462,MATCH(O402,Subname_converter!$A$2:$A$376,0))</f>
        <v>230</v>
      </c>
    </row>
    <row r="403" spans="1:29" x14ac:dyDescent="0.35">
      <c r="A403" t="s">
        <v>16</v>
      </c>
      <c r="B403">
        <v>54672</v>
      </c>
      <c r="C403" t="s">
        <v>776</v>
      </c>
      <c r="D403" t="s">
        <v>19</v>
      </c>
      <c r="E403" s="1">
        <v>1173.5999999999999</v>
      </c>
      <c r="F403" t="s">
        <v>20</v>
      </c>
      <c r="G403" s="1" t="s">
        <v>20</v>
      </c>
      <c r="H403" t="s">
        <v>20</v>
      </c>
      <c r="I403" s="1" t="s">
        <v>20</v>
      </c>
      <c r="J403">
        <v>1150</v>
      </c>
      <c r="K403" t="s">
        <v>124</v>
      </c>
      <c r="L403" t="s">
        <v>22</v>
      </c>
      <c r="M403" t="s">
        <v>125</v>
      </c>
      <c r="N403" t="s">
        <v>68</v>
      </c>
      <c r="O403" t="s">
        <v>216</v>
      </c>
      <c r="P403" s="2">
        <v>46722.333333333336</v>
      </c>
      <c r="Q403">
        <f t="shared" si="15"/>
        <v>2030</v>
      </c>
      <c r="R403" t="str" cm="1">
        <f t="array" ref="R403">INDEX(Res_Converter!$A$2:$A$6,MATCH(1,($D403=Res_Converter!$B$2:$B$6)*($F403=Res_Converter!$C$2:$C$6),0))</f>
        <v>Battery</v>
      </c>
      <c r="S403">
        <f>IF($D403=Res_Converter!$B$2,MIN($E403,$J403),0)+IF($F403=Res_Converter!$B$2,MIN($G403,$J403),0)</f>
        <v>1150</v>
      </c>
      <c r="T403">
        <v>0</v>
      </c>
      <c r="U403">
        <f>IF($D403=Res_Converter!$B$5,MIN($E403,$J403),0)+IF($F403=Res_Converter!$B$5,MIN($G403,$J403),0)</f>
        <v>0</v>
      </c>
      <c r="V403">
        <v>0</v>
      </c>
      <c r="W403">
        <v>0</v>
      </c>
      <c r="X403">
        <v>0</v>
      </c>
      <c r="Y403">
        <v>0</v>
      </c>
      <c r="Z403">
        <v>0</v>
      </c>
      <c r="AA403">
        <v>0</v>
      </c>
      <c r="AB403" t="str">
        <f>INDEX(Subname_converter!$B$2:$B$462,MATCH(O403,Subname_converter!$A$2:$A$376,0))</f>
        <v>Colorado River</v>
      </c>
      <c r="AC403">
        <f>INDEX(Subname_converter!$C$2:$C$462,MATCH(O403,Subname_converter!$A$2:$A$376,0))</f>
        <v>230</v>
      </c>
    </row>
    <row r="404" spans="1:29" x14ac:dyDescent="0.35">
      <c r="A404" t="s">
        <v>16</v>
      </c>
      <c r="B404">
        <v>54708</v>
      </c>
      <c r="C404" t="s">
        <v>777</v>
      </c>
      <c r="D404" t="s">
        <v>18</v>
      </c>
      <c r="E404" s="1">
        <v>607.00914</v>
      </c>
      <c r="F404" t="s">
        <v>19</v>
      </c>
      <c r="G404" s="1">
        <v>829.6</v>
      </c>
      <c r="H404" t="s">
        <v>20</v>
      </c>
      <c r="I404" s="1" t="s">
        <v>20</v>
      </c>
      <c r="J404">
        <v>1400</v>
      </c>
      <c r="K404" t="s">
        <v>778</v>
      </c>
      <c r="L404" t="s">
        <v>22</v>
      </c>
      <c r="M404" t="s">
        <v>779</v>
      </c>
      <c r="N404" t="s">
        <v>24</v>
      </c>
      <c r="O404" t="s">
        <v>780</v>
      </c>
      <c r="P404" s="2">
        <v>46905.291666666664</v>
      </c>
      <c r="Q404">
        <f t="shared" si="15"/>
        <v>2030</v>
      </c>
      <c r="R404" t="str" cm="1">
        <f t="array" ref="R404">INDEX(Res_Converter!$A$2:$A$6,MATCH(1,($D404=Res_Converter!$B$2:$B$6)*($F404=Res_Converter!$C$2:$C$6),0))</f>
        <v>Solar-Hybrid</v>
      </c>
      <c r="S404">
        <f>IF($D404=Res_Converter!$B$2,MIN($E404,$J404),0)+IF($F404=Res_Converter!$B$2,MIN($G404,$J404),0)</f>
        <v>829.6</v>
      </c>
      <c r="T404">
        <v>0</v>
      </c>
      <c r="U404">
        <f>IF($D404=Res_Converter!$B$5,MIN($E404,$J404),0)+IF($F404=Res_Converter!$B$5,MIN($G404,$J404),0)</f>
        <v>607.00914</v>
      </c>
      <c r="V404">
        <v>0</v>
      </c>
      <c r="W404">
        <v>0</v>
      </c>
      <c r="X404">
        <v>0</v>
      </c>
      <c r="Y404">
        <v>0</v>
      </c>
      <c r="Z404">
        <v>0</v>
      </c>
      <c r="AA404">
        <v>0</v>
      </c>
      <c r="AB404" t="str">
        <f>INDEX(Subname_converter!$B$2:$B$462,MATCH(O404,Subname_converter!$A$2:$A$376,0))</f>
        <v>New Sub - Los Banos - Midway (Proposed)</v>
      </c>
      <c r="AC404">
        <f>INDEX(Subname_converter!$C$2:$C$462,MATCH(O404,Subname_converter!$A$2:$A$376,0))</f>
        <v>500</v>
      </c>
    </row>
    <row r="405" spans="1:29" x14ac:dyDescent="0.35">
      <c r="A405" t="s">
        <v>16</v>
      </c>
      <c r="B405">
        <v>54709</v>
      </c>
      <c r="C405" t="s">
        <v>781</v>
      </c>
      <c r="D405" t="s">
        <v>18</v>
      </c>
      <c r="E405" s="1">
        <v>607.76729999999998</v>
      </c>
      <c r="F405" t="s">
        <v>19</v>
      </c>
      <c r="G405" s="1">
        <v>829.6</v>
      </c>
      <c r="H405" t="s">
        <v>20</v>
      </c>
      <c r="I405" s="1" t="s">
        <v>20</v>
      </c>
      <c r="J405">
        <v>1400</v>
      </c>
      <c r="K405" t="s">
        <v>778</v>
      </c>
      <c r="L405" t="s">
        <v>22</v>
      </c>
      <c r="M405" t="s">
        <v>779</v>
      </c>
      <c r="N405" t="s">
        <v>24</v>
      </c>
      <c r="O405" t="s">
        <v>780</v>
      </c>
      <c r="P405" s="2">
        <v>46905.291666666664</v>
      </c>
      <c r="Q405">
        <f t="shared" si="15"/>
        <v>2030</v>
      </c>
      <c r="R405" t="str" cm="1">
        <f t="array" ref="R405">INDEX(Res_Converter!$A$2:$A$6,MATCH(1,($D405=Res_Converter!$B$2:$B$6)*($F405=Res_Converter!$C$2:$C$6),0))</f>
        <v>Solar-Hybrid</v>
      </c>
      <c r="S405">
        <f>IF($D405=Res_Converter!$B$2,MIN($E405,$J405),0)+IF($F405=Res_Converter!$B$2,MIN($G405,$J405),0)</f>
        <v>829.6</v>
      </c>
      <c r="T405">
        <v>0</v>
      </c>
      <c r="U405">
        <f>IF($D405=Res_Converter!$B$5,MIN($E405,$J405),0)+IF($F405=Res_Converter!$B$5,MIN($G405,$J405),0)</f>
        <v>607.76729999999998</v>
      </c>
      <c r="V405">
        <v>0</v>
      </c>
      <c r="W405">
        <v>0</v>
      </c>
      <c r="X405">
        <v>0</v>
      </c>
      <c r="Y405">
        <v>0</v>
      </c>
      <c r="Z405">
        <v>0</v>
      </c>
      <c r="AA405">
        <v>0</v>
      </c>
      <c r="AB405" t="str">
        <f>INDEX(Subname_converter!$B$2:$B$462,MATCH(O405,Subname_converter!$A$2:$A$376,0))</f>
        <v>New Sub - Los Banos - Midway (Proposed)</v>
      </c>
      <c r="AC405">
        <f>INDEX(Subname_converter!$C$2:$C$462,MATCH(O405,Subname_converter!$A$2:$A$376,0))</f>
        <v>500</v>
      </c>
    </row>
    <row r="406" spans="1:29" x14ac:dyDescent="0.35">
      <c r="A406" t="s">
        <v>16</v>
      </c>
      <c r="B406">
        <v>54539</v>
      </c>
      <c r="C406" t="s">
        <v>782</v>
      </c>
      <c r="D406" t="s">
        <v>18</v>
      </c>
      <c r="E406" s="1">
        <v>213.6</v>
      </c>
      <c r="F406" t="s">
        <v>19</v>
      </c>
      <c r="G406" s="1">
        <v>227.13</v>
      </c>
      <c r="H406" t="s">
        <v>20</v>
      </c>
      <c r="I406" s="1" t="s">
        <v>20</v>
      </c>
      <c r="J406">
        <v>200</v>
      </c>
      <c r="K406" t="s">
        <v>532</v>
      </c>
      <c r="L406" t="s">
        <v>22</v>
      </c>
      <c r="M406" t="s">
        <v>67</v>
      </c>
      <c r="N406" t="s">
        <v>68</v>
      </c>
      <c r="O406" t="s">
        <v>783</v>
      </c>
      <c r="P406" s="2">
        <v>46934.291666666664</v>
      </c>
      <c r="Q406">
        <f t="shared" si="15"/>
        <v>2030</v>
      </c>
      <c r="R406" t="str" cm="1">
        <f t="array" ref="R406">INDEX(Res_Converter!$A$2:$A$6,MATCH(1,($D406=Res_Converter!$B$2:$B$6)*($F406=Res_Converter!$C$2:$C$6),0))</f>
        <v>Solar-Hybrid</v>
      </c>
      <c r="S406">
        <f>IF($D406=Res_Converter!$B$2,MIN($E406,$J406),0)+IF($F406=Res_Converter!$B$2,MIN($G406,$J406),0)</f>
        <v>200</v>
      </c>
      <c r="T406">
        <v>0</v>
      </c>
      <c r="U406">
        <f>IF($D406=Res_Converter!$B$5,MIN($E406,$J406),0)+IF($F406=Res_Converter!$B$5,MIN($G406,$J406),0)</f>
        <v>200</v>
      </c>
      <c r="V406">
        <v>0</v>
      </c>
      <c r="W406">
        <v>0</v>
      </c>
      <c r="X406">
        <v>0</v>
      </c>
      <c r="Y406">
        <v>0</v>
      </c>
      <c r="Z406">
        <v>0</v>
      </c>
      <c r="AA406">
        <v>0</v>
      </c>
      <c r="AB406" t="str">
        <f>INDEX(Subname_converter!$B$2:$B$462,MATCH(O406,Subname_converter!$A$2:$A$376,0))</f>
        <v>Vestal</v>
      </c>
      <c r="AC406">
        <f>INDEX(Subname_converter!$C$2:$C$462,MATCH(O406,Subname_converter!$A$2:$A$376,0))</f>
        <v>230</v>
      </c>
    </row>
    <row r="407" spans="1:29" x14ac:dyDescent="0.35">
      <c r="A407" t="s">
        <v>16</v>
      </c>
      <c r="B407">
        <v>54868</v>
      </c>
      <c r="C407" t="s">
        <v>784</v>
      </c>
      <c r="D407" t="s">
        <v>250</v>
      </c>
      <c r="E407" s="1">
        <v>101.37</v>
      </c>
      <c r="F407" t="s">
        <v>20</v>
      </c>
      <c r="G407" s="1" t="s">
        <v>20</v>
      </c>
      <c r="H407" t="s">
        <v>20</v>
      </c>
      <c r="I407" s="1" t="s">
        <v>20</v>
      </c>
      <c r="J407">
        <v>100</v>
      </c>
      <c r="K407" t="s">
        <v>189</v>
      </c>
      <c r="L407" t="s">
        <v>51</v>
      </c>
      <c r="M407" t="s">
        <v>52</v>
      </c>
      <c r="N407" t="s">
        <v>107</v>
      </c>
      <c r="O407" t="s">
        <v>785</v>
      </c>
      <c r="P407" s="2">
        <v>46538.291666666664</v>
      </c>
      <c r="Q407">
        <f t="shared" si="15"/>
        <v>2029</v>
      </c>
      <c r="R407" s="10" t="s">
        <v>1015</v>
      </c>
      <c r="S407">
        <v>0</v>
      </c>
      <c r="T407">
        <v>0</v>
      </c>
      <c r="U407">
        <v>0</v>
      </c>
      <c r="V407">
        <v>0</v>
      </c>
      <c r="W407">
        <v>0</v>
      </c>
      <c r="X407">
        <v>100</v>
      </c>
      <c r="Y407">
        <v>0</v>
      </c>
      <c r="Z407">
        <v>0</v>
      </c>
      <c r="AA407">
        <v>0</v>
      </c>
      <c r="AB407" t="str">
        <f>INDEX(Subname_converter!$B$2:$B$462,MATCH(O407,Subname_converter!$A$2:$A$376,0))</f>
        <v>Trout Canyon</v>
      </c>
      <c r="AC407">
        <f>INDEX(Subname_converter!$C$2:$C$462,MATCH(O407,Subname_converter!$A$2:$A$376,0))</f>
        <v>500</v>
      </c>
    </row>
    <row r="408" spans="1:29" x14ac:dyDescent="0.35">
      <c r="A408" t="s">
        <v>16</v>
      </c>
      <c r="B408">
        <v>54710</v>
      </c>
      <c r="C408" t="s">
        <v>786</v>
      </c>
      <c r="D408" t="s">
        <v>18</v>
      </c>
      <c r="E408" s="1">
        <v>151.2948375</v>
      </c>
      <c r="F408" t="s">
        <v>19</v>
      </c>
      <c r="G408" s="1">
        <v>109.4</v>
      </c>
      <c r="H408" t="s">
        <v>20</v>
      </c>
      <c r="I408" s="1" t="s">
        <v>20</v>
      </c>
      <c r="J408">
        <v>150</v>
      </c>
      <c r="K408" t="s">
        <v>79</v>
      </c>
      <c r="L408" t="s">
        <v>22</v>
      </c>
      <c r="M408" t="s">
        <v>97</v>
      </c>
      <c r="N408" t="s">
        <v>68</v>
      </c>
      <c r="O408" t="s">
        <v>130</v>
      </c>
      <c r="P408" s="2">
        <v>46905.291666666664</v>
      </c>
      <c r="Q408">
        <f t="shared" si="15"/>
        <v>2030</v>
      </c>
      <c r="R408" t="str" cm="1">
        <f t="array" ref="R408">INDEX(Res_Converter!$A$2:$A$6,MATCH(1,($D408=Res_Converter!$B$2:$B$6)*($F408=Res_Converter!$C$2:$C$6),0))</f>
        <v>Solar-Hybrid</v>
      </c>
      <c r="S408">
        <f>IF($D408=Res_Converter!$B$2,MIN($E408,$J408),0)+IF($F408=Res_Converter!$B$2,MIN($G408,$J408),0)</f>
        <v>109.4</v>
      </c>
      <c r="T408">
        <v>0</v>
      </c>
      <c r="U408">
        <f>IF($D408=Res_Converter!$B$5,MIN($E408,$J408),0)+IF($F408=Res_Converter!$B$5,MIN($G408,$J408),0)</f>
        <v>150</v>
      </c>
      <c r="V408">
        <v>0</v>
      </c>
      <c r="W408">
        <v>0</v>
      </c>
      <c r="X408">
        <v>0</v>
      </c>
      <c r="Y408">
        <v>0</v>
      </c>
      <c r="Z408">
        <v>0</v>
      </c>
      <c r="AA408">
        <v>0</v>
      </c>
      <c r="AB408" t="str">
        <f>INDEX(Subname_converter!$B$2:$B$462,MATCH(O408,Subname_converter!$A$2:$A$376,0))</f>
        <v>Inyokern</v>
      </c>
      <c r="AC408">
        <f>INDEX(Subname_converter!$C$2:$C$462,MATCH(O408,Subname_converter!$A$2:$A$376,0))</f>
        <v>115</v>
      </c>
    </row>
    <row r="409" spans="1:29" x14ac:dyDescent="0.35">
      <c r="A409" t="s">
        <v>16</v>
      </c>
      <c r="B409">
        <v>54782</v>
      </c>
      <c r="C409" t="s">
        <v>787</v>
      </c>
      <c r="D409" t="s">
        <v>19</v>
      </c>
      <c r="E409" s="1">
        <v>85.324799999999996</v>
      </c>
      <c r="F409" t="s">
        <v>20</v>
      </c>
      <c r="G409" s="1" t="s">
        <v>20</v>
      </c>
      <c r="H409" t="s">
        <v>20</v>
      </c>
      <c r="I409" s="1" t="s">
        <v>20</v>
      </c>
      <c r="J409">
        <v>80</v>
      </c>
      <c r="K409" t="s">
        <v>788</v>
      </c>
      <c r="L409" t="s">
        <v>22</v>
      </c>
      <c r="M409" t="s">
        <v>60</v>
      </c>
      <c r="N409" t="s">
        <v>24</v>
      </c>
      <c r="O409" t="s">
        <v>789</v>
      </c>
      <c r="P409" s="2">
        <v>46844.291666666664</v>
      </c>
      <c r="Q409">
        <f t="shared" si="15"/>
        <v>2030</v>
      </c>
      <c r="R409" t="str" cm="1">
        <f t="array" ref="R409">INDEX(Res_Converter!$A$2:$A$6,MATCH(1,($D409=Res_Converter!$B$2:$B$6)*($F409=Res_Converter!$C$2:$C$6),0))</f>
        <v>Battery</v>
      </c>
      <c r="S409">
        <f>IF($D409=Res_Converter!$B$2,MIN($E409,$J409),0)+IF($F409=Res_Converter!$B$2,MIN($G409,$J409),0)</f>
        <v>80</v>
      </c>
      <c r="T409">
        <v>0</v>
      </c>
      <c r="U409">
        <f>IF($D409=Res_Converter!$B$5,MIN($E409,$J409),0)+IF($F409=Res_Converter!$B$5,MIN($G409,$J409),0)</f>
        <v>0</v>
      </c>
      <c r="V409">
        <v>0</v>
      </c>
      <c r="W409">
        <v>0</v>
      </c>
      <c r="X409">
        <v>0</v>
      </c>
      <c r="Y409">
        <v>0</v>
      </c>
      <c r="Z409">
        <v>0</v>
      </c>
      <c r="AA409">
        <v>0</v>
      </c>
      <c r="AB409" t="str">
        <f>INDEX(Subname_converter!$B$2:$B$462,MATCH(O409,Subname_converter!$A$2:$A$376,0))</f>
        <v>Fulton</v>
      </c>
      <c r="AC409">
        <f>INDEX(Subname_converter!$C$2:$C$462,MATCH(O409,Subname_converter!$A$2:$A$376,0))</f>
        <v>230</v>
      </c>
    </row>
    <row r="410" spans="1:29" x14ac:dyDescent="0.35">
      <c r="A410" t="s">
        <v>16</v>
      </c>
      <c r="B410">
        <v>54501</v>
      </c>
      <c r="C410" t="s">
        <v>790</v>
      </c>
      <c r="D410" t="s">
        <v>19</v>
      </c>
      <c r="E410" s="1">
        <v>508.6</v>
      </c>
      <c r="F410" t="s">
        <v>20</v>
      </c>
      <c r="G410" s="1" t="s">
        <v>20</v>
      </c>
      <c r="H410" t="s">
        <v>20</v>
      </c>
      <c r="I410" s="1" t="s">
        <v>20</v>
      </c>
      <c r="J410">
        <v>500</v>
      </c>
      <c r="K410" t="s">
        <v>791</v>
      </c>
      <c r="L410" t="s">
        <v>22</v>
      </c>
      <c r="M410" t="s">
        <v>97</v>
      </c>
      <c r="N410" t="s">
        <v>68</v>
      </c>
      <c r="O410" t="s">
        <v>289</v>
      </c>
      <c r="P410" s="2">
        <v>46174.291666666664</v>
      </c>
      <c r="Q410">
        <f t="shared" si="15"/>
        <v>2028</v>
      </c>
      <c r="R410" t="str" cm="1">
        <f t="array" ref="R410">INDEX(Res_Converter!$A$2:$A$6,MATCH(1,($D410=Res_Converter!$B$2:$B$6)*($F410=Res_Converter!$C$2:$C$6),0))</f>
        <v>Battery</v>
      </c>
      <c r="S410">
        <f>IF($D410=Res_Converter!$B$2,MIN($E410,$J410),0)+IF($F410=Res_Converter!$B$2,MIN($G410,$J410),0)</f>
        <v>500</v>
      </c>
      <c r="T410">
        <v>0</v>
      </c>
      <c r="U410">
        <f>IF($D410=Res_Converter!$B$5,MIN($E410,$J410),0)+IF($F410=Res_Converter!$B$5,MIN($G410,$J410),0)</f>
        <v>0</v>
      </c>
      <c r="V410">
        <v>0</v>
      </c>
      <c r="W410">
        <v>0</v>
      </c>
      <c r="X410">
        <v>0</v>
      </c>
      <c r="Y410">
        <v>0</v>
      </c>
      <c r="Z410">
        <v>0</v>
      </c>
      <c r="AA410">
        <v>0</v>
      </c>
      <c r="AB410" t="str">
        <f>INDEX(Subname_converter!$B$2:$B$462,MATCH(O410,Subname_converter!$A$2:$A$376,0))</f>
        <v>Lugo</v>
      </c>
      <c r="AC410">
        <f>INDEX(Subname_converter!$C$2:$C$462,MATCH(O410,Subname_converter!$A$2:$A$376,0))</f>
        <v>500</v>
      </c>
    </row>
    <row r="411" spans="1:29" x14ac:dyDescent="0.35">
      <c r="A411" t="s">
        <v>16</v>
      </c>
      <c r="B411">
        <v>54684</v>
      </c>
      <c r="C411" t="s">
        <v>792</v>
      </c>
      <c r="D411" t="s">
        <v>18</v>
      </c>
      <c r="E411" s="1">
        <v>1051.0162</v>
      </c>
      <c r="F411" t="s">
        <v>19</v>
      </c>
      <c r="G411" s="1">
        <v>1042.8579999999999</v>
      </c>
      <c r="H411" t="s">
        <v>20</v>
      </c>
      <c r="I411" s="1" t="s">
        <v>20</v>
      </c>
      <c r="J411">
        <v>1000</v>
      </c>
      <c r="K411" t="s">
        <v>793</v>
      </c>
      <c r="L411" t="s">
        <v>22</v>
      </c>
      <c r="M411" t="s">
        <v>75</v>
      </c>
      <c r="N411" t="s">
        <v>24</v>
      </c>
      <c r="O411" t="s">
        <v>340</v>
      </c>
      <c r="P411" s="2">
        <v>47375.291666666664</v>
      </c>
      <c r="Q411">
        <f t="shared" si="15"/>
        <v>2031</v>
      </c>
      <c r="R411" t="str" cm="1">
        <f t="array" ref="R411">INDEX(Res_Converter!$A$2:$A$6,MATCH(1,($D411=Res_Converter!$B$2:$B$6)*($F411=Res_Converter!$C$2:$C$6),0))</f>
        <v>Solar-Hybrid</v>
      </c>
      <c r="S411">
        <f>IF($D411=Res_Converter!$B$2,MIN($E411,$J411),0)+IF($F411=Res_Converter!$B$2,MIN($G411,$J411),0)</f>
        <v>1000</v>
      </c>
      <c r="T411">
        <v>0</v>
      </c>
      <c r="U411">
        <f>IF($D411=Res_Converter!$B$5,MIN($E411,$J411),0)+IF($F411=Res_Converter!$B$5,MIN($G411,$J411),0)</f>
        <v>1000</v>
      </c>
      <c r="V411">
        <v>0</v>
      </c>
      <c r="W411">
        <v>0</v>
      </c>
      <c r="X411">
        <v>0</v>
      </c>
      <c r="Y411">
        <v>0</v>
      </c>
      <c r="Z411">
        <v>0</v>
      </c>
      <c r="AA411">
        <v>0</v>
      </c>
      <c r="AB411" t="str">
        <f>INDEX(Subname_converter!$B$2:$B$462,MATCH(O411,Subname_converter!$A$2:$A$376,0))</f>
        <v>Morro Bay</v>
      </c>
      <c r="AC411">
        <f>INDEX(Subname_converter!$C$2:$C$462,MATCH(O411,Subname_converter!$A$2:$A$376,0))</f>
        <v>500</v>
      </c>
    </row>
    <row r="412" spans="1:29" x14ac:dyDescent="0.35">
      <c r="A412" t="s">
        <v>16</v>
      </c>
      <c r="B412">
        <v>54931</v>
      </c>
      <c r="C412" t="s">
        <v>794</v>
      </c>
      <c r="D412" t="s">
        <v>18</v>
      </c>
      <c r="E412" s="1">
        <v>250</v>
      </c>
      <c r="F412" t="s">
        <v>19</v>
      </c>
      <c r="G412" s="1">
        <v>250</v>
      </c>
      <c r="H412" t="s">
        <v>20</v>
      </c>
      <c r="I412" s="1" t="s">
        <v>20</v>
      </c>
      <c r="J412">
        <v>250</v>
      </c>
      <c r="K412" t="s">
        <v>169</v>
      </c>
      <c r="L412" t="s">
        <v>22</v>
      </c>
      <c r="M412" t="s">
        <v>52</v>
      </c>
      <c r="N412" t="s">
        <v>107</v>
      </c>
      <c r="O412" t="s">
        <v>170</v>
      </c>
      <c r="P412" s="2">
        <v>47580.291666666664</v>
      </c>
      <c r="Q412">
        <f t="shared" si="15"/>
        <v>2032</v>
      </c>
      <c r="R412" t="str" cm="1">
        <f t="array" ref="R412">INDEX(Res_Converter!$A$2:$A$6,MATCH(1,($D412=Res_Converter!$B$2:$B$6)*($F412=Res_Converter!$C$2:$C$6),0))</f>
        <v>Solar-Hybrid</v>
      </c>
      <c r="S412">
        <f>IF($D412=Res_Converter!$B$2,MIN($E412,$J412),0)+IF($F412=Res_Converter!$B$2,MIN($G412,$J412),0)</f>
        <v>250</v>
      </c>
      <c r="T412">
        <v>0</v>
      </c>
      <c r="U412">
        <f>IF($D412=Res_Converter!$B$5,MIN($E412,$J412),0)+IF($F412=Res_Converter!$B$5,MIN($G412,$J412),0)</f>
        <v>250</v>
      </c>
      <c r="V412">
        <v>0</v>
      </c>
      <c r="W412">
        <v>0</v>
      </c>
      <c r="X412">
        <v>0</v>
      </c>
      <c r="Y412">
        <v>0</v>
      </c>
      <c r="Z412">
        <v>0</v>
      </c>
      <c r="AA412">
        <v>0</v>
      </c>
      <c r="AB412" t="str">
        <f>INDEX(Subname_converter!$B$2:$B$462,MATCH(O412,Subname_converter!$A$2:$A$376,0))</f>
        <v>Trout Canyon</v>
      </c>
      <c r="AC412">
        <f>INDEX(Subname_converter!$C$2:$C$462,MATCH(O412,Subname_converter!$A$2:$A$376,0))</f>
        <v>230</v>
      </c>
    </row>
    <row r="413" spans="1:29" x14ac:dyDescent="0.35">
      <c r="A413" t="s">
        <v>16</v>
      </c>
      <c r="B413">
        <v>54909</v>
      </c>
      <c r="C413" t="s">
        <v>795</v>
      </c>
      <c r="D413" t="s">
        <v>19</v>
      </c>
      <c r="E413" s="1">
        <v>512.49</v>
      </c>
      <c r="F413" t="s">
        <v>18</v>
      </c>
      <c r="G413" s="1">
        <v>512.49</v>
      </c>
      <c r="H413" t="s">
        <v>20</v>
      </c>
      <c r="I413" s="1" t="s">
        <v>20</v>
      </c>
      <c r="J413">
        <v>500</v>
      </c>
      <c r="K413" t="s">
        <v>482</v>
      </c>
      <c r="L413" t="s">
        <v>37</v>
      </c>
      <c r="M413" t="s">
        <v>33</v>
      </c>
      <c r="N413" t="s">
        <v>33</v>
      </c>
      <c r="O413" t="s">
        <v>740</v>
      </c>
      <c r="P413" s="2">
        <v>46751.333333333336</v>
      </c>
      <c r="Q413">
        <f t="shared" si="15"/>
        <v>2030</v>
      </c>
      <c r="R413" t="str" cm="1">
        <f t="array" ref="R413">INDEX(Res_Converter!$A$2:$A$6,MATCH(1,($D413=Res_Converter!$B$2:$B$6)*($F413=Res_Converter!$C$2:$C$6),0))</f>
        <v>Solar-Hybrid</v>
      </c>
      <c r="S413">
        <f>IF($D413=Res_Converter!$B$2,MIN($E413,$J413),0)+IF($F413=Res_Converter!$B$2,MIN($G413,$J413),0)</f>
        <v>500</v>
      </c>
      <c r="T413">
        <v>0</v>
      </c>
      <c r="U413">
        <f>IF($D413=Res_Converter!$B$5,MIN($E413,$J413),0)+IF($F413=Res_Converter!$B$5,MIN($G413,$J413),0)</f>
        <v>500</v>
      </c>
      <c r="V413">
        <v>0</v>
      </c>
      <c r="W413">
        <v>0</v>
      </c>
      <c r="X413">
        <v>0</v>
      </c>
      <c r="Y413">
        <v>0</v>
      </c>
      <c r="Z413">
        <v>0</v>
      </c>
      <c r="AA413">
        <v>0</v>
      </c>
      <c r="AB413" t="str">
        <f>INDEX(Subname_converter!$B$2:$B$462,MATCH(O413,Subname_converter!$A$2:$A$376,0))</f>
        <v>Hoodoo Wash</v>
      </c>
      <c r="AC413">
        <f>INDEX(Subname_converter!$C$2:$C$462,MATCH(O413,Subname_converter!$A$2:$A$376,0))</f>
        <v>500</v>
      </c>
    </row>
    <row r="414" spans="1:29" x14ac:dyDescent="0.35">
      <c r="A414" t="s">
        <v>16</v>
      </c>
      <c r="B414">
        <v>54601</v>
      </c>
      <c r="C414" t="s">
        <v>796</v>
      </c>
      <c r="D414" t="s">
        <v>19</v>
      </c>
      <c r="E414" s="1">
        <v>203.346</v>
      </c>
      <c r="F414" t="s">
        <v>20</v>
      </c>
      <c r="G414" s="1" t="s">
        <v>20</v>
      </c>
      <c r="H414" t="s">
        <v>20</v>
      </c>
      <c r="I414" s="1" t="s">
        <v>20</v>
      </c>
      <c r="J414">
        <v>200</v>
      </c>
      <c r="K414" t="s">
        <v>797</v>
      </c>
      <c r="L414" t="s">
        <v>22</v>
      </c>
      <c r="M414" t="s">
        <v>33</v>
      </c>
      <c r="N414" t="s">
        <v>33</v>
      </c>
      <c r="O414" t="s">
        <v>798</v>
      </c>
      <c r="P414" s="2">
        <v>46478.291666666664</v>
      </c>
      <c r="Q414">
        <f t="shared" si="15"/>
        <v>2029</v>
      </c>
      <c r="R414" t="str" cm="1">
        <f t="array" ref="R414">INDEX(Res_Converter!$A$2:$A$6,MATCH(1,($D414=Res_Converter!$B$2:$B$6)*($F414=Res_Converter!$C$2:$C$6),0))</f>
        <v>Battery</v>
      </c>
      <c r="S414">
        <f>IF($D414=Res_Converter!$B$2,MIN($E414,$J414),0)+IF($F414=Res_Converter!$B$2,MIN($G414,$J414),0)</f>
        <v>200</v>
      </c>
      <c r="T414">
        <v>0</v>
      </c>
      <c r="U414">
        <f>IF($D414=Res_Converter!$B$5,MIN($E414,$J414),0)+IF($F414=Res_Converter!$B$5,MIN($G414,$J414),0)</f>
        <v>0</v>
      </c>
      <c r="V414">
        <v>0</v>
      </c>
      <c r="W414">
        <v>0</v>
      </c>
      <c r="X414">
        <v>0</v>
      </c>
      <c r="Y414">
        <v>0</v>
      </c>
      <c r="Z414">
        <v>0</v>
      </c>
      <c r="AA414">
        <v>0</v>
      </c>
      <c r="AB414" t="str">
        <f>INDEX(Subname_converter!$B$2:$B$462,MATCH(O414,Subname_converter!$A$2:$A$376,0))</f>
        <v>Rancho Mission Viejo</v>
      </c>
      <c r="AC414">
        <f>INDEX(Subname_converter!$C$2:$C$462,MATCH(O414,Subname_converter!$A$2:$A$376,0))</f>
        <v>138</v>
      </c>
    </row>
    <row r="415" spans="1:29" x14ac:dyDescent="0.35">
      <c r="A415" t="s">
        <v>16</v>
      </c>
      <c r="B415">
        <v>54531</v>
      </c>
      <c r="C415" t="s">
        <v>799</v>
      </c>
      <c r="D415" t="s">
        <v>19</v>
      </c>
      <c r="E415" s="1">
        <v>227.1</v>
      </c>
      <c r="F415" t="s">
        <v>20</v>
      </c>
      <c r="G415" s="1" t="s">
        <v>20</v>
      </c>
      <c r="H415" t="s">
        <v>20</v>
      </c>
      <c r="I415" s="1" t="s">
        <v>20</v>
      </c>
      <c r="J415">
        <v>200</v>
      </c>
      <c r="K415" t="s">
        <v>66</v>
      </c>
      <c r="L415" t="s">
        <v>22</v>
      </c>
      <c r="M415" t="s">
        <v>67</v>
      </c>
      <c r="N415" t="s">
        <v>68</v>
      </c>
      <c r="O415" t="s">
        <v>733</v>
      </c>
      <c r="P415" s="2">
        <v>46934.291666666664</v>
      </c>
      <c r="Q415">
        <f t="shared" si="15"/>
        <v>2030</v>
      </c>
      <c r="R415" t="str" cm="1">
        <f t="array" ref="R415">INDEX(Res_Converter!$A$2:$A$6,MATCH(1,($D415=Res_Converter!$B$2:$B$6)*($F415=Res_Converter!$C$2:$C$6),0))</f>
        <v>Battery</v>
      </c>
      <c r="S415">
        <f>IF($D415=Res_Converter!$B$2,MIN($E415,$J415),0)+IF($F415=Res_Converter!$B$2,MIN($G415,$J415),0)</f>
        <v>200</v>
      </c>
      <c r="T415">
        <v>0</v>
      </c>
      <c r="U415">
        <f>IF($D415=Res_Converter!$B$5,MIN($E415,$J415),0)+IF($F415=Res_Converter!$B$5,MIN($G415,$J415),0)</f>
        <v>0</v>
      </c>
      <c r="V415">
        <v>0</v>
      </c>
      <c r="W415">
        <v>0</v>
      </c>
      <c r="X415">
        <v>0</v>
      </c>
      <c r="Y415">
        <v>0</v>
      </c>
      <c r="Z415">
        <v>0</v>
      </c>
      <c r="AA415">
        <v>0</v>
      </c>
      <c r="AB415" t="str">
        <f>INDEX(Subname_converter!$B$2:$B$462,MATCH(O415,Subname_converter!$A$2:$A$376,0))</f>
        <v>Vincent</v>
      </c>
      <c r="AC415">
        <f>INDEX(Subname_converter!$C$2:$C$462,MATCH(O415,Subname_converter!$A$2:$A$376,0))</f>
        <v>230</v>
      </c>
    </row>
    <row r="416" spans="1:29" x14ac:dyDescent="0.35">
      <c r="A416" t="s">
        <v>16</v>
      </c>
      <c r="B416">
        <v>54608</v>
      </c>
      <c r="C416" t="s">
        <v>800</v>
      </c>
      <c r="D416" t="s">
        <v>250</v>
      </c>
      <c r="E416" s="1">
        <v>1028.759994</v>
      </c>
      <c r="F416" t="s">
        <v>20</v>
      </c>
      <c r="G416" s="1" t="s">
        <v>20</v>
      </c>
      <c r="H416" t="s">
        <v>20</v>
      </c>
      <c r="I416" s="1" t="s">
        <v>20</v>
      </c>
      <c r="J416">
        <v>1000</v>
      </c>
      <c r="K416" t="s">
        <v>801</v>
      </c>
      <c r="M416" t="s">
        <v>33</v>
      </c>
      <c r="N416" t="s">
        <v>376</v>
      </c>
      <c r="O416" t="s">
        <v>377</v>
      </c>
      <c r="P416" s="2">
        <v>46508.291666666664</v>
      </c>
      <c r="Q416">
        <f t="shared" si="15"/>
        <v>2029</v>
      </c>
      <c r="R416" s="10" t="s">
        <v>1015</v>
      </c>
      <c r="S416">
        <v>0</v>
      </c>
      <c r="T416">
        <v>0</v>
      </c>
      <c r="U416">
        <v>0</v>
      </c>
      <c r="V416">
        <v>0</v>
      </c>
      <c r="W416">
        <v>0</v>
      </c>
      <c r="X416">
        <v>1000</v>
      </c>
      <c r="Y416">
        <v>0</v>
      </c>
      <c r="Z416">
        <v>0</v>
      </c>
      <c r="AA416">
        <v>0</v>
      </c>
      <c r="AB416" t="str">
        <f>INDEX(Subname_converter!$B$2:$B$462,MATCH(O416,Subname_converter!$A$2:$A$376,0))</f>
        <v>ECO</v>
      </c>
      <c r="AC416">
        <f>INDEX(Subname_converter!$C$2:$C$462,MATCH(O416,Subname_converter!$A$2:$A$376,0))</f>
        <v>230</v>
      </c>
    </row>
    <row r="417" spans="1:29" x14ac:dyDescent="0.35">
      <c r="A417" t="s">
        <v>16</v>
      </c>
      <c r="B417">
        <v>54607</v>
      </c>
      <c r="C417" t="s">
        <v>802</v>
      </c>
      <c r="D417" t="s">
        <v>19</v>
      </c>
      <c r="E417" s="1">
        <v>191.79900000000001</v>
      </c>
      <c r="F417" t="s">
        <v>20</v>
      </c>
      <c r="G417" s="1" t="s">
        <v>20</v>
      </c>
      <c r="H417" t="s">
        <v>20</v>
      </c>
      <c r="I417" s="1" t="s">
        <v>20</v>
      </c>
      <c r="J417">
        <v>185</v>
      </c>
      <c r="K417" t="s">
        <v>32</v>
      </c>
      <c r="L417" t="s">
        <v>22</v>
      </c>
      <c r="M417" t="s">
        <v>33</v>
      </c>
      <c r="N417" t="s">
        <v>33</v>
      </c>
      <c r="O417" t="s">
        <v>577</v>
      </c>
      <c r="P417" s="2">
        <v>46508.291666666664</v>
      </c>
      <c r="Q417">
        <f t="shared" si="15"/>
        <v>2029</v>
      </c>
      <c r="R417" t="str" cm="1">
        <f t="array" ref="R417">INDEX(Res_Converter!$A$2:$A$6,MATCH(1,($D417=Res_Converter!$B$2:$B$6)*($F417=Res_Converter!$C$2:$C$6),0))</f>
        <v>Battery</v>
      </c>
      <c r="S417">
        <f>IF($D417=Res_Converter!$B$2,MIN($E417,$J417),0)+IF($F417=Res_Converter!$B$2,MIN($G417,$J417),0)</f>
        <v>185</v>
      </c>
      <c r="T417">
        <v>0</v>
      </c>
      <c r="U417">
        <f>IF($D417=Res_Converter!$B$5,MIN($E417,$J417),0)+IF($F417=Res_Converter!$B$5,MIN($G417,$J417),0)</f>
        <v>0</v>
      </c>
      <c r="V417">
        <v>0</v>
      </c>
      <c r="W417">
        <v>0</v>
      </c>
      <c r="X417">
        <v>0</v>
      </c>
      <c r="Y417">
        <v>0</v>
      </c>
      <c r="Z417">
        <v>0</v>
      </c>
      <c r="AA417">
        <v>0</v>
      </c>
      <c r="AB417" t="str">
        <f>INDEX(Subname_converter!$B$2:$B$462,MATCH(O417,Subname_converter!$A$2:$A$376,0))</f>
        <v>Imperial Valley</v>
      </c>
      <c r="AC417">
        <f>INDEX(Subname_converter!$C$2:$C$462,MATCH(O417,Subname_converter!$A$2:$A$376,0))</f>
        <v>230</v>
      </c>
    </row>
    <row r="418" spans="1:29" x14ac:dyDescent="0.35">
      <c r="A418" t="s">
        <v>16</v>
      </c>
      <c r="B418">
        <v>54794</v>
      </c>
      <c r="C418" t="s">
        <v>803</v>
      </c>
      <c r="D418" t="s">
        <v>19</v>
      </c>
      <c r="E418" s="1">
        <v>308.8</v>
      </c>
      <c r="F418" t="s">
        <v>20</v>
      </c>
      <c r="G418" s="1" t="s">
        <v>20</v>
      </c>
      <c r="H418" t="s">
        <v>20</v>
      </c>
      <c r="I418" s="1" t="s">
        <v>20</v>
      </c>
      <c r="J418">
        <v>300</v>
      </c>
      <c r="K418" t="s">
        <v>21</v>
      </c>
      <c r="L418" t="s">
        <v>22</v>
      </c>
      <c r="M418" t="s">
        <v>23</v>
      </c>
      <c r="N418" t="s">
        <v>24</v>
      </c>
      <c r="O418" t="s">
        <v>804</v>
      </c>
      <c r="P418" s="2">
        <v>46296.291666666664</v>
      </c>
      <c r="Q418">
        <f t="shared" si="15"/>
        <v>2028</v>
      </c>
      <c r="R418" t="str" cm="1">
        <f t="array" ref="R418">INDEX(Res_Converter!$A$2:$A$6,MATCH(1,($D418=Res_Converter!$B$2:$B$6)*($F418=Res_Converter!$C$2:$C$6),0))</f>
        <v>Battery</v>
      </c>
      <c r="S418">
        <f>IF($D418=Res_Converter!$B$2,MIN($E418,$J418),0)+IF($F418=Res_Converter!$B$2,MIN($G418,$J418),0)</f>
        <v>300</v>
      </c>
      <c r="T418">
        <v>0</v>
      </c>
      <c r="U418">
        <f>IF($D418=Res_Converter!$B$5,MIN($E418,$J418),0)+IF($F418=Res_Converter!$B$5,MIN($G418,$J418),0)</f>
        <v>0</v>
      </c>
      <c r="V418">
        <v>0</v>
      </c>
      <c r="W418">
        <v>0</v>
      </c>
      <c r="X418">
        <v>0</v>
      </c>
      <c r="Y418">
        <v>0</v>
      </c>
      <c r="Z418">
        <v>0</v>
      </c>
      <c r="AA418">
        <v>0</v>
      </c>
      <c r="AB418" t="str">
        <f>INDEX(Subname_converter!$B$2:$B$462,MATCH(O418,Subname_converter!$A$2:$A$376,0))</f>
        <v>Lammers</v>
      </c>
      <c r="AC418">
        <f>INDEX(Subname_converter!$C$2:$C$462,MATCH(O418,Subname_converter!$A$2:$A$376,0))</f>
        <v>115</v>
      </c>
    </row>
    <row r="419" spans="1:29" x14ac:dyDescent="0.35">
      <c r="A419" t="s">
        <v>16</v>
      </c>
      <c r="B419">
        <v>54681</v>
      </c>
      <c r="C419" t="s">
        <v>805</v>
      </c>
      <c r="D419" t="s">
        <v>19</v>
      </c>
      <c r="E419" s="1">
        <v>280</v>
      </c>
      <c r="F419" t="s">
        <v>20</v>
      </c>
      <c r="G419" s="1" t="s">
        <v>20</v>
      </c>
      <c r="H419" t="s">
        <v>20</v>
      </c>
      <c r="I419" s="1" t="s">
        <v>20</v>
      </c>
      <c r="J419">
        <v>260</v>
      </c>
      <c r="K419" t="s">
        <v>40</v>
      </c>
      <c r="L419" t="s">
        <v>22</v>
      </c>
      <c r="M419" t="s">
        <v>29</v>
      </c>
      <c r="N419" t="s">
        <v>24</v>
      </c>
      <c r="O419" t="s">
        <v>333</v>
      </c>
      <c r="P419" s="2">
        <v>47088.333333333336</v>
      </c>
      <c r="Q419">
        <f t="shared" si="15"/>
        <v>2031</v>
      </c>
      <c r="R419" t="str" cm="1">
        <f t="array" ref="R419">INDEX(Res_Converter!$A$2:$A$6,MATCH(1,($D419=Res_Converter!$B$2:$B$6)*($F419=Res_Converter!$C$2:$C$6),0))</f>
        <v>Battery</v>
      </c>
      <c r="S419">
        <f>IF($D419=Res_Converter!$B$2,MIN($E419,$J419),0)+IF($F419=Res_Converter!$B$2,MIN($G419,$J419),0)</f>
        <v>260</v>
      </c>
      <c r="T419">
        <v>0</v>
      </c>
      <c r="U419">
        <f>IF($D419=Res_Converter!$B$5,MIN($E419,$J419),0)+IF($F419=Res_Converter!$B$5,MIN($G419,$J419),0)</f>
        <v>0</v>
      </c>
      <c r="V419">
        <v>0</v>
      </c>
      <c r="W419">
        <v>0</v>
      </c>
      <c r="X419">
        <v>0</v>
      </c>
      <c r="Y419">
        <v>0</v>
      </c>
      <c r="Z419">
        <v>0</v>
      </c>
      <c r="AA419">
        <v>0</v>
      </c>
      <c r="AB419" t="str">
        <f>INDEX(Subname_converter!$B$2:$B$462,MATCH(O419,Subname_converter!$A$2:$A$376,0))</f>
        <v>Panoche</v>
      </c>
      <c r="AC419">
        <f>INDEX(Subname_converter!$C$2:$C$462,MATCH(O419,Subname_converter!$A$2:$A$376,0))</f>
        <v>230</v>
      </c>
    </row>
    <row r="420" spans="1:29" x14ac:dyDescent="0.35">
      <c r="A420" t="s">
        <v>16</v>
      </c>
      <c r="B420">
        <v>54866</v>
      </c>
      <c r="C420" t="s">
        <v>806</v>
      </c>
      <c r="D420" t="s">
        <v>19</v>
      </c>
      <c r="E420" s="1">
        <v>513.6</v>
      </c>
      <c r="F420" t="s">
        <v>20</v>
      </c>
      <c r="G420" s="1" t="s">
        <v>20</v>
      </c>
      <c r="H420" t="s">
        <v>20</v>
      </c>
      <c r="I420" s="1" t="s">
        <v>20</v>
      </c>
      <c r="J420">
        <v>500</v>
      </c>
      <c r="K420" t="s">
        <v>96</v>
      </c>
      <c r="L420" t="s">
        <v>22</v>
      </c>
      <c r="M420" t="s">
        <v>112</v>
      </c>
      <c r="N420" t="s">
        <v>68</v>
      </c>
      <c r="O420" t="s">
        <v>287</v>
      </c>
      <c r="P420" s="2">
        <v>46905.291666666664</v>
      </c>
      <c r="Q420">
        <f t="shared" si="15"/>
        <v>2030</v>
      </c>
      <c r="R420" t="str" cm="1">
        <f t="array" ref="R420">INDEX(Res_Converter!$A$2:$A$6,MATCH(1,($D420=Res_Converter!$B$2:$B$6)*($F420=Res_Converter!$C$2:$C$6),0))</f>
        <v>Battery</v>
      </c>
      <c r="S420">
        <f>IF($D420=Res_Converter!$B$2,MIN($E420,$J420),0)+IF($F420=Res_Converter!$B$2,MIN($G420,$J420),0)</f>
        <v>500</v>
      </c>
      <c r="T420">
        <v>0</v>
      </c>
      <c r="U420">
        <f>IF($D420=Res_Converter!$B$5,MIN($E420,$J420),0)+IF($F420=Res_Converter!$B$5,MIN($G420,$J420),0)</f>
        <v>0</v>
      </c>
      <c r="V420">
        <v>0</v>
      </c>
      <c r="W420">
        <v>0</v>
      </c>
      <c r="X420">
        <v>0</v>
      </c>
      <c r="Y420">
        <v>0</v>
      </c>
      <c r="Z420">
        <v>0</v>
      </c>
      <c r="AA420">
        <v>0</v>
      </c>
      <c r="AB420" t="str">
        <f>INDEX(Subname_converter!$B$2:$B$462,MATCH(O420,Subname_converter!$A$2:$A$376,0))</f>
        <v>Chino</v>
      </c>
      <c r="AC420">
        <f>INDEX(Subname_converter!$C$2:$C$462,MATCH(O420,Subname_converter!$A$2:$A$376,0))</f>
        <v>230</v>
      </c>
    </row>
    <row r="421" spans="1:29" x14ac:dyDescent="0.35">
      <c r="A421" t="s">
        <v>16</v>
      </c>
      <c r="B421">
        <v>54538</v>
      </c>
      <c r="C421" t="s">
        <v>807</v>
      </c>
      <c r="D421" t="s">
        <v>18</v>
      </c>
      <c r="E421" s="1">
        <v>320.39999999999998</v>
      </c>
      <c r="F421" t="s">
        <v>19</v>
      </c>
      <c r="G421" s="1">
        <v>339.2</v>
      </c>
      <c r="H421" t="s">
        <v>20</v>
      </c>
      <c r="I421" s="1" t="s">
        <v>20</v>
      </c>
      <c r="J421">
        <v>300</v>
      </c>
      <c r="K421" t="s">
        <v>482</v>
      </c>
      <c r="L421" t="s">
        <v>37</v>
      </c>
      <c r="M421" t="s">
        <v>125</v>
      </c>
      <c r="N421" t="s">
        <v>433</v>
      </c>
      <c r="O421" t="s">
        <v>483</v>
      </c>
      <c r="P421" s="2">
        <v>46934.291666666664</v>
      </c>
      <c r="Q421">
        <f t="shared" si="15"/>
        <v>2030</v>
      </c>
      <c r="R421" t="str" cm="1">
        <f t="array" ref="R421">INDEX(Res_Converter!$A$2:$A$6,MATCH(1,($D421=Res_Converter!$B$2:$B$6)*($F421=Res_Converter!$C$2:$C$6),0))</f>
        <v>Solar-Hybrid</v>
      </c>
      <c r="S421">
        <f>IF($D421=Res_Converter!$B$2,MIN($E421,$J421),0)+IF($F421=Res_Converter!$B$2,MIN($G421,$J421),0)</f>
        <v>300</v>
      </c>
      <c r="T421">
        <v>0</v>
      </c>
      <c r="U421">
        <f>IF($D421=Res_Converter!$B$5,MIN($E421,$J421),0)+IF($F421=Res_Converter!$B$5,MIN($G421,$J421),0)</f>
        <v>300</v>
      </c>
      <c r="V421">
        <v>0</v>
      </c>
      <c r="W421">
        <v>0</v>
      </c>
      <c r="X421">
        <v>0</v>
      </c>
      <c r="Y421">
        <v>0</v>
      </c>
      <c r="Z421">
        <v>0</v>
      </c>
      <c r="AA421">
        <v>0</v>
      </c>
      <c r="AB421" t="str">
        <f>INDEX(Subname_converter!$B$2:$B$462,MATCH(O421,Subname_converter!$A$2:$A$376,0))</f>
        <v>Delaney</v>
      </c>
      <c r="AC421">
        <f>INDEX(Subname_converter!$C$2:$C$462,MATCH(O421,Subname_converter!$A$2:$A$376,0))</f>
        <v>500</v>
      </c>
    </row>
    <row r="422" spans="1:29" x14ac:dyDescent="0.35">
      <c r="A422" t="s">
        <v>16</v>
      </c>
      <c r="B422">
        <v>40078</v>
      </c>
      <c r="C422" t="s">
        <v>808</v>
      </c>
      <c r="D422" t="s">
        <v>19</v>
      </c>
      <c r="E422" s="1">
        <v>213.55</v>
      </c>
      <c r="F422" t="s">
        <v>20</v>
      </c>
      <c r="G422" s="1" t="s">
        <v>20</v>
      </c>
      <c r="H422" t="s">
        <v>20</v>
      </c>
      <c r="I422" s="1" t="s">
        <v>20</v>
      </c>
      <c r="J422">
        <v>200</v>
      </c>
      <c r="K422" t="s">
        <v>809</v>
      </c>
      <c r="L422" t="s">
        <v>22</v>
      </c>
      <c r="M422" t="s">
        <v>23</v>
      </c>
      <c r="N422" t="s">
        <v>24</v>
      </c>
      <c r="O422" t="s">
        <v>538</v>
      </c>
      <c r="P422" s="2">
        <v>45809</v>
      </c>
      <c r="Q422">
        <f t="shared" si="15"/>
        <v>2027</v>
      </c>
      <c r="R422" t="str" cm="1">
        <f t="array" ref="R422">INDEX(Res_Converter!$A$2:$A$6,MATCH(1,($D422=Res_Converter!$B$2:$B$6)*($F422=Res_Converter!$C$2:$C$6),0))</f>
        <v>Battery</v>
      </c>
      <c r="S422">
        <f>IF($D422=Res_Converter!$B$2,MIN($E422,$J422),0)+IF($F422=Res_Converter!$B$2,MIN($G422,$J422),0)</f>
        <v>200</v>
      </c>
      <c r="T422">
        <v>0</v>
      </c>
      <c r="U422">
        <f>IF($D422=Res_Converter!$B$5,MIN($E422,$J422),0)+IF($F422=Res_Converter!$B$5,MIN($G422,$J422),0)</f>
        <v>0</v>
      </c>
      <c r="V422">
        <v>0</v>
      </c>
      <c r="W422">
        <v>0</v>
      </c>
      <c r="X422">
        <v>0</v>
      </c>
      <c r="Y422">
        <v>0</v>
      </c>
      <c r="Z422">
        <v>0</v>
      </c>
      <c r="AA422">
        <v>0</v>
      </c>
      <c r="AB422" t="str">
        <f>INDEX(Subname_converter!$B$2:$B$462,MATCH(O422,Subname_converter!$A$2:$A$376,0))</f>
        <v>Salinas</v>
      </c>
      <c r="AC422">
        <f>INDEX(Subname_converter!$C$2:$C$462,MATCH(O422,Subname_converter!$A$2:$A$376,0))</f>
        <v>115</v>
      </c>
    </row>
    <row r="423" spans="1:29" x14ac:dyDescent="0.35">
      <c r="A423" t="s">
        <v>16</v>
      </c>
      <c r="B423">
        <v>54873</v>
      </c>
      <c r="C423" t="s">
        <v>810</v>
      </c>
      <c r="D423" t="s">
        <v>19</v>
      </c>
      <c r="E423" s="1">
        <v>171.297</v>
      </c>
      <c r="F423" t="s">
        <v>20</v>
      </c>
      <c r="G423" s="1" t="s">
        <v>20</v>
      </c>
      <c r="H423" t="s">
        <v>20</v>
      </c>
      <c r="I423" s="1" t="s">
        <v>20</v>
      </c>
      <c r="J423">
        <v>162</v>
      </c>
      <c r="K423" t="s">
        <v>811</v>
      </c>
      <c r="L423" t="s">
        <v>22</v>
      </c>
      <c r="M423" t="s">
        <v>23</v>
      </c>
      <c r="N423" t="s">
        <v>24</v>
      </c>
      <c r="O423" t="s">
        <v>530</v>
      </c>
      <c r="P423" s="2">
        <v>46174.291666666664</v>
      </c>
      <c r="Q423">
        <f t="shared" si="15"/>
        <v>2028</v>
      </c>
      <c r="R423" t="str" cm="1">
        <f t="array" ref="R423">INDEX(Res_Converter!$A$2:$A$6,MATCH(1,($D423=Res_Converter!$B$2:$B$6)*($F423=Res_Converter!$C$2:$C$6),0))</f>
        <v>Battery</v>
      </c>
      <c r="S423">
        <f>IF($D423=Res_Converter!$B$2,MIN($E423,$J423),0)+IF($F423=Res_Converter!$B$2,MIN($G423,$J423),0)</f>
        <v>162</v>
      </c>
      <c r="T423">
        <v>0</v>
      </c>
      <c r="U423">
        <f>IF($D423=Res_Converter!$B$5,MIN($E423,$J423),0)+IF($F423=Res_Converter!$B$5,MIN($G423,$J423),0)</f>
        <v>0</v>
      </c>
      <c r="V423">
        <v>0</v>
      </c>
      <c r="W423">
        <v>0</v>
      </c>
      <c r="X423">
        <v>0</v>
      </c>
      <c r="Y423">
        <v>0</v>
      </c>
      <c r="Z423">
        <v>0</v>
      </c>
      <c r="AA423">
        <v>0</v>
      </c>
      <c r="AB423" t="str">
        <f>INDEX(Subname_converter!$B$2:$B$462,MATCH(O423,Subname_converter!$A$2:$A$376,0))</f>
        <v>Salado</v>
      </c>
      <c r="AC423">
        <f>INDEX(Subname_converter!$C$2:$C$462,MATCH(O423,Subname_converter!$A$2:$A$376,0))</f>
        <v>115</v>
      </c>
    </row>
    <row r="424" spans="1:29" x14ac:dyDescent="0.35">
      <c r="A424" t="s">
        <v>16</v>
      </c>
      <c r="B424">
        <v>54711</v>
      </c>
      <c r="C424" t="s">
        <v>812</v>
      </c>
      <c r="D424" t="s">
        <v>19</v>
      </c>
      <c r="E424" s="1">
        <v>155.5223</v>
      </c>
      <c r="F424" t="s">
        <v>20</v>
      </c>
      <c r="G424" s="1" t="s">
        <v>20</v>
      </c>
      <c r="H424" t="s">
        <v>20</v>
      </c>
      <c r="I424" s="1" t="s">
        <v>20</v>
      </c>
      <c r="J424">
        <v>150</v>
      </c>
      <c r="K424" t="s">
        <v>134</v>
      </c>
      <c r="L424" t="s">
        <v>22</v>
      </c>
      <c r="M424" t="s">
        <v>23</v>
      </c>
      <c r="N424" t="s">
        <v>24</v>
      </c>
      <c r="O424" t="s">
        <v>446</v>
      </c>
      <c r="P424" s="2">
        <v>46905.291666666664</v>
      </c>
      <c r="Q424">
        <f t="shared" si="15"/>
        <v>2030</v>
      </c>
      <c r="R424" t="str" cm="1">
        <f t="array" ref="R424">INDEX(Res_Converter!$A$2:$A$6,MATCH(1,($D424=Res_Converter!$B$2:$B$6)*($F424=Res_Converter!$C$2:$C$6),0))</f>
        <v>Battery</v>
      </c>
      <c r="S424">
        <f>IF($D424=Res_Converter!$B$2,MIN($E424,$J424),0)+IF($F424=Res_Converter!$B$2,MIN($G424,$J424),0)</f>
        <v>150</v>
      </c>
      <c r="T424">
        <v>0</v>
      </c>
      <c r="U424">
        <f>IF($D424=Res_Converter!$B$5,MIN($E424,$J424),0)+IF($F424=Res_Converter!$B$5,MIN($G424,$J424),0)</f>
        <v>0</v>
      </c>
      <c r="V424">
        <v>0</v>
      </c>
      <c r="W424">
        <v>0</v>
      </c>
      <c r="X424">
        <v>0</v>
      </c>
      <c r="Y424">
        <v>0</v>
      </c>
      <c r="Z424">
        <v>0</v>
      </c>
      <c r="AA424">
        <v>0</v>
      </c>
      <c r="AB424" t="str">
        <f>INDEX(Subname_converter!$B$2:$B$462,MATCH(O424,Subname_converter!$A$2:$A$376,0))</f>
        <v>Llagas</v>
      </c>
      <c r="AC424">
        <f>INDEX(Subname_converter!$C$2:$C$462,MATCH(O424,Subname_converter!$A$2:$A$376,0))</f>
        <v>115</v>
      </c>
    </row>
    <row r="425" spans="1:29" x14ac:dyDescent="0.35">
      <c r="A425" t="s">
        <v>16</v>
      </c>
      <c r="B425">
        <v>54799</v>
      </c>
      <c r="C425" t="s">
        <v>813</v>
      </c>
      <c r="D425" t="s">
        <v>19</v>
      </c>
      <c r="E425" s="1">
        <v>400</v>
      </c>
      <c r="F425" t="s">
        <v>18</v>
      </c>
      <c r="G425" s="1">
        <v>400</v>
      </c>
      <c r="H425" t="s">
        <v>20</v>
      </c>
      <c r="I425" s="1" t="s">
        <v>20</v>
      </c>
      <c r="J425">
        <v>400</v>
      </c>
      <c r="K425" t="s">
        <v>180</v>
      </c>
      <c r="L425" t="s">
        <v>22</v>
      </c>
      <c r="M425" t="s">
        <v>52</v>
      </c>
      <c r="N425" t="s">
        <v>107</v>
      </c>
      <c r="O425" t="s">
        <v>293</v>
      </c>
      <c r="P425" s="2">
        <v>47118.333333333336</v>
      </c>
      <c r="Q425">
        <f t="shared" si="15"/>
        <v>2031</v>
      </c>
      <c r="R425" t="str" cm="1">
        <f t="array" ref="R425">INDEX(Res_Converter!$A$2:$A$6,MATCH(1,($D425=Res_Converter!$B$2:$B$6)*($F425=Res_Converter!$C$2:$C$6),0))</f>
        <v>Solar-Hybrid</v>
      </c>
      <c r="S425">
        <f>IF($D425=Res_Converter!$B$2,MIN($E425,$J425),0)+IF($F425=Res_Converter!$B$2,MIN($G425,$J425),0)</f>
        <v>400</v>
      </c>
      <c r="T425">
        <v>0</v>
      </c>
      <c r="U425">
        <f>IF($D425=Res_Converter!$B$5,MIN($E425,$J425),0)+IF($F425=Res_Converter!$B$5,MIN($G425,$J425),0)</f>
        <v>400</v>
      </c>
      <c r="V425">
        <v>0</v>
      </c>
      <c r="W425">
        <v>0</v>
      </c>
      <c r="X425">
        <v>0</v>
      </c>
      <c r="Y425">
        <v>0</v>
      </c>
      <c r="Z425">
        <v>0</v>
      </c>
      <c r="AA425">
        <v>0</v>
      </c>
      <c r="AB425" t="str">
        <f>INDEX(Subname_converter!$B$2:$B$462,MATCH(O425,Subname_converter!$A$2:$A$376,0))</f>
        <v>Sloan Canyon</v>
      </c>
      <c r="AC425">
        <f>INDEX(Subname_converter!$C$2:$C$462,MATCH(O425,Subname_converter!$A$2:$A$376,0))</f>
        <v>230</v>
      </c>
    </row>
    <row r="426" spans="1:29" x14ac:dyDescent="0.35">
      <c r="A426" t="s">
        <v>16</v>
      </c>
      <c r="B426">
        <v>54877</v>
      </c>
      <c r="C426" t="s">
        <v>814</v>
      </c>
      <c r="D426" t="s">
        <v>19</v>
      </c>
      <c r="E426" s="1">
        <v>253.72</v>
      </c>
      <c r="F426" t="s">
        <v>20</v>
      </c>
      <c r="G426" s="1" t="s">
        <v>20</v>
      </c>
      <c r="H426" t="s">
        <v>20</v>
      </c>
      <c r="I426" s="1" t="s">
        <v>20</v>
      </c>
      <c r="J426">
        <v>243</v>
      </c>
      <c r="K426" t="s">
        <v>79</v>
      </c>
      <c r="L426" t="s">
        <v>22</v>
      </c>
      <c r="M426" t="s">
        <v>67</v>
      </c>
      <c r="N426" t="s">
        <v>68</v>
      </c>
      <c r="O426" t="s">
        <v>464</v>
      </c>
      <c r="P426" s="2">
        <v>46568.291666666664</v>
      </c>
      <c r="Q426">
        <f t="shared" si="15"/>
        <v>2029</v>
      </c>
      <c r="R426" t="str" cm="1">
        <f t="array" ref="R426">INDEX(Res_Converter!$A$2:$A$6,MATCH(1,($D426=Res_Converter!$B$2:$B$6)*($F426=Res_Converter!$C$2:$C$6),0))</f>
        <v>Battery</v>
      </c>
      <c r="S426">
        <f>IF($D426=Res_Converter!$B$2,MIN($E426,$J426),0)+IF($F426=Res_Converter!$B$2,MIN($G426,$J426),0)</f>
        <v>243</v>
      </c>
      <c r="T426">
        <v>0</v>
      </c>
      <c r="U426">
        <f>IF($D426=Res_Converter!$B$5,MIN($E426,$J426),0)+IF($F426=Res_Converter!$B$5,MIN($G426,$J426),0)</f>
        <v>0</v>
      </c>
      <c r="V426">
        <v>0</v>
      </c>
      <c r="W426">
        <v>0</v>
      </c>
      <c r="X426">
        <v>0</v>
      </c>
      <c r="Y426">
        <v>0</v>
      </c>
      <c r="Z426">
        <v>0</v>
      </c>
      <c r="AA426">
        <v>0</v>
      </c>
      <c r="AB426" t="str">
        <f>INDEX(Subname_converter!$B$2:$B$462,MATCH(O426,Subname_converter!$A$2:$A$376,0))</f>
        <v>Whirlwind</v>
      </c>
      <c r="AC426">
        <f>INDEX(Subname_converter!$C$2:$C$462,MATCH(O426,Subname_converter!$A$2:$A$376,0))</f>
        <v>500</v>
      </c>
    </row>
    <row r="427" spans="1:29" x14ac:dyDescent="0.35">
      <c r="A427" t="s">
        <v>16</v>
      </c>
      <c r="B427">
        <v>54984</v>
      </c>
      <c r="C427" t="s">
        <v>815</v>
      </c>
      <c r="D427" t="s">
        <v>19</v>
      </c>
      <c r="E427" s="1">
        <v>600</v>
      </c>
      <c r="F427" t="s">
        <v>20</v>
      </c>
      <c r="G427" s="1" t="s">
        <v>20</v>
      </c>
      <c r="H427" t="s">
        <v>20</v>
      </c>
      <c r="I427" s="1" t="s">
        <v>20</v>
      </c>
      <c r="J427">
        <v>500</v>
      </c>
      <c r="K427" t="s">
        <v>816</v>
      </c>
      <c r="L427" t="s">
        <v>22</v>
      </c>
      <c r="M427" t="s">
        <v>97</v>
      </c>
      <c r="N427" t="s">
        <v>68</v>
      </c>
      <c r="O427" t="s">
        <v>478</v>
      </c>
      <c r="P427" s="2">
        <v>47117.333333333336</v>
      </c>
      <c r="Q427">
        <f t="shared" si="15"/>
        <v>2031</v>
      </c>
      <c r="R427" t="str" cm="1">
        <f t="array" ref="R427">INDEX(Res_Converter!$A$2:$A$6,MATCH(1,($D427=Res_Converter!$B$2:$B$6)*($F427=Res_Converter!$C$2:$C$6),0))</f>
        <v>Battery</v>
      </c>
      <c r="S427">
        <f>IF($D427=Res_Converter!$B$2,MIN($E427,$J427),0)+IF($F427=Res_Converter!$B$2,MIN($G427,$J427),0)</f>
        <v>500</v>
      </c>
      <c r="T427">
        <v>0</v>
      </c>
      <c r="U427">
        <f>IF($D427=Res_Converter!$B$5,MIN($E427,$J427),0)+IF($F427=Res_Converter!$B$5,MIN($G427,$J427),0)</f>
        <v>0</v>
      </c>
      <c r="V427">
        <v>0</v>
      </c>
      <c r="W427">
        <v>0</v>
      </c>
      <c r="X427">
        <v>0</v>
      </c>
      <c r="Y427">
        <v>0</v>
      </c>
      <c r="Z427">
        <v>0</v>
      </c>
      <c r="AA427">
        <v>0</v>
      </c>
      <c r="AB427" t="str">
        <f>INDEX(Subname_converter!$B$2:$B$462,MATCH(O427,Subname_converter!$A$2:$A$376,0))</f>
        <v>Victor</v>
      </c>
      <c r="AC427">
        <f>INDEX(Subname_converter!$C$2:$C$462,MATCH(O427,Subname_converter!$A$2:$A$376,0))</f>
        <v>230</v>
      </c>
    </row>
    <row r="428" spans="1:29" x14ac:dyDescent="0.35">
      <c r="A428" t="s">
        <v>16</v>
      </c>
      <c r="B428">
        <v>54585</v>
      </c>
      <c r="C428" t="s">
        <v>817</v>
      </c>
      <c r="D428" t="s">
        <v>19</v>
      </c>
      <c r="E428" s="1">
        <v>150</v>
      </c>
      <c r="F428" t="s">
        <v>20</v>
      </c>
      <c r="G428" s="1" t="s">
        <v>20</v>
      </c>
      <c r="H428" t="s">
        <v>20</v>
      </c>
      <c r="I428" s="1" t="s">
        <v>20</v>
      </c>
      <c r="J428">
        <v>150</v>
      </c>
      <c r="K428" t="s">
        <v>594</v>
      </c>
      <c r="L428" t="s">
        <v>22</v>
      </c>
      <c r="M428" t="s">
        <v>23</v>
      </c>
      <c r="N428" t="s">
        <v>24</v>
      </c>
      <c r="O428" t="s">
        <v>595</v>
      </c>
      <c r="P428" s="2">
        <v>46539.291666666664</v>
      </c>
      <c r="Q428">
        <f t="shared" si="15"/>
        <v>2029</v>
      </c>
      <c r="R428" t="str" cm="1">
        <f t="array" ref="R428">INDEX(Res_Converter!$A$2:$A$6,MATCH(1,($D428=Res_Converter!$B$2:$B$6)*($F428=Res_Converter!$C$2:$C$6),0))</f>
        <v>Battery</v>
      </c>
      <c r="S428">
        <f>IF($D428=Res_Converter!$B$2,MIN($E428,$J428),0)+IF($F428=Res_Converter!$B$2,MIN($G428,$J428),0)</f>
        <v>150</v>
      </c>
      <c r="T428">
        <v>0</v>
      </c>
      <c r="U428">
        <f>IF($D428=Res_Converter!$B$5,MIN($E428,$J428),0)+IF($F428=Res_Converter!$B$5,MIN($G428,$J428),0)</f>
        <v>0</v>
      </c>
      <c r="V428">
        <v>0</v>
      </c>
      <c r="W428">
        <v>0</v>
      </c>
      <c r="X428">
        <v>0</v>
      </c>
      <c r="Y428">
        <v>0</v>
      </c>
      <c r="Z428">
        <v>0</v>
      </c>
      <c r="AA428">
        <v>0</v>
      </c>
      <c r="AB428" t="str">
        <f>INDEX(Subname_converter!$B$2:$B$462,MATCH(O428,Subname_converter!$A$2:$A$376,0))</f>
        <v>Green Valley</v>
      </c>
      <c r="AC428">
        <f>INDEX(Subname_converter!$C$2:$C$462,MATCH(O428,Subname_converter!$A$2:$A$376,0))</f>
        <v>115</v>
      </c>
    </row>
    <row r="429" spans="1:29" x14ac:dyDescent="0.35">
      <c r="A429" t="s">
        <v>16</v>
      </c>
      <c r="B429">
        <v>54995</v>
      </c>
      <c r="C429" t="s">
        <v>818</v>
      </c>
      <c r="D429" t="s">
        <v>19</v>
      </c>
      <c r="E429" s="1">
        <v>112.5</v>
      </c>
      <c r="F429" t="s">
        <v>20</v>
      </c>
      <c r="G429" s="1" t="s">
        <v>20</v>
      </c>
      <c r="H429" t="s">
        <v>20</v>
      </c>
      <c r="I429" s="1" t="s">
        <v>20</v>
      </c>
      <c r="J429">
        <v>112.5</v>
      </c>
      <c r="K429" t="s">
        <v>96</v>
      </c>
      <c r="L429" t="s">
        <v>22</v>
      </c>
      <c r="M429" t="s">
        <v>125</v>
      </c>
      <c r="N429" t="s">
        <v>68</v>
      </c>
      <c r="O429" t="s">
        <v>500</v>
      </c>
      <c r="P429" s="2">
        <v>45809.291666666664</v>
      </c>
      <c r="Q429">
        <f t="shared" si="15"/>
        <v>2027</v>
      </c>
      <c r="R429" t="str" cm="1">
        <f t="array" ref="R429">INDEX(Res_Converter!$A$2:$A$6,MATCH(1,($D429=Res_Converter!$B$2:$B$6)*($F429=Res_Converter!$C$2:$C$6),0))</f>
        <v>Battery</v>
      </c>
      <c r="S429">
        <f>IF($D429=Res_Converter!$B$2,MIN($E429,$J429),0)+IF($F429=Res_Converter!$B$2,MIN($G429,$J429),0)</f>
        <v>112.5</v>
      </c>
      <c r="T429">
        <v>0</v>
      </c>
      <c r="U429">
        <f>IF($D429=Res_Converter!$B$5,MIN($E429,$J429),0)+IF($F429=Res_Converter!$B$5,MIN($G429,$J429),0)</f>
        <v>0</v>
      </c>
      <c r="V429">
        <v>0</v>
      </c>
      <c r="W429">
        <v>0</v>
      </c>
      <c r="X429">
        <v>0</v>
      </c>
      <c r="Y429">
        <v>0</v>
      </c>
      <c r="Z429">
        <v>0</v>
      </c>
      <c r="AA429">
        <v>0</v>
      </c>
      <c r="AB429" t="str">
        <f>INDEX(Subname_converter!$B$2:$B$462,MATCH(O429,Subname_converter!$A$2:$A$376,0))</f>
        <v>Etiwanda</v>
      </c>
      <c r="AC429">
        <f>INDEX(Subname_converter!$C$2:$C$462,MATCH(O429,Subname_converter!$A$2:$A$376,0))</f>
        <v>230</v>
      </c>
    </row>
    <row r="430" spans="1:29" x14ac:dyDescent="0.35">
      <c r="A430" t="s">
        <v>16</v>
      </c>
      <c r="B430">
        <v>54791</v>
      </c>
      <c r="C430" t="s">
        <v>819</v>
      </c>
      <c r="D430" t="s">
        <v>19</v>
      </c>
      <c r="E430" s="1">
        <v>113.3</v>
      </c>
      <c r="F430" t="s">
        <v>20</v>
      </c>
      <c r="G430" s="1" t="s">
        <v>20</v>
      </c>
      <c r="H430" t="s">
        <v>20</v>
      </c>
      <c r="I430" s="1" t="s">
        <v>20</v>
      </c>
      <c r="J430">
        <v>110</v>
      </c>
      <c r="K430" t="s">
        <v>560</v>
      </c>
      <c r="L430" t="s">
        <v>22</v>
      </c>
      <c r="M430" t="s">
        <v>33</v>
      </c>
      <c r="N430" t="s">
        <v>33</v>
      </c>
      <c r="O430" t="s">
        <v>57</v>
      </c>
      <c r="P430" s="2">
        <v>46296.291666666664</v>
      </c>
      <c r="Q430">
        <f t="shared" ref="Q430:Q443" si="16">YEAR(P430+90)+2</f>
        <v>2028</v>
      </c>
      <c r="R430" t="str" cm="1">
        <f t="array" ref="R430">INDEX(Res_Converter!$A$2:$A$6,MATCH(1,($D430=Res_Converter!$B$2:$B$6)*($F430=Res_Converter!$C$2:$C$6),0))</f>
        <v>Battery</v>
      </c>
      <c r="S430">
        <f>IF($D430=Res_Converter!$B$2,MIN($E430,$J430),0)+IF($F430=Res_Converter!$B$2,MIN($G430,$J430),0)</f>
        <v>110</v>
      </c>
      <c r="T430">
        <v>0</v>
      </c>
      <c r="U430">
        <f>IF($D430=Res_Converter!$B$5,MIN($E430,$J430),0)+IF($F430=Res_Converter!$B$5,MIN($G430,$J430),0)</f>
        <v>0</v>
      </c>
      <c r="V430">
        <v>0</v>
      </c>
      <c r="W430">
        <v>0</v>
      </c>
      <c r="X430">
        <v>0</v>
      </c>
      <c r="Y430">
        <v>0</v>
      </c>
      <c r="Z430">
        <v>0</v>
      </c>
      <c r="AA430">
        <v>0</v>
      </c>
      <c r="AB430" t="str">
        <f>INDEX(Subname_converter!$B$2:$B$462,MATCH(O430,Subname_converter!$A$2:$A$376,0))</f>
        <v>Alpine</v>
      </c>
      <c r="AC430">
        <f>INDEX(Subname_converter!$C$2:$C$462,MATCH(O430,Subname_converter!$A$2:$A$376,0))</f>
        <v>69</v>
      </c>
    </row>
    <row r="431" spans="1:29" x14ac:dyDescent="0.35">
      <c r="A431" t="s">
        <v>16</v>
      </c>
      <c r="B431">
        <v>54669</v>
      </c>
      <c r="C431" t="s">
        <v>820</v>
      </c>
      <c r="D431" t="s">
        <v>18</v>
      </c>
      <c r="E431" s="1">
        <v>1017.12</v>
      </c>
      <c r="F431" t="s">
        <v>19</v>
      </c>
      <c r="G431" s="1">
        <v>1017.12</v>
      </c>
      <c r="H431" t="s">
        <v>20</v>
      </c>
      <c r="I431" s="1" t="s">
        <v>20</v>
      </c>
      <c r="J431">
        <v>1000</v>
      </c>
      <c r="K431" t="s">
        <v>821</v>
      </c>
      <c r="L431" t="s">
        <v>51</v>
      </c>
      <c r="M431" t="s">
        <v>52</v>
      </c>
      <c r="N431" t="s">
        <v>107</v>
      </c>
      <c r="O431" t="s">
        <v>822</v>
      </c>
      <c r="P431" s="2">
        <v>46722.333333333336</v>
      </c>
      <c r="Q431">
        <f t="shared" si="16"/>
        <v>2030</v>
      </c>
      <c r="R431" t="str" cm="1">
        <f t="array" ref="R431">INDEX(Res_Converter!$A$2:$A$6,MATCH(1,($D431=Res_Converter!$B$2:$B$6)*($F431=Res_Converter!$C$2:$C$6),0))</f>
        <v>Solar-Hybrid</v>
      </c>
      <c r="S431">
        <f>IF($D431=Res_Converter!$B$2,MIN($E431,$J431),0)+IF($F431=Res_Converter!$B$2,MIN($G431,$J431),0)</f>
        <v>1000</v>
      </c>
      <c r="T431">
        <v>0</v>
      </c>
      <c r="U431">
        <f>IF($D431=Res_Converter!$B$5,MIN($E431,$J431),0)+IF($F431=Res_Converter!$B$5,MIN($G431,$J431),0)</f>
        <v>1000</v>
      </c>
      <c r="V431">
        <v>0</v>
      </c>
      <c r="W431">
        <v>0</v>
      </c>
      <c r="X431">
        <v>0</v>
      </c>
      <c r="Y431">
        <v>0</v>
      </c>
      <c r="Z431">
        <v>0</v>
      </c>
      <c r="AA431">
        <v>0</v>
      </c>
      <c r="AB431" t="str">
        <f>INDEX(Subname_converter!$B$2:$B$462,MATCH(O431,Subname_converter!$A$2:$A$376,0))</f>
        <v>Trout Canyon</v>
      </c>
      <c r="AC431">
        <f>INDEX(Subname_converter!$C$2:$C$462,MATCH(O431,Subname_converter!$A$2:$A$376,0))</f>
        <v>500</v>
      </c>
    </row>
    <row r="432" spans="1:29" x14ac:dyDescent="0.35">
      <c r="A432" t="s">
        <v>16</v>
      </c>
      <c r="B432">
        <v>54602</v>
      </c>
      <c r="C432" t="s">
        <v>823</v>
      </c>
      <c r="D432" t="s">
        <v>19</v>
      </c>
      <c r="E432" s="1">
        <v>203.346</v>
      </c>
      <c r="F432" t="s">
        <v>20</v>
      </c>
      <c r="G432" s="1" t="s">
        <v>20</v>
      </c>
      <c r="H432" t="s">
        <v>20</v>
      </c>
      <c r="I432" s="1" t="s">
        <v>20</v>
      </c>
      <c r="J432">
        <v>200</v>
      </c>
      <c r="K432" t="s">
        <v>224</v>
      </c>
      <c r="L432" t="s">
        <v>22</v>
      </c>
      <c r="M432" t="s">
        <v>112</v>
      </c>
      <c r="N432" t="s">
        <v>68</v>
      </c>
      <c r="O432" t="s">
        <v>824</v>
      </c>
      <c r="P432" s="2">
        <v>46844.291666666664</v>
      </c>
      <c r="Q432">
        <f t="shared" si="16"/>
        <v>2030</v>
      </c>
      <c r="R432" t="str" cm="1">
        <f t="array" ref="R432">INDEX(Res_Converter!$A$2:$A$6,MATCH(1,($D432=Res_Converter!$B$2:$B$6)*($F432=Res_Converter!$C$2:$C$6),0))</f>
        <v>Battery</v>
      </c>
      <c r="S432">
        <f>IF($D432=Res_Converter!$B$2,MIN($E432,$J432),0)+IF($F432=Res_Converter!$B$2,MIN($G432,$J432),0)</f>
        <v>200</v>
      </c>
      <c r="T432">
        <v>0</v>
      </c>
      <c r="U432">
        <f>IF($D432=Res_Converter!$B$5,MIN($E432,$J432),0)+IF($F432=Res_Converter!$B$5,MIN($G432,$J432),0)</f>
        <v>0</v>
      </c>
      <c r="V432">
        <v>0</v>
      </c>
      <c r="W432">
        <v>0</v>
      </c>
      <c r="X432">
        <v>0</v>
      </c>
      <c r="Y432">
        <v>0</v>
      </c>
      <c r="Z432">
        <v>0</v>
      </c>
      <c r="AA432">
        <v>0</v>
      </c>
      <c r="AB432" t="str">
        <f>INDEX(Subname_converter!$B$2:$B$462,MATCH(O432,Subname_converter!$A$2:$A$376,0))</f>
        <v>Santiago</v>
      </c>
      <c r="AC432">
        <f>INDEX(Subname_converter!$C$2:$C$462,MATCH(O432,Subname_converter!$A$2:$A$376,0))</f>
        <v>230</v>
      </c>
    </row>
    <row r="433" spans="1:29" x14ac:dyDescent="0.35">
      <c r="A433" t="s">
        <v>16</v>
      </c>
      <c r="B433">
        <v>54537</v>
      </c>
      <c r="C433" t="s">
        <v>825</v>
      </c>
      <c r="D433" t="s">
        <v>18</v>
      </c>
      <c r="E433" s="1">
        <v>320.39999999999998</v>
      </c>
      <c r="F433" t="s">
        <v>19</v>
      </c>
      <c r="G433" s="1">
        <v>339.19200000000001</v>
      </c>
      <c r="H433" t="s">
        <v>20</v>
      </c>
      <c r="I433" s="1" t="s">
        <v>20</v>
      </c>
      <c r="J433">
        <v>300</v>
      </c>
      <c r="K433" t="s">
        <v>199</v>
      </c>
      <c r="L433" t="s">
        <v>22</v>
      </c>
      <c r="M433" t="s">
        <v>60</v>
      </c>
      <c r="N433" t="s">
        <v>24</v>
      </c>
      <c r="O433" t="s">
        <v>826</v>
      </c>
      <c r="P433" s="2">
        <v>46934.291666666664</v>
      </c>
      <c r="Q433">
        <f t="shared" si="16"/>
        <v>2030</v>
      </c>
      <c r="R433" t="str" cm="1">
        <f t="array" ref="R433">INDEX(Res_Converter!$A$2:$A$6,MATCH(1,($D433=Res_Converter!$B$2:$B$6)*($F433=Res_Converter!$C$2:$C$6),0))</f>
        <v>Solar-Hybrid</v>
      </c>
      <c r="S433">
        <f>IF($D433=Res_Converter!$B$2,MIN($E433,$J433),0)+IF($F433=Res_Converter!$B$2,MIN($G433,$J433),0)</f>
        <v>300</v>
      </c>
      <c r="T433">
        <v>0</v>
      </c>
      <c r="U433">
        <f>IF($D433=Res_Converter!$B$5,MIN($E433,$J433),0)+IF($F433=Res_Converter!$B$5,MIN($G433,$J433),0)</f>
        <v>300</v>
      </c>
      <c r="V433">
        <v>0</v>
      </c>
      <c r="W433">
        <v>0</v>
      </c>
      <c r="X433">
        <v>0</v>
      </c>
      <c r="Y433">
        <v>0</v>
      </c>
      <c r="Z433">
        <v>0</v>
      </c>
      <c r="AA433">
        <v>0</v>
      </c>
      <c r="AB433" t="str">
        <f>INDEX(Subname_converter!$B$2:$B$462,MATCH(O433,Subname_converter!$A$2:$A$376,0))</f>
        <v>Glenn</v>
      </c>
      <c r="AC433">
        <f>INDEX(Subname_converter!$C$2:$C$462,MATCH(O433,Subname_converter!$A$2:$A$376,0))</f>
        <v>230</v>
      </c>
    </row>
    <row r="434" spans="1:29" x14ac:dyDescent="0.35">
      <c r="A434" t="s">
        <v>16</v>
      </c>
      <c r="B434">
        <v>54804</v>
      </c>
      <c r="C434" t="s">
        <v>827</v>
      </c>
      <c r="D434" t="s">
        <v>19</v>
      </c>
      <c r="E434" s="1">
        <v>400</v>
      </c>
      <c r="F434" t="s">
        <v>18</v>
      </c>
      <c r="G434" s="1">
        <v>400</v>
      </c>
      <c r="H434" t="s">
        <v>20</v>
      </c>
      <c r="I434" s="1" t="s">
        <v>20</v>
      </c>
      <c r="J434">
        <v>400</v>
      </c>
      <c r="K434" t="s">
        <v>180</v>
      </c>
      <c r="L434" t="s">
        <v>22</v>
      </c>
      <c r="M434" t="s">
        <v>97</v>
      </c>
      <c r="N434" t="s">
        <v>68</v>
      </c>
      <c r="O434" t="s">
        <v>98</v>
      </c>
      <c r="P434" s="2">
        <v>47118.333333333336</v>
      </c>
      <c r="Q434">
        <f t="shared" si="16"/>
        <v>2031</v>
      </c>
      <c r="R434" t="str" cm="1">
        <f t="array" ref="R434">INDEX(Res_Converter!$A$2:$A$6,MATCH(1,($D434=Res_Converter!$B$2:$B$6)*($F434=Res_Converter!$C$2:$C$6),0))</f>
        <v>Solar-Hybrid</v>
      </c>
      <c r="S434">
        <f>IF($D434=Res_Converter!$B$2,MIN($E434,$J434),0)+IF($F434=Res_Converter!$B$2,MIN($G434,$J434),0)</f>
        <v>400</v>
      </c>
      <c r="T434">
        <v>0</v>
      </c>
      <c r="U434">
        <f>IF($D434=Res_Converter!$B$5,MIN($E434,$J434),0)+IF($F434=Res_Converter!$B$5,MIN($G434,$J434),0)</f>
        <v>400</v>
      </c>
      <c r="V434">
        <v>0</v>
      </c>
      <c r="W434">
        <v>0</v>
      </c>
      <c r="X434">
        <v>0</v>
      </c>
      <c r="Y434">
        <v>0</v>
      </c>
      <c r="Z434">
        <v>0</v>
      </c>
      <c r="AA434">
        <v>0</v>
      </c>
      <c r="AB434" t="str">
        <f>INDEX(Subname_converter!$B$2:$B$462,MATCH(O434,Subname_converter!$A$2:$A$376,0))</f>
        <v>Kramer</v>
      </c>
      <c r="AC434">
        <f>INDEX(Subname_converter!$C$2:$C$462,MATCH(O434,Subname_converter!$A$2:$A$376,0))</f>
        <v>230</v>
      </c>
    </row>
    <row r="435" spans="1:29" x14ac:dyDescent="0.35">
      <c r="A435" t="s">
        <v>16</v>
      </c>
      <c r="B435">
        <v>54578</v>
      </c>
      <c r="C435" t="s">
        <v>828</v>
      </c>
      <c r="D435" t="s">
        <v>18</v>
      </c>
      <c r="E435" s="1">
        <v>363.9633</v>
      </c>
      <c r="F435" t="s">
        <v>19</v>
      </c>
      <c r="G435" s="1">
        <v>362.30919999999998</v>
      </c>
      <c r="H435" t="s">
        <v>20</v>
      </c>
      <c r="I435" s="1" t="s">
        <v>20</v>
      </c>
      <c r="J435">
        <v>350</v>
      </c>
      <c r="K435" t="s">
        <v>829</v>
      </c>
      <c r="L435" t="s">
        <v>22</v>
      </c>
      <c r="M435" t="s">
        <v>75</v>
      </c>
      <c r="N435" t="s">
        <v>24</v>
      </c>
      <c r="O435" t="s">
        <v>830</v>
      </c>
      <c r="P435" s="2">
        <v>46661.291666666664</v>
      </c>
      <c r="Q435">
        <f t="shared" si="16"/>
        <v>2029</v>
      </c>
      <c r="R435" t="str" cm="1">
        <f t="array" ref="R435">INDEX(Res_Converter!$A$2:$A$6,MATCH(1,($D435=Res_Converter!$B$2:$B$6)*($F435=Res_Converter!$C$2:$C$6),0))</f>
        <v>Solar-Hybrid</v>
      </c>
      <c r="S435">
        <f>IF($D435=Res_Converter!$B$2,MIN($E435,$J435),0)+IF($F435=Res_Converter!$B$2,MIN($G435,$J435),0)</f>
        <v>350</v>
      </c>
      <c r="T435">
        <v>0</v>
      </c>
      <c r="U435">
        <f>IF($D435=Res_Converter!$B$5,MIN($E435,$J435),0)+IF($F435=Res_Converter!$B$5,MIN($G435,$J435),0)</f>
        <v>350</v>
      </c>
      <c r="V435">
        <v>0</v>
      </c>
      <c r="W435">
        <v>0</v>
      </c>
      <c r="X435">
        <v>0</v>
      </c>
      <c r="Y435">
        <v>0</v>
      </c>
      <c r="Z435">
        <v>0</v>
      </c>
      <c r="AA435">
        <v>0</v>
      </c>
      <c r="AB435" t="str">
        <f>INDEX(Subname_converter!$B$2:$B$462,MATCH(O435,Subname_converter!$A$2:$A$376,0))</f>
        <v>Midway</v>
      </c>
      <c r="AC435">
        <f>INDEX(Subname_converter!$C$2:$C$462,MATCH(O435,Subname_converter!$A$2:$A$376,0))</f>
        <v>230</v>
      </c>
    </row>
    <row r="436" spans="1:29" x14ac:dyDescent="0.35">
      <c r="A436" t="s">
        <v>16</v>
      </c>
      <c r="B436">
        <v>54805</v>
      </c>
      <c r="C436" t="s">
        <v>831</v>
      </c>
      <c r="D436" t="s">
        <v>19</v>
      </c>
      <c r="E436" s="1">
        <v>400</v>
      </c>
      <c r="F436" t="s">
        <v>18</v>
      </c>
      <c r="G436" s="1">
        <v>400</v>
      </c>
      <c r="H436" t="s">
        <v>20</v>
      </c>
      <c r="I436" s="1" t="s">
        <v>20</v>
      </c>
      <c r="J436">
        <v>400</v>
      </c>
      <c r="K436" t="s">
        <v>180</v>
      </c>
      <c r="L436" t="s">
        <v>22</v>
      </c>
      <c r="M436" t="s">
        <v>52</v>
      </c>
      <c r="N436" t="s">
        <v>68</v>
      </c>
      <c r="O436" t="s">
        <v>319</v>
      </c>
      <c r="P436" s="2">
        <v>47118.333333333336</v>
      </c>
      <c r="Q436">
        <f t="shared" si="16"/>
        <v>2031</v>
      </c>
      <c r="R436" t="str" cm="1">
        <f t="array" ref="R436">INDEX(Res_Converter!$A$2:$A$6,MATCH(1,($D436=Res_Converter!$B$2:$B$6)*($F436=Res_Converter!$C$2:$C$6),0))</f>
        <v>Solar-Hybrid</v>
      </c>
      <c r="S436">
        <f>IF($D436=Res_Converter!$B$2,MIN($E436,$J436),0)+IF($F436=Res_Converter!$B$2,MIN($G436,$J436),0)</f>
        <v>400</v>
      </c>
      <c r="T436">
        <v>0</v>
      </c>
      <c r="U436">
        <f>IF($D436=Res_Converter!$B$5,MIN($E436,$J436),0)+IF($F436=Res_Converter!$B$5,MIN($G436,$J436),0)</f>
        <v>400</v>
      </c>
      <c r="V436">
        <v>0</v>
      </c>
      <c r="W436">
        <v>0</v>
      </c>
      <c r="X436">
        <v>0</v>
      </c>
      <c r="Y436">
        <v>0</v>
      </c>
      <c r="Z436">
        <v>0</v>
      </c>
      <c r="AA436">
        <v>0</v>
      </c>
      <c r="AB436" t="str">
        <f>INDEX(Subname_converter!$B$2:$B$462,MATCH(O436,Subname_converter!$A$2:$A$376,0))</f>
        <v>Eldorado</v>
      </c>
      <c r="AC436">
        <f>INDEX(Subname_converter!$C$2:$C$462,MATCH(O436,Subname_converter!$A$2:$A$376,0))</f>
        <v>500</v>
      </c>
    </row>
    <row r="437" spans="1:29" x14ac:dyDescent="0.35">
      <c r="A437" t="s">
        <v>16</v>
      </c>
      <c r="B437">
        <v>54915</v>
      </c>
      <c r="C437" t="s">
        <v>832</v>
      </c>
      <c r="D437" t="s">
        <v>19</v>
      </c>
      <c r="E437" s="1">
        <v>503.25</v>
      </c>
      <c r="F437" t="s">
        <v>20</v>
      </c>
      <c r="G437" s="1" t="s">
        <v>20</v>
      </c>
      <c r="H437" t="s">
        <v>20</v>
      </c>
      <c r="I437" s="1" t="s">
        <v>20</v>
      </c>
      <c r="J437">
        <v>450</v>
      </c>
      <c r="K437" t="s">
        <v>348</v>
      </c>
      <c r="L437" t="s">
        <v>22</v>
      </c>
      <c r="M437" t="s">
        <v>67</v>
      </c>
      <c r="N437" t="s">
        <v>68</v>
      </c>
      <c r="O437" t="s">
        <v>833</v>
      </c>
      <c r="P437" s="2">
        <v>46539.291666666664</v>
      </c>
      <c r="Q437">
        <f t="shared" si="16"/>
        <v>2029</v>
      </c>
      <c r="R437" t="str" cm="1">
        <f t="array" ref="R437">INDEX(Res_Converter!$A$2:$A$6,MATCH(1,($D437=Res_Converter!$B$2:$B$6)*($F437=Res_Converter!$C$2:$C$6),0))</f>
        <v>Battery</v>
      </c>
      <c r="S437">
        <f>IF($D437=Res_Converter!$B$2,MIN($E437,$J437),0)+IF($F437=Res_Converter!$B$2,MIN($G437,$J437),0)</f>
        <v>450</v>
      </c>
      <c r="T437">
        <v>0</v>
      </c>
      <c r="U437">
        <f>IF($D437=Res_Converter!$B$5,MIN($E437,$J437),0)+IF($F437=Res_Converter!$B$5,MIN($G437,$J437),0)</f>
        <v>0</v>
      </c>
      <c r="V437">
        <v>0</v>
      </c>
      <c r="W437">
        <v>0</v>
      </c>
      <c r="X437">
        <v>0</v>
      </c>
      <c r="Y437">
        <v>0</v>
      </c>
      <c r="Z437">
        <v>0</v>
      </c>
      <c r="AA437">
        <v>0</v>
      </c>
      <c r="AB437" t="str">
        <f>INDEX(Subname_converter!$B$2:$B$462,MATCH(O437,Subname_converter!$A$2:$A$376,0))</f>
        <v>Santa Clara</v>
      </c>
      <c r="AC437">
        <f>INDEX(Subname_converter!$C$2:$C$462,MATCH(O437,Subname_converter!$A$2:$A$376,0))</f>
        <v>230</v>
      </c>
    </row>
    <row r="438" spans="1:29" x14ac:dyDescent="0.35">
      <c r="A438" t="s">
        <v>16</v>
      </c>
      <c r="B438">
        <v>54665</v>
      </c>
      <c r="C438" t="s">
        <v>834</v>
      </c>
      <c r="D438" t="s">
        <v>18</v>
      </c>
      <c r="E438" s="1">
        <v>515.08000000000004</v>
      </c>
      <c r="F438" t="s">
        <v>19</v>
      </c>
      <c r="G438" s="1">
        <v>515.08000000000004</v>
      </c>
      <c r="H438" t="s">
        <v>20</v>
      </c>
      <c r="I438" s="1" t="s">
        <v>20</v>
      </c>
      <c r="J438">
        <v>500</v>
      </c>
      <c r="K438" t="s">
        <v>29</v>
      </c>
      <c r="L438" t="s">
        <v>22</v>
      </c>
      <c r="M438" t="s">
        <v>29</v>
      </c>
      <c r="N438" t="s">
        <v>24</v>
      </c>
      <c r="O438" t="s">
        <v>222</v>
      </c>
      <c r="P438" s="2">
        <v>46722.333333333336</v>
      </c>
      <c r="Q438">
        <f t="shared" si="16"/>
        <v>2030</v>
      </c>
      <c r="R438" t="str" cm="1">
        <f t="array" ref="R438">INDEX(Res_Converter!$A$2:$A$6,MATCH(1,($D438=Res_Converter!$B$2:$B$6)*($F438=Res_Converter!$C$2:$C$6),0))</f>
        <v>Solar-Hybrid</v>
      </c>
      <c r="S438">
        <f>IF($D438=Res_Converter!$B$2,MIN($E438,$J438),0)+IF($F438=Res_Converter!$B$2,MIN($G438,$J438),0)</f>
        <v>500</v>
      </c>
      <c r="T438">
        <v>0</v>
      </c>
      <c r="U438">
        <f>IF($D438=Res_Converter!$B$5,MIN($E438,$J438),0)+IF($F438=Res_Converter!$B$5,MIN($G438,$J438),0)</f>
        <v>500</v>
      </c>
      <c r="V438">
        <v>0</v>
      </c>
      <c r="W438">
        <v>0</v>
      </c>
      <c r="X438">
        <v>0</v>
      </c>
      <c r="Y438">
        <v>0</v>
      </c>
      <c r="Z438">
        <v>0</v>
      </c>
      <c r="AA438">
        <v>0</v>
      </c>
      <c r="AB438" t="str">
        <f>INDEX(Subname_converter!$B$2:$B$462,MATCH(O438,Subname_converter!$A$2:$A$376,0))</f>
        <v>Panoche</v>
      </c>
      <c r="AC438">
        <f>INDEX(Subname_converter!$C$2:$C$462,MATCH(O438,Subname_converter!$A$2:$A$376,0))</f>
        <v>230</v>
      </c>
    </row>
    <row r="439" spans="1:29" x14ac:dyDescent="0.35">
      <c r="A439" t="s">
        <v>16</v>
      </c>
      <c r="B439">
        <v>55009</v>
      </c>
      <c r="C439" t="s">
        <v>835</v>
      </c>
      <c r="D439" t="s">
        <v>19</v>
      </c>
      <c r="E439" s="1">
        <v>101.2</v>
      </c>
      <c r="F439" t="s">
        <v>20</v>
      </c>
      <c r="G439" s="1" t="s">
        <v>20</v>
      </c>
      <c r="H439" t="s">
        <v>20</v>
      </c>
      <c r="I439" s="1" t="s">
        <v>20</v>
      </c>
      <c r="J439">
        <v>100</v>
      </c>
      <c r="K439" t="s">
        <v>45</v>
      </c>
      <c r="L439" t="s">
        <v>22</v>
      </c>
      <c r="M439" t="s">
        <v>23</v>
      </c>
      <c r="N439" t="s">
        <v>24</v>
      </c>
      <c r="O439" t="s">
        <v>836</v>
      </c>
      <c r="P439" s="2">
        <v>46752.333333333336</v>
      </c>
      <c r="Q439">
        <f t="shared" si="16"/>
        <v>2030</v>
      </c>
      <c r="R439" t="str" cm="1">
        <f t="array" ref="R439">INDEX(Res_Converter!$A$2:$A$6,MATCH(1,($D439=Res_Converter!$B$2:$B$6)*($F439=Res_Converter!$C$2:$C$6),0))</f>
        <v>Battery</v>
      </c>
      <c r="S439">
        <f>IF($D439=Res_Converter!$B$2,MIN($E439,$J439),0)+IF($F439=Res_Converter!$B$2,MIN($G439,$J439),0)</f>
        <v>100</v>
      </c>
      <c r="T439">
        <v>0</v>
      </c>
      <c r="U439">
        <f>IF($D439=Res_Converter!$B$5,MIN($E439,$J439),0)+IF($F439=Res_Converter!$B$5,MIN($G439,$J439),0)</f>
        <v>0</v>
      </c>
      <c r="V439">
        <v>0</v>
      </c>
      <c r="W439">
        <v>0</v>
      </c>
      <c r="X439">
        <v>0</v>
      </c>
      <c r="Y439">
        <v>0</v>
      </c>
      <c r="Z439">
        <v>0</v>
      </c>
      <c r="AA439">
        <v>0</v>
      </c>
      <c r="AB439" t="str">
        <f>INDEX(Subname_converter!$B$2:$B$462,MATCH(O439,Subname_converter!$A$2:$A$376,0))</f>
        <v>Riverbank</v>
      </c>
      <c r="AC439">
        <f>INDEX(Subname_converter!$C$2:$C$462,MATCH(O439,Subname_converter!$A$2:$A$376,0))</f>
        <v>115</v>
      </c>
    </row>
    <row r="440" spans="1:29" x14ac:dyDescent="0.35">
      <c r="A440" t="s">
        <v>16</v>
      </c>
      <c r="B440">
        <v>54651</v>
      </c>
      <c r="C440" t="s">
        <v>837</v>
      </c>
      <c r="D440" t="s">
        <v>18</v>
      </c>
      <c r="E440" s="1">
        <v>300</v>
      </c>
      <c r="F440" t="s">
        <v>19</v>
      </c>
      <c r="G440" s="1">
        <v>300</v>
      </c>
      <c r="H440" t="s">
        <v>20</v>
      </c>
      <c r="I440" s="1" t="s">
        <v>20</v>
      </c>
      <c r="J440">
        <v>300</v>
      </c>
      <c r="K440" t="s">
        <v>96</v>
      </c>
      <c r="L440" t="s">
        <v>22</v>
      </c>
      <c r="M440" t="s">
        <v>97</v>
      </c>
      <c r="N440" t="s">
        <v>68</v>
      </c>
      <c r="O440" t="s">
        <v>210</v>
      </c>
      <c r="P440" s="2">
        <v>47302.291666666664</v>
      </c>
      <c r="Q440">
        <f t="shared" si="16"/>
        <v>2031</v>
      </c>
      <c r="R440" t="str" cm="1">
        <f t="array" ref="R440">INDEX(Res_Converter!$A$2:$A$6,MATCH(1,($D440=Res_Converter!$B$2:$B$6)*($F440=Res_Converter!$C$2:$C$6),0))</f>
        <v>Solar-Hybrid</v>
      </c>
      <c r="S440">
        <f>IF($D440=Res_Converter!$B$2,MIN($E440,$J440),0)+IF($F440=Res_Converter!$B$2,MIN($G440,$J440),0)</f>
        <v>300</v>
      </c>
      <c r="T440">
        <v>0</v>
      </c>
      <c r="U440">
        <f>IF($D440=Res_Converter!$B$5,MIN($E440,$J440),0)+IF($F440=Res_Converter!$B$5,MIN($G440,$J440),0)</f>
        <v>300</v>
      </c>
      <c r="V440">
        <v>0</v>
      </c>
      <c r="W440">
        <v>0</v>
      </c>
      <c r="X440">
        <v>0</v>
      </c>
      <c r="Y440">
        <v>0</v>
      </c>
      <c r="Z440">
        <v>0</v>
      </c>
      <c r="AA440">
        <v>0</v>
      </c>
      <c r="AB440" t="str">
        <f>INDEX(Subname_converter!$B$2:$B$462,MATCH(O440,Subname_converter!$A$2:$A$376,0))</f>
        <v>Calcite</v>
      </c>
      <c r="AC440">
        <f>INDEX(Subname_converter!$C$2:$C$462,MATCH(O440,Subname_converter!$A$2:$A$376,0))</f>
        <v>230</v>
      </c>
    </row>
    <row r="441" spans="1:29" x14ac:dyDescent="0.35">
      <c r="A441" t="s">
        <v>16</v>
      </c>
      <c r="B441">
        <v>54929</v>
      </c>
      <c r="C441" t="s">
        <v>838</v>
      </c>
      <c r="D441" t="s">
        <v>19</v>
      </c>
      <c r="E441" s="1">
        <v>513.84</v>
      </c>
      <c r="F441" t="s">
        <v>20</v>
      </c>
      <c r="G441" s="1" t="s">
        <v>20</v>
      </c>
      <c r="H441" t="s">
        <v>20</v>
      </c>
      <c r="I441" s="1" t="s">
        <v>20</v>
      </c>
      <c r="J441">
        <v>500</v>
      </c>
      <c r="K441" t="s">
        <v>189</v>
      </c>
      <c r="L441" t="s">
        <v>51</v>
      </c>
      <c r="M441" t="s">
        <v>52</v>
      </c>
      <c r="N441" t="s">
        <v>68</v>
      </c>
      <c r="O441" t="s">
        <v>839</v>
      </c>
      <c r="P441" s="2">
        <v>46387.333333333336</v>
      </c>
      <c r="Q441">
        <f t="shared" si="16"/>
        <v>2029</v>
      </c>
      <c r="R441" t="str" cm="1">
        <f t="array" ref="R441">INDEX(Res_Converter!$A$2:$A$6,MATCH(1,($D441=Res_Converter!$B$2:$B$6)*($F441=Res_Converter!$C$2:$C$6),0))</f>
        <v>Battery</v>
      </c>
      <c r="S441">
        <f>IF($D441=Res_Converter!$B$2,MIN($E441,$J441),0)+IF($F441=Res_Converter!$B$2,MIN($G441,$J441),0)</f>
        <v>500</v>
      </c>
      <c r="T441">
        <v>0</v>
      </c>
      <c r="U441">
        <f>IF($D441=Res_Converter!$B$5,MIN($E441,$J441),0)+IF($F441=Res_Converter!$B$5,MIN($G441,$J441),0)</f>
        <v>0</v>
      </c>
      <c r="V441">
        <v>0</v>
      </c>
      <c r="W441">
        <v>0</v>
      </c>
      <c r="X441">
        <v>0</v>
      </c>
      <c r="Y441">
        <v>0</v>
      </c>
      <c r="Z441">
        <v>0</v>
      </c>
      <c r="AA441">
        <v>0</v>
      </c>
      <c r="AB441" t="str">
        <f>INDEX(Subname_converter!$B$2:$B$462,MATCH(O441,Subname_converter!$A$2:$A$376,0))</f>
        <v>Primm</v>
      </c>
      <c r="AC441">
        <f>INDEX(Subname_converter!$C$2:$C$462,MATCH(O441,Subname_converter!$A$2:$A$376,0))</f>
        <v>230</v>
      </c>
    </row>
    <row r="442" spans="1:29" x14ac:dyDescent="0.35">
      <c r="A442" t="s">
        <v>16</v>
      </c>
      <c r="B442">
        <v>54737</v>
      </c>
      <c r="C442" t="s">
        <v>840</v>
      </c>
      <c r="D442" t="s">
        <v>19</v>
      </c>
      <c r="E442" s="1">
        <v>1173.5999999999999</v>
      </c>
      <c r="F442" t="s">
        <v>20</v>
      </c>
      <c r="G442" s="1" t="s">
        <v>20</v>
      </c>
      <c r="H442" t="s">
        <v>20</v>
      </c>
      <c r="I442" s="1" t="s">
        <v>20</v>
      </c>
      <c r="J442">
        <v>1150</v>
      </c>
      <c r="K442" t="s">
        <v>56</v>
      </c>
      <c r="L442" t="s">
        <v>22</v>
      </c>
      <c r="M442" t="s">
        <v>33</v>
      </c>
      <c r="N442" t="s">
        <v>33</v>
      </c>
      <c r="O442" t="s">
        <v>841</v>
      </c>
      <c r="P442" s="2">
        <v>46722.333333333336</v>
      </c>
      <c r="Q442">
        <f t="shared" si="16"/>
        <v>2030</v>
      </c>
      <c r="R442" t="str" cm="1">
        <f t="array" ref="R442">INDEX(Res_Converter!$A$2:$A$6,MATCH(1,($D442=Res_Converter!$B$2:$B$6)*($F442=Res_Converter!$C$2:$C$6),0))</f>
        <v>Battery</v>
      </c>
      <c r="S442">
        <f>IF($D442=Res_Converter!$B$2,MIN($E442,$J442),0)+IF($F442=Res_Converter!$B$2,MIN($G442,$J442),0)</f>
        <v>1150</v>
      </c>
      <c r="T442">
        <v>0</v>
      </c>
      <c r="U442">
        <f>IF($D442=Res_Converter!$B$5,MIN($E442,$J442),0)+IF($F442=Res_Converter!$B$5,MIN($G442,$J442),0)</f>
        <v>0</v>
      </c>
      <c r="V442">
        <v>0</v>
      </c>
      <c r="W442">
        <v>0</v>
      </c>
      <c r="X442">
        <v>0</v>
      </c>
      <c r="Y442">
        <v>0</v>
      </c>
      <c r="Z442">
        <v>0</v>
      </c>
      <c r="AA442">
        <v>0</v>
      </c>
      <c r="AB442" t="str">
        <f>INDEX(Subname_converter!$B$2:$B$462,MATCH(O442,Subname_converter!$A$2:$A$376,0))</f>
        <v>San Onofre</v>
      </c>
      <c r="AC442">
        <f>INDEX(Subname_converter!$C$2:$C$462,MATCH(O442,Subname_converter!$A$2:$A$376,0))</f>
        <v>230</v>
      </c>
    </row>
    <row r="443" spans="1:29" x14ac:dyDescent="0.35">
      <c r="A443" t="s">
        <v>16</v>
      </c>
      <c r="B443">
        <v>54927</v>
      </c>
      <c r="C443" t="s">
        <v>842</v>
      </c>
      <c r="D443" t="s">
        <v>19</v>
      </c>
      <c r="E443" s="1">
        <v>513.84</v>
      </c>
      <c r="F443" t="s">
        <v>20</v>
      </c>
      <c r="G443" s="1" t="s">
        <v>20</v>
      </c>
      <c r="H443" t="s">
        <v>20</v>
      </c>
      <c r="I443" s="1" t="s">
        <v>20</v>
      </c>
      <c r="J443">
        <v>500</v>
      </c>
      <c r="K443" t="s">
        <v>189</v>
      </c>
      <c r="L443" t="s">
        <v>51</v>
      </c>
      <c r="M443" t="s">
        <v>52</v>
      </c>
      <c r="N443" t="s">
        <v>107</v>
      </c>
      <c r="O443" t="s">
        <v>785</v>
      </c>
      <c r="P443" s="2">
        <v>46387.333333333336</v>
      </c>
      <c r="Q443">
        <f t="shared" si="16"/>
        <v>2029</v>
      </c>
      <c r="R443" t="str" cm="1">
        <f t="array" ref="R443">INDEX(Res_Converter!$A$2:$A$6,MATCH(1,($D443=Res_Converter!$B$2:$B$6)*($F443=Res_Converter!$C$2:$C$6),0))</f>
        <v>Battery</v>
      </c>
      <c r="S443">
        <f>IF($D443=Res_Converter!$B$2,MIN($E443,$J443),0)+IF($F443=Res_Converter!$B$2,MIN($G443,$J443),0)</f>
        <v>500</v>
      </c>
      <c r="T443">
        <v>0</v>
      </c>
      <c r="U443">
        <f>IF($D443=Res_Converter!$B$5,MIN($E443,$J443),0)+IF($F443=Res_Converter!$B$5,MIN($G443,$J443),0)</f>
        <v>0</v>
      </c>
      <c r="V443">
        <v>0</v>
      </c>
      <c r="W443">
        <v>0</v>
      </c>
      <c r="X443">
        <v>0</v>
      </c>
      <c r="Y443">
        <v>0</v>
      </c>
      <c r="Z443">
        <v>0</v>
      </c>
      <c r="AA443">
        <v>0</v>
      </c>
      <c r="AB443" t="str">
        <f>INDEX(Subname_converter!$B$2:$B$462,MATCH(O443,Subname_converter!$A$2:$A$376,0))</f>
        <v>Trout Canyon</v>
      </c>
      <c r="AC443">
        <f>INDEX(Subname_converter!$C$2:$C$462,MATCH(O443,Subname_converter!$A$2:$A$376,0))</f>
        <v>500</v>
      </c>
    </row>
    <row r="444" spans="1:29" x14ac:dyDescent="0.35">
      <c r="A444" t="s">
        <v>77</v>
      </c>
      <c r="B444">
        <v>54898</v>
      </c>
      <c r="C444" t="s">
        <v>843</v>
      </c>
      <c r="D444" t="s">
        <v>18</v>
      </c>
      <c r="E444" s="1">
        <v>1025.5999999999999</v>
      </c>
      <c r="F444" t="s">
        <v>19</v>
      </c>
      <c r="G444" s="1">
        <v>485.63</v>
      </c>
      <c r="H444" t="s">
        <v>20</v>
      </c>
      <c r="I444" s="1" t="s">
        <v>20</v>
      </c>
      <c r="J444">
        <v>1000</v>
      </c>
      <c r="K444" t="s">
        <v>124</v>
      </c>
      <c r="L444" t="s">
        <v>22</v>
      </c>
      <c r="M444" t="s">
        <v>125</v>
      </c>
      <c r="N444" t="s">
        <v>68</v>
      </c>
      <c r="O444" t="s">
        <v>570</v>
      </c>
      <c r="P444" s="2">
        <v>46752.333333333336</v>
      </c>
    </row>
    <row r="445" spans="1:29" x14ac:dyDescent="0.35">
      <c r="A445" t="s">
        <v>16</v>
      </c>
      <c r="B445">
        <v>54815</v>
      </c>
      <c r="C445" t="s">
        <v>844</v>
      </c>
      <c r="D445" t="s">
        <v>18</v>
      </c>
      <c r="E445" s="1">
        <v>500</v>
      </c>
      <c r="F445" t="s">
        <v>19</v>
      </c>
      <c r="G445" s="1">
        <v>500</v>
      </c>
      <c r="H445" t="s">
        <v>20</v>
      </c>
      <c r="I445" s="1" t="s">
        <v>20</v>
      </c>
      <c r="J445">
        <v>500</v>
      </c>
      <c r="K445" t="s">
        <v>96</v>
      </c>
      <c r="L445" t="s">
        <v>22</v>
      </c>
      <c r="M445" t="s">
        <v>97</v>
      </c>
      <c r="N445" t="s">
        <v>68</v>
      </c>
      <c r="O445" t="s">
        <v>98</v>
      </c>
      <c r="P445" s="2">
        <v>46813.333333333336</v>
      </c>
      <c r="Q445">
        <f>YEAR(P445+90)+2</f>
        <v>2030</v>
      </c>
      <c r="R445" t="str" cm="1">
        <f t="array" ref="R445">INDEX(Res_Converter!$A$2:$A$6,MATCH(1,($D445=Res_Converter!$B$2:$B$6)*($F445=Res_Converter!$C$2:$C$6),0))</f>
        <v>Solar-Hybrid</v>
      </c>
      <c r="S445">
        <f>IF($D445=Res_Converter!$B$2,MIN($E445,$J445),0)+IF($F445=Res_Converter!$B$2,MIN($G445,$J445),0)</f>
        <v>500</v>
      </c>
      <c r="T445">
        <v>0</v>
      </c>
      <c r="U445">
        <f>IF($D445=Res_Converter!$B$5,MIN($E445,$J445),0)+IF($F445=Res_Converter!$B$5,MIN($G445,$J445),0)</f>
        <v>500</v>
      </c>
      <c r="V445">
        <v>0</v>
      </c>
      <c r="W445">
        <v>0</v>
      </c>
      <c r="X445">
        <v>0</v>
      </c>
      <c r="Y445">
        <v>0</v>
      </c>
      <c r="Z445">
        <v>0</v>
      </c>
      <c r="AA445">
        <v>0</v>
      </c>
      <c r="AB445" t="str">
        <f>INDEX(Subname_converter!$B$2:$B$462,MATCH(O445,Subname_converter!$A$2:$A$376,0))</f>
        <v>Kramer</v>
      </c>
      <c r="AC445">
        <f>INDEX(Subname_converter!$C$2:$C$462,MATCH(O445,Subname_converter!$A$2:$A$376,0))</f>
        <v>230</v>
      </c>
    </row>
    <row r="446" spans="1:29" x14ac:dyDescent="0.35">
      <c r="A446" t="s">
        <v>77</v>
      </c>
      <c r="B446">
        <v>54510</v>
      </c>
      <c r="C446" t="s">
        <v>845</v>
      </c>
      <c r="D446" t="s">
        <v>19</v>
      </c>
      <c r="E446" s="1">
        <v>357.4</v>
      </c>
      <c r="F446" t="s">
        <v>20</v>
      </c>
      <c r="G446" s="1" t="s">
        <v>20</v>
      </c>
      <c r="H446" t="s">
        <v>20</v>
      </c>
      <c r="I446" s="1" t="s">
        <v>20</v>
      </c>
      <c r="J446">
        <v>350</v>
      </c>
      <c r="K446" t="s">
        <v>348</v>
      </c>
      <c r="L446" t="s">
        <v>22</v>
      </c>
      <c r="M446" t="s">
        <v>846</v>
      </c>
      <c r="N446" t="s">
        <v>68</v>
      </c>
      <c r="O446" t="s">
        <v>833</v>
      </c>
      <c r="P446" s="2">
        <v>46539.291666666664</v>
      </c>
    </row>
    <row r="447" spans="1:29" x14ac:dyDescent="0.35">
      <c r="A447" t="s">
        <v>16</v>
      </c>
      <c r="B447">
        <v>54573</v>
      </c>
      <c r="C447" t="s">
        <v>847</v>
      </c>
      <c r="D447" t="s">
        <v>18</v>
      </c>
      <c r="E447" s="1">
        <v>364.02609999999999</v>
      </c>
      <c r="F447" t="s">
        <v>19</v>
      </c>
      <c r="G447" s="1">
        <v>362.35140000000001</v>
      </c>
      <c r="H447" t="s">
        <v>20</v>
      </c>
      <c r="I447" s="1" t="s">
        <v>20</v>
      </c>
      <c r="J447">
        <v>350</v>
      </c>
      <c r="K447" t="s">
        <v>848</v>
      </c>
      <c r="L447" t="s">
        <v>37</v>
      </c>
      <c r="M447" t="s">
        <v>125</v>
      </c>
      <c r="N447" t="s">
        <v>433</v>
      </c>
      <c r="O447" t="s">
        <v>448</v>
      </c>
      <c r="P447" s="2">
        <v>46661.291666666664</v>
      </c>
      <c r="Q447">
        <f t="shared" ref="Q447:Q469" si="17">YEAR(P447+90)+2</f>
        <v>2029</v>
      </c>
      <c r="R447" t="str" cm="1">
        <f t="array" ref="R447">INDEX(Res_Converter!$A$2:$A$6,MATCH(1,($D447=Res_Converter!$B$2:$B$6)*($F447=Res_Converter!$C$2:$C$6),0))</f>
        <v>Solar-Hybrid</v>
      </c>
      <c r="S447">
        <f>IF($D447=Res_Converter!$B$2,MIN($E447,$J447),0)+IF($F447=Res_Converter!$B$2,MIN($G447,$J447),0)</f>
        <v>350</v>
      </c>
      <c r="T447">
        <v>0</v>
      </c>
      <c r="U447">
        <f>IF($D447=Res_Converter!$B$5,MIN($E447,$J447),0)+IF($F447=Res_Converter!$B$5,MIN($G447,$J447),0)</f>
        <v>350</v>
      </c>
      <c r="V447">
        <v>0</v>
      </c>
      <c r="W447">
        <v>0</v>
      </c>
      <c r="X447">
        <v>0</v>
      </c>
      <c r="Y447">
        <v>0</v>
      </c>
      <c r="Z447">
        <v>0</v>
      </c>
      <c r="AA447">
        <v>0</v>
      </c>
      <c r="AB447" t="str">
        <f>INDEX(Subname_converter!$B$2:$B$462,MATCH(O447,Subname_converter!$A$2:$A$376,0))</f>
        <v>Cielo Azul</v>
      </c>
      <c r="AC447">
        <f>INDEX(Subname_converter!$C$2:$C$462,MATCH(O447,Subname_converter!$A$2:$A$376,0))</f>
        <v>500</v>
      </c>
    </row>
    <row r="448" spans="1:29" x14ac:dyDescent="0.35">
      <c r="A448" t="s">
        <v>16</v>
      </c>
      <c r="B448">
        <v>54987</v>
      </c>
      <c r="C448" t="s">
        <v>849</v>
      </c>
      <c r="D448" t="s">
        <v>18</v>
      </c>
      <c r="E448" s="1">
        <v>237.6</v>
      </c>
      <c r="F448" t="s">
        <v>19</v>
      </c>
      <c r="G448" s="1">
        <v>240</v>
      </c>
      <c r="H448" t="s">
        <v>20</v>
      </c>
      <c r="I448" s="1" t="s">
        <v>20</v>
      </c>
      <c r="J448">
        <v>200</v>
      </c>
      <c r="K448" t="s">
        <v>669</v>
      </c>
      <c r="L448" t="s">
        <v>22</v>
      </c>
      <c r="M448" t="s">
        <v>60</v>
      </c>
      <c r="N448" t="s">
        <v>24</v>
      </c>
      <c r="O448" t="s">
        <v>850</v>
      </c>
      <c r="P448" s="2">
        <v>47391.291666666664</v>
      </c>
      <c r="Q448">
        <f t="shared" si="17"/>
        <v>2031</v>
      </c>
      <c r="R448" t="str" cm="1">
        <f t="array" ref="R448">INDEX(Res_Converter!$A$2:$A$6,MATCH(1,($D448=Res_Converter!$B$2:$B$6)*($F448=Res_Converter!$C$2:$C$6),0))</f>
        <v>Solar-Hybrid</v>
      </c>
      <c r="S448">
        <f>IF($D448=Res_Converter!$B$2,MIN($E448,$J448),0)+IF($F448=Res_Converter!$B$2,MIN($G448,$J448),0)</f>
        <v>200</v>
      </c>
      <c r="T448">
        <v>0</v>
      </c>
      <c r="U448">
        <f>IF($D448=Res_Converter!$B$5,MIN($E448,$J448),0)+IF($F448=Res_Converter!$B$5,MIN($G448,$J448),0)</f>
        <v>200</v>
      </c>
      <c r="V448">
        <v>0</v>
      </c>
      <c r="W448">
        <v>0</v>
      </c>
      <c r="X448">
        <v>0</v>
      </c>
      <c r="Y448">
        <v>0</v>
      </c>
      <c r="Z448">
        <v>0</v>
      </c>
      <c r="AA448">
        <v>0</v>
      </c>
      <c r="AB448" t="str">
        <f>INDEX(Subname_converter!$B$2:$B$462,MATCH(O448,Subname_converter!$A$2:$A$376,0))</f>
        <v>Pit 1</v>
      </c>
      <c r="AC448">
        <f>INDEX(Subname_converter!$C$2:$C$462,MATCH(O448,Subname_converter!$A$2:$A$376,0))</f>
        <v>230</v>
      </c>
    </row>
    <row r="449" spans="1:29" x14ac:dyDescent="0.35">
      <c r="A449" t="s">
        <v>16</v>
      </c>
      <c r="B449">
        <v>54676</v>
      </c>
      <c r="C449" t="s">
        <v>851</v>
      </c>
      <c r="D449" t="s">
        <v>18</v>
      </c>
      <c r="E449" s="1">
        <v>408.40800000000002</v>
      </c>
      <c r="F449" t="s">
        <v>19</v>
      </c>
      <c r="G449" s="1">
        <v>408.40800000000002</v>
      </c>
      <c r="H449" t="s">
        <v>20</v>
      </c>
      <c r="I449" s="1" t="s">
        <v>20</v>
      </c>
      <c r="J449">
        <v>400</v>
      </c>
      <c r="K449" t="s">
        <v>50</v>
      </c>
      <c r="L449" t="s">
        <v>51</v>
      </c>
      <c r="M449" t="s">
        <v>52</v>
      </c>
      <c r="N449" t="s">
        <v>107</v>
      </c>
      <c r="O449" t="s">
        <v>852</v>
      </c>
      <c r="P449" s="2">
        <v>46750.333333333336</v>
      </c>
      <c r="Q449">
        <f t="shared" si="17"/>
        <v>2030</v>
      </c>
      <c r="R449" t="str" cm="1">
        <f t="array" ref="R449">INDEX(Res_Converter!$A$2:$A$6,MATCH(1,($D449=Res_Converter!$B$2:$B$6)*($F449=Res_Converter!$C$2:$C$6),0))</f>
        <v>Solar-Hybrid</v>
      </c>
      <c r="S449">
        <f>IF($D449=Res_Converter!$B$2,MIN($E449,$J449),0)+IF($F449=Res_Converter!$B$2,MIN($G449,$J449),0)</f>
        <v>400</v>
      </c>
      <c r="T449">
        <v>0</v>
      </c>
      <c r="U449">
        <f>IF($D449=Res_Converter!$B$5,MIN($E449,$J449),0)+IF($F449=Res_Converter!$B$5,MIN($G449,$J449),0)</f>
        <v>400</v>
      </c>
      <c r="V449">
        <v>0</v>
      </c>
      <c r="W449">
        <v>0</v>
      </c>
      <c r="X449">
        <v>0</v>
      </c>
      <c r="Y449">
        <v>0</v>
      </c>
      <c r="Z449">
        <v>0</v>
      </c>
      <c r="AA449">
        <v>0</v>
      </c>
      <c r="AB449" t="str">
        <f>INDEX(Subname_converter!$B$2:$B$462,MATCH(O449,Subname_converter!$A$2:$A$376,0))</f>
        <v>Valley Switch</v>
      </c>
      <c r="AC449">
        <f>INDEX(Subname_converter!$C$2:$C$462,MATCH(O449,Subname_converter!$A$2:$A$376,0))</f>
        <v>230</v>
      </c>
    </row>
    <row r="450" spans="1:29" x14ac:dyDescent="0.35">
      <c r="A450" t="s">
        <v>16</v>
      </c>
      <c r="B450">
        <v>54543</v>
      </c>
      <c r="C450" t="s">
        <v>853</v>
      </c>
      <c r="D450" t="s">
        <v>18</v>
      </c>
      <c r="E450" s="1">
        <v>106.8</v>
      </c>
      <c r="F450" t="s">
        <v>19</v>
      </c>
      <c r="G450" s="1">
        <v>115.083</v>
      </c>
      <c r="H450" t="s">
        <v>20</v>
      </c>
      <c r="I450" s="1" t="s">
        <v>20</v>
      </c>
      <c r="J450">
        <v>100</v>
      </c>
      <c r="K450" t="s">
        <v>29</v>
      </c>
      <c r="L450" t="s">
        <v>22</v>
      </c>
      <c r="M450" t="s">
        <v>29</v>
      </c>
      <c r="N450" t="s">
        <v>24</v>
      </c>
      <c r="O450" t="s">
        <v>854</v>
      </c>
      <c r="P450" s="2">
        <v>46934.291666666664</v>
      </c>
      <c r="Q450">
        <f t="shared" si="17"/>
        <v>2030</v>
      </c>
      <c r="R450" t="str" cm="1">
        <f t="array" ref="R450">INDEX(Res_Converter!$A$2:$A$6,MATCH(1,($D450=Res_Converter!$B$2:$B$6)*($F450=Res_Converter!$C$2:$C$6),0))</f>
        <v>Solar-Hybrid</v>
      </c>
      <c r="S450">
        <f>IF($D450=Res_Converter!$B$2,MIN($E450,$J450),0)+IF($F450=Res_Converter!$B$2,MIN($G450,$J450),0)</f>
        <v>100</v>
      </c>
      <c r="T450">
        <v>0</v>
      </c>
      <c r="U450">
        <f>IF($D450=Res_Converter!$B$5,MIN($E450,$J450),0)+IF($F450=Res_Converter!$B$5,MIN($G450,$J450),0)</f>
        <v>100</v>
      </c>
      <c r="V450">
        <v>0</v>
      </c>
      <c r="W450">
        <v>0</v>
      </c>
      <c r="X450">
        <v>0</v>
      </c>
      <c r="Y450">
        <v>0</v>
      </c>
      <c r="Z450">
        <v>0</v>
      </c>
      <c r="AA450">
        <v>0</v>
      </c>
      <c r="AB450" t="str">
        <f>INDEX(Subname_converter!$B$2:$B$462,MATCH(O450,Subname_converter!$A$2:$A$376,0))</f>
        <v>Schindler</v>
      </c>
      <c r="AC450">
        <f>INDEX(Subname_converter!$C$2:$C$462,MATCH(O450,Subname_converter!$A$2:$A$376,0))</f>
        <v>115</v>
      </c>
    </row>
    <row r="451" spans="1:29" x14ac:dyDescent="0.35">
      <c r="A451" t="s">
        <v>16</v>
      </c>
      <c r="B451">
        <v>55049</v>
      </c>
      <c r="C451" t="s">
        <v>855</v>
      </c>
      <c r="D451" t="s">
        <v>18</v>
      </c>
      <c r="E451" s="1">
        <v>557.03700000000003</v>
      </c>
      <c r="F451" t="s">
        <v>20</v>
      </c>
      <c r="G451" s="1" t="s">
        <v>20</v>
      </c>
      <c r="H451" t="s">
        <v>20</v>
      </c>
      <c r="I451" s="1" t="s">
        <v>20</v>
      </c>
      <c r="J451">
        <v>550</v>
      </c>
      <c r="K451" t="s">
        <v>79</v>
      </c>
      <c r="L451" t="s">
        <v>22</v>
      </c>
      <c r="M451" t="s">
        <v>67</v>
      </c>
      <c r="N451" t="s">
        <v>68</v>
      </c>
      <c r="O451" t="s">
        <v>510</v>
      </c>
      <c r="P451" s="2">
        <v>46905.291666666664</v>
      </c>
      <c r="Q451">
        <f t="shared" si="17"/>
        <v>2030</v>
      </c>
      <c r="R451" t="str" cm="1">
        <f t="array" ref="R451">INDEX(Res_Converter!$A$2:$A$6,MATCH(1,($D451=Res_Converter!$B$2:$B$6)*($F451=Res_Converter!$C$2:$C$6),0))</f>
        <v>Solar</v>
      </c>
      <c r="S451">
        <f>IF($D451=Res_Converter!$B$2,MIN($E451,$J451),0)+IF($F451=Res_Converter!$B$2,MIN($G451,$J451),0)</f>
        <v>0</v>
      </c>
      <c r="T451">
        <v>0</v>
      </c>
      <c r="U451">
        <f>IF($D451=Res_Converter!$B$5,MIN($E451,$J451),0)+IF($F451=Res_Converter!$B$5,MIN($G451,$J451),0)</f>
        <v>550</v>
      </c>
      <c r="V451">
        <v>0</v>
      </c>
      <c r="W451">
        <v>0</v>
      </c>
      <c r="X451">
        <v>0</v>
      </c>
      <c r="Y451">
        <v>0</v>
      </c>
      <c r="Z451">
        <v>0</v>
      </c>
      <c r="AA451">
        <v>0</v>
      </c>
      <c r="AB451" t="str">
        <f>INDEX(Subname_converter!$B$2:$B$462,MATCH(O451,Subname_converter!$A$2:$A$376,0))</f>
        <v>Windhub</v>
      </c>
      <c r="AC451">
        <f>INDEX(Subname_converter!$C$2:$C$462,MATCH(O451,Subname_converter!$A$2:$A$376,0))</f>
        <v>230</v>
      </c>
    </row>
    <row r="452" spans="1:29" x14ac:dyDescent="0.35">
      <c r="A452" t="s">
        <v>16</v>
      </c>
      <c r="B452">
        <v>54790</v>
      </c>
      <c r="C452" t="s">
        <v>856</v>
      </c>
      <c r="D452" t="s">
        <v>18</v>
      </c>
      <c r="E452" s="1">
        <v>203.68799999999999</v>
      </c>
      <c r="F452" t="s">
        <v>250</v>
      </c>
      <c r="G452" s="1">
        <v>207.2</v>
      </c>
      <c r="H452" t="s">
        <v>19</v>
      </c>
      <c r="I452" s="1">
        <v>203.04900000000001</v>
      </c>
      <c r="J452">
        <v>200</v>
      </c>
      <c r="K452" t="s">
        <v>624</v>
      </c>
      <c r="L452" t="s">
        <v>22</v>
      </c>
      <c r="M452" t="s">
        <v>125</v>
      </c>
      <c r="N452" t="s">
        <v>68</v>
      </c>
      <c r="O452" t="s">
        <v>692</v>
      </c>
      <c r="P452" s="2">
        <v>47102.333333333336</v>
      </c>
      <c r="Q452">
        <f t="shared" si="17"/>
        <v>2031</v>
      </c>
      <c r="R452" s="6" t="s">
        <v>1003</v>
      </c>
      <c r="S452">
        <v>200</v>
      </c>
      <c r="T452">
        <v>0</v>
      </c>
      <c r="U452">
        <v>200</v>
      </c>
      <c r="V452">
        <v>0</v>
      </c>
      <c r="W452">
        <v>0</v>
      </c>
      <c r="X452">
        <v>200</v>
      </c>
      <c r="Y452">
        <v>0</v>
      </c>
      <c r="Z452">
        <v>0</v>
      </c>
      <c r="AA452">
        <v>0</v>
      </c>
      <c r="AB452" t="str">
        <f>INDEX(Subname_converter!$B$2:$B$462,MATCH(O452,Subname_converter!$A$2:$A$376,0))</f>
        <v>El Casco</v>
      </c>
      <c r="AC452">
        <f>INDEX(Subname_converter!$C$2:$C$462,MATCH(O452,Subname_converter!$A$2:$A$376,0))</f>
        <v>230</v>
      </c>
    </row>
    <row r="453" spans="1:29" x14ac:dyDescent="0.35">
      <c r="A453" t="s">
        <v>16</v>
      </c>
      <c r="B453">
        <v>54739</v>
      </c>
      <c r="C453" t="s">
        <v>857</v>
      </c>
      <c r="D453" t="s">
        <v>18</v>
      </c>
      <c r="E453" s="1">
        <v>1173.5999999999999</v>
      </c>
      <c r="F453" t="s">
        <v>19</v>
      </c>
      <c r="G453" s="1">
        <v>1173.5999999999999</v>
      </c>
      <c r="H453" t="s">
        <v>20</v>
      </c>
      <c r="I453" s="1" t="s">
        <v>20</v>
      </c>
      <c r="J453">
        <v>1150</v>
      </c>
      <c r="K453" t="s">
        <v>29</v>
      </c>
      <c r="L453" t="s">
        <v>22</v>
      </c>
      <c r="M453" t="s">
        <v>29</v>
      </c>
      <c r="N453" t="s">
        <v>117</v>
      </c>
      <c r="O453" t="s">
        <v>153</v>
      </c>
      <c r="P453" s="2">
        <v>46874.291666666664</v>
      </c>
      <c r="Q453">
        <f t="shared" si="17"/>
        <v>2030</v>
      </c>
      <c r="R453" t="str" cm="1">
        <f t="array" ref="R453">INDEX(Res_Converter!$A$2:$A$6,MATCH(1,($D453=Res_Converter!$B$2:$B$6)*($F453=Res_Converter!$C$2:$C$6),0))</f>
        <v>Solar-Hybrid</v>
      </c>
      <c r="S453">
        <f>IF($D453=Res_Converter!$B$2,MIN($E453,$J453),0)+IF($F453=Res_Converter!$B$2,MIN($G453,$J453),0)</f>
        <v>1150</v>
      </c>
      <c r="T453">
        <v>0</v>
      </c>
      <c r="U453">
        <f>IF($D453=Res_Converter!$B$5,MIN($E453,$J453),0)+IF($F453=Res_Converter!$B$5,MIN($G453,$J453),0)</f>
        <v>1150</v>
      </c>
      <c r="V453">
        <v>0</v>
      </c>
      <c r="W453">
        <v>0</v>
      </c>
      <c r="X453">
        <v>0</v>
      </c>
      <c r="Y453">
        <v>0</v>
      </c>
      <c r="Z453">
        <v>0</v>
      </c>
      <c r="AA453">
        <v>0</v>
      </c>
      <c r="AB453" t="str">
        <f>INDEX(Subname_converter!$B$2:$B$462,MATCH(O453,Subname_converter!$A$2:$A$376,0))</f>
        <v>Manning</v>
      </c>
      <c r="AC453">
        <f>INDEX(Subname_converter!$C$2:$C$462,MATCH(O453,Subname_converter!$A$2:$A$376,0))</f>
        <v>500</v>
      </c>
    </row>
    <row r="454" spans="1:29" x14ac:dyDescent="0.35">
      <c r="A454" t="s">
        <v>16</v>
      </c>
      <c r="B454">
        <v>54847</v>
      </c>
      <c r="C454" t="s">
        <v>858</v>
      </c>
      <c r="D454" t="s">
        <v>19</v>
      </c>
      <c r="E454" s="1">
        <v>1173.5999999999999</v>
      </c>
      <c r="F454" t="s">
        <v>20</v>
      </c>
      <c r="G454" s="1" t="s">
        <v>20</v>
      </c>
      <c r="H454" t="s">
        <v>20</v>
      </c>
      <c r="I454" s="1" t="s">
        <v>20</v>
      </c>
      <c r="J454">
        <v>1150</v>
      </c>
      <c r="K454" t="s">
        <v>29</v>
      </c>
      <c r="L454" t="s">
        <v>22</v>
      </c>
      <c r="M454" t="s">
        <v>29</v>
      </c>
      <c r="N454" t="s">
        <v>117</v>
      </c>
      <c r="O454" t="s">
        <v>153</v>
      </c>
      <c r="P454" s="2">
        <v>46874.291666666664</v>
      </c>
      <c r="Q454">
        <f t="shared" si="17"/>
        <v>2030</v>
      </c>
      <c r="R454" t="str" cm="1">
        <f t="array" ref="R454">INDEX(Res_Converter!$A$2:$A$6,MATCH(1,($D454=Res_Converter!$B$2:$B$6)*($F454=Res_Converter!$C$2:$C$6),0))</f>
        <v>Battery</v>
      </c>
      <c r="S454">
        <f>IF($D454=Res_Converter!$B$2,MIN($E454,$J454),0)+IF($F454=Res_Converter!$B$2,MIN($G454,$J454),0)</f>
        <v>1150</v>
      </c>
      <c r="T454">
        <v>0</v>
      </c>
      <c r="U454">
        <f>IF($D454=Res_Converter!$B$5,MIN($E454,$J454),0)+IF($F454=Res_Converter!$B$5,MIN($G454,$J454),0)</f>
        <v>0</v>
      </c>
      <c r="V454">
        <v>0</v>
      </c>
      <c r="W454">
        <v>0</v>
      </c>
      <c r="X454">
        <v>0</v>
      </c>
      <c r="Y454">
        <v>0</v>
      </c>
      <c r="Z454">
        <v>0</v>
      </c>
      <c r="AA454">
        <v>0</v>
      </c>
      <c r="AB454" t="str">
        <f>INDEX(Subname_converter!$B$2:$B$462,MATCH(O454,Subname_converter!$A$2:$A$376,0))</f>
        <v>Manning</v>
      </c>
      <c r="AC454">
        <f>INDEX(Subname_converter!$C$2:$C$462,MATCH(O454,Subname_converter!$A$2:$A$376,0))</f>
        <v>500</v>
      </c>
    </row>
    <row r="455" spans="1:29" x14ac:dyDescent="0.35">
      <c r="A455" t="s">
        <v>16</v>
      </c>
      <c r="B455">
        <v>54848</v>
      </c>
      <c r="C455" t="s">
        <v>859</v>
      </c>
      <c r="D455" t="s">
        <v>18</v>
      </c>
      <c r="E455" s="1">
        <v>1173.5999999999999</v>
      </c>
      <c r="F455" t="s">
        <v>19</v>
      </c>
      <c r="G455" s="1">
        <v>1173.5999999999999</v>
      </c>
      <c r="H455" t="s">
        <v>20</v>
      </c>
      <c r="I455" s="1" t="s">
        <v>20</v>
      </c>
      <c r="J455">
        <v>1150</v>
      </c>
      <c r="K455" t="s">
        <v>29</v>
      </c>
      <c r="L455" t="s">
        <v>22</v>
      </c>
      <c r="M455" t="s">
        <v>29</v>
      </c>
      <c r="N455" t="s">
        <v>117</v>
      </c>
      <c r="O455" t="s">
        <v>118</v>
      </c>
      <c r="P455" s="2">
        <v>46874.291666666664</v>
      </c>
      <c r="Q455">
        <f t="shared" si="17"/>
        <v>2030</v>
      </c>
      <c r="R455" t="str" cm="1">
        <f t="array" ref="R455">INDEX(Res_Converter!$A$2:$A$6,MATCH(1,($D455=Res_Converter!$B$2:$B$6)*($F455=Res_Converter!$C$2:$C$6),0))</f>
        <v>Solar-Hybrid</v>
      </c>
      <c r="S455">
        <f>IF($D455=Res_Converter!$B$2,MIN($E455,$J455),0)+IF($F455=Res_Converter!$B$2,MIN($G455,$J455),0)</f>
        <v>1150</v>
      </c>
      <c r="T455">
        <v>0</v>
      </c>
      <c r="U455">
        <f>IF($D455=Res_Converter!$B$5,MIN($E455,$J455),0)+IF($F455=Res_Converter!$B$5,MIN($G455,$J455),0)</f>
        <v>1150</v>
      </c>
      <c r="V455">
        <v>0</v>
      </c>
      <c r="W455">
        <v>0</v>
      </c>
      <c r="X455">
        <v>0</v>
      </c>
      <c r="Y455">
        <v>0</v>
      </c>
      <c r="Z455">
        <v>0</v>
      </c>
      <c r="AA455">
        <v>0</v>
      </c>
      <c r="AB455" t="str">
        <f>INDEX(Subname_converter!$B$2:$B$462,MATCH(O455,Subname_converter!$A$2:$A$376,0))</f>
        <v>Manning</v>
      </c>
      <c r="AC455">
        <f>INDEX(Subname_converter!$C$2:$C$462,MATCH(O455,Subname_converter!$A$2:$A$376,0))</f>
        <v>230</v>
      </c>
    </row>
    <row r="456" spans="1:29" x14ac:dyDescent="0.35">
      <c r="A456" t="s">
        <v>16</v>
      </c>
      <c r="B456">
        <v>54849</v>
      </c>
      <c r="C456" t="s">
        <v>860</v>
      </c>
      <c r="D456" t="s">
        <v>19</v>
      </c>
      <c r="E456" s="1">
        <v>1173.5999999999999</v>
      </c>
      <c r="F456" t="s">
        <v>20</v>
      </c>
      <c r="G456" s="1" t="s">
        <v>20</v>
      </c>
      <c r="H456" t="s">
        <v>20</v>
      </c>
      <c r="I456" s="1" t="s">
        <v>20</v>
      </c>
      <c r="J456">
        <v>1150</v>
      </c>
      <c r="K456" t="s">
        <v>29</v>
      </c>
      <c r="L456" t="s">
        <v>22</v>
      </c>
      <c r="M456" t="s">
        <v>29</v>
      </c>
      <c r="N456" t="s">
        <v>117</v>
      </c>
      <c r="O456" t="s">
        <v>118</v>
      </c>
      <c r="P456" s="2">
        <v>46874.291666666664</v>
      </c>
      <c r="Q456">
        <f t="shared" si="17"/>
        <v>2030</v>
      </c>
      <c r="R456" t="str" cm="1">
        <f t="array" ref="R456">INDEX(Res_Converter!$A$2:$A$6,MATCH(1,($D456=Res_Converter!$B$2:$B$6)*($F456=Res_Converter!$C$2:$C$6),0))</f>
        <v>Battery</v>
      </c>
      <c r="S456">
        <f>IF($D456=Res_Converter!$B$2,MIN($E456,$J456),0)+IF($F456=Res_Converter!$B$2,MIN($G456,$J456),0)</f>
        <v>1150</v>
      </c>
      <c r="T456">
        <v>0</v>
      </c>
      <c r="U456">
        <f>IF($D456=Res_Converter!$B$5,MIN($E456,$J456),0)+IF($F456=Res_Converter!$B$5,MIN($G456,$J456),0)</f>
        <v>0</v>
      </c>
      <c r="V456">
        <v>0</v>
      </c>
      <c r="W456">
        <v>0</v>
      </c>
      <c r="X456">
        <v>0</v>
      </c>
      <c r="Y456">
        <v>0</v>
      </c>
      <c r="Z456">
        <v>0</v>
      </c>
      <c r="AA456">
        <v>0</v>
      </c>
      <c r="AB456" t="str">
        <f>INDEX(Subname_converter!$B$2:$B$462,MATCH(O456,Subname_converter!$A$2:$A$376,0))</f>
        <v>Manning</v>
      </c>
      <c r="AC456">
        <f>INDEX(Subname_converter!$C$2:$C$462,MATCH(O456,Subname_converter!$A$2:$A$376,0))</f>
        <v>230</v>
      </c>
    </row>
    <row r="457" spans="1:29" x14ac:dyDescent="0.35">
      <c r="A457" t="s">
        <v>16</v>
      </c>
      <c r="B457">
        <v>54935</v>
      </c>
      <c r="C457" t="s">
        <v>861</v>
      </c>
      <c r="D457" t="s">
        <v>18</v>
      </c>
      <c r="E457" s="1">
        <v>116.64</v>
      </c>
      <c r="F457" t="s">
        <v>19</v>
      </c>
      <c r="G457" s="1">
        <v>117.45</v>
      </c>
      <c r="H457" t="s">
        <v>20</v>
      </c>
      <c r="I457" s="1" t="s">
        <v>20</v>
      </c>
      <c r="J457">
        <v>110</v>
      </c>
      <c r="K457" t="s">
        <v>79</v>
      </c>
      <c r="L457" t="s">
        <v>22</v>
      </c>
      <c r="M457" t="s">
        <v>97</v>
      </c>
      <c r="N457" t="s">
        <v>68</v>
      </c>
      <c r="O457" t="s">
        <v>130</v>
      </c>
      <c r="P457" s="2">
        <v>46539.291666666664</v>
      </c>
      <c r="Q457">
        <f t="shared" si="17"/>
        <v>2029</v>
      </c>
      <c r="R457" t="str" cm="1">
        <f t="array" ref="R457">INDEX(Res_Converter!$A$2:$A$6,MATCH(1,($D457=Res_Converter!$B$2:$B$6)*($F457=Res_Converter!$C$2:$C$6),0))</f>
        <v>Solar-Hybrid</v>
      </c>
      <c r="S457">
        <f>IF($D457=Res_Converter!$B$2,MIN($E457,$J457),0)+IF($F457=Res_Converter!$B$2,MIN($G457,$J457),0)</f>
        <v>110</v>
      </c>
      <c r="T457">
        <v>0</v>
      </c>
      <c r="U457">
        <f>IF($D457=Res_Converter!$B$5,MIN($E457,$J457),0)+IF($F457=Res_Converter!$B$5,MIN($G457,$J457),0)</f>
        <v>110</v>
      </c>
      <c r="V457">
        <v>0</v>
      </c>
      <c r="W457">
        <v>0</v>
      </c>
      <c r="X457">
        <v>0</v>
      </c>
      <c r="Y457">
        <v>0</v>
      </c>
      <c r="Z457">
        <v>0</v>
      </c>
      <c r="AA457">
        <v>0</v>
      </c>
      <c r="AB457" t="str">
        <f>INDEX(Subname_converter!$B$2:$B$462,MATCH(O457,Subname_converter!$A$2:$A$376,0))</f>
        <v>Inyokern</v>
      </c>
      <c r="AC457">
        <f>INDEX(Subname_converter!$C$2:$C$462,MATCH(O457,Subname_converter!$A$2:$A$376,0))</f>
        <v>115</v>
      </c>
    </row>
    <row r="458" spans="1:29" x14ac:dyDescent="0.35">
      <c r="A458" t="s">
        <v>16</v>
      </c>
      <c r="B458">
        <v>54750</v>
      </c>
      <c r="C458" t="s">
        <v>862</v>
      </c>
      <c r="D458" t="s">
        <v>19</v>
      </c>
      <c r="E458" s="1">
        <v>204.71</v>
      </c>
      <c r="F458" t="s">
        <v>20</v>
      </c>
      <c r="G458" s="1" t="s">
        <v>20</v>
      </c>
      <c r="H458" t="s">
        <v>20</v>
      </c>
      <c r="I458" s="1" t="s">
        <v>20</v>
      </c>
      <c r="J458">
        <v>200</v>
      </c>
      <c r="K458" t="s">
        <v>29</v>
      </c>
      <c r="L458" t="s">
        <v>22</v>
      </c>
      <c r="M458" t="s">
        <v>29</v>
      </c>
      <c r="N458" t="s">
        <v>24</v>
      </c>
      <c r="O458" t="s">
        <v>279</v>
      </c>
      <c r="P458" s="2">
        <v>46357.333333333336</v>
      </c>
      <c r="Q458">
        <f t="shared" si="17"/>
        <v>2029</v>
      </c>
      <c r="R458" t="str" cm="1">
        <f t="array" ref="R458">INDEX(Res_Converter!$A$2:$A$6,MATCH(1,($D458=Res_Converter!$B$2:$B$6)*($F458=Res_Converter!$C$2:$C$6),0))</f>
        <v>Battery</v>
      </c>
      <c r="S458">
        <f>IF($D458=Res_Converter!$B$2,MIN($E458,$J458),0)+IF($F458=Res_Converter!$B$2,MIN($G458,$J458),0)</f>
        <v>200</v>
      </c>
      <c r="T458">
        <v>0</v>
      </c>
      <c r="U458">
        <f>IF($D458=Res_Converter!$B$5,MIN($E458,$J458),0)+IF($F458=Res_Converter!$B$5,MIN($G458,$J458),0)</f>
        <v>0</v>
      </c>
      <c r="V458">
        <v>0</v>
      </c>
      <c r="W458">
        <v>0</v>
      </c>
      <c r="X458">
        <v>0</v>
      </c>
      <c r="Y458">
        <v>0</v>
      </c>
      <c r="Z458">
        <v>0</v>
      </c>
      <c r="AA458">
        <v>0</v>
      </c>
      <c r="AB458" t="str">
        <f>INDEX(Subname_converter!$B$2:$B$462,MATCH(O458,Subname_converter!$A$2:$A$376,0))</f>
        <v>Helm</v>
      </c>
      <c r="AC458">
        <f>INDEX(Subname_converter!$C$2:$C$462,MATCH(O458,Subname_converter!$A$2:$A$376,0))</f>
        <v>230</v>
      </c>
    </row>
    <row r="459" spans="1:29" x14ac:dyDescent="0.35">
      <c r="A459" t="s">
        <v>16</v>
      </c>
      <c r="B459">
        <v>54983</v>
      </c>
      <c r="C459" t="s">
        <v>863</v>
      </c>
      <c r="D459" t="s">
        <v>18</v>
      </c>
      <c r="E459" s="1">
        <v>523.52998500000001</v>
      </c>
      <c r="F459" t="s">
        <v>19</v>
      </c>
      <c r="G459" s="1">
        <v>523.52998500000001</v>
      </c>
      <c r="H459" t="s">
        <v>20</v>
      </c>
      <c r="I459" s="1" t="s">
        <v>20</v>
      </c>
      <c r="J459">
        <v>500</v>
      </c>
      <c r="K459" t="s">
        <v>32</v>
      </c>
      <c r="L459" t="s">
        <v>22</v>
      </c>
      <c r="M459" t="s">
        <v>33</v>
      </c>
      <c r="N459" t="s">
        <v>33</v>
      </c>
      <c r="O459" t="s">
        <v>34</v>
      </c>
      <c r="P459" s="2">
        <v>46539.291666666664</v>
      </c>
      <c r="Q459">
        <f t="shared" si="17"/>
        <v>2029</v>
      </c>
      <c r="R459" t="str" cm="1">
        <f t="array" ref="R459">INDEX(Res_Converter!$A$2:$A$6,MATCH(1,($D459=Res_Converter!$B$2:$B$6)*($F459=Res_Converter!$C$2:$C$6),0))</f>
        <v>Solar-Hybrid</v>
      </c>
      <c r="S459">
        <f>IF($D459=Res_Converter!$B$2,MIN($E459,$J459),0)+IF($F459=Res_Converter!$B$2,MIN($G459,$J459),0)</f>
        <v>500</v>
      </c>
      <c r="T459">
        <v>0</v>
      </c>
      <c r="U459">
        <f>IF($D459=Res_Converter!$B$5,MIN($E459,$J459),0)+IF($F459=Res_Converter!$B$5,MIN($G459,$J459),0)</f>
        <v>500</v>
      </c>
      <c r="V459">
        <v>0</v>
      </c>
      <c r="W459">
        <v>0</v>
      </c>
      <c r="X459">
        <v>0</v>
      </c>
      <c r="Y459">
        <v>0</v>
      </c>
      <c r="Z459">
        <v>0</v>
      </c>
      <c r="AA459">
        <v>0</v>
      </c>
      <c r="AB459" t="str">
        <f>INDEX(Subname_converter!$B$2:$B$462,MATCH(O459,Subname_converter!$A$2:$A$376,0))</f>
        <v>Imperial Valley</v>
      </c>
      <c r="AC459">
        <f>INDEX(Subname_converter!$C$2:$C$462,MATCH(O459,Subname_converter!$A$2:$A$376,0))</f>
        <v>500</v>
      </c>
    </row>
    <row r="460" spans="1:29" x14ac:dyDescent="0.35">
      <c r="A460" t="s">
        <v>16</v>
      </c>
      <c r="B460">
        <v>54884</v>
      </c>
      <c r="C460" t="s">
        <v>864</v>
      </c>
      <c r="D460" t="s">
        <v>18</v>
      </c>
      <c r="E460" s="1">
        <v>283.39999999999998</v>
      </c>
      <c r="F460" t="s">
        <v>19</v>
      </c>
      <c r="G460" s="1">
        <v>283.39999999999998</v>
      </c>
      <c r="H460" t="s">
        <v>20</v>
      </c>
      <c r="I460" s="1" t="s">
        <v>20</v>
      </c>
      <c r="J460">
        <v>275</v>
      </c>
      <c r="K460" t="s">
        <v>50</v>
      </c>
      <c r="L460" t="s">
        <v>51</v>
      </c>
      <c r="M460" t="s">
        <v>52</v>
      </c>
      <c r="N460" t="s">
        <v>107</v>
      </c>
      <c r="O460" t="s">
        <v>865</v>
      </c>
      <c r="P460" s="2">
        <v>46874.291666666664</v>
      </c>
      <c r="Q460">
        <f t="shared" si="17"/>
        <v>2030</v>
      </c>
      <c r="R460" t="str" cm="1">
        <f t="array" ref="R460">INDEX(Res_Converter!$A$2:$A$6,MATCH(1,($D460=Res_Converter!$B$2:$B$6)*($F460=Res_Converter!$C$2:$C$6),0))</f>
        <v>Solar-Hybrid</v>
      </c>
      <c r="S460">
        <f>IF($D460=Res_Converter!$B$2,MIN($E460,$J460),0)+IF($F460=Res_Converter!$B$2,MIN($G460,$J460),0)</f>
        <v>275</v>
      </c>
      <c r="T460">
        <v>0</v>
      </c>
      <c r="U460">
        <f>IF($D460=Res_Converter!$B$5,MIN($E460,$J460),0)+IF($F460=Res_Converter!$B$5,MIN($G460,$J460),0)</f>
        <v>275</v>
      </c>
      <c r="V460">
        <v>0</v>
      </c>
      <c r="W460">
        <v>0</v>
      </c>
      <c r="X460">
        <v>0</v>
      </c>
      <c r="Y460">
        <v>0</v>
      </c>
      <c r="Z460">
        <v>0</v>
      </c>
      <c r="AA460">
        <v>0</v>
      </c>
      <c r="AB460" t="str">
        <f>INDEX(Subname_converter!$B$2:$B$462,MATCH(O460,Subname_converter!$A$2:$A$376,0))</f>
        <v>Innovation</v>
      </c>
      <c r="AC460">
        <f>INDEX(Subname_converter!$C$2:$C$462,MATCH(O460,Subname_converter!$A$2:$A$376,0))</f>
        <v>230</v>
      </c>
    </row>
    <row r="461" spans="1:29" x14ac:dyDescent="0.35">
      <c r="A461" t="s">
        <v>16</v>
      </c>
      <c r="B461">
        <v>54802</v>
      </c>
      <c r="C461" t="s">
        <v>866</v>
      </c>
      <c r="D461" t="s">
        <v>19</v>
      </c>
      <c r="E461" s="1">
        <v>400</v>
      </c>
      <c r="F461" t="s">
        <v>18</v>
      </c>
      <c r="G461" s="1">
        <v>400</v>
      </c>
      <c r="H461" t="s">
        <v>20</v>
      </c>
      <c r="I461" s="1" t="s">
        <v>20</v>
      </c>
      <c r="J461">
        <v>400</v>
      </c>
      <c r="K461" t="s">
        <v>180</v>
      </c>
      <c r="L461" t="s">
        <v>22</v>
      </c>
      <c r="M461" t="s">
        <v>60</v>
      </c>
      <c r="N461" t="s">
        <v>24</v>
      </c>
      <c r="O461" t="s">
        <v>90</v>
      </c>
      <c r="P461" s="2">
        <v>47118.333333333336</v>
      </c>
      <c r="Q461">
        <f t="shared" si="17"/>
        <v>2031</v>
      </c>
      <c r="R461" t="str" cm="1">
        <f t="array" ref="R461">INDEX(Res_Converter!$A$2:$A$6,MATCH(1,($D461=Res_Converter!$B$2:$B$6)*($F461=Res_Converter!$C$2:$C$6),0))</f>
        <v>Solar-Hybrid</v>
      </c>
      <c r="S461">
        <f>IF($D461=Res_Converter!$B$2,MIN($E461,$J461),0)+IF($F461=Res_Converter!$B$2,MIN($G461,$J461),0)</f>
        <v>400</v>
      </c>
      <c r="T461">
        <v>0</v>
      </c>
      <c r="U461">
        <f>IF($D461=Res_Converter!$B$5,MIN($E461,$J461),0)+IF($F461=Res_Converter!$B$5,MIN($G461,$J461),0)</f>
        <v>400</v>
      </c>
      <c r="V461">
        <v>0</v>
      </c>
      <c r="W461">
        <v>0</v>
      </c>
      <c r="X461">
        <v>0</v>
      </c>
      <c r="Y461">
        <v>0</v>
      </c>
      <c r="Z461">
        <v>0</v>
      </c>
      <c r="AA461">
        <v>0</v>
      </c>
      <c r="AB461" t="str">
        <f>INDEX(Subname_converter!$B$2:$B$462,MATCH(O461,Subname_converter!$A$2:$A$376,0))</f>
        <v>Rio Oso</v>
      </c>
      <c r="AC461">
        <f>INDEX(Subname_converter!$C$2:$C$462,MATCH(O461,Subname_converter!$A$2:$A$376,0))</f>
        <v>230</v>
      </c>
    </row>
    <row r="462" spans="1:29" x14ac:dyDescent="0.35">
      <c r="A462" t="s">
        <v>16</v>
      </c>
      <c r="B462">
        <v>54562</v>
      </c>
      <c r="C462" t="s">
        <v>867</v>
      </c>
      <c r="D462" t="s">
        <v>868</v>
      </c>
      <c r="E462" s="1">
        <v>1392</v>
      </c>
      <c r="F462" t="s">
        <v>20</v>
      </c>
      <c r="G462" s="1" t="s">
        <v>20</v>
      </c>
      <c r="H462" t="s">
        <v>20</v>
      </c>
      <c r="I462" s="1" t="s">
        <v>20</v>
      </c>
      <c r="J462">
        <v>1337</v>
      </c>
      <c r="K462" t="s">
        <v>29</v>
      </c>
      <c r="L462" t="s">
        <v>22</v>
      </c>
      <c r="M462" t="s">
        <v>29</v>
      </c>
      <c r="N462" t="s">
        <v>24</v>
      </c>
      <c r="O462" t="s">
        <v>491</v>
      </c>
      <c r="P462" s="2">
        <v>47572.291666666664</v>
      </c>
      <c r="Q462">
        <f t="shared" si="17"/>
        <v>2032</v>
      </c>
      <c r="R462" t="s">
        <v>1016</v>
      </c>
      <c r="S462">
        <v>0</v>
      </c>
      <c r="T462">
        <v>0</v>
      </c>
      <c r="U462">
        <v>0</v>
      </c>
      <c r="V462">
        <v>0</v>
      </c>
      <c r="W462">
        <v>0</v>
      </c>
      <c r="X462">
        <v>0</v>
      </c>
      <c r="Y462">
        <v>0</v>
      </c>
      <c r="Z462">
        <v>0</v>
      </c>
      <c r="AA462">
        <v>0</v>
      </c>
      <c r="AB462" t="str">
        <f>INDEX(Subname_converter!$B$2:$B$462,MATCH(O462,Subname_converter!$A$2:$A$376,0))</f>
        <v>Gregg</v>
      </c>
      <c r="AC462">
        <f>INDEX(Subname_converter!$C$2:$C$462,MATCH(O462,Subname_converter!$A$2:$A$376,0))</f>
        <v>230</v>
      </c>
    </row>
    <row r="463" spans="1:29" x14ac:dyDescent="0.35">
      <c r="A463" t="s">
        <v>16</v>
      </c>
      <c r="B463">
        <v>54720</v>
      </c>
      <c r="C463" t="s">
        <v>869</v>
      </c>
      <c r="D463" t="s">
        <v>19</v>
      </c>
      <c r="E463" s="1">
        <v>565.76998800000001</v>
      </c>
      <c r="F463" t="s">
        <v>20</v>
      </c>
      <c r="G463" s="1" t="s">
        <v>20</v>
      </c>
      <c r="H463" t="s">
        <v>20</v>
      </c>
      <c r="I463" s="1" t="s">
        <v>20</v>
      </c>
      <c r="J463">
        <v>550</v>
      </c>
      <c r="K463" t="s">
        <v>63</v>
      </c>
      <c r="L463" t="s">
        <v>22</v>
      </c>
      <c r="M463" t="s">
        <v>23</v>
      </c>
      <c r="N463" t="s">
        <v>24</v>
      </c>
      <c r="O463" t="s">
        <v>870</v>
      </c>
      <c r="P463" s="2">
        <v>46539.291666666664</v>
      </c>
      <c r="Q463">
        <f t="shared" si="17"/>
        <v>2029</v>
      </c>
      <c r="R463" t="str" cm="1">
        <f t="array" ref="R463">INDEX(Res_Converter!$A$2:$A$6,MATCH(1,($D463=Res_Converter!$B$2:$B$6)*($F463=Res_Converter!$C$2:$C$6),0))</f>
        <v>Battery</v>
      </c>
      <c r="S463">
        <f>IF($D463=Res_Converter!$B$2,MIN($E463,$J463),0)+IF($F463=Res_Converter!$B$2,MIN($G463,$J463),0)</f>
        <v>550</v>
      </c>
      <c r="T463">
        <v>0</v>
      </c>
      <c r="U463">
        <f>IF($D463=Res_Converter!$B$5,MIN($E463,$J463),0)+IF($F463=Res_Converter!$B$5,MIN($G463,$J463),0)</f>
        <v>0</v>
      </c>
      <c r="V463">
        <v>0</v>
      </c>
      <c r="W463">
        <v>0</v>
      </c>
      <c r="X463">
        <v>0</v>
      </c>
      <c r="Y463">
        <v>0</v>
      </c>
      <c r="Z463">
        <v>0</v>
      </c>
      <c r="AA463">
        <v>0</v>
      </c>
      <c r="AB463" t="str">
        <f>INDEX(Subname_converter!$B$2:$B$462,MATCH(O463,Subname_converter!$A$2:$A$376,0))</f>
        <v>Tesla</v>
      </c>
      <c r="AC463">
        <f>INDEX(Subname_converter!$C$2:$C$462,MATCH(O463,Subname_converter!$A$2:$A$376,0))</f>
        <v>230</v>
      </c>
    </row>
    <row r="464" spans="1:29" x14ac:dyDescent="0.35">
      <c r="A464" t="s">
        <v>16</v>
      </c>
      <c r="B464">
        <v>54712</v>
      </c>
      <c r="C464" t="s">
        <v>871</v>
      </c>
      <c r="D464" t="s">
        <v>19</v>
      </c>
      <c r="E464" s="1">
        <v>310.75490380000002</v>
      </c>
      <c r="F464" t="s">
        <v>20</v>
      </c>
      <c r="G464" s="1" t="s">
        <v>20</v>
      </c>
      <c r="H464" t="s">
        <v>20</v>
      </c>
      <c r="I464" s="1" t="s">
        <v>20</v>
      </c>
      <c r="J464">
        <v>300</v>
      </c>
      <c r="K464" t="s">
        <v>21</v>
      </c>
      <c r="L464" t="s">
        <v>22</v>
      </c>
      <c r="M464" t="s">
        <v>23</v>
      </c>
      <c r="N464" t="s">
        <v>24</v>
      </c>
      <c r="O464" t="s">
        <v>747</v>
      </c>
      <c r="P464" s="2">
        <v>46905.291666666664</v>
      </c>
      <c r="Q464">
        <f t="shared" si="17"/>
        <v>2030</v>
      </c>
      <c r="R464" t="str" cm="1">
        <f t="array" ref="R464">INDEX(Res_Converter!$A$2:$A$6,MATCH(1,($D464=Res_Converter!$B$2:$B$6)*($F464=Res_Converter!$C$2:$C$6),0))</f>
        <v>Battery</v>
      </c>
      <c r="S464">
        <f>IF($D464=Res_Converter!$B$2,MIN($E464,$J464),0)+IF($F464=Res_Converter!$B$2,MIN($G464,$J464),0)</f>
        <v>300</v>
      </c>
      <c r="T464">
        <v>0</v>
      </c>
      <c r="U464">
        <f>IF($D464=Res_Converter!$B$5,MIN($E464,$J464),0)+IF($F464=Res_Converter!$B$5,MIN($G464,$J464),0)</f>
        <v>0</v>
      </c>
      <c r="V464">
        <v>0</v>
      </c>
      <c r="W464">
        <v>0</v>
      </c>
      <c r="X464">
        <v>0</v>
      </c>
      <c r="Y464">
        <v>0</v>
      </c>
      <c r="Z464">
        <v>0</v>
      </c>
      <c r="AA464">
        <v>0</v>
      </c>
      <c r="AB464" t="str">
        <f>INDEX(Subname_converter!$B$2:$B$462,MATCH(O464,Subname_converter!$A$2:$A$376,0))</f>
        <v>Weber</v>
      </c>
      <c r="AC464">
        <f>INDEX(Subname_converter!$C$2:$C$462,MATCH(O464,Subname_converter!$A$2:$A$376,0))</f>
        <v>230</v>
      </c>
    </row>
    <row r="465" spans="1:29" x14ac:dyDescent="0.35">
      <c r="A465" t="s">
        <v>16</v>
      </c>
      <c r="B465">
        <v>54980</v>
      </c>
      <c r="C465" t="s">
        <v>872</v>
      </c>
      <c r="D465" t="s">
        <v>19</v>
      </c>
      <c r="E465" s="1">
        <v>1043.0999999999999</v>
      </c>
      <c r="F465" t="s">
        <v>18</v>
      </c>
      <c r="G465" s="1">
        <v>1015.28</v>
      </c>
      <c r="H465" t="s">
        <v>20</v>
      </c>
      <c r="I465" s="1" t="s">
        <v>20</v>
      </c>
      <c r="J465">
        <v>1000</v>
      </c>
      <c r="K465" t="s">
        <v>32</v>
      </c>
      <c r="L465" t="s">
        <v>22</v>
      </c>
      <c r="M465" t="s">
        <v>33</v>
      </c>
      <c r="N465" t="s">
        <v>33</v>
      </c>
      <c r="O465" t="s">
        <v>34</v>
      </c>
      <c r="P465" s="2">
        <v>46539.291666666664</v>
      </c>
      <c r="Q465">
        <f t="shared" si="17"/>
        <v>2029</v>
      </c>
      <c r="R465" t="str" cm="1">
        <f t="array" ref="R465">INDEX(Res_Converter!$A$2:$A$6,MATCH(1,($D465=Res_Converter!$B$2:$B$6)*($F465=Res_Converter!$C$2:$C$6),0))</f>
        <v>Solar-Hybrid</v>
      </c>
      <c r="S465">
        <f>IF($D465=Res_Converter!$B$2,MIN($E465,$J465),0)+IF($F465=Res_Converter!$B$2,MIN($G465,$J465),0)</f>
        <v>1000</v>
      </c>
      <c r="T465">
        <v>0</v>
      </c>
      <c r="U465">
        <f>IF($D465=Res_Converter!$B$5,MIN($E465,$J465),0)+IF($F465=Res_Converter!$B$5,MIN($G465,$J465),0)</f>
        <v>1000</v>
      </c>
      <c r="V465">
        <v>0</v>
      </c>
      <c r="W465">
        <v>0</v>
      </c>
      <c r="X465">
        <v>0</v>
      </c>
      <c r="Y465">
        <v>0</v>
      </c>
      <c r="Z465">
        <v>0</v>
      </c>
      <c r="AA465">
        <v>0</v>
      </c>
      <c r="AB465" t="str">
        <f>INDEX(Subname_converter!$B$2:$B$462,MATCH(O465,Subname_converter!$A$2:$A$376,0))</f>
        <v>Imperial Valley</v>
      </c>
      <c r="AC465">
        <f>INDEX(Subname_converter!$C$2:$C$462,MATCH(O465,Subname_converter!$A$2:$A$376,0))</f>
        <v>500</v>
      </c>
    </row>
    <row r="466" spans="1:29" x14ac:dyDescent="0.35">
      <c r="A466" t="s">
        <v>16</v>
      </c>
      <c r="B466">
        <v>54738</v>
      </c>
      <c r="C466" t="s">
        <v>873</v>
      </c>
      <c r="D466" t="s">
        <v>19</v>
      </c>
      <c r="E466" s="1">
        <v>515.08000000000004</v>
      </c>
      <c r="F466" t="s">
        <v>20</v>
      </c>
      <c r="G466" s="1" t="s">
        <v>20</v>
      </c>
      <c r="H466" t="s">
        <v>20</v>
      </c>
      <c r="I466" s="1" t="s">
        <v>20</v>
      </c>
      <c r="J466">
        <v>500</v>
      </c>
      <c r="K466" t="s">
        <v>29</v>
      </c>
      <c r="L466" t="s">
        <v>22</v>
      </c>
      <c r="M466" t="s">
        <v>29</v>
      </c>
      <c r="N466" t="s">
        <v>24</v>
      </c>
      <c r="O466" t="s">
        <v>277</v>
      </c>
      <c r="P466" s="2">
        <v>46722.333333333336</v>
      </c>
      <c r="Q466">
        <f t="shared" si="17"/>
        <v>2030</v>
      </c>
      <c r="R466" t="str" cm="1">
        <f t="array" ref="R466">INDEX(Res_Converter!$A$2:$A$6,MATCH(1,($D466=Res_Converter!$B$2:$B$6)*($F466=Res_Converter!$C$2:$C$6),0))</f>
        <v>Battery</v>
      </c>
      <c r="S466">
        <f>IF($D466=Res_Converter!$B$2,MIN($E466,$J466),0)+IF($F466=Res_Converter!$B$2,MIN($G466,$J466),0)</f>
        <v>500</v>
      </c>
      <c r="T466">
        <v>0</v>
      </c>
      <c r="U466">
        <f>IF($D466=Res_Converter!$B$5,MIN($E466,$J466),0)+IF($F466=Res_Converter!$B$5,MIN($G466,$J466),0)</f>
        <v>0</v>
      </c>
      <c r="V466">
        <v>0</v>
      </c>
      <c r="W466">
        <v>0</v>
      </c>
      <c r="X466">
        <v>0</v>
      </c>
      <c r="Y466">
        <v>0</v>
      </c>
      <c r="Z466">
        <v>0</v>
      </c>
      <c r="AA466">
        <v>0</v>
      </c>
      <c r="AB466" t="str">
        <f>INDEX(Subname_converter!$B$2:$B$462,MATCH(O466,Subname_converter!$A$2:$A$376,0))</f>
        <v>Gates</v>
      </c>
      <c r="AC466">
        <f>INDEX(Subname_converter!$C$2:$C$462,MATCH(O466,Subname_converter!$A$2:$A$376,0))</f>
        <v>230</v>
      </c>
    </row>
    <row r="467" spans="1:29" x14ac:dyDescent="0.35">
      <c r="A467" t="s">
        <v>16</v>
      </c>
      <c r="B467">
        <v>54882</v>
      </c>
      <c r="C467" t="s">
        <v>874</v>
      </c>
      <c r="D467" t="s">
        <v>18</v>
      </c>
      <c r="E467" s="1">
        <v>1036.8</v>
      </c>
      <c r="F467" t="s">
        <v>19</v>
      </c>
      <c r="G467" s="1">
        <v>1032</v>
      </c>
      <c r="H467" t="s">
        <v>20</v>
      </c>
      <c r="I467" s="1" t="s">
        <v>20</v>
      </c>
      <c r="J467">
        <v>1000</v>
      </c>
      <c r="K467" t="s">
        <v>161</v>
      </c>
      <c r="L467" t="s">
        <v>37</v>
      </c>
      <c r="M467" t="s">
        <v>125</v>
      </c>
      <c r="N467" t="s">
        <v>433</v>
      </c>
      <c r="O467" t="s">
        <v>448</v>
      </c>
      <c r="P467" s="2">
        <v>46692.291666666664</v>
      </c>
      <c r="Q467">
        <f t="shared" si="17"/>
        <v>2030</v>
      </c>
      <c r="R467" t="str" cm="1">
        <f t="array" ref="R467">INDEX(Res_Converter!$A$2:$A$6,MATCH(1,($D467=Res_Converter!$B$2:$B$6)*($F467=Res_Converter!$C$2:$C$6),0))</f>
        <v>Solar-Hybrid</v>
      </c>
      <c r="S467">
        <f>IF($D467=Res_Converter!$B$2,MIN($E467,$J467),0)+IF($F467=Res_Converter!$B$2,MIN($G467,$J467),0)</f>
        <v>1000</v>
      </c>
      <c r="T467">
        <v>0</v>
      </c>
      <c r="U467">
        <f>IF($D467=Res_Converter!$B$5,MIN($E467,$J467),0)+IF($F467=Res_Converter!$B$5,MIN($G467,$J467),0)</f>
        <v>1000</v>
      </c>
      <c r="V467">
        <v>0</v>
      </c>
      <c r="W467">
        <v>0</v>
      </c>
      <c r="X467">
        <v>0</v>
      </c>
      <c r="Y467">
        <v>0</v>
      </c>
      <c r="Z467">
        <v>0</v>
      </c>
      <c r="AA467">
        <v>0</v>
      </c>
      <c r="AB467" t="str">
        <f>INDEX(Subname_converter!$B$2:$B$462,MATCH(O467,Subname_converter!$A$2:$A$376,0))</f>
        <v>Cielo Azul</v>
      </c>
      <c r="AC467">
        <f>INDEX(Subname_converter!$C$2:$C$462,MATCH(O467,Subname_converter!$A$2:$A$376,0))</f>
        <v>500</v>
      </c>
    </row>
    <row r="468" spans="1:29" x14ac:dyDescent="0.35">
      <c r="A468" t="s">
        <v>16</v>
      </c>
      <c r="B468">
        <v>54822</v>
      </c>
      <c r="C468" t="s">
        <v>875</v>
      </c>
      <c r="D468" t="s">
        <v>19</v>
      </c>
      <c r="E468" s="1">
        <v>157.005066</v>
      </c>
      <c r="F468" t="s">
        <v>20</v>
      </c>
      <c r="G468" s="1" t="s">
        <v>20</v>
      </c>
      <c r="H468" t="s">
        <v>20</v>
      </c>
      <c r="I468" s="1" t="s">
        <v>20</v>
      </c>
      <c r="J468">
        <v>150</v>
      </c>
      <c r="K468" t="s">
        <v>66</v>
      </c>
      <c r="L468" t="s">
        <v>22</v>
      </c>
      <c r="M468" t="s">
        <v>67</v>
      </c>
      <c r="N468" t="s">
        <v>68</v>
      </c>
      <c r="O468" t="s">
        <v>473</v>
      </c>
      <c r="P468" s="2">
        <v>46539.291666666664</v>
      </c>
      <c r="Q468">
        <f t="shared" si="17"/>
        <v>2029</v>
      </c>
      <c r="R468" t="str" cm="1">
        <f t="array" ref="R468">INDEX(Res_Converter!$A$2:$A$6,MATCH(1,($D468=Res_Converter!$B$2:$B$6)*($F468=Res_Converter!$C$2:$C$6),0))</f>
        <v>Battery</v>
      </c>
      <c r="S468">
        <f>IF($D468=Res_Converter!$B$2,MIN($E468,$J468),0)+IF($F468=Res_Converter!$B$2,MIN($G468,$J468),0)</f>
        <v>150</v>
      </c>
      <c r="T468">
        <v>0</v>
      </c>
      <c r="U468">
        <f>IF($D468=Res_Converter!$B$5,MIN($E468,$J468),0)+IF($F468=Res_Converter!$B$5,MIN($G468,$J468),0)</f>
        <v>0</v>
      </c>
      <c r="V468">
        <v>0</v>
      </c>
      <c r="W468">
        <v>0</v>
      </c>
      <c r="X468">
        <v>0</v>
      </c>
      <c r="Y468">
        <v>0</v>
      </c>
      <c r="Z468">
        <v>0</v>
      </c>
      <c r="AA468">
        <v>0</v>
      </c>
      <c r="AB468" t="str">
        <f>INDEX(Subname_converter!$B$2:$B$462,MATCH(O468,Subname_converter!$A$2:$A$376,0))</f>
        <v>Bailey</v>
      </c>
      <c r="AC468">
        <f>INDEX(Subname_converter!$C$2:$C$462,MATCH(O468,Subname_converter!$A$2:$A$376,0))</f>
        <v>230</v>
      </c>
    </row>
    <row r="469" spans="1:29" x14ac:dyDescent="0.35">
      <c r="A469" t="s">
        <v>16</v>
      </c>
      <c r="B469">
        <v>54817</v>
      </c>
      <c r="C469" t="s">
        <v>876</v>
      </c>
      <c r="D469" t="s">
        <v>19</v>
      </c>
      <c r="E469" s="1">
        <v>514.70000000000005</v>
      </c>
      <c r="F469" t="s">
        <v>20</v>
      </c>
      <c r="G469" s="1" t="s">
        <v>20</v>
      </c>
      <c r="H469" t="s">
        <v>20</v>
      </c>
      <c r="I469" s="1" t="s">
        <v>20</v>
      </c>
      <c r="J469">
        <v>500</v>
      </c>
      <c r="K469" t="s">
        <v>66</v>
      </c>
      <c r="L469" t="s">
        <v>22</v>
      </c>
      <c r="M469" t="s">
        <v>112</v>
      </c>
      <c r="N469" t="s">
        <v>68</v>
      </c>
      <c r="O469" t="s">
        <v>206</v>
      </c>
      <c r="P469" s="2">
        <v>46053.333333333336</v>
      </c>
      <c r="Q469">
        <f t="shared" si="17"/>
        <v>2028</v>
      </c>
      <c r="R469" t="str" cm="1">
        <f t="array" ref="R469">INDEX(Res_Converter!$A$2:$A$6,MATCH(1,($D469=Res_Converter!$B$2:$B$6)*($F469=Res_Converter!$C$2:$C$6),0))</f>
        <v>Battery</v>
      </c>
      <c r="S469">
        <f>IF($D469=Res_Converter!$B$2,MIN($E469,$J469),0)+IF($F469=Res_Converter!$B$2,MIN($G469,$J469),0)</f>
        <v>500</v>
      </c>
      <c r="T469">
        <v>0</v>
      </c>
      <c r="U469">
        <f>IF($D469=Res_Converter!$B$5,MIN($E469,$J469),0)+IF($F469=Res_Converter!$B$5,MIN($G469,$J469),0)</f>
        <v>0</v>
      </c>
      <c r="V469">
        <v>0</v>
      </c>
      <c r="W469">
        <v>0</v>
      </c>
      <c r="X469">
        <v>0</v>
      </c>
      <c r="Y469">
        <v>0</v>
      </c>
      <c r="Z469">
        <v>0</v>
      </c>
      <c r="AA469">
        <v>0</v>
      </c>
      <c r="AB469" t="str">
        <f>INDEX(Subname_converter!$B$2:$B$462,MATCH(O469,Subname_converter!$A$2:$A$376,0))</f>
        <v>La Cienega</v>
      </c>
      <c r="AC469">
        <f>INDEX(Subname_converter!$C$2:$C$462,MATCH(O469,Subname_converter!$A$2:$A$376,0))</f>
        <v>230</v>
      </c>
    </row>
    <row r="470" spans="1:29" x14ac:dyDescent="0.35">
      <c r="A470" t="s">
        <v>77</v>
      </c>
      <c r="B470">
        <v>54536</v>
      </c>
      <c r="C470" t="s">
        <v>877</v>
      </c>
      <c r="D470" t="s">
        <v>18</v>
      </c>
      <c r="E470" s="1">
        <v>427.2</v>
      </c>
      <c r="F470" t="s">
        <v>19</v>
      </c>
      <c r="G470" s="1">
        <v>451.25</v>
      </c>
      <c r="H470" t="s">
        <v>20</v>
      </c>
      <c r="I470" s="1" t="s">
        <v>20</v>
      </c>
      <c r="J470">
        <v>400</v>
      </c>
      <c r="K470" t="s">
        <v>292</v>
      </c>
      <c r="L470" t="s">
        <v>51</v>
      </c>
      <c r="M470" t="s">
        <v>52</v>
      </c>
      <c r="N470" t="s">
        <v>107</v>
      </c>
      <c r="O470" t="s">
        <v>293</v>
      </c>
      <c r="P470" s="2">
        <v>46934.291666666664</v>
      </c>
    </row>
    <row r="471" spans="1:29" x14ac:dyDescent="0.35">
      <c r="A471" t="s">
        <v>16</v>
      </c>
      <c r="B471">
        <v>54818</v>
      </c>
      <c r="C471" t="s">
        <v>878</v>
      </c>
      <c r="D471" t="s">
        <v>19</v>
      </c>
      <c r="E471" s="1">
        <v>209.074905</v>
      </c>
      <c r="F471" t="s">
        <v>20</v>
      </c>
      <c r="G471" s="1" t="s">
        <v>20</v>
      </c>
      <c r="H471" t="s">
        <v>20</v>
      </c>
      <c r="I471" s="1" t="s">
        <v>20</v>
      </c>
      <c r="J471">
        <v>200</v>
      </c>
      <c r="K471" t="s">
        <v>66</v>
      </c>
      <c r="L471" t="s">
        <v>22</v>
      </c>
      <c r="M471" t="s">
        <v>112</v>
      </c>
      <c r="N471" t="s">
        <v>68</v>
      </c>
      <c r="O471" t="s">
        <v>132</v>
      </c>
      <c r="P471" s="2">
        <v>46539.291666666664</v>
      </c>
      <c r="Q471">
        <f t="shared" ref="Q471:Q514" si="18">YEAR(P471+90)+2</f>
        <v>2029</v>
      </c>
      <c r="R471" t="str" cm="1">
        <f t="array" ref="R471">INDEX(Res_Converter!$A$2:$A$6,MATCH(1,($D471=Res_Converter!$B$2:$B$6)*($F471=Res_Converter!$C$2:$C$6),0))</f>
        <v>Battery</v>
      </c>
      <c r="S471">
        <f>IF($D471=Res_Converter!$B$2,MIN($E471,$J471),0)+IF($F471=Res_Converter!$B$2,MIN($G471,$J471),0)</f>
        <v>200</v>
      </c>
      <c r="T471">
        <v>0</v>
      </c>
      <c r="U471">
        <f>IF($D471=Res_Converter!$B$5,MIN($E471,$J471),0)+IF($F471=Res_Converter!$B$5,MIN($G471,$J471),0)</f>
        <v>0</v>
      </c>
      <c r="V471">
        <v>0</v>
      </c>
      <c r="W471">
        <v>0</v>
      </c>
      <c r="X471">
        <v>0</v>
      </c>
      <c r="Y471">
        <v>0</v>
      </c>
      <c r="Z471">
        <v>0</v>
      </c>
      <c r="AA471">
        <v>0</v>
      </c>
      <c r="AB471" t="str">
        <f>INDEX(Subname_converter!$B$2:$B$462,MATCH(O471,Subname_converter!$A$2:$A$376,0))</f>
        <v>Rio Hondo</v>
      </c>
      <c r="AC471">
        <f>INDEX(Subname_converter!$C$2:$C$462,MATCH(O471,Subname_converter!$A$2:$A$376,0))</f>
        <v>230</v>
      </c>
    </row>
    <row r="472" spans="1:29" x14ac:dyDescent="0.35">
      <c r="A472" t="s">
        <v>16</v>
      </c>
      <c r="B472">
        <v>54852</v>
      </c>
      <c r="C472" t="s">
        <v>879</v>
      </c>
      <c r="D472" t="s">
        <v>18</v>
      </c>
      <c r="E472" s="1">
        <v>102</v>
      </c>
      <c r="F472" t="s">
        <v>19</v>
      </c>
      <c r="G472" s="1">
        <v>102</v>
      </c>
      <c r="H472" t="s">
        <v>20</v>
      </c>
      <c r="I472" s="1" t="s">
        <v>20</v>
      </c>
      <c r="J472">
        <v>100</v>
      </c>
      <c r="K472" t="s">
        <v>880</v>
      </c>
      <c r="L472" t="s">
        <v>22</v>
      </c>
      <c r="M472" t="s">
        <v>33</v>
      </c>
      <c r="N472" t="s">
        <v>33</v>
      </c>
      <c r="O472" t="s">
        <v>881</v>
      </c>
      <c r="P472" s="2">
        <v>46143.291666666664</v>
      </c>
      <c r="Q472">
        <f t="shared" si="18"/>
        <v>2028</v>
      </c>
      <c r="R472" t="str" cm="1">
        <f t="array" ref="R472">INDEX(Res_Converter!$A$2:$A$6,MATCH(1,($D472=Res_Converter!$B$2:$B$6)*($F472=Res_Converter!$C$2:$C$6),0))</f>
        <v>Solar-Hybrid</v>
      </c>
      <c r="S472">
        <f>IF($D472=Res_Converter!$B$2,MIN($E472,$J472),0)+IF($F472=Res_Converter!$B$2,MIN($G472,$J472),0)</f>
        <v>100</v>
      </c>
      <c r="T472">
        <v>0</v>
      </c>
      <c r="U472">
        <f>IF($D472=Res_Converter!$B$5,MIN($E472,$J472),0)+IF($F472=Res_Converter!$B$5,MIN($G472,$J472),0)</f>
        <v>100</v>
      </c>
      <c r="V472">
        <v>0</v>
      </c>
      <c r="W472">
        <v>0</v>
      </c>
      <c r="X472">
        <v>0</v>
      </c>
      <c r="Y472">
        <v>0</v>
      </c>
      <c r="Z472">
        <v>0</v>
      </c>
      <c r="AA472">
        <v>0</v>
      </c>
      <c r="AB472" t="str">
        <f>INDEX(Subname_converter!$B$2:$B$462,MATCH(O472,Subname_converter!$A$2:$A$376,0))</f>
        <v>San Luis Rey</v>
      </c>
      <c r="AC472">
        <f>INDEX(Subname_converter!$C$2:$C$462,MATCH(O472,Subname_converter!$A$2:$A$376,0))</f>
        <v>69</v>
      </c>
    </row>
    <row r="473" spans="1:29" x14ac:dyDescent="0.35">
      <c r="A473" t="s">
        <v>16</v>
      </c>
      <c r="B473">
        <v>54515</v>
      </c>
      <c r="C473" t="s">
        <v>882</v>
      </c>
      <c r="D473" t="s">
        <v>18</v>
      </c>
      <c r="E473" s="1">
        <v>305.53199999999998</v>
      </c>
      <c r="F473" t="s">
        <v>19</v>
      </c>
      <c r="G473" s="1">
        <v>105.48</v>
      </c>
      <c r="H473" t="s">
        <v>20</v>
      </c>
      <c r="I473" s="1" t="s">
        <v>20</v>
      </c>
      <c r="J473">
        <v>300</v>
      </c>
      <c r="K473" t="s">
        <v>40</v>
      </c>
      <c r="L473" t="s">
        <v>22</v>
      </c>
      <c r="M473" t="s">
        <v>29</v>
      </c>
      <c r="N473" t="s">
        <v>24</v>
      </c>
      <c r="O473" t="s">
        <v>883</v>
      </c>
      <c r="P473" s="2">
        <v>46143.291666666664</v>
      </c>
      <c r="Q473">
        <f t="shared" si="18"/>
        <v>2028</v>
      </c>
      <c r="R473" t="str" cm="1">
        <f t="array" ref="R473">INDEX(Res_Converter!$A$2:$A$6,MATCH(1,($D473=Res_Converter!$B$2:$B$6)*($F473=Res_Converter!$C$2:$C$6),0))</f>
        <v>Solar-Hybrid</v>
      </c>
      <c r="S473">
        <f>IF($D473=Res_Converter!$B$2,MIN($E473,$J473),0)+IF($F473=Res_Converter!$B$2,MIN($G473,$J473),0)</f>
        <v>105.48</v>
      </c>
      <c r="T473">
        <v>0</v>
      </c>
      <c r="U473">
        <f>IF($D473=Res_Converter!$B$5,MIN($E473,$J473),0)+IF($F473=Res_Converter!$B$5,MIN($G473,$J473),0)</f>
        <v>300</v>
      </c>
      <c r="V473">
        <v>0</v>
      </c>
      <c r="W473">
        <v>0</v>
      </c>
      <c r="X473">
        <v>0</v>
      </c>
      <c r="Y473">
        <v>0</v>
      </c>
      <c r="Z473">
        <v>0</v>
      </c>
      <c r="AA473">
        <v>0</v>
      </c>
      <c r="AB473" t="str">
        <f>INDEX(Subname_converter!$B$2:$B$462,MATCH(O473,Subname_converter!$A$2:$A$376,0))</f>
        <v>Quinto</v>
      </c>
      <c r="AC473">
        <f>INDEX(Subname_converter!$C$2:$C$462,MATCH(O473,Subname_converter!$A$2:$A$376,0))</f>
        <v>230</v>
      </c>
    </row>
    <row r="474" spans="1:29" x14ac:dyDescent="0.35">
      <c r="A474" t="s">
        <v>16</v>
      </c>
      <c r="B474">
        <v>54888</v>
      </c>
      <c r="C474" t="s">
        <v>884</v>
      </c>
      <c r="D474" t="s">
        <v>18</v>
      </c>
      <c r="E474" s="1">
        <v>437.14</v>
      </c>
      <c r="F474" t="s">
        <v>19</v>
      </c>
      <c r="G474" s="1">
        <v>437.14</v>
      </c>
      <c r="H474" t="s">
        <v>20</v>
      </c>
      <c r="I474" s="1" t="s">
        <v>20</v>
      </c>
      <c r="J474">
        <v>400</v>
      </c>
      <c r="K474" t="s">
        <v>29</v>
      </c>
      <c r="L474" t="s">
        <v>22</v>
      </c>
      <c r="M474" t="s">
        <v>29</v>
      </c>
      <c r="N474" t="s">
        <v>24</v>
      </c>
      <c r="O474" t="s">
        <v>885</v>
      </c>
      <c r="P474" s="2">
        <v>46539.291666666664</v>
      </c>
      <c r="Q474">
        <f t="shared" si="18"/>
        <v>2029</v>
      </c>
      <c r="R474" t="str" cm="1">
        <f t="array" ref="R474">INDEX(Res_Converter!$A$2:$A$6,MATCH(1,($D474=Res_Converter!$B$2:$B$6)*($F474=Res_Converter!$C$2:$C$6),0))</f>
        <v>Solar-Hybrid</v>
      </c>
      <c r="S474">
        <f>IF($D474=Res_Converter!$B$2,MIN($E474,$J474),0)+IF($F474=Res_Converter!$B$2,MIN($G474,$J474),0)</f>
        <v>400</v>
      </c>
      <c r="T474">
        <v>0</v>
      </c>
      <c r="U474">
        <f>IF($D474=Res_Converter!$B$5,MIN($E474,$J474),0)+IF($F474=Res_Converter!$B$5,MIN($G474,$J474),0)</f>
        <v>400</v>
      </c>
      <c r="V474">
        <v>0</v>
      </c>
      <c r="W474">
        <v>0</v>
      </c>
      <c r="X474">
        <v>0</v>
      </c>
      <c r="Y474">
        <v>0</v>
      </c>
      <c r="Z474">
        <v>0</v>
      </c>
      <c r="AA474">
        <v>0</v>
      </c>
      <c r="AB474" t="str">
        <f>INDEX(Subname_converter!$B$2:$B$462,MATCH(O474,Subname_converter!$A$2:$A$376,0))</f>
        <v>Mc Mullin</v>
      </c>
      <c r="AC474">
        <f>INDEX(Subname_converter!$C$2:$C$462,MATCH(O474,Subname_converter!$A$2:$A$376,0))</f>
        <v>230</v>
      </c>
    </row>
    <row r="475" spans="1:29" x14ac:dyDescent="0.35">
      <c r="A475" t="s">
        <v>16</v>
      </c>
      <c r="B475">
        <v>54908</v>
      </c>
      <c r="C475" t="s">
        <v>886</v>
      </c>
      <c r="D475" t="s">
        <v>19</v>
      </c>
      <c r="E475" s="1">
        <v>518.68150000000003</v>
      </c>
      <c r="F475" t="s">
        <v>20</v>
      </c>
      <c r="G475" s="1" t="s">
        <v>20</v>
      </c>
      <c r="H475" t="s">
        <v>20</v>
      </c>
      <c r="I475" s="1" t="s">
        <v>20</v>
      </c>
      <c r="J475">
        <v>500</v>
      </c>
      <c r="K475" t="s">
        <v>96</v>
      </c>
      <c r="L475" t="s">
        <v>22</v>
      </c>
      <c r="M475" t="s">
        <v>97</v>
      </c>
      <c r="N475" t="s">
        <v>68</v>
      </c>
      <c r="O475" t="s">
        <v>289</v>
      </c>
      <c r="P475" s="2">
        <v>46113.291666666664</v>
      </c>
      <c r="Q475">
        <f t="shared" si="18"/>
        <v>2028</v>
      </c>
      <c r="R475" t="str" cm="1">
        <f t="array" ref="R475">INDEX(Res_Converter!$A$2:$A$6,MATCH(1,($D475=Res_Converter!$B$2:$B$6)*($F475=Res_Converter!$C$2:$C$6),0))</f>
        <v>Battery</v>
      </c>
      <c r="S475">
        <f>IF($D475=Res_Converter!$B$2,MIN($E475,$J475),0)+IF($F475=Res_Converter!$B$2,MIN($G475,$J475),0)</f>
        <v>500</v>
      </c>
      <c r="T475">
        <v>0</v>
      </c>
      <c r="U475">
        <f>IF($D475=Res_Converter!$B$5,MIN($E475,$J475),0)+IF($F475=Res_Converter!$B$5,MIN($G475,$J475),0)</f>
        <v>0</v>
      </c>
      <c r="V475">
        <v>0</v>
      </c>
      <c r="W475">
        <v>0</v>
      </c>
      <c r="X475">
        <v>0</v>
      </c>
      <c r="Y475">
        <v>0</v>
      </c>
      <c r="Z475">
        <v>0</v>
      </c>
      <c r="AA475">
        <v>0</v>
      </c>
      <c r="AB475" t="str">
        <f>INDEX(Subname_converter!$B$2:$B$462,MATCH(O475,Subname_converter!$A$2:$A$376,0))</f>
        <v>Lugo</v>
      </c>
      <c r="AC475">
        <f>INDEX(Subname_converter!$C$2:$C$462,MATCH(O475,Subname_converter!$A$2:$A$376,0))</f>
        <v>500</v>
      </c>
    </row>
    <row r="476" spans="1:29" x14ac:dyDescent="0.35">
      <c r="A476" t="s">
        <v>16</v>
      </c>
      <c r="B476">
        <v>55045</v>
      </c>
      <c r="C476" t="s">
        <v>887</v>
      </c>
      <c r="D476" t="s">
        <v>19</v>
      </c>
      <c r="E476" s="1">
        <v>515.08000000000004</v>
      </c>
      <c r="F476" t="s">
        <v>20</v>
      </c>
      <c r="G476" s="1" t="s">
        <v>20</v>
      </c>
      <c r="H476" t="s">
        <v>20</v>
      </c>
      <c r="I476" s="1" t="s">
        <v>20</v>
      </c>
      <c r="J476">
        <v>500</v>
      </c>
      <c r="K476" t="s">
        <v>96</v>
      </c>
      <c r="L476" t="s">
        <v>22</v>
      </c>
      <c r="M476" t="s">
        <v>97</v>
      </c>
      <c r="N476" t="s">
        <v>68</v>
      </c>
      <c r="O476" t="s">
        <v>289</v>
      </c>
      <c r="P476" s="2">
        <v>46722.333333333336</v>
      </c>
      <c r="Q476">
        <f t="shared" si="18"/>
        <v>2030</v>
      </c>
      <c r="R476" t="str" cm="1">
        <f t="array" ref="R476">INDEX(Res_Converter!$A$2:$A$6,MATCH(1,($D476=Res_Converter!$B$2:$B$6)*($F476=Res_Converter!$C$2:$C$6),0))</f>
        <v>Battery</v>
      </c>
      <c r="S476">
        <f>IF($D476=Res_Converter!$B$2,MIN($E476,$J476),0)+IF($F476=Res_Converter!$B$2,MIN($G476,$J476),0)</f>
        <v>500</v>
      </c>
      <c r="T476">
        <v>0</v>
      </c>
      <c r="U476">
        <f>IF($D476=Res_Converter!$B$5,MIN($E476,$J476),0)+IF($F476=Res_Converter!$B$5,MIN($G476,$J476),0)</f>
        <v>0</v>
      </c>
      <c r="V476">
        <v>0</v>
      </c>
      <c r="W476">
        <v>0</v>
      </c>
      <c r="X476">
        <v>0</v>
      </c>
      <c r="Y476">
        <v>0</v>
      </c>
      <c r="Z476">
        <v>0</v>
      </c>
      <c r="AA476">
        <v>0</v>
      </c>
      <c r="AB476" t="str">
        <f>INDEX(Subname_converter!$B$2:$B$462,MATCH(O476,Subname_converter!$A$2:$A$376,0))</f>
        <v>Lugo</v>
      </c>
      <c r="AC476">
        <f>INDEX(Subname_converter!$C$2:$C$462,MATCH(O476,Subname_converter!$A$2:$A$376,0))</f>
        <v>500</v>
      </c>
    </row>
    <row r="477" spans="1:29" x14ac:dyDescent="0.35">
      <c r="A477" t="s">
        <v>16</v>
      </c>
      <c r="B477">
        <v>54819</v>
      </c>
      <c r="C477" t="s">
        <v>888</v>
      </c>
      <c r="D477" t="s">
        <v>18</v>
      </c>
      <c r="E477" s="1">
        <v>369.36</v>
      </c>
      <c r="F477" t="s">
        <v>19</v>
      </c>
      <c r="G477" s="1">
        <v>378</v>
      </c>
      <c r="H477" t="s">
        <v>20</v>
      </c>
      <c r="I477" s="1" t="s">
        <v>20</v>
      </c>
      <c r="J477">
        <v>320</v>
      </c>
      <c r="K477" t="s">
        <v>292</v>
      </c>
      <c r="L477" t="s">
        <v>51</v>
      </c>
      <c r="M477" t="s">
        <v>52</v>
      </c>
      <c r="N477" t="s">
        <v>68</v>
      </c>
      <c r="O477" t="s">
        <v>305</v>
      </c>
      <c r="P477" s="2">
        <v>46539.291666666664</v>
      </c>
      <c r="Q477">
        <f t="shared" si="18"/>
        <v>2029</v>
      </c>
      <c r="R477" t="str" cm="1">
        <f t="array" ref="R477">INDEX(Res_Converter!$A$2:$A$6,MATCH(1,($D477=Res_Converter!$B$2:$B$6)*($F477=Res_Converter!$C$2:$C$6),0))</f>
        <v>Solar-Hybrid</v>
      </c>
      <c r="S477">
        <f>IF($D477=Res_Converter!$B$2,MIN($E477,$J477),0)+IF($F477=Res_Converter!$B$2,MIN($G477,$J477),0)</f>
        <v>320</v>
      </c>
      <c r="T477">
        <v>0</v>
      </c>
      <c r="U477">
        <f>IF($D477=Res_Converter!$B$5,MIN($E477,$J477),0)+IF($F477=Res_Converter!$B$5,MIN($G477,$J477),0)</f>
        <v>320</v>
      </c>
      <c r="V477">
        <v>0</v>
      </c>
      <c r="W477">
        <v>0</v>
      </c>
      <c r="X477">
        <v>0</v>
      </c>
      <c r="Y477">
        <v>0</v>
      </c>
      <c r="Z477">
        <v>0</v>
      </c>
      <c r="AA477">
        <v>0</v>
      </c>
      <c r="AB477" t="str">
        <f>INDEX(Subname_converter!$B$2:$B$462,MATCH(O477,Subname_converter!$A$2:$A$376,0))</f>
        <v>Ivanpah</v>
      </c>
      <c r="AC477">
        <f>INDEX(Subname_converter!$C$2:$C$462,MATCH(O477,Subname_converter!$A$2:$A$376,0))</f>
        <v>230</v>
      </c>
    </row>
    <row r="478" spans="1:29" x14ac:dyDescent="0.35">
      <c r="A478" t="s">
        <v>16</v>
      </c>
      <c r="B478">
        <v>54680</v>
      </c>
      <c r="C478" t="s">
        <v>889</v>
      </c>
      <c r="D478" t="s">
        <v>19</v>
      </c>
      <c r="E478" s="1">
        <v>280</v>
      </c>
      <c r="F478" t="s">
        <v>20</v>
      </c>
      <c r="G478" s="1" t="s">
        <v>20</v>
      </c>
      <c r="H478" t="s">
        <v>20</v>
      </c>
      <c r="I478" s="1" t="s">
        <v>20</v>
      </c>
      <c r="J478">
        <v>260</v>
      </c>
      <c r="K478" t="s">
        <v>391</v>
      </c>
      <c r="L478" t="s">
        <v>22</v>
      </c>
      <c r="M478" t="s">
        <v>60</v>
      </c>
      <c r="N478" t="s">
        <v>24</v>
      </c>
      <c r="O478" t="s">
        <v>480</v>
      </c>
      <c r="P478" s="2">
        <v>47088.333333333336</v>
      </c>
      <c r="Q478">
        <f t="shared" si="18"/>
        <v>2031</v>
      </c>
      <c r="R478" t="str" cm="1">
        <f t="array" ref="R478">INDEX(Res_Converter!$A$2:$A$6,MATCH(1,($D478=Res_Converter!$B$2:$B$6)*($F478=Res_Converter!$C$2:$C$6),0))</f>
        <v>Battery</v>
      </c>
      <c r="S478">
        <f>IF($D478=Res_Converter!$B$2,MIN($E478,$J478),0)+IF($F478=Res_Converter!$B$2,MIN($G478,$J478),0)</f>
        <v>260</v>
      </c>
      <c r="T478">
        <v>0</v>
      </c>
      <c r="U478">
        <f>IF($D478=Res_Converter!$B$5,MIN($E478,$J478),0)+IF($F478=Res_Converter!$B$5,MIN($G478,$J478),0)</f>
        <v>0</v>
      </c>
      <c r="V478">
        <v>0</v>
      </c>
      <c r="W478">
        <v>0</v>
      </c>
      <c r="X478">
        <v>0</v>
      </c>
      <c r="Y478">
        <v>0</v>
      </c>
      <c r="Z478">
        <v>0</v>
      </c>
      <c r="AA478">
        <v>0</v>
      </c>
      <c r="AB478" t="str">
        <f>INDEX(Subname_converter!$B$2:$B$462,MATCH(O478,Subname_converter!$A$2:$A$376,0))</f>
        <v>Logan Creek</v>
      </c>
      <c r="AC478">
        <f>INDEX(Subname_converter!$C$2:$C$462,MATCH(O478,Subname_converter!$A$2:$A$376,0))</f>
        <v>230</v>
      </c>
    </row>
    <row r="479" spans="1:29" x14ac:dyDescent="0.35">
      <c r="A479" t="s">
        <v>16</v>
      </c>
      <c r="B479">
        <v>54903</v>
      </c>
      <c r="C479" t="s">
        <v>890</v>
      </c>
      <c r="D479" t="s">
        <v>18</v>
      </c>
      <c r="E479" s="1">
        <v>724.35998400000005</v>
      </c>
      <c r="F479" t="s">
        <v>19</v>
      </c>
      <c r="G479" s="1">
        <v>724.35998400000005</v>
      </c>
      <c r="H479" t="s">
        <v>20</v>
      </c>
      <c r="I479" s="1" t="s">
        <v>20</v>
      </c>
      <c r="J479">
        <v>700</v>
      </c>
      <c r="K479" t="s">
        <v>96</v>
      </c>
      <c r="L479" t="s">
        <v>22</v>
      </c>
      <c r="M479" t="s">
        <v>97</v>
      </c>
      <c r="N479" t="s">
        <v>68</v>
      </c>
      <c r="O479" t="s">
        <v>102</v>
      </c>
      <c r="P479" s="2">
        <v>46736.333333333336</v>
      </c>
      <c r="Q479">
        <f t="shared" si="18"/>
        <v>2030</v>
      </c>
      <c r="R479" t="str" cm="1">
        <f t="array" ref="R479">INDEX(Res_Converter!$A$2:$A$6,MATCH(1,($D479=Res_Converter!$B$2:$B$6)*($F479=Res_Converter!$C$2:$C$6),0))</f>
        <v>Solar-Hybrid</v>
      </c>
      <c r="S479">
        <f>IF($D479=Res_Converter!$B$2,MIN($E479,$J479),0)+IF($F479=Res_Converter!$B$2,MIN($G479,$J479),0)</f>
        <v>700</v>
      </c>
      <c r="T479">
        <v>0</v>
      </c>
      <c r="U479">
        <f>IF($D479=Res_Converter!$B$5,MIN($E479,$J479),0)+IF($F479=Res_Converter!$B$5,MIN($G479,$J479),0)</f>
        <v>700</v>
      </c>
      <c r="V479">
        <v>0</v>
      </c>
      <c r="W479">
        <v>0</v>
      </c>
      <c r="X479">
        <v>0</v>
      </c>
      <c r="Y479">
        <v>0</v>
      </c>
      <c r="Z479">
        <v>0</v>
      </c>
      <c r="AA479">
        <v>0</v>
      </c>
      <c r="AB479" t="str">
        <f>INDEX(Subname_converter!$B$2:$B$462,MATCH(O479,Subname_converter!$A$2:$A$376,0))</f>
        <v>Pisgah</v>
      </c>
      <c r="AC479">
        <f>INDEX(Subname_converter!$C$2:$C$462,MATCH(O479,Subname_converter!$A$2:$A$376,0))</f>
        <v>230</v>
      </c>
    </row>
    <row r="480" spans="1:29" x14ac:dyDescent="0.35">
      <c r="A480" t="s">
        <v>16</v>
      </c>
      <c r="B480">
        <v>54582</v>
      </c>
      <c r="C480" t="s">
        <v>891</v>
      </c>
      <c r="D480" t="s">
        <v>19</v>
      </c>
      <c r="E480" s="1">
        <v>150</v>
      </c>
      <c r="F480" t="s">
        <v>20</v>
      </c>
      <c r="G480" s="1" t="s">
        <v>20</v>
      </c>
      <c r="H480" t="s">
        <v>20</v>
      </c>
      <c r="I480" s="1" t="s">
        <v>20</v>
      </c>
      <c r="J480">
        <v>150</v>
      </c>
      <c r="K480" t="s">
        <v>84</v>
      </c>
      <c r="L480" t="s">
        <v>22</v>
      </c>
      <c r="M480" t="s">
        <v>23</v>
      </c>
      <c r="N480" t="s">
        <v>24</v>
      </c>
      <c r="O480" t="s">
        <v>892</v>
      </c>
      <c r="P480" s="2">
        <v>46539.291666666664</v>
      </c>
      <c r="Q480">
        <f t="shared" si="18"/>
        <v>2029</v>
      </c>
      <c r="R480" t="str" cm="1">
        <f t="array" ref="R480">INDEX(Res_Converter!$A$2:$A$6,MATCH(1,($D480=Res_Converter!$B$2:$B$6)*($F480=Res_Converter!$C$2:$C$6),0))</f>
        <v>Battery</v>
      </c>
      <c r="S480">
        <f>IF($D480=Res_Converter!$B$2,MIN($E480,$J480),0)+IF($F480=Res_Converter!$B$2,MIN($G480,$J480),0)</f>
        <v>150</v>
      </c>
      <c r="T480">
        <v>0</v>
      </c>
      <c r="U480">
        <f>IF($D480=Res_Converter!$B$5,MIN($E480,$J480),0)+IF($F480=Res_Converter!$B$5,MIN($G480,$J480),0)</f>
        <v>0</v>
      </c>
      <c r="V480">
        <v>0</v>
      </c>
      <c r="W480">
        <v>0</v>
      </c>
      <c r="X480">
        <v>0</v>
      </c>
      <c r="Y480">
        <v>0</v>
      </c>
      <c r="Z480">
        <v>0</v>
      </c>
      <c r="AA480">
        <v>0</v>
      </c>
      <c r="AB480" t="str">
        <f>INDEX(Subname_converter!$B$2:$B$462,MATCH(O480,Subname_converter!$A$2:$A$376,0))</f>
        <v>Crazy Horse Canyon</v>
      </c>
      <c r="AC480">
        <f>INDEX(Subname_converter!$C$2:$C$462,MATCH(O480,Subname_converter!$A$2:$A$376,0))</f>
        <v>115</v>
      </c>
    </row>
    <row r="481" spans="1:29" x14ac:dyDescent="0.35">
      <c r="A481" t="s">
        <v>16</v>
      </c>
      <c r="B481">
        <v>54904</v>
      </c>
      <c r="C481" t="s">
        <v>893</v>
      </c>
      <c r="D481" t="s">
        <v>18</v>
      </c>
      <c r="E481" s="1">
        <v>671.23999200000003</v>
      </c>
      <c r="F481" t="s">
        <v>19</v>
      </c>
      <c r="G481" s="1">
        <v>671.23999200000003</v>
      </c>
      <c r="H481" t="s">
        <v>20</v>
      </c>
      <c r="I481" s="1" t="s">
        <v>20</v>
      </c>
      <c r="J481">
        <v>650</v>
      </c>
      <c r="K481" t="s">
        <v>96</v>
      </c>
      <c r="L481" t="s">
        <v>22</v>
      </c>
      <c r="M481" t="s">
        <v>97</v>
      </c>
      <c r="N481" t="s">
        <v>68</v>
      </c>
      <c r="O481" t="s">
        <v>210</v>
      </c>
      <c r="P481" s="2">
        <v>46736.333333333336</v>
      </c>
      <c r="Q481">
        <f t="shared" si="18"/>
        <v>2030</v>
      </c>
      <c r="R481" t="str" cm="1">
        <f t="array" ref="R481">INDEX(Res_Converter!$A$2:$A$6,MATCH(1,($D481=Res_Converter!$B$2:$B$6)*($F481=Res_Converter!$C$2:$C$6),0))</f>
        <v>Solar-Hybrid</v>
      </c>
      <c r="S481">
        <f>IF($D481=Res_Converter!$B$2,MIN($E481,$J481),0)+IF($F481=Res_Converter!$B$2,MIN($G481,$J481),0)</f>
        <v>650</v>
      </c>
      <c r="T481">
        <v>0</v>
      </c>
      <c r="U481">
        <f>IF($D481=Res_Converter!$B$5,MIN($E481,$J481),0)+IF($F481=Res_Converter!$B$5,MIN($G481,$J481),0)</f>
        <v>650</v>
      </c>
      <c r="V481">
        <v>0</v>
      </c>
      <c r="W481">
        <v>0</v>
      </c>
      <c r="X481">
        <v>0</v>
      </c>
      <c r="Y481">
        <v>0</v>
      </c>
      <c r="Z481">
        <v>0</v>
      </c>
      <c r="AA481">
        <v>0</v>
      </c>
      <c r="AB481" t="str">
        <f>INDEX(Subname_converter!$B$2:$B$462,MATCH(O481,Subname_converter!$A$2:$A$376,0))</f>
        <v>Calcite</v>
      </c>
      <c r="AC481">
        <f>INDEX(Subname_converter!$C$2:$C$462,MATCH(O481,Subname_converter!$A$2:$A$376,0))</f>
        <v>230</v>
      </c>
    </row>
    <row r="482" spans="1:29" x14ac:dyDescent="0.35">
      <c r="A482" t="s">
        <v>16</v>
      </c>
      <c r="B482">
        <v>54902</v>
      </c>
      <c r="C482" t="s">
        <v>894</v>
      </c>
      <c r="D482" t="s">
        <v>18</v>
      </c>
      <c r="E482" s="1">
        <v>776.82000600000003</v>
      </c>
      <c r="F482" t="s">
        <v>19</v>
      </c>
      <c r="G482" s="1">
        <v>776.82000600000003</v>
      </c>
      <c r="H482" t="s">
        <v>20</v>
      </c>
      <c r="I482" s="1" t="s">
        <v>20</v>
      </c>
      <c r="J482">
        <v>750</v>
      </c>
      <c r="K482" t="s">
        <v>79</v>
      </c>
      <c r="L482" t="s">
        <v>22</v>
      </c>
      <c r="M482" t="s">
        <v>67</v>
      </c>
      <c r="N482" t="s">
        <v>68</v>
      </c>
      <c r="O482" t="s">
        <v>725</v>
      </c>
      <c r="P482" s="2">
        <v>46736.333333333336</v>
      </c>
      <c r="Q482">
        <f t="shared" si="18"/>
        <v>2030</v>
      </c>
      <c r="R482" t="str" cm="1">
        <f t="array" ref="R482">INDEX(Res_Converter!$A$2:$A$6,MATCH(1,($D482=Res_Converter!$B$2:$B$6)*($F482=Res_Converter!$C$2:$C$6),0))</f>
        <v>Solar-Hybrid</v>
      </c>
      <c r="S482">
        <f>IF($D482=Res_Converter!$B$2,MIN($E482,$J482),0)+IF($F482=Res_Converter!$B$2,MIN($G482,$J482),0)</f>
        <v>750</v>
      </c>
      <c r="T482">
        <v>0</v>
      </c>
      <c r="U482">
        <f>IF($D482=Res_Converter!$B$5,MIN($E482,$J482),0)+IF($F482=Res_Converter!$B$5,MIN($G482,$J482),0)</f>
        <v>750</v>
      </c>
      <c r="V482">
        <v>0</v>
      </c>
      <c r="W482">
        <v>0</v>
      </c>
      <c r="X482">
        <v>0</v>
      </c>
      <c r="Y482">
        <v>0</v>
      </c>
      <c r="Z482">
        <v>0</v>
      </c>
      <c r="AA482">
        <v>0</v>
      </c>
      <c r="AB482" t="str">
        <f>INDEX(Subname_converter!$B$2:$B$462,MATCH(O482,Subname_converter!$A$2:$A$376,0))</f>
        <v>Pastoria</v>
      </c>
      <c r="AC482">
        <f>INDEX(Subname_converter!$C$2:$C$462,MATCH(O482,Subname_converter!$A$2:$A$376,0))</f>
        <v>230</v>
      </c>
    </row>
    <row r="483" spans="1:29" x14ac:dyDescent="0.35">
      <c r="A483" t="s">
        <v>16</v>
      </c>
      <c r="B483">
        <v>54751</v>
      </c>
      <c r="C483" t="s">
        <v>895</v>
      </c>
      <c r="D483" t="s">
        <v>19</v>
      </c>
      <c r="E483" s="1">
        <v>100</v>
      </c>
      <c r="F483" t="s">
        <v>20</v>
      </c>
      <c r="G483" s="1" t="s">
        <v>20</v>
      </c>
      <c r="H483" t="s">
        <v>20</v>
      </c>
      <c r="I483" s="1" t="s">
        <v>20</v>
      </c>
      <c r="J483">
        <v>100</v>
      </c>
      <c r="K483" t="s">
        <v>84</v>
      </c>
      <c r="L483" t="s">
        <v>22</v>
      </c>
      <c r="M483" t="s">
        <v>23</v>
      </c>
      <c r="N483" t="s">
        <v>24</v>
      </c>
      <c r="O483" t="s">
        <v>538</v>
      </c>
      <c r="P483" s="2">
        <v>46357.333333333336</v>
      </c>
      <c r="Q483">
        <f t="shared" si="18"/>
        <v>2029</v>
      </c>
      <c r="R483" t="str" cm="1">
        <f t="array" ref="R483">INDEX(Res_Converter!$A$2:$A$6,MATCH(1,($D483=Res_Converter!$B$2:$B$6)*($F483=Res_Converter!$C$2:$C$6),0))</f>
        <v>Battery</v>
      </c>
      <c r="S483">
        <f>IF($D483=Res_Converter!$B$2,MIN($E483,$J483),0)+IF($F483=Res_Converter!$B$2,MIN($G483,$J483),0)</f>
        <v>100</v>
      </c>
      <c r="T483">
        <v>0</v>
      </c>
      <c r="U483">
        <f>IF($D483=Res_Converter!$B$5,MIN($E483,$J483),0)+IF($F483=Res_Converter!$B$5,MIN($G483,$J483),0)</f>
        <v>0</v>
      </c>
      <c r="V483">
        <v>0</v>
      </c>
      <c r="W483">
        <v>0</v>
      </c>
      <c r="X483">
        <v>0</v>
      </c>
      <c r="Y483">
        <v>0</v>
      </c>
      <c r="Z483">
        <v>0</v>
      </c>
      <c r="AA483">
        <v>0</v>
      </c>
      <c r="AB483" t="str">
        <f>INDEX(Subname_converter!$B$2:$B$462,MATCH(O483,Subname_converter!$A$2:$A$376,0))</f>
        <v>Salinas</v>
      </c>
      <c r="AC483">
        <f>INDEX(Subname_converter!$C$2:$C$462,MATCH(O483,Subname_converter!$A$2:$A$376,0))</f>
        <v>115</v>
      </c>
    </row>
    <row r="484" spans="1:29" x14ac:dyDescent="0.35">
      <c r="A484" t="s">
        <v>16</v>
      </c>
      <c r="B484">
        <v>54770</v>
      </c>
      <c r="C484" t="s">
        <v>896</v>
      </c>
      <c r="D484" t="s">
        <v>18</v>
      </c>
      <c r="E484" s="1">
        <v>242</v>
      </c>
      <c r="F484" t="s">
        <v>19</v>
      </c>
      <c r="G484" s="1">
        <v>240</v>
      </c>
      <c r="H484" t="s">
        <v>20</v>
      </c>
      <c r="I484" s="1" t="s">
        <v>20</v>
      </c>
      <c r="J484">
        <v>200</v>
      </c>
      <c r="K484" t="s">
        <v>29</v>
      </c>
      <c r="L484" t="s">
        <v>22</v>
      </c>
      <c r="M484" t="s">
        <v>29</v>
      </c>
      <c r="N484" t="s">
        <v>24</v>
      </c>
      <c r="O484" t="s">
        <v>222</v>
      </c>
      <c r="P484" s="2">
        <v>47391.291666666664</v>
      </c>
      <c r="Q484">
        <f t="shared" si="18"/>
        <v>2031</v>
      </c>
      <c r="R484" t="str" cm="1">
        <f t="array" ref="R484">INDEX(Res_Converter!$A$2:$A$6,MATCH(1,($D484=Res_Converter!$B$2:$B$6)*($F484=Res_Converter!$C$2:$C$6),0))</f>
        <v>Solar-Hybrid</v>
      </c>
      <c r="S484">
        <f>IF($D484=Res_Converter!$B$2,MIN($E484,$J484),0)+IF($F484=Res_Converter!$B$2,MIN($G484,$J484),0)</f>
        <v>200</v>
      </c>
      <c r="T484">
        <v>0</v>
      </c>
      <c r="U484">
        <f>IF($D484=Res_Converter!$B$5,MIN($E484,$J484),0)+IF($F484=Res_Converter!$B$5,MIN($G484,$J484),0)</f>
        <v>200</v>
      </c>
      <c r="V484">
        <v>0</v>
      </c>
      <c r="W484">
        <v>0</v>
      </c>
      <c r="X484">
        <v>0</v>
      </c>
      <c r="Y484">
        <v>0</v>
      </c>
      <c r="Z484">
        <v>0</v>
      </c>
      <c r="AA484">
        <v>0</v>
      </c>
      <c r="AB484" t="str">
        <f>INDEX(Subname_converter!$B$2:$B$462,MATCH(O484,Subname_converter!$A$2:$A$376,0))</f>
        <v>Panoche</v>
      </c>
      <c r="AC484">
        <f>INDEX(Subname_converter!$C$2:$C$462,MATCH(O484,Subname_converter!$A$2:$A$376,0))</f>
        <v>230</v>
      </c>
    </row>
    <row r="485" spans="1:29" x14ac:dyDescent="0.35">
      <c r="A485" t="s">
        <v>16</v>
      </c>
      <c r="B485">
        <v>54673</v>
      </c>
      <c r="C485" t="s">
        <v>897</v>
      </c>
      <c r="D485" t="s">
        <v>18</v>
      </c>
      <c r="E485" s="1">
        <v>208.64</v>
      </c>
      <c r="F485" t="s">
        <v>19</v>
      </c>
      <c r="G485" s="1">
        <v>208.64</v>
      </c>
      <c r="H485" t="s">
        <v>20</v>
      </c>
      <c r="I485" s="1" t="s">
        <v>20</v>
      </c>
      <c r="J485">
        <v>200</v>
      </c>
      <c r="K485" t="s">
        <v>302</v>
      </c>
      <c r="L485" t="s">
        <v>22</v>
      </c>
      <c r="M485" t="s">
        <v>60</v>
      </c>
      <c r="N485" t="s">
        <v>24</v>
      </c>
      <c r="O485" t="s">
        <v>303</v>
      </c>
      <c r="P485" s="2">
        <v>46722.333333333336</v>
      </c>
      <c r="Q485">
        <f t="shared" si="18"/>
        <v>2030</v>
      </c>
      <c r="R485" t="str" cm="1">
        <f t="array" ref="R485">INDEX(Res_Converter!$A$2:$A$6,MATCH(1,($D485=Res_Converter!$B$2:$B$6)*($F485=Res_Converter!$C$2:$C$6),0))</f>
        <v>Solar-Hybrid</v>
      </c>
      <c r="S485">
        <f>IF($D485=Res_Converter!$B$2,MIN($E485,$J485),0)+IF($F485=Res_Converter!$B$2,MIN($G485,$J485),0)</f>
        <v>200</v>
      </c>
      <c r="T485">
        <v>0</v>
      </c>
      <c r="U485">
        <f>IF($D485=Res_Converter!$B$5,MIN($E485,$J485),0)+IF($F485=Res_Converter!$B$5,MIN($G485,$J485),0)</f>
        <v>200</v>
      </c>
      <c r="V485">
        <v>0</v>
      </c>
      <c r="W485">
        <v>0</v>
      </c>
      <c r="X485">
        <v>0</v>
      </c>
      <c r="Y485">
        <v>0</v>
      </c>
      <c r="Z485">
        <v>0</v>
      </c>
      <c r="AA485">
        <v>0</v>
      </c>
      <c r="AB485" t="str">
        <f>INDEX(Subname_converter!$B$2:$B$462,MATCH(O485,Subname_converter!$A$2:$A$376,0))</f>
        <v>Delevan</v>
      </c>
      <c r="AC485">
        <f>INDEX(Subname_converter!$C$2:$C$462,MATCH(O485,Subname_converter!$A$2:$A$376,0))</f>
        <v>230</v>
      </c>
    </row>
    <row r="486" spans="1:29" x14ac:dyDescent="0.35">
      <c r="A486" t="s">
        <v>16</v>
      </c>
      <c r="B486">
        <v>54842</v>
      </c>
      <c r="C486" t="s">
        <v>898</v>
      </c>
      <c r="D486" t="s">
        <v>19</v>
      </c>
      <c r="E486" s="1">
        <v>300</v>
      </c>
      <c r="F486" t="s">
        <v>20</v>
      </c>
      <c r="G486" s="1" t="s">
        <v>20</v>
      </c>
      <c r="H486" t="s">
        <v>20</v>
      </c>
      <c r="I486" s="1" t="s">
        <v>20</v>
      </c>
      <c r="J486">
        <v>300</v>
      </c>
      <c r="K486" t="s">
        <v>21</v>
      </c>
      <c r="L486" t="s">
        <v>22</v>
      </c>
      <c r="M486" t="s">
        <v>23</v>
      </c>
      <c r="N486" t="s">
        <v>24</v>
      </c>
      <c r="O486" t="s">
        <v>899</v>
      </c>
      <c r="P486" s="2">
        <v>45261.333333333336</v>
      </c>
      <c r="Q486">
        <f t="shared" si="18"/>
        <v>2026</v>
      </c>
      <c r="R486" t="str" cm="1">
        <f t="array" ref="R486">INDEX(Res_Converter!$A$2:$A$6,MATCH(1,($D486=Res_Converter!$B$2:$B$6)*($F486=Res_Converter!$C$2:$C$6),0))</f>
        <v>Battery</v>
      </c>
      <c r="S486">
        <f>IF($D486=Res_Converter!$B$2,MIN($E486,$J486),0)+IF($F486=Res_Converter!$B$2,MIN($G486,$J486),0)</f>
        <v>300</v>
      </c>
      <c r="T486">
        <v>0</v>
      </c>
      <c r="U486">
        <f>IF($D486=Res_Converter!$B$5,MIN($E486,$J486),0)+IF($F486=Res_Converter!$B$5,MIN($G486,$J486),0)</f>
        <v>0</v>
      </c>
      <c r="V486">
        <v>0</v>
      </c>
      <c r="W486">
        <v>0</v>
      </c>
      <c r="X486">
        <v>0</v>
      </c>
      <c r="Y486">
        <v>0</v>
      </c>
      <c r="Z486">
        <v>0</v>
      </c>
      <c r="AA486">
        <v>0</v>
      </c>
      <c r="AB486" t="str">
        <f>INDEX(Subname_converter!$B$2:$B$462,MATCH(O486,Subname_converter!$A$2:$A$376,0))</f>
        <v>Bellota</v>
      </c>
      <c r="AC486">
        <f>INDEX(Subname_converter!$C$2:$C$462,MATCH(O486,Subname_converter!$A$2:$A$376,0))</f>
        <v>230</v>
      </c>
    </row>
    <row r="487" spans="1:29" x14ac:dyDescent="0.35">
      <c r="A487" t="s">
        <v>16</v>
      </c>
      <c r="B487">
        <v>54692</v>
      </c>
      <c r="C487" t="s">
        <v>900</v>
      </c>
      <c r="D487" t="s">
        <v>19</v>
      </c>
      <c r="E487" s="1">
        <v>390</v>
      </c>
      <c r="F487" t="s">
        <v>18</v>
      </c>
      <c r="G487" s="1">
        <v>345.6</v>
      </c>
      <c r="H487" t="s">
        <v>20</v>
      </c>
      <c r="I487" s="1" t="s">
        <v>20</v>
      </c>
      <c r="J487">
        <v>300</v>
      </c>
      <c r="K487" t="s">
        <v>29</v>
      </c>
      <c r="L487" t="s">
        <v>22</v>
      </c>
      <c r="M487" t="s">
        <v>29</v>
      </c>
      <c r="N487" t="s">
        <v>24</v>
      </c>
      <c r="O487" t="s">
        <v>222</v>
      </c>
      <c r="P487" s="2">
        <v>47088.333333333336</v>
      </c>
      <c r="Q487">
        <f t="shared" si="18"/>
        <v>2031</v>
      </c>
      <c r="R487" t="str" cm="1">
        <f t="array" ref="R487">INDEX(Res_Converter!$A$2:$A$6,MATCH(1,($D487=Res_Converter!$B$2:$B$6)*($F487=Res_Converter!$C$2:$C$6),0))</f>
        <v>Solar-Hybrid</v>
      </c>
      <c r="S487">
        <f>IF($D487=Res_Converter!$B$2,MIN($E487,$J487),0)+IF($F487=Res_Converter!$B$2,MIN($G487,$J487),0)</f>
        <v>300</v>
      </c>
      <c r="T487">
        <v>0</v>
      </c>
      <c r="U487">
        <f>IF($D487=Res_Converter!$B$5,MIN($E487,$J487),0)+IF($F487=Res_Converter!$B$5,MIN($G487,$J487),0)</f>
        <v>300</v>
      </c>
      <c r="V487">
        <v>0</v>
      </c>
      <c r="W487">
        <v>0</v>
      </c>
      <c r="X487">
        <v>0</v>
      </c>
      <c r="Y487">
        <v>0</v>
      </c>
      <c r="Z487">
        <v>0</v>
      </c>
      <c r="AA487">
        <v>0</v>
      </c>
      <c r="AB487" t="str">
        <f>INDEX(Subname_converter!$B$2:$B$462,MATCH(O487,Subname_converter!$A$2:$A$376,0))</f>
        <v>Panoche</v>
      </c>
      <c r="AC487">
        <f>INDEX(Subname_converter!$C$2:$C$462,MATCH(O487,Subname_converter!$A$2:$A$376,0))</f>
        <v>230</v>
      </c>
    </row>
    <row r="488" spans="1:29" x14ac:dyDescent="0.35">
      <c r="A488" t="s">
        <v>16</v>
      </c>
      <c r="B488">
        <v>54924</v>
      </c>
      <c r="C488" t="s">
        <v>901</v>
      </c>
      <c r="D488" t="s">
        <v>19</v>
      </c>
      <c r="E488" s="1">
        <v>201.77248</v>
      </c>
      <c r="F488" t="s">
        <v>20</v>
      </c>
      <c r="G488" s="1" t="s">
        <v>20</v>
      </c>
      <c r="H488" t="s">
        <v>20</v>
      </c>
      <c r="I488" s="1" t="s">
        <v>20</v>
      </c>
      <c r="J488">
        <v>200</v>
      </c>
      <c r="K488" t="s">
        <v>79</v>
      </c>
      <c r="L488" t="s">
        <v>22</v>
      </c>
      <c r="M488" t="s">
        <v>75</v>
      </c>
      <c r="N488" t="s">
        <v>24</v>
      </c>
      <c r="O488" t="s">
        <v>902</v>
      </c>
      <c r="P488" s="2">
        <v>46752.333333333336</v>
      </c>
      <c r="Q488">
        <f t="shared" si="18"/>
        <v>2030</v>
      </c>
      <c r="R488" t="str" cm="1">
        <f t="array" ref="R488">INDEX(Res_Converter!$A$2:$A$6,MATCH(1,($D488=Res_Converter!$B$2:$B$6)*($F488=Res_Converter!$C$2:$C$6),0))</f>
        <v>Battery</v>
      </c>
      <c r="S488">
        <f>IF($D488=Res_Converter!$B$2,MIN($E488,$J488),0)+IF($F488=Res_Converter!$B$2,MIN($G488,$J488),0)</f>
        <v>200</v>
      </c>
      <c r="T488">
        <v>0</v>
      </c>
      <c r="U488">
        <f>IF($D488=Res_Converter!$B$5,MIN($E488,$J488),0)+IF($F488=Res_Converter!$B$5,MIN($G488,$J488),0)</f>
        <v>0</v>
      </c>
      <c r="V488">
        <v>0</v>
      </c>
      <c r="W488">
        <v>0</v>
      </c>
      <c r="X488">
        <v>0</v>
      </c>
      <c r="Y488">
        <v>0</v>
      </c>
      <c r="Z488">
        <v>0</v>
      </c>
      <c r="AA488">
        <v>0</v>
      </c>
      <c r="AB488" t="str">
        <f>INDEX(Subname_converter!$B$2:$B$462,MATCH(O488,Subname_converter!$A$2:$A$376,0))</f>
        <v>Whirlwind</v>
      </c>
      <c r="AC488">
        <f>INDEX(Subname_converter!$C$2:$C$462,MATCH(O488,Subname_converter!$A$2:$A$376,0))</f>
        <v>230</v>
      </c>
    </row>
    <row r="489" spans="1:29" x14ac:dyDescent="0.35">
      <c r="A489" t="s">
        <v>16</v>
      </c>
      <c r="B489">
        <v>54615</v>
      </c>
      <c r="C489" t="s">
        <v>903</v>
      </c>
      <c r="D489" t="s">
        <v>250</v>
      </c>
      <c r="E489" s="1">
        <v>1087.2</v>
      </c>
      <c r="F489" t="s">
        <v>19</v>
      </c>
      <c r="G489" s="1">
        <v>1063.692</v>
      </c>
      <c r="H489" t="s">
        <v>20</v>
      </c>
      <c r="I489" s="1" t="s">
        <v>20</v>
      </c>
      <c r="J489">
        <v>1000</v>
      </c>
      <c r="K489" t="s">
        <v>904</v>
      </c>
      <c r="L489" t="s">
        <v>606</v>
      </c>
      <c r="M489" t="s">
        <v>52</v>
      </c>
      <c r="N489" t="s">
        <v>452</v>
      </c>
      <c r="O489" t="s">
        <v>453</v>
      </c>
      <c r="P489" s="2">
        <v>46750.333333333336</v>
      </c>
      <c r="Q489">
        <f t="shared" si="18"/>
        <v>2030</v>
      </c>
      <c r="R489" s="10" t="s">
        <v>1012</v>
      </c>
      <c r="S489">
        <v>0</v>
      </c>
      <c r="T489">
        <v>0</v>
      </c>
      <c r="U489">
        <v>0</v>
      </c>
      <c r="V489">
        <v>0</v>
      </c>
      <c r="W489">
        <v>0</v>
      </c>
      <c r="X489">
        <v>0</v>
      </c>
      <c r="Y489">
        <v>0</v>
      </c>
      <c r="Z489">
        <v>1000</v>
      </c>
      <c r="AA489">
        <v>0</v>
      </c>
      <c r="AB489" t="str">
        <f>INDEX(Subname_converter!$B$2:$B$462,MATCH(O489,Subname_converter!$A$2:$A$376,0))</f>
        <v>Harry Allen</v>
      </c>
      <c r="AC489">
        <f>INDEX(Subname_converter!$C$2:$C$462,MATCH(O489,Subname_converter!$A$2:$A$376,0))</f>
        <v>500</v>
      </c>
    </row>
    <row r="490" spans="1:29" x14ac:dyDescent="0.35">
      <c r="A490" t="s">
        <v>16</v>
      </c>
      <c r="B490">
        <v>54666</v>
      </c>
      <c r="C490" t="s">
        <v>905</v>
      </c>
      <c r="D490" t="s">
        <v>19</v>
      </c>
      <c r="E490" s="1">
        <v>417.28</v>
      </c>
      <c r="F490" t="s">
        <v>20</v>
      </c>
      <c r="G490" s="1" t="s">
        <v>20</v>
      </c>
      <c r="H490" t="s">
        <v>20</v>
      </c>
      <c r="I490" s="1" t="s">
        <v>20</v>
      </c>
      <c r="J490">
        <v>400</v>
      </c>
      <c r="K490" t="s">
        <v>21</v>
      </c>
      <c r="L490" t="s">
        <v>22</v>
      </c>
      <c r="M490" t="s">
        <v>23</v>
      </c>
      <c r="N490" t="s">
        <v>24</v>
      </c>
      <c r="O490" t="s">
        <v>906</v>
      </c>
      <c r="P490" s="2">
        <v>46722.333333333336</v>
      </c>
      <c r="Q490">
        <f t="shared" si="18"/>
        <v>2030</v>
      </c>
      <c r="R490" t="str" cm="1">
        <f t="array" ref="R490">INDEX(Res_Converter!$A$2:$A$6,MATCH(1,($D490=Res_Converter!$B$2:$B$6)*($F490=Res_Converter!$C$2:$C$6),0))</f>
        <v>Battery</v>
      </c>
      <c r="S490">
        <f>IF($D490=Res_Converter!$B$2,MIN($E490,$J490),0)+IF($F490=Res_Converter!$B$2,MIN($G490,$J490),0)</f>
        <v>400</v>
      </c>
      <c r="T490">
        <v>0</v>
      </c>
      <c r="U490">
        <f>IF($D490=Res_Converter!$B$5,MIN($E490,$J490),0)+IF($F490=Res_Converter!$B$5,MIN($G490,$J490),0)</f>
        <v>0</v>
      </c>
      <c r="V490">
        <v>0</v>
      </c>
      <c r="W490">
        <v>0</v>
      </c>
      <c r="X490">
        <v>0</v>
      </c>
      <c r="Y490">
        <v>0</v>
      </c>
      <c r="Z490">
        <v>0</v>
      </c>
      <c r="AA490">
        <v>0</v>
      </c>
      <c r="AB490" t="str">
        <f>INDEX(Subname_converter!$B$2:$B$462,MATCH(O490,Subname_converter!$A$2:$A$376,0))</f>
        <v>Tesla</v>
      </c>
      <c r="AC490">
        <f>INDEX(Subname_converter!$C$2:$C$462,MATCH(O490,Subname_converter!$A$2:$A$376,0))</f>
        <v>230</v>
      </c>
    </row>
    <row r="491" spans="1:29" x14ac:dyDescent="0.35">
      <c r="A491" t="s">
        <v>16</v>
      </c>
      <c r="B491">
        <v>54827</v>
      </c>
      <c r="C491" t="s">
        <v>907</v>
      </c>
      <c r="D491" t="s">
        <v>18</v>
      </c>
      <c r="E491" s="1">
        <v>102.7</v>
      </c>
      <c r="F491" t="s">
        <v>19</v>
      </c>
      <c r="G491" s="1">
        <v>102.7</v>
      </c>
      <c r="H491" t="s">
        <v>20</v>
      </c>
      <c r="I491" s="1" t="s">
        <v>20</v>
      </c>
      <c r="J491">
        <v>100</v>
      </c>
      <c r="K491" t="s">
        <v>29</v>
      </c>
      <c r="L491" t="s">
        <v>22</v>
      </c>
      <c r="M491" t="s">
        <v>29</v>
      </c>
      <c r="N491" t="s">
        <v>24</v>
      </c>
      <c r="O491" t="s">
        <v>908</v>
      </c>
      <c r="P491" s="2">
        <v>46357.333333333336</v>
      </c>
      <c r="Q491">
        <f t="shared" si="18"/>
        <v>2029</v>
      </c>
      <c r="R491" t="str" cm="1">
        <f t="array" ref="R491">INDEX(Res_Converter!$A$2:$A$6,MATCH(1,($D491=Res_Converter!$B$2:$B$6)*($F491=Res_Converter!$C$2:$C$6),0))</f>
        <v>Solar-Hybrid</v>
      </c>
      <c r="S491">
        <f>IF($D491=Res_Converter!$B$2,MIN($E491,$J491),0)+IF($F491=Res_Converter!$B$2,MIN($G491,$J491),0)</f>
        <v>100</v>
      </c>
      <c r="T491">
        <v>0</v>
      </c>
      <c r="U491">
        <f>IF($D491=Res_Converter!$B$5,MIN($E491,$J491),0)+IF($F491=Res_Converter!$B$5,MIN($G491,$J491),0)</f>
        <v>100</v>
      </c>
      <c r="V491">
        <v>0</v>
      </c>
      <c r="W491">
        <v>0</v>
      </c>
      <c r="X491">
        <v>0</v>
      </c>
      <c r="Y491">
        <v>0</v>
      </c>
      <c r="Z491">
        <v>0</v>
      </c>
      <c r="AA491">
        <v>0</v>
      </c>
      <c r="AB491" t="str">
        <f>INDEX(Subname_converter!$B$2:$B$462,MATCH(O491,Subname_converter!$A$2:$A$376,0))</f>
        <v>Oro Loma</v>
      </c>
      <c r="AC491">
        <f>INDEX(Subname_converter!$C$2:$C$462,MATCH(O491,Subname_converter!$A$2:$A$376,0))</f>
        <v>115</v>
      </c>
    </row>
    <row r="492" spans="1:29" x14ac:dyDescent="0.35">
      <c r="A492" t="s">
        <v>16</v>
      </c>
      <c r="B492">
        <v>54713</v>
      </c>
      <c r="C492" t="s">
        <v>909</v>
      </c>
      <c r="D492" t="s">
        <v>19</v>
      </c>
      <c r="E492" s="1">
        <v>517.58100000000002</v>
      </c>
      <c r="F492" t="s">
        <v>20</v>
      </c>
      <c r="G492" s="1" t="s">
        <v>20</v>
      </c>
      <c r="H492" t="s">
        <v>20</v>
      </c>
      <c r="I492" s="1" t="s">
        <v>20</v>
      </c>
      <c r="J492">
        <v>500</v>
      </c>
      <c r="K492" t="s">
        <v>910</v>
      </c>
      <c r="L492" t="s">
        <v>22</v>
      </c>
      <c r="M492" t="s">
        <v>125</v>
      </c>
      <c r="N492" t="s">
        <v>68</v>
      </c>
      <c r="O492" t="s">
        <v>911</v>
      </c>
      <c r="P492" s="2">
        <v>46905.291666666664</v>
      </c>
      <c r="Q492">
        <f t="shared" si="18"/>
        <v>2030</v>
      </c>
      <c r="R492" t="str" cm="1">
        <f t="array" ref="R492">INDEX(Res_Converter!$A$2:$A$6,MATCH(1,($D492=Res_Converter!$B$2:$B$6)*($F492=Res_Converter!$C$2:$C$6),0))</f>
        <v>Battery</v>
      </c>
      <c r="S492">
        <f>IF($D492=Res_Converter!$B$2,MIN($E492,$J492),0)+IF($F492=Res_Converter!$B$2,MIN($G492,$J492),0)</f>
        <v>500</v>
      </c>
      <c r="T492">
        <v>0</v>
      </c>
      <c r="U492">
        <f>IF($D492=Res_Converter!$B$5,MIN($E492,$J492),0)+IF($F492=Res_Converter!$B$5,MIN($G492,$J492),0)</f>
        <v>0</v>
      </c>
      <c r="V492">
        <v>0</v>
      </c>
      <c r="W492">
        <v>0</v>
      </c>
      <c r="X492">
        <v>0</v>
      </c>
      <c r="Y492">
        <v>0</v>
      </c>
      <c r="Z492">
        <v>0</v>
      </c>
      <c r="AA492">
        <v>0</v>
      </c>
      <c r="AB492" t="str">
        <f>INDEX(Subname_converter!$B$2:$B$462,MATCH(O492,Subname_converter!$A$2:$A$376,0))</f>
        <v>Alberhill</v>
      </c>
      <c r="AC492">
        <f>INDEX(Subname_converter!$C$2:$C$462,MATCH(O492,Subname_converter!$A$2:$A$376,0))</f>
        <v>500</v>
      </c>
    </row>
    <row r="493" spans="1:29" x14ac:dyDescent="0.35">
      <c r="A493" t="s">
        <v>16</v>
      </c>
      <c r="B493">
        <v>54652</v>
      </c>
      <c r="C493" t="s">
        <v>912</v>
      </c>
      <c r="D493" t="s">
        <v>18</v>
      </c>
      <c r="E493" s="1">
        <v>160</v>
      </c>
      <c r="F493" t="s">
        <v>19</v>
      </c>
      <c r="G493" s="1">
        <v>160</v>
      </c>
      <c r="H493" t="s">
        <v>20</v>
      </c>
      <c r="I493" s="1" t="s">
        <v>20</v>
      </c>
      <c r="J493">
        <v>160</v>
      </c>
      <c r="K493" t="s">
        <v>426</v>
      </c>
      <c r="L493" t="s">
        <v>22</v>
      </c>
      <c r="M493" t="s">
        <v>75</v>
      </c>
      <c r="N493" t="s">
        <v>24</v>
      </c>
      <c r="O493" t="s">
        <v>913</v>
      </c>
      <c r="P493" s="2">
        <v>47197.291666666664</v>
      </c>
      <c r="Q493">
        <f t="shared" si="18"/>
        <v>2031</v>
      </c>
      <c r="R493" t="str" cm="1">
        <f t="array" ref="R493">INDEX(Res_Converter!$A$2:$A$6,MATCH(1,($D493=Res_Converter!$B$2:$B$6)*($F493=Res_Converter!$C$2:$C$6),0))</f>
        <v>Solar-Hybrid</v>
      </c>
      <c r="S493">
        <f>IF($D493=Res_Converter!$B$2,MIN($E493,$J493),0)+IF($F493=Res_Converter!$B$2,MIN($G493,$J493),0)</f>
        <v>160</v>
      </c>
      <c r="T493">
        <v>0</v>
      </c>
      <c r="U493">
        <f>IF($D493=Res_Converter!$B$5,MIN($E493,$J493),0)+IF($F493=Res_Converter!$B$5,MIN($G493,$J493),0)</f>
        <v>160</v>
      </c>
      <c r="V493">
        <v>0</v>
      </c>
      <c r="W493">
        <v>0</v>
      </c>
      <c r="X493">
        <v>0</v>
      </c>
      <c r="Y493">
        <v>0</v>
      </c>
      <c r="Z493">
        <v>0</v>
      </c>
      <c r="AA493">
        <v>0</v>
      </c>
      <c r="AB493" t="str">
        <f>INDEX(Subname_converter!$B$2:$B$462,MATCH(O493,Subname_converter!$A$2:$A$376,0))</f>
        <v>Semitropic</v>
      </c>
      <c r="AC493">
        <f>INDEX(Subname_converter!$C$2:$C$462,MATCH(O493,Subname_converter!$A$2:$A$376,0))</f>
        <v>115</v>
      </c>
    </row>
    <row r="494" spans="1:29" x14ac:dyDescent="0.35">
      <c r="A494" t="s">
        <v>16</v>
      </c>
      <c r="B494">
        <v>54855</v>
      </c>
      <c r="C494" t="s">
        <v>914</v>
      </c>
      <c r="D494" t="s">
        <v>19</v>
      </c>
      <c r="E494" s="1">
        <v>513.20000000000005</v>
      </c>
      <c r="F494" t="s">
        <v>20</v>
      </c>
      <c r="G494" s="1" t="s">
        <v>20</v>
      </c>
      <c r="H494" t="s">
        <v>20</v>
      </c>
      <c r="I494" s="1" t="s">
        <v>20</v>
      </c>
      <c r="J494">
        <v>500</v>
      </c>
      <c r="K494" t="s">
        <v>292</v>
      </c>
      <c r="L494" t="s">
        <v>51</v>
      </c>
      <c r="M494" t="s">
        <v>52</v>
      </c>
      <c r="N494" t="s">
        <v>68</v>
      </c>
      <c r="O494" t="s">
        <v>498</v>
      </c>
      <c r="P494" s="2">
        <v>46905.291666666664</v>
      </c>
      <c r="Q494">
        <f t="shared" si="18"/>
        <v>2030</v>
      </c>
      <c r="R494" t="str" cm="1">
        <f t="array" ref="R494">INDEX(Res_Converter!$A$2:$A$6,MATCH(1,($D494=Res_Converter!$B$2:$B$6)*($F494=Res_Converter!$C$2:$C$6),0))</f>
        <v>Battery</v>
      </c>
      <c r="S494">
        <f>IF($D494=Res_Converter!$B$2,MIN($E494,$J494),0)+IF($F494=Res_Converter!$B$2,MIN($G494,$J494),0)</f>
        <v>500</v>
      </c>
      <c r="T494">
        <v>0</v>
      </c>
      <c r="U494">
        <f>IF($D494=Res_Converter!$B$5,MIN($E494,$J494),0)+IF($F494=Res_Converter!$B$5,MIN($G494,$J494),0)</f>
        <v>0</v>
      </c>
      <c r="V494">
        <v>0</v>
      </c>
      <c r="W494">
        <v>0</v>
      </c>
      <c r="X494">
        <v>0</v>
      </c>
      <c r="Y494">
        <v>0</v>
      </c>
      <c r="Z494">
        <v>0</v>
      </c>
      <c r="AA494">
        <v>0</v>
      </c>
      <c r="AB494" t="str">
        <f>INDEX(Subname_converter!$B$2:$B$462,MATCH(O494,Subname_converter!$A$2:$A$376,0))</f>
        <v>Mohave</v>
      </c>
      <c r="AC494">
        <f>INDEX(Subname_converter!$C$2:$C$462,MATCH(O494,Subname_converter!$A$2:$A$376,0))</f>
        <v>500</v>
      </c>
    </row>
    <row r="495" spans="1:29" x14ac:dyDescent="0.35">
      <c r="A495" t="s">
        <v>16</v>
      </c>
      <c r="B495">
        <v>54879</v>
      </c>
      <c r="C495" t="s">
        <v>915</v>
      </c>
      <c r="D495" t="s">
        <v>19</v>
      </c>
      <c r="E495" s="1">
        <v>102.8</v>
      </c>
      <c r="F495" t="s">
        <v>20</v>
      </c>
      <c r="G495" s="1" t="s">
        <v>20</v>
      </c>
      <c r="H495" t="s">
        <v>20</v>
      </c>
      <c r="I495" s="1" t="s">
        <v>20</v>
      </c>
      <c r="J495">
        <v>100</v>
      </c>
      <c r="K495" t="s">
        <v>21</v>
      </c>
      <c r="L495" t="s">
        <v>22</v>
      </c>
      <c r="M495" t="s">
        <v>23</v>
      </c>
      <c r="N495" t="s">
        <v>24</v>
      </c>
      <c r="O495" t="s">
        <v>916</v>
      </c>
      <c r="P495" s="2">
        <v>46357.333333333336</v>
      </c>
      <c r="Q495">
        <f t="shared" si="18"/>
        <v>2029</v>
      </c>
      <c r="R495" t="str" cm="1">
        <f t="array" ref="R495">INDEX(Res_Converter!$A$2:$A$6,MATCH(1,($D495=Res_Converter!$B$2:$B$6)*($F495=Res_Converter!$C$2:$C$6),0))</f>
        <v>Battery</v>
      </c>
      <c r="S495">
        <f>IF($D495=Res_Converter!$B$2,MIN($E495,$J495),0)+IF($F495=Res_Converter!$B$2,MIN($G495,$J495),0)</f>
        <v>100</v>
      </c>
      <c r="T495">
        <v>0</v>
      </c>
      <c r="U495">
        <f>IF($D495=Res_Converter!$B$5,MIN($E495,$J495),0)+IF($F495=Res_Converter!$B$5,MIN($G495,$J495),0)</f>
        <v>0</v>
      </c>
      <c r="V495">
        <v>0</v>
      </c>
      <c r="W495">
        <v>0</v>
      </c>
      <c r="X495">
        <v>0</v>
      </c>
      <c r="Y495">
        <v>0</v>
      </c>
      <c r="Z495">
        <v>0</v>
      </c>
      <c r="AA495">
        <v>0</v>
      </c>
      <c r="AB495" t="str">
        <f>INDEX(Subname_converter!$B$2:$B$462,MATCH(O495,Subname_converter!$A$2:$A$376,0))</f>
        <v>Lockeford</v>
      </c>
      <c r="AC495">
        <f>INDEX(Subname_converter!$C$2:$C$462,MATCH(O495,Subname_converter!$A$2:$A$376,0))</f>
        <v>115</v>
      </c>
    </row>
    <row r="496" spans="1:29" x14ac:dyDescent="0.35">
      <c r="A496" t="s">
        <v>16</v>
      </c>
      <c r="B496">
        <v>54609</v>
      </c>
      <c r="C496" t="s">
        <v>917</v>
      </c>
      <c r="D496" t="s">
        <v>19</v>
      </c>
      <c r="E496" s="1">
        <v>1159.5</v>
      </c>
      <c r="F496" t="s">
        <v>20</v>
      </c>
      <c r="G496" s="1" t="s">
        <v>20</v>
      </c>
      <c r="H496" t="s">
        <v>20</v>
      </c>
      <c r="I496" s="1" t="s">
        <v>20</v>
      </c>
      <c r="J496">
        <v>1092.5</v>
      </c>
      <c r="K496" t="s">
        <v>96</v>
      </c>
      <c r="L496" t="s">
        <v>22</v>
      </c>
      <c r="M496" t="s">
        <v>97</v>
      </c>
      <c r="N496" t="s">
        <v>68</v>
      </c>
      <c r="O496" t="s">
        <v>478</v>
      </c>
      <c r="P496" s="2">
        <v>46388.333333333336</v>
      </c>
      <c r="Q496">
        <f t="shared" si="18"/>
        <v>2029</v>
      </c>
      <c r="R496" t="str" cm="1">
        <f t="array" ref="R496">INDEX(Res_Converter!$A$2:$A$6,MATCH(1,($D496=Res_Converter!$B$2:$B$6)*($F496=Res_Converter!$C$2:$C$6),0))</f>
        <v>Battery</v>
      </c>
      <c r="S496">
        <f>IF($D496=Res_Converter!$B$2,MIN($E496,$J496),0)+IF($F496=Res_Converter!$B$2,MIN($G496,$J496),0)</f>
        <v>1092.5</v>
      </c>
      <c r="T496">
        <v>0</v>
      </c>
      <c r="U496">
        <f>IF($D496=Res_Converter!$B$5,MIN($E496,$J496),0)+IF($F496=Res_Converter!$B$5,MIN($G496,$J496),0)</f>
        <v>0</v>
      </c>
      <c r="V496">
        <v>0</v>
      </c>
      <c r="W496">
        <v>0</v>
      </c>
      <c r="X496">
        <v>0</v>
      </c>
      <c r="Y496">
        <v>0</v>
      </c>
      <c r="Z496">
        <v>0</v>
      </c>
      <c r="AA496">
        <v>0</v>
      </c>
      <c r="AB496" t="str">
        <f>INDEX(Subname_converter!$B$2:$B$462,MATCH(O496,Subname_converter!$A$2:$A$376,0))</f>
        <v>Victor</v>
      </c>
      <c r="AC496">
        <f>INDEX(Subname_converter!$C$2:$C$462,MATCH(O496,Subname_converter!$A$2:$A$376,0))</f>
        <v>230</v>
      </c>
    </row>
    <row r="497" spans="1:29" x14ac:dyDescent="0.35">
      <c r="A497" t="s">
        <v>16</v>
      </c>
      <c r="B497">
        <v>54758</v>
      </c>
      <c r="C497" t="s">
        <v>918</v>
      </c>
      <c r="D497" t="s">
        <v>18</v>
      </c>
      <c r="E497" s="1">
        <v>531.81939999999997</v>
      </c>
      <c r="F497" t="s">
        <v>19</v>
      </c>
      <c r="G497" s="1">
        <v>471.32670000000002</v>
      </c>
      <c r="H497" t="s">
        <v>20</v>
      </c>
      <c r="I497" s="1" t="s">
        <v>20</v>
      </c>
      <c r="J497">
        <v>500</v>
      </c>
      <c r="K497" t="s">
        <v>50</v>
      </c>
      <c r="L497" t="s">
        <v>51</v>
      </c>
      <c r="M497" t="s">
        <v>52</v>
      </c>
      <c r="N497" t="s">
        <v>107</v>
      </c>
      <c r="O497" t="s">
        <v>852</v>
      </c>
      <c r="P497" s="2">
        <v>47391.291666666664</v>
      </c>
      <c r="Q497">
        <f t="shared" si="18"/>
        <v>2031</v>
      </c>
      <c r="R497" t="str" cm="1">
        <f t="array" ref="R497">INDEX(Res_Converter!$A$2:$A$6,MATCH(1,($D497=Res_Converter!$B$2:$B$6)*($F497=Res_Converter!$C$2:$C$6),0))</f>
        <v>Solar-Hybrid</v>
      </c>
      <c r="S497">
        <f>IF($D497=Res_Converter!$B$2,MIN($E497,$J497),0)+IF($F497=Res_Converter!$B$2,MIN($G497,$J497),0)</f>
        <v>471.32670000000002</v>
      </c>
      <c r="T497">
        <v>0</v>
      </c>
      <c r="U497">
        <f>IF($D497=Res_Converter!$B$5,MIN($E497,$J497),0)+IF($F497=Res_Converter!$B$5,MIN($G497,$J497),0)</f>
        <v>500</v>
      </c>
      <c r="V497">
        <v>0</v>
      </c>
      <c r="W497">
        <v>0</v>
      </c>
      <c r="X497">
        <v>0</v>
      </c>
      <c r="Y497">
        <v>0</v>
      </c>
      <c r="Z497">
        <v>0</v>
      </c>
      <c r="AA497">
        <v>0</v>
      </c>
      <c r="AB497" t="str">
        <f>INDEX(Subname_converter!$B$2:$B$462,MATCH(O497,Subname_converter!$A$2:$A$376,0))</f>
        <v>Valley Switch</v>
      </c>
      <c r="AC497">
        <f>INDEX(Subname_converter!$C$2:$C$462,MATCH(O497,Subname_converter!$A$2:$A$376,0))</f>
        <v>230</v>
      </c>
    </row>
    <row r="498" spans="1:29" x14ac:dyDescent="0.35">
      <c r="A498" t="s">
        <v>16</v>
      </c>
      <c r="B498">
        <v>54631</v>
      </c>
      <c r="C498" t="s">
        <v>919</v>
      </c>
      <c r="D498" t="s">
        <v>18</v>
      </c>
      <c r="E498" s="1">
        <v>1037</v>
      </c>
      <c r="F498" t="s">
        <v>19</v>
      </c>
      <c r="G498" s="1">
        <v>1032</v>
      </c>
      <c r="H498" t="s">
        <v>20</v>
      </c>
      <c r="I498" s="1" t="s">
        <v>20</v>
      </c>
      <c r="J498">
        <v>1000</v>
      </c>
      <c r="K498" t="s">
        <v>66</v>
      </c>
      <c r="L498" t="s">
        <v>22</v>
      </c>
      <c r="M498" t="s">
        <v>67</v>
      </c>
      <c r="N498" t="s">
        <v>68</v>
      </c>
      <c r="O498" t="s">
        <v>920</v>
      </c>
      <c r="P498" s="2">
        <v>46692.291666666664</v>
      </c>
      <c r="Q498">
        <f t="shared" si="18"/>
        <v>2030</v>
      </c>
      <c r="R498" t="str" cm="1">
        <f t="array" ref="R498">INDEX(Res_Converter!$A$2:$A$6,MATCH(1,($D498=Res_Converter!$B$2:$B$6)*($F498=Res_Converter!$C$2:$C$6),0))</f>
        <v>Solar-Hybrid</v>
      </c>
      <c r="S498">
        <f>IF($D498=Res_Converter!$B$2,MIN($E498,$J498),0)+IF($F498=Res_Converter!$B$2,MIN($G498,$J498),0)</f>
        <v>1000</v>
      </c>
      <c r="T498">
        <v>0</v>
      </c>
      <c r="U498">
        <f>IF($D498=Res_Converter!$B$5,MIN($E498,$J498),0)+IF($F498=Res_Converter!$B$5,MIN($G498,$J498),0)</f>
        <v>1000</v>
      </c>
      <c r="V498">
        <v>0</v>
      </c>
      <c r="W498">
        <v>0</v>
      </c>
      <c r="X498">
        <v>0</v>
      </c>
      <c r="Y498">
        <v>0</v>
      </c>
      <c r="Z498">
        <v>0</v>
      </c>
      <c r="AA498">
        <v>0</v>
      </c>
      <c r="AB498" t="str">
        <f>INDEX(Subname_converter!$B$2:$B$462,MATCH(O498,Subname_converter!$A$2:$A$376,0))</f>
        <v>Whirlwind</v>
      </c>
      <c r="AC498">
        <f>INDEX(Subname_converter!$C$2:$C$462,MATCH(O498,Subname_converter!$A$2:$A$376,0))</f>
        <v>500</v>
      </c>
    </row>
    <row r="499" spans="1:29" x14ac:dyDescent="0.35">
      <c r="A499" t="s">
        <v>16</v>
      </c>
      <c r="B499">
        <v>54638</v>
      </c>
      <c r="C499" t="s">
        <v>921</v>
      </c>
      <c r="D499" t="s">
        <v>18</v>
      </c>
      <c r="E499" s="1">
        <v>51.915599999999998</v>
      </c>
      <c r="F499" t="s">
        <v>19</v>
      </c>
      <c r="G499" s="1">
        <v>54.512999999999998</v>
      </c>
      <c r="H499" t="s">
        <v>250</v>
      </c>
      <c r="I499" s="1">
        <v>108</v>
      </c>
      <c r="J499">
        <v>104.8</v>
      </c>
      <c r="K499" t="s">
        <v>219</v>
      </c>
      <c r="L499" t="s">
        <v>22</v>
      </c>
      <c r="M499" t="s">
        <v>60</v>
      </c>
      <c r="N499" t="s">
        <v>24</v>
      </c>
      <c r="O499" t="s">
        <v>413</v>
      </c>
      <c r="P499" s="2">
        <v>46387.333333333336</v>
      </c>
      <c r="Q499">
        <f t="shared" si="18"/>
        <v>2029</v>
      </c>
      <c r="R499" t="s">
        <v>1003</v>
      </c>
      <c r="S499">
        <v>100</v>
      </c>
      <c r="T499">
        <v>0</v>
      </c>
      <c r="U499">
        <v>50</v>
      </c>
      <c r="V499">
        <v>0</v>
      </c>
      <c r="W499">
        <v>0</v>
      </c>
      <c r="X499">
        <v>100</v>
      </c>
      <c r="Y499">
        <v>0</v>
      </c>
      <c r="Z499">
        <v>0</v>
      </c>
      <c r="AA499">
        <v>0</v>
      </c>
      <c r="AB499" t="str">
        <f>INDEX(Subname_converter!$B$2:$B$462,MATCH(O499,Subname_converter!$A$2:$A$376,0))</f>
        <v>Birds Landing</v>
      </c>
      <c r="AC499">
        <f>INDEX(Subname_converter!$C$2:$C$462,MATCH(O499,Subname_converter!$A$2:$A$376,0))</f>
        <v>230</v>
      </c>
    </row>
    <row r="500" spans="1:29" x14ac:dyDescent="0.35">
      <c r="A500" t="s">
        <v>16</v>
      </c>
      <c r="B500">
        <v>54707</v>
      </c>
      <c r="C500" t="s">
        <v>922</v>
      </c>
      <c r="D500" t="s">
        <v>19</v>
      </c>
      <c r="E500" s="1">
        <v>1036.428883</v>
      </c>
      <c r="F500" t="s">
        <v>20</v>
      </c>
      <c r="G500" s="1" t="s">
        <v>20</v>
      </c>
      <c r="H500" t="s">
        <v>20</v>
      </c>
      <c r="I500" s="1" t="s">
        <v>20</v>
      </c>
      <c r="J500">
        <v>1000</v>
      </c>
      <c r="K500" t="s">
        <v>79</v>
      </c>
      <c r="L500" t="s">
        <v>22</v>
      </c>
      <c r="M500" t="s">
        <v>67</v>
      </c>
      <c r="N500" t="s">
        <v>68</v>
      </c>
      <c r="O500" t="s">
        <v>464</v>
      </c>
      <c r="P500" s="2">
        <v>46905.291666666664</v>
      </c>
      <c r="Q500">
        <f t="shared" si="18"/>
        <v>2030</v>
      </c>
      <c r="R500" t="str" cm="1">
        <f t="array" ref="R500">INDEX(Res_Converter!$A$2:$A$6,MATCH(1,($D500=Res_Converter!$B$2:$B$6)*($F500=Res_Converter!$C$2:$C$6),0))</f>
        <v>Battery</v>
      </c>
      <c r="S500">
        <f>IF($D500=Res_Converter!$B$2,MIN($E500,$J500),0)+IF($F500=Res_Converter!$B$2,MIN($G500,$J500),0)</f>
        <v>1000</v>
      </c>
      <c r="T500">
        <v>0</v>
      </c>
      <c r="U500">
        <f>IF($D500=Res_Converter!$B$5,MIN($E500,$J500),0)+IF($F500=Res_Converter!$B$5,MIN($G500,$J500),0)</f>
        <v>0</v>
      </c>
      <c r="V500">
        <v>0</v>
      </c>
      <c r="W500">
        <v>0</v>
      </c>
      <c r="X500">
        <v>0</v>
      </c>
      <c r="Y500">
        <v>0</v>
      </c>
      <c r="Z500">
        <v>0</v>
      </c>
      <c r="AA500">
        <v>0</v>
      </c>
      <c r="AB500" t="str">
        <f>INDEX(Subname_converter!$B$2:$B$462,MATCH(O500,Subname_converter!$A$2:$A$376,0))</f>
        <v>Whirlwind</v>
      </c>
      <c r="AC500">
        <f>INDEX(Subname_converter!$C$2:$C$462,MATCH(O500,Subname_converter!$A$2:$A$376,0))</f>
        <v>500</v>
      </c>
    </row>
    <row r="501" spans="1:29" x14ac:dyDescent="0.35">
      <c r="A501" t="s">
        <v>16</v>
      </c>
      <c r="B501">
        <v>54979</v>
      </c>
      <c r="C501" t="s">
        <v>923</v>
      </c>
      <c r="D501" t="s">
        <v>19</v>
      </c>
      <c r="E501" s="1">
        <v>312.93</v>
      </c>
      <c r="F501" t="s">
        <v>20</v>
      </c>
      <c r="G501" s="1" t="s">
        <v>20</v>
      </c>
      <c r="H501" t="s">
        <v>20</v>
      </c>
      <c r="I501" s="1" t="s">
        <v>20</v>
      </c>
      <c r="J501">
        <v>300</v>
      </c>
      <c r="K501" t="s">
        <v>56</v>
      </c>
      <c r="L501" t="s">
        <v>22</v>
      </c>
      <c r="M501" t="s">
        <v>33</v>
      </c>
      <c r="N501" t="s">
        <v>33</v>
      </c>
      <c r="O501" t="s">
        <v>924</v>
      </c>
      <c r="P501" s="2">
        <v>46539.291666666664</v>
      </c>
      <c r="Q501">
        <f t="shared" si="18"/>
        <v>2029</v>
      </c>
      <c r="R501" t="str" cm="1">
        <f t="array" ref="R501">INDEX(Res_Converter!$A$2:$A$6,MATCH(1,($D501=Res_Converter!$B$2:$B$6)*($F501=Res_Converter!$C$2:$C$6),0))</f>
        <v>Battery</v>
      </c>
      <c r="S501">
        <f>IF($D501=Res_Converter!$B$2,MIN($E501,$J501),0)+IF($F501=Res_Converter!$B$2,MIN($G501,$J501),0)</f>
        <v>300</v>
      </c>
      <c r="T501">
        <v>0</v>
      </c>
      <c r="U501">
        <f>IF($D501=Res_Converter!$B$5,MIN($E501,$J501),0)+IF($F501=Res_Converter!$B$5,MIN($G501,$J501),0)</f>
        <v>0</v>
      </c>
      <c r="V501">
        <v>0</v>
      </c>
      <c r="W501">
        <v>0</v>
      </c>
      <c r="X501">
        <v>0</v>
      </c>
      <c r="Y501">
        <v>0</v>
      </c>
      <c r="Z501">
        <v>0</v>
      </c>
      <c r="AA501">
        <v>0</v>
      </c>
      <c r="AB501" t="str">
        <f>INDEX(Subname_converter!$B$2:$B$462,MATCH(O501,Subname_converter!$A$2:$A$376,0))</f>
        <v>Bay Boulevard</v>
      </c>
      <c r="AC501">
        <f>INDEX(Subname_converter!$C$2:$C$462,MATCH(O501,Subname_converter!$A$2:$A$376,0))</f>
        <v>230</v>
      </c>
    </row>
    <row r="502" spans="1:29" x14ac:dyDescent="0.35">
      <c r="A502" t="s">
        <v>16</v>
      </c>
      <c r="B502">
        <v>54783</v>
      </c>
      <c r="C502" t="s">
        <v>925</v>
      </c>
      <c r="D502" t="s">
        <v>19</v>
      </c>
      <c r="E502" s="1">
        <v>41</v>
      </c>
      <c r="F502" t="s">
        <v>20</v>
      </c>
      <c r="G502" s="1" t="s">
        <v>20</v>
      </c>
      <c r="H502" t="s">
        <v>20</v>
      </c>
      <c r="I502" s="1" t="s">
        <v>20</v>
      </c>
      <c r="J502">
        <v>40</v>
      </c>
      <c r="K502" t="s">
        <v>89</v>
      </c>
      <c r="L502" t="s">
        <v>22</v>
      </c>
      <c r="M502" t="s">
        <v>60</v>
      </c>
      <c r="N502" t="s">
        <v>24</v>
      </c>
      <c r="O502" t="s">
        <v>926</v>
      </c>
      <c r="P502" s="2">
        <v>46844.291666666664</v>
      </c>
      <c r="Q502">
        <f t="shared" si="18"/>
        <v>2030</v>
      </c>
      <c r="R502" t="str" cm="1">
        <f t="array" ref="R502">INDEX(Res_Converter!$A$2:$A$6,MATCH(1,($D502=Res_Converter!$B$2:$B$6)*($F502=Res_Converter!$C$2:$C$6),0))</f>
        <v>Battery</v>
      </c>
      <c r="S502">
        <f>IF($D502=Res_Converter!$B$2,MIN($E502,$J502),0)+IF($F502=Res_Converter!$B$2,MIN($G502,$J502),0)</f>
        <v>40</v>
      </c>
      <c r="T502">
        <v>0</v>
      </c>
      <c r="U502">
        <f>IF($D502=Res_Converter!$B$5,MIN($E502,$J502),0)+IF($F502=Res_Converter!$B$5,MIN($G502,$J502),0)</f>
        <v>0</v>
      </c>
      <c r="V502">
        <v>0</v>
      </c>
      <c r="W502">
        <v>0</v>
      </c>
      <c r="X502">
        <v>0</v>
      </c>
      <c r="Y502">
        <v>0</v>
      </c>
      <c r="Z502">
        <v>0</v>
      </c>
      <c r="AA502">
        <v>0</v>
      </c>
      <c r="AB502" t="str">
        <f>INDEX(Subname_converter!$B$2:$B$462,MATCH(O502,Subname_converter!$A$2:$A$376,0))</f>
        <v>Greenleaf 1</v>
      </c>
      <c r="AC502">
        <f>INDEX(Subname_converter!$C$2:$C$462,MATCH(O502,Subname_converter!$A$2:$A$376,0))</f>
        <v>115</v>
      </c>
    </row>
    <row r="503" spans="1:29" x14ac:dyDescent="0.35">
      <c r="A503" t="s">
        <v>16</v>
      </c>
      <c r="B503">
        <v>54747</v>
      </c>
      <c r="C503" t="s">
        <v>927</v>
      </c>
      <c r="D503" t="s">
        <v>18</v>
      </c>
      <c r="E503" s="1">
        <v>315.7</v>
      </c>
      <c r="F503" t="s">
        <v>19</v>
      </c>
      <c r="G503" s="1">
        <v>315.7</v>
      </c>
      <c r="H503" t="s">
        <v>20</v>
      </c>
      <c r="I503" s="1" t="s">
        <v>20</v>
      </c>
      <c r="J503">
        <v>300</v>
      </c>
      <c r="K503" t="s">
        <v>79</v>
      </c>
      <c r="L503" t="s">
        <v>22</v>
      </c>
      <c r="M503" t="s">
        <v>75</v>
      </c>
      <c r="N503" t="s">
        <v>24</v>
      </c>
      <c r="O503" t="s">
        <v>214</v>
      </c>
      <c r="P503" s="2">
        <v>46357.333333333336</v>
      </c>
      <c r="Q503">
        <f t="shared" si="18"/>
        <v>2029</v>
      </c>
      <c r="R503" t="str" cm="1">
        <f t="array" ref="R503">INDEX(Res_Converter!$A$2:$A$6,MATCH(1,($D503=Res_Converter!$B$2:$B$6)*($F503=Res_Converter!$C$2:$C$6),0))</f>
        <v>Solar-Hybrid</v>
      </c>
      <c r="S503">
        <f>IF($D503=Res_Converter!$B$2,MIN($E503,$J503),0)+IF($F503=Res_Converter!$B$2,MIN($G503,$J503),0)</f>
        <v>300</v>
      </c>
      <c r="T503">
        <v>0</v>
      </c>
      <c r="U503">
        <f>IF($D503=Res_Converter!$B$5,MIN($E503,$J503),0)+IF($F503=Res_Converter!$B$5,MIN($G503,$J503),0)</f>
        <v>300</v>
      </c>
      <c r="V503">
        <v>0</v>
      </c>
      <c r="W503">
        <v>0</v>
      </c>
      <c r="X503">
        <v>0</v>
      </c>
      <c r="Y503">
        <v>0</v>
      </c>
      <c r="Z503">
        <v>0</v>
      </c>
      <c r="AA503">
        <v>0</v>
      </c>
      <c r="AB503" t="str">
        <f>INDEX(Subname_converter!$B$2:$B$462,MATCH(O503,Subname_converter!$A$2:$A$376,0))</f>
        <v>Arco</v>
      </c>
      <c r="AC503">
        <f>INDEX(Subname_converter!$C$2:$C$462,MATCH(O503,Subname_converter!$A$2:$A$376,0))</f>
        <v>230</v>
      </c>
    </row>
    <row r="504" spans="1:29" x14ac:dyDescent="0.35">
      <c r="A504" t="s">
        <v>16</v>
      </c>
      <c r="B504">
        <v>54583</v>
      </c>
      <c r="C504" t="s">
        <v>928</v>
      </c>
      <c r="D504" t="s">
        <v>19</v>
      </c>
      <c r="E504" s="1">
        <v>150</v>
      </c>
      <c r="F504" t="s">
        <v>20</v>
      </c>
      <c r="G504" s="1" t="s">
        <v>20</v>
      </c>
      <c r="H504" t="s">
        <v>20</v>
      </c>
      <c r="I504" s="1" t="s">
        <v>20</v>
      </c>
      <c r="J504">
        <v>150</v>
      </c>
      <c r="K504" t="s">
        <v>40</v>
      </c>
      <c r="L504" t="s">
        <v>22</v>
      </c>
      <c r="M504" t="s">
        <v>29</v>
      </c>
      <c r="N504" t="s">
        <v>24</v>
      </c>
      <c r="O504" t="s">
        <v>929</v>
      </c>
      <c r="P504" s="2">
        <v>46539.291666666664</v>
      </c>
      <c r="Q504">
        <f t="shared" si="18"/>
        <v>2029</v>
      </c>
      <c r="R504" t="str" cm="1">
        <f t="array" ref="R504">INDEX(Res_Converter!$A$2:$A$6,MATCH(1,($D504=Res_Converter!$B$2:$B$6)*($F504=Res_Converter!$C$2:$C$6),0))</f>
        <v>Battery</v>
      </c>
      <c r="S504">
        <f>IF($D504=Res_Converter!$B$2,MIN($E504,$J504),0)+IF($F504=Res_Converter!$B$2,MIN($G504,$J504),0)</f>
        <v>150</v>
      </c>
      <c r="T504">
        <v>0</v>
      </c>
      <c r="U504">
        <f>IF($D504=Res_Converter!$B$5,MIN($E504,$J504),0)+IF($F504=Res_Converter!$B$5,MIN($G504,$J504),0)</f>
        <v>0</v>
      </c>
      <c r="V504">
        <v>0</v>
      </c>
      <c r="W504">
        <v>0</v>
      </c>
      <c r="X504">
        <v>0</v>
      </c>
      <c r="Y504">
        <v>0</v>
      </c>
      <c r="Z504">
        <v>0</v>
      </c>
      <c r="AA504">
        <v>0</v>
      </c>
      <c r="AB504" t="str">
        <f>INDEX(Subname_converter!$B$2:$B$462,MATCH(O504,Subname_converter!$A$2:$A$376,0))</f>
        <v>Dos Amigos</v>
      </c>
      <c r="AC504">
        <f>INDEX(Subname_converter!$C$2:$C$462,MATCH(O504,Subname_converter!$A$2:$A$376,0))</f>
        <v>230</v>
      </c>
    </row>
    <row r="505" spans="1:29" x14ac:dyDescent="0.35">
      <c r="A505" t="s">
        <v>16</v>
      </c>
      <c r="B505">
        <v>54535</v>
      </c>
      <c r="C505" t="s">
        <v>930</v>
      </c>
      <c r="D505" t="s">
        <v>18</v>
      </c>
      <c r="E505" s="1">
        <v>427.2</v>
      </c>
      <c r="F505" t="s">
        <v>19</v>
      </c>
      <c r="G505" s="1">
        <v>451.24</v>
      </c>
      <c r="H505" t="s">
        <v>20</v>
      </c>
      <c r="I505" s="1" t="s">
        <v>20</v>
      </c>
      <c r="J505">
        <v>400</v>
      </c>
      <c r="K505" t="s">
        <v>29</v>
      </c>
      <c r="L505" t="s">
        <v>22</v>
      </c>
      <c r="M505" t="s">
        <v>29</v>
      </c>
      <c r="N505" t="s">
        <v>117</v>
      </c>
      <c r="O505" t="s">
        <v>153</v>
      </c>
      <c r="P505" s="2">
        <v>46934.291666666664</v>
      </c>
      <c r="Q505">
        <f t="shared" si="18"/>
        <v>2030</v>
      </c>
      <c r="R505" t="str" cm="1">
        <f t="array" ref="R505">INDEX(Res_Converter!$A$2:$A$6,MATCH(1,($D505=Res_Converter!$B$2:$B$6)*($F505=Res_Converter!$C$2:$C$6),0))</f>
        <v>Solar-Hybrid</v>
      </c>
      <c r="S505">
        <f>IF($D505=Res_Converter!$B$2,MIN($E505,$J505),0)+IF($F505=Res_Converter!$B$2,MIN($G505,$J505),0)</f>
        <v>400</v>
      </c>
      <c r="T505">
        <v>0</v>
      </c>
      <c r="U505">
        <f>IF($D505=Res_Converter!$B$5,MIN($E505,$J505),0)+IF($F505=Res_Converter!$B$5,MIN($G505,$J505),0)</f>
        <v>400</v>
      </c>
      <c r="V505">
        <v>0</v>
      </c>
      <c r="W505">
        <v>0</v>
      </c>
      <c r="X505">
        <v>0</v>
      </c>
      <c r="Y505">
        <v>0</v>
      </c>
      <c r="Z505">
        <v>0</v>
      </c>
      <c r="AA505">
        <v>0</v>
      </c>
      <c r="AB505" t="str">
        <f>INDEX(Subname_converter!$B$2:$B$462,MATCH(O505,Subname_converter!$A$2:$A$376,0))</f>
        <v>Manning</v>
      </c>
      <c r="AC505">
        <f>INDEX(Subname_converter!$C$2:$C$462,MATCH(O505,Subname_converter!$A$2:$A$376,0))</f>
        <v>500</v>
      </c>
    </row>
    <row r="506" spans="1:29" x14ac:dyDescent="0.35">
      <c r="A506" t="s">
        <v>16</v>
      </c>
      <c r="B506">
        <v>54885</v>
      </c>
      <c r="C506" t="s">
        <v>931</v>
      </c>
      <c r="D506" t="s">
        <v>18</v>
      </c>
      <c r="E506" s="1">
        <v>618.9</v>
      </c>
      <c r="F506" t="s">
        <v>19</v>
      </c>
      <c r="G506" s="1">
        <v>618.9</v>
      </c>
      <c r="H506" t="s">
        <v>20</v>
      </c>
      <c r="I506" s="1" t="s">
        <v>20</v>
      </c>
      <c r="J506">
        <v>600</v>
      </c>
      <c r="K506" t="s">
        <v>29</v>
      </c>
      <c r="L506" t="s">
        <v>22</v>
      </c>
      <c r="M506" t="s">
        <v>29</v>
      </c>
      <c r="N506" t="s">
        <v>117</v>
      </c>
      <c r="O506" t="s">
        <v>153</v>
      </c>
      <c r="P506" s="2">
        <v>46874.291666666664</v>
      </c>
      <c r="Q506">
        <f t="shared" si="18"/>
        <v>2030</v>
      </c>
      <c r="R506" t="str" cm="1">
        <f t="array" ref="R506">INDEX(Res_Converter!$A$2:$A$6,MATCH(1,($D506=Res_Converter!$B$2:$B$6)*($F506=Res_Converter!$C$2:$C$6),0))</f>
        <v>Solar-Hybrid</v>
      </c>
      <c r="S506">
        <f>IF($D506=Res_Converter!$B$2,MIN($E506,$J506),0)+IF($F506=Res_Converter!$B$2,MIN($G506,$J506),0)</f>
        <v>600</v>
      </c>
      <c r="T506">
        <v>0</v>
      </c>
      <c r="U506">
        <f>IF($D506=Res_Converter!$B$5,MIN($E506,$J506),0)+IF($F506=Res_Converter!$B$5,MIN($G506,$J506),0)</f>
        <v>600</v>
      </c>
      <c r="V506">
        <v>0</v>
      </c>
      <c r="W506">
        <v>0</v>
      </c>
      <c r="X506">
        <v>0</v>
      </c>
      <c r="Y506">
        <v>0</v>
      </c>
      <c r="Z506">
        <v>0</v>
      </c>
      <c r="AA506">
        <v>0</v>
      </c>
      <c r="AB506" t="str">
        <f>INDEX(Subname_converter!$B$2:$B$462,MATCH(O506,Subname_converter!$A$2:$A$376,0))</f>
        <v>Manning</v>
      </c>
      <c r="AC506">
        <f>INDEX(Subname_converter!$C$2:$C$462,MATCH(O506,Subname_converter!$A$2:$A$376,0))</f>
        <v>500</v>
      </c>
    </row>
    <row r="507" spans="1:29" x14ac:dyDescent="0.35">
      <c r="A507" t="s">
        <v>471</v>
      </c>
      <c r="B507">
        <v>40080</v>
      </c>
      <c r="C507" t="s">
        <v>932</v>
      </c>
      <c r="D507" t="s">
        <v>19</v>
      </c>
      <c r="E507" s="1">
        <v>126</v>
      </c>
      <c r="F507" t="s">
        <v>20</v>
      </c>
      <c r="G507" s="1" t="s">
        <v>20</v>
      </c>
      <c r="H507" t="s">
        <v>20</v>
      </c>
      <c r="I507" s="1" t="s">
        <v>20</v>
      </c>
      <c r="J507">
        <v>120</v>
      </c>
      <c r="K507" t="s">
        <v>933</v>
      </c>
      <c r="L507" t="s">
        <v>22</v>
      </c>
      <c r="M507" t="s">
        <v>97</v>
      </c>
      <c r="N507" t="s">
        <v>68</v>
      </c>
      <c r="O507" t="s">
        <v>934</v>
      </c>
      <c r="P507" s="2">
        <v>46143</v>
      </c>
      <c r="Q507">
        <f t="shared" si="18"/>
        <v>2028</v>
      </c>
      <c r="R507" t="str" cm="1">
        <f t="array" ref="R507">INDEX(Res_Converter!$A$2:$A$6,MATCH(1,($D507=Res_Converter!$B$2:$B$6)*($F507=Res_Converter!$C$2:$C$6),0))</f>
        <v>Battery</v>
      </c>
      <c r="S507">
        <f>IF($D507=Res_Converter!$B$2,MIN($E507,$J507),0)+IF($F507=Res_Converter!$B$2,MIN($G507,$J507),0)</f>
        <v>120</v>
      </c>
      <c r="T507">
        <v>0</v>
      </c>
      <c r="U507">
        <f>IF($D507=Res_Converter!$B$5,MIN($E507,$J507),0)+IF($F507=Res_Converter!$B$5,MIN($G507,$J507),0)</f>
        <v>0</v>
      </c>
      <c r="V507">
        <v>0</v>
      </c>
      <c r="W507">
        <v>0</v>
      </c>
      <c r="X507">
        <v>0</v>
      </c>
      <c r="Y507">
        <v>0</v>
      </c>
      <c r="Z507">
        <v>0</v>
      </c>
      <c r="AA507">
        <v>0</v>
      </c>
      <c r="AB507" t="str">
        <f>INDEX(Subname_converter!$B$2:$B$462,MATCH(O507,Subname_converter!$A$2:$A$376,0))</f>
        <v>Victor</v>
      </c>
      <c r="AC507">
        <f>INDEX(Subname_converter!$C$2:$C$462,MATCH(O507,Subname_converter!$A$2:$A$376,0))</f>
        <v>230</v>
      </c>
    </row>
    <row r="508" spans="1:29" x14ac:dyDescent="0.35">
      <c r="A508" t="s">
        <v>16</v>
      </c>
      <c r="B508">
        <v>54833</v>
      </c>
      <c r="C508" t="s">
        <v>935</v>
      </c>
      <c r="D508" t="s">
        <v>19</v>
      </c>
      <c r="E508" s="1">
        <v>102.8</v>
      </c>
      <c r="F508" t="s">
        <v>20</v>
      </c>
      <c r="G508" s="1" t="s">
        <v>20</v>
      </c>
      <c r="H508" t="s">
        <v>20</v>
      </c>
      <c r="I508" s="1" t="s">
        <v>20</v>
      </c>
      <c r="J508">
        <v>100</v>
      </c>
      <c r="K508" t="s">
        <v>29</v>
      </c>
      <c r="L508" t="s">
        <v>22</v>
      </c>
      <c r="M508" t="s">
        <v>29</v>
      </c>
      <c r="N508" t="s">
        <v>24</v>
      </c>
      <c r="O508" t="s">
        <v>936</v>
      </c>
      <c r="P508" s="2">
        <v>46357.333333333336</v>
      </c>
      <c r="Q508">
        <f t="shared" si="18"/>
        <v>2029</v>
      </c>
      <c r="R508" t="str" cm="1">
        <f t="array" ref="R508">INDEX(Res_Converter!$A$2:$A$6,MATCH(1,($D508=Res_Converter!$B$2:$B$6)*($F508=Res_Converter!$C$2:$C$6),0))</f>
        <v>Battery</v>
      </c>
      <c r="S508">
        <f>IF($D508=Res_Converter!$B$2,MIN($E508,$J508),0)+IF($F508=Res_Converter!$B$2,MIN($G508,$J508),0)</f>
        <v>100</v>
      </c>
      <c r="T508">
        <v>0</v>
      </c>
      <c r="U508">
        <f>IF($D508=Res_Converter!$B$5,MIN($E508,$J508),0)+IF($F508=Res_Converter!$B$5,MIN($G508,$J508),0)</f>
        <v>0</v>
      </c>
      <c r="V508">
        <v>0</v>
      </c>
      <c r="W508">
        <v>0</v>
      </c>
      <c r="X508">
        <v>0</v>
      </c>
      <c r="Y508">
        <v>0</v>
      </c>
      <c r="Z508">
        <v>0</v>
      </c>
      <c r="AA508">
        <v>0</v>
      </c>
      <c r="AB508" t="str">
        <f>INDEX(Subname_converter!$B$2:$B$462,MATCH(O508,Subname_converter!$A$2:$A$376,0))</f>
        <v>McCall</v>
      </c>
      <c r="AC508">
        <f>INDEX(Subname_converter!$C$2:$C$462,MATCH(O508,Subname_converter!$A$2:$A$376,0))</f>
        <v>115</v>
      </c>
    </row>
    <row r="509" spans="1:29" x14ac:dyDescent="0.35">
      <c r="A509" t="s">
        <v>16</v>
      </c>
      <c r="B509">
        <v>54967</v>
      </c>
      <c r="C509" t="s">
        <v>937</v>
      </c>
      <c r="D509" t="s">
        <v>18</v>
      </c>
      <c r="E509" s="1">
        <v>51</v>
      </c>
      <c r="F509" t="s">
        <v>19</v>
      </c>
      <c r="G509" s="1">
        <v>51</v>
      </c>
      <c r="H509" t="s">
        <v>20</v>
      </c>
      <c r="I509" s="1" t="s">
        <v>20</v>
      </c>
      <c r="J509">
        <v>50</v>
      </c>
      <c r="K509" t="s">
        <v>21</v>
      </c>
      <c r="L509" t="s">
        <v>22</v>
      </c>
      <c r="M509" t="s">
        <v>60</v>
      </c>
      <c r="N509" t="s">
        <v>24</v>
      </c>
      <c r="O509" t="s">
        <v>128</v>
      </c>
      <c r="P509" s="2">
        <v>46661.291666666664</v>
      </c>
      <c r="Q509">
        <f t="shared" si="18"/>
        <v>2029</v>
      </c>
      <c r="R509" t="str" cm="1">
        <f t="array" ref="R509">INDEX(Res_Converter!$A$2:$A$6,MATCH(1,($D509=Res_Converter!$B$2:$B$6)*($F509=Res_Converter!$C$2:$C$6),0))</f>
        <v>Solar-Hybrid</v>
      </c>
      <c r="S509">
        <f>IF($D509=Res_Converter!$B$2,MIN($E509,$J509),0)+IF($F509=Res_Converter!$B$2,MIN($G509,$J509),0)</f>
        <v>50</v>
      </c>
      <c r="T509">
        <v>0</v>
      </c>
      <c r="U509">
        <f>IF($D509=Res_Converter!$B$5,MIN($E509,$J509),0)+IF($F509=Res_Converter!$B$5,MIN($G509,$J509),0)</f>
        <v>50</v>
      </c>
      <c r="V509">
        <v>0</v>
      </c>
      <c r="W509">
        <v>0</v>
      </c>
      <c r="X509">
        <v>0</v>
      </c>
      <c r="Y509">
        <v>0</v>
      </c>
      <c r="Z509">
        <v>0</v>
      </c>
      <c r="AA509">
        <v>0</v>
      </c>
      <c r="AB509" t="str">
        <f>INDEX(Subname_converter!$B$2:$B$462,MATCH(O509,Subname_converter!$A$2:$A$376,0))</f>
        <v>Kasson</v>
      </c>
      <c r="AC509">
        <f>INDEX(Subname_converter!$C$2:$C$462,MATCH(O509,Subname_converter!$A$2:$A$376,0))</f>
        <v>115</v>
      </c>
    </row>
    <row r="510" spans="1:29" x14ac:dyDescent="0.35">
      <c r="A510" t="s">
        <v>16</v>
      </c>
      <c r="B510">
        <v>55039</v>
      </c>
      <c r="C510" t="s">
        <v>938</v>
      </c>
      <c r="D510" t="s">
        <v>18</v>
      </c>
      <c r="E510" s="1">
        <v>308.79998799999998</v>
      </c>
      <c r="F510" t="s">
        <v>19</v>
      </c>
      <c r="G510" s="1">
        <v>308.79998799999998</v>
      </c>
      <c r="H510" t="s">
        <v>20</v>
      </c>
      <c r="I510" s="1" t="s">
        <v>20</v>
      </c>
      <c r="J510">
        <v>300</v>
      </c>
      <c r="K510" t="s">
        <v>939</v>
      </c>
      <c r="L510" t="s">
        <v>22</v>
      </c>
      <c r="M510" t="s">
        <v>29</v>
      </c>
      <c r="N510" t="s">
        <v>24</v>
      </c>
      <c r="O510" t="s">
        <v>940</v>
      </c>
      <c r="P510" s="2">
        <v>46371.333333333336</v>
      </c>
      <c r="Q510">
        <f t="shared" si="18"/>
        <v>2029</v>
      </c>
      <c r="R510" t="str" cm="1">
        <f t="array" ref="R510">INDEX(Res_Converter!$A$2:$A$6,MATCH(1,($D510=Res_Converter!$B$2:$B$6)*($F510=Res_Converter!$C$2:$C$6),0))</f>
        <v>Solar-Hybrid</v>
      </c>
      <c r="S510">
        <f>IF($D510=Res_Converter!$B$2,MIN($E510,$J510),0)+IF($F510=Res_Converter!$B$2,MIN($G510,$J510),0)</f>
        <v>300</v>
      </c>
      <c r="T510">
        <v>0</v>
      </c>
      <c r="U510">
        <f>IF($D510=Res_Converter!$B$5,MIN($E510,$J510),0)+IF($F510=Res_Converter!$B$5,MIN($G510,$J510),0)</f>
        <v>300</v>
      </c>
      <c r="V510">
        <v>0</v>
      </c>
      <c r="W510">
        <v>0</v>
      </c>
      <c r="X510">
        <v>0</v>
      </c>
      <c r="Y510">
        <v>0</v>
      </c>
      <c r="Z510">
        <v>0</v>
      </c>
      <c r="AA510">
        <v>0</v>
      </c>
      <c r="AB510" t="str">
        <f>INDEX(Subname_converter!$B$2:$B$462,MATCH(O510,Subname_converter!$A$2:$A$376,0))</f>
        <v>Mustang</v>
      </c>
      <c r="AC510">
        <f>INDEX(Subname_converter!$C$2:$C$462,MATCH(O510,Subname_converter!$A$2:$A$376,0))</f>
        <v>230</v>
      </c>
    </row>
    <row r="511" spans="1:29" x14ac:dyDescent="0.35">
      <c r="A511" t="s">
        <v>16</v>
      </c>
      <c r="B511">
        <v>54943</v>
      </c>
      <c r="C511" t="s">
        <v>941</v>
      </c>
      <c r="D511" t="s">
        <v>19</v>
      </c>
      <c r="E511" s="1">
        <v>306.44</v>
      </c>
      <c r="F511" t="s">
        <v>20</v>
      </c>
      <c r="G511" s="1" t="s">
        <v>20</v>
      </c>
      <c r="H511" t="s">
        <v>20</v>
      </c>
      <c r="I511" s="1" t="s">
        <v>20</v>
      </c>
      <c r="J511">
        <v>300</v>
      </c>
      <c r="K511" t="s">
        <v>96</v>
      </c>
      <c r="L511" t="s">
        <v>22</v>
      </c>
      <c r="M511" t="s">
        <v>112</v>
      </c>
      <c r="N511" t="s">
        <v>68</v>
      </c>
      <c r="O511" t="s">
        <v>113</v>
      </c>
      <c r="P511" s="2">
        <v>46722.333333333336</v>
      </c>
      <c r="Q511">
        <f t="shared" si="18"/>
        <v>2030</v>
      </c>
      <c r="R511" t="str" cm="1">
        <f t="array" ref="R511">INDEX(Res_Converter!$A$2:$A$6,MATCH(1,($D511=Res_Converter!$B$2:$B$6)*($F511=Res_Converter!$C$2:$C$6),0))</f>
        <v>Battery</v>
      </c>
      <c r="S511">
        <f>IF($D511=Res_Converter!$B$2,MIN($E511,$J511),0)+IF($F511=Res_Converter!$B$2,MIN($G511,$J511),0)</f>
        <v>300</v>
      </c>
      <c r="T511">
        <v>0</v>
      </c>
      <c r="U511">
        <f>IF($D511=Res_Converter!$B$5,MIN($E511,$J511),0)+IF($F511=Res_Converter!$B$5,MIN($G511,$J511),0)</f>
        <v>0</v>
      </c>
      <c r="V511">
        <v>0</v>
      </c>
      <c r="W511">
        <v>0</v>
      </c>
      <c r="X511">
        <v>0</v>
      </c>
      <c r="Y511">
        <v>0</v>
      </c>
      <c r="Z511">
        <v>0</v>
      </c>
      <c r="AA511">
        <v>0</v>
      </c>
      <c r="AB511" t="str">
        <f>INDEX(Subname_converter!$B$2:$B$462,MATCH(O511,Subname_converter!$A$2:$A$376,0))</f>
        <v>Mira Loma</v>
      </c>
      <c r="AC511">
        <f>INDEX(Subname_converter!$C$2:$C$462,MATCH(O511,Subname_converter!$A$2:$A$376,0))</f>
        <v>230</v>
      </c>
    </row>
    <row r="512" spans="1:29" x14ac:dyDescent="0.35">
      <c r="A512" t="s">
        <v>16</v>
      </c>
      <c r="B512">
        <v>54714</v>
      </c>
      <c r="C512" t="s">
        <v>942</v>
      </c>
      <c r="D512" t="s">
        <v>19</v>
      </c>
      <c r="E512" s="1">
        <v>1517.7554379999999</v>
      </c>
      <c r="F512" t="s">
        <v>20</v>
      </c>
      <c r="G512" s="1" t="s">
        <v>20</v>
      </c>
      <c r="H512" t="s">
        <v>20</v>
      </c>
      <c r="I512" s="1" t="s">
        <v>20</v>
      </c>
      <c r="J512">
        <v>500</v>
      </c>
      <c r="K512" t="s">
        <v>124</v>
      </c>
      <c r="L512" t="s">
        <v>22</v>
      </c>
      <c r="M512" t="s">
        <v>125</v>
      </c>
      <c r="N512" t="s">
        <v>68</v>
      </c>
      <c r="O512" t="s">
        <v>522</v>
      </c>
      <c r="P512" s="2">
        <v>46905.291666666664</v>
      </c>
      <c r="Q512">
        <f t="shared" si="18"/>
        <v>2030</v>
      </c>
      <c r="R512" t="str" cm="1">
        <f t="array" ref="R512">INDEX(Res_Converter!$A$2:$A$6,MATCH(1,($D512=Res_Converter!$B$2:$B$6)*($F512=Res_Converter!$C$2:$C$6),0))</f>
        <v>Battery</v>
      </c>
      <c r="S512">
        <f>IF($D512=Res_Converter!$B$2,MIN($E512,$J512),0)+IF($F512=Res_Converter!$B$2,MIN($G512,$J512),0)</f>
        <v>500</v>
      </c>
      <c r="T512">
        <v>0</v>
      </c>
      <c r="U512">
        <f>IF($D512=Res_Converter!$B$5,MIN($E512,$J512),0)+IF($F512=Res_Converter!$B$5,MIN($G512,$J512),0)</f>
        <v>0</v>
      </c>
      <c r="V512">
        <v>0</v>
      </c>
      <c r="W512">
        <v>0</v>
      </c>
      <c r="X512">
        <v>0</v>
      </c>
      <c r="Y512">
        <v>0</v>
      </c>
      <c r="Z512">
        <v>0</v>
      </c>
      <c r="AA512">
        <v>0</v>
      </c>
      <c r="AB512" t="str">
        <f>INDEX(Subname_converter!$B$2:$B$462,MATCH(O512,Subname_converter!$A$2:$A$376,0))</f>
        <v>Devers</v>
      </c>
      <c r="AC512">
        <f>INDEX(Subname_converter!$C$2:$C$462,MATCH(O512,Subname_converter!$A$2:$A$376,0))</f>
        <v>230</v>
      </c>
    </row>
    <row r="513" spans="1:29" x14ac:dyDescent="0.35">
      <c r="A513" t="s">
        <v>16</v>
      </c>
      <c r="B513">
        <v>54803</v>
      </c>
      <c r="C513" t="s">
        <v>943</v>
      </c>
      <c r="D513" t="s">
        <v>19</v>
      </c>
      <c r="E513" s="1">
        <v>400</v>
      </c>
      <c r="F513" t="s">
        <v>18</v>
      </c>
      <c r="G513" s="1">
        <v>400</v>
      </c>
      <c r="H513" t="s">
        <v>20</v>
      </c>
      <c r="I513" s="1" t="s">
        <v>20</v>
      </c>
      <c r="J513">
        <v>400</v>
      </c>
      <c r="K513" t="s">
        <v>180</v>
      </c>
      <c r="L513" t="s">
        <v>22</v>
      </c>
      <c r="M513" t="s">
        <v>60</v>
      </c>
      <c r="N513" t="s">
        <v>24</v>
      </c>
      <c r="O513" t="s">
        <v>220</v>
      </c>
      <c r="P513" s="2">
        <v>47118.333333333336</v>
      </c>
      <c r="Q513">
        <f t="shared" si="18"/>
        <v>2031</v>
      </c>
      <c r="R513" t="str" cm="1">
        <f t="array" ref="R513">INDEX(Res_Converter!$A$2:$A$6,MATCH(1,($D513=Res_Converter!$B$2:$B$6)*($F513=Res_Converter!$C$2:$C$6),0))</f>
        <v>Solar-Hybrid</v>
      </c>
      <c r="S513">
        <f>IF($D513=Res_Converter!$B$2,MIN($E513,$J513),0)+IF($F513=Res_Converter!$B$2,MIN($G513,$J513),0)</f>
        <v>400</v>
      </c>
      <c r="T513">
        <v>0</v>
      </c>
      <c r="U513">
        <f>IF($D513=Res_Converter!$B$5,MIN($E513,$J513),0)+IF($F513=Res_Converter!$B$5,MIN($G513,$J513),0)</f>
        <v>400</v>
      </c>
      <c r="V513">
        <v>0</v>
      </c>
      <c r="W513">
        <v>0</v>
      </c>
      <c r="X513">
        <v>0</v>
      </c>
      <c r="Y513">
        <v>0</v>
      </c>
      <c r="Z513">
        <v>0</v>
      </c>
      <c r="AA513">
        <v>0</v>
      </c>
      <c r="AB513" t="str">
        <f>INDEX(Subname_converter!$B$2:$B$462,MATCH(O513,Subname_converter!$A$2:$A$376,0))</f>
        <v>Peabody</v>
      </c>
      <c r="AC513">
        <f>INDEX(Subname_converter!$C$2:$C$462,MATCH(O513,Subname_converter!$A$2:$A$376,0))</f>
        <v>230</v>
      </c>
    </row>
    <row r="514" spans="1:29" x14ac:dyDescent="0.35">
      <c r="A514" t="s">
        <v>16</v>
      </c>
      <c r="B514">
        <v>54859</v>
      </c>
      <c r="C514" t="s">
        <v>944</v>
      </c>
      <c r="D514" t="s">
        <v>19</v>
      </c>
      <c r="E514" s="1">
        <v>105.3</v>
      </c>
      <c r="F514" t="s">
        <v>20</v>
      </c>
      <c r="G514" s="1" t="s">
        <v>20</v>
      </c>
      <c r="H514" t="s">
        <v>20</v>
      </c>
      <c r="I514" s="1" t="s">
        <v>20</v>
      </c>
      <c r="J514">
        <v>100</v>
      </c>
      <c r="K514" t="s">
        <v>66</v>
      </c>
      <c r="L514" t="s">
        <v>22</v>
      </c>
      <c r="M514" t="s">
        <v>112</v>
      </c>
      <c r="N514" t="s">
        <v>68</v>
      </c>
      <c r="O514" t="s">
        <v>945</v>
      </c>
      <c r="P514" s="2">
        <v>46478.291666666664</v>
      </c>
      <c r="Q514">
        <f t="shared" si="18"/>
        <v>2029</v>
      </c>
      <c r="R514" t="str" cm="1">
        <f t="array" ref="R514">INDEX(Res_Converter!$A$2:$A$6,MATCH(1,($D514=Res_Converter!$B$2:$B$6)*($F514=Res_Converter!$C$2:$C$6),0))</f>
        <v>Battery</v>
      </c>
      <c r="S514">
        <f>IF($D514=Res_Converter!$B$2,MIN($E514,$J514),0)+IF($F514=Res_Converter!$B$2,MIN($G514,$J514),0)</f>
        <v>100</v>
      </c>
      <c r="T514">
        <v>0</v>
      </c>
      <c r="U514">
        <f>IF($D514=Res_Converter!$B$5,MIN($E514,$J514),0)+IF($F514=Res_Converter!$B$5,MIN($G514,$J514),0)</f>
        <v>0</v>
      </c>
      <c r="V514">
        <v>0</v>
      </c>
      <c r="W514">
        <v>0</v>
      </c>
      <c r="X514">
        <v>0</v>
      </c>
      <c r="Y514">
        <v>0</v>
      </c>
      <c r="Z514">
        <v>0</v>
      </c>
      <c r="AA514">
        <v>0</v>
      </c>
      <c r="AB514" t="str">
        <f>INDEX(Subname_converter!$B$2:$B$462,MATCH(O514,Subname_converter!$A$2:$A$376,0))</f>
        <v>Eagle Rock (SCE)</v>
      </c>
      <c r="AC514">
        <f>INDEX(Subname_converter!$C$2:$C$462,MATCH(O514,Subname_converter!$A$2:$A$376,0))</f>
        <v>230</v>
      </c>
    </row>
    <row r="515" spans="1:29" x14ac:dyDescent="0.35">
      <c r="A515" t="s">
        <v>140</v>
      </c>
      <c r="B515">
        <v>54876</v>
      </c>
      <c r="C515" t="s">
        <v>946</v>
      </c>
      <c r="D515" t="s">
        <v>19</v>
      </c>
      <c r="E515" s="1">
        <v>206.94</v>
      </c>
      <c r="F515" t="s">
        <v>20</v>
      </c>
      <c r="G515" s="1" t="s">
        <v>20</v>
      </c>
      <c r="H515" t="s">
        <v>20</v>
      </c>
      <c r="I515" s="1" t="s">
        <v>20</v>
      </c>
      <c r="J515">
        <v>200</v>
      </c>
      <c r="K515" t="s">
        <v>79</v>
      </c>
      <c r="L515" t="s">
        <v>22</v>
      </c>
      <c r="M515" t="s">
        <v>75</v>
      </c>
      <c r="N515" t="s">
        <v>24</v>
      </c>
      <c r="O515" t="s">
        <v>351</v>
      </c>
      <c r="P515" s="2">
        <v>46568.291666666664</v>
      </c>
    </row>
    <row r="516" spans="1:29" x14ac:dyDescent="0.35">
      <c r="A516" t="s">
        <v>16</v>
      </c>
      <c r="B516">
        <v>55016</v>
      </c>
      <c r="C516" t="s">
        <v>947</v>
      </c>
      <c r="D516" t="s">
        <v>19</v>
      </c>
      <c r="E516" s="1">
        <v>75</v>
      </c>
      <c r="F516" t="s">
        <v>20</v>
      </c>
      <c r="G516" s="1" t="s">
        <v>20</v>
      </c>
      <c r="H516" t="s">
        <v>20</v>
      </c>
      <c r="I516" s="1" t="s">
        <v>20</v>
      </c>
      <c r="J516">
        <v>75</v>
      </c>
      <c r="K516" t="s">
        <v>948</v>
      </c>
      <c r="L516" t="s">
        <v>22</v>
      </c>
      <c r="M516" t="s">
        <v>29</v>
      </c>
      <c r="N516" t="s">
        <v>24</v>
      </c>
      <c r="O516" t="s">
        <v>949</v>
      </c>
      <c r="P516" s="2">
        <v>46722.333333333336</v>
      </c>
      <c r="Q516">
        <f t="shared" ref="Q516:Q521" si="19">YEAR(P516+90)+2</f>
        <v>2030</v>
      </c>
      <c r="R516" t="str" cm="1">
        <f t="array" ref="R516">INDEX(Res_Converter!$A$2:$A$6,MATCH(1,($D516=Res_Converter!$B$2:$B$6)*($F516=Res_Converter!$C$2:$C$6),0))</f>
        <v>Battery</v>
      </c>
      <c r="S516">
        <f>IF($D516=Res_Converter!$B$2,MIN($E516,$J516),0)+IF($F516=Res_Converter!$B$2,MIN($G516,$J516),0)</f>
        <v>75</v>
      </c>
      <c r="T516">
        <v>0</v>
      </c>
      <c r="U516">
        <f>IF($D516=Res_Converter!$B$5,MIN($E516,$J516),0)+IF($F516=Res_Converter!$B$5,MIN($G516,$J516),0)</f>
        <v>0</v>
      </c>
      <c r="V516">
        <v>0</v>
      </c>
      <c r="W516">
        <v>0</v>
      </c>
      <c r="X516">
        <v>0</v>
      </c>
      <c r="Y516">
        <v>0</v>
      </c>
      <c r="Z516">
        <v>0</v>
      </c>
      <c r="AA516">
        <v>0</v>
      </c>
      <c r="AB516" t="str">
        <f>INDEX(Subname_converter!$B$2:$B$462,MATCH(O516,Subname_converter!$A$2:$A$376,0))</f>
        <v>Chowchilla</v>
      </c>
      <c r="AC516">
        <f>INDEX(Subname_converter!$C$2:$C$462,MATCH(O516,Subname_converter!$A$2:$A$376,0))</f>
        <v>115</v>
      </c>
    </row>
    <row r="517" spans="1:29" x14ac:dyDescent="0.35">
      <c r="A517" t="s">
        <v>16</v>
      </c>
      <c r="B517">
        <v>54854</v>
      </c>
      <c r="C517" t="s">
        <v>950</v>
      </c>
      <c r="D517" t="s">
        <v>19</v>
      </c>
      <c r="E517" s="1">
        <v>513.20000000000005</v>
      </c>
      <c r="F517" t="s">
        <v>20</v>
      </c>
      <c r="G517" s="1" t="s">
        <v>20</v>
      </c>
      <c r="H517" t="s">
        <v>20</v>
      </c>
      <c r="I517" s="1" t="s">
        <v>20</v>
      </c>
      <c r="J517">
        <v>500</v>
      </c>
      <c r="K517" t="s">
        <v>29</v>
      </c>
      <c r="L517" t="s">
        <v>22</v>
      </c>
      <c r="M517" t="s">
        <v>29</v>
      </c>
      <c r="N517" t="s">
        <v>117</v>
      </c>
      <c r="O517" t="s">
        <v>153</v>
      </c>
      <c r="P517" s="2">
        <v>47270.291666666664</v>
      </c>
      <c r="Q517">
        <f t="shared" si="19"/>
        <v>2031</v>
      </c>
      <c r="R517" t="str" cm="1">
        <f t="array" ref="R517">INDEX(Res_Converter!$A$2:$A$6,MATCH(1,($D517=Res_Converter!$B$2:$B$6)*($F517=Res_Converter!$C$2:$C$6),0))</f>
        <v>Battery</v>
      </c>
      <c r="S517">
        <f>IF($D517=Res_Converter!$B$2,MIN($E517,$J517),0)+IF($F517=Res_Converter!$B$2,MIN($G517,$J517),0)</f>
        <v>500</v>
      </c>
      <c r="T517">
        <v>0</v>
      </c>
      <c r="U517">
        <f>IF($D517=Res_Converter!$B$5,MIN($E517,$J517),0)+IF($F517=Res_Converter!$B$5,MIN($G517,$J517),0)</f>
        <v>0</v>
      </c>
      <c r="V517">
        <v>0</v>
      </c>
      <c r="W517">
        <v>0</v>
      </c>
      <c r="X517">
        <v>0</v>
      </c>
      <c r="Y517">
        <v>0</v>
      </c>
      <c r="Z517">
        <v>0</v>
      </c>
      <c r="AA517">
        <v>0</v>
      </c>
      <c r="AB517" t="str">
        <f>INDEX(Subname_converter!$B$2:$B$462,MATCH(O517,Subname_converter!$A$2:$A$376,0))</f>
        <v>Manning</v>
      </c>
      <c r="AC517">
        <f>INDEX(Subname_converter!$C$2:$C$462,MATCH(O517,Subname_converter!$A$2:$A$376,0))</f>
        <v>500</v>
      </c>
    </row>
    <row r="518" spans="1:29" x14ac:dyDescent="0.35">
      <c r="A518" t="s">
        <v>16</v>
      </c>
      <c r="B518">
        <v>54552</v>
      </c>
      <c r="C518" t="s">
        <v>951</v>
      </c>
      <c r="D518" t="s">
        <v>19</v>
      </c>
      <c r="E518" s="1">
        <v>90</v>
      </c>
      <c r="F518" t="s">
        <v>27</v>
      </c>
      <c r="G518" s="1">
        <v>90</v>
      </c>
      <c r="H518" t="s">
        <v>20</v>
      </c>
      <c r="I518" s="1" t="s">
        <v>20</v>
      </c>
      <c r="J518">
        <v>90</v>
      </c>
      <c r="K518" t="s">
        <v>365</v>
      </c>
      <c r="L518" t="s">
        <v>22</v>
      </c>
      <c r="M518" t="s">
        <v>60</v>
      </c>
      <c r="N518" t="s">
        <v>24</v>
      </c>
      <c r="O518" t="s">
        <v>952</v>
      </c>
      <c r="P518" s="2">
        <v>46112.291666666664</v>
      </c>
      <c r="Q518">
        <f t="shared" si="19"/>
        <v>2028</v>
      </c>
      <c r="R518" t="s">
        <v>1011</v>
      </c>
      <c r="S518">
        <v>0</v>
      </c>
      <c r="T518">
        <v>0</v>
      </c>
      <c r="U518">
        <v>0</v>
      </c>
      <c r="V518">
        <v>0</v>
      </c>
      <c r="W518">
        <v>0</v>
      </c>
      <c r="X518">
        <v>0</v>
      </c>
      <c r="Y518">
        <v>0</v>
      </c>
      <c r="Z518">
        <v>0</v>
      </c>
      <c r="AA518">
        <f>J518</f>
        <v>90</v>
      </c>
      <c r="AB518" t="str">
        <f>INDEX(Subname_converter!$B$2:$B$462,MATCH(O518,Subname_converter!$A$2:$A$376,0))</f>
        <v>Pease</v>
      </c>
      <c r="AC518">
        <f>INDEX(Subname_converter!$C$2:$C$462,MATCH(O518,Subname_converter!$A$2:$A$376,0))</f>
        <v>115</v>
      </c>
    </row>
    <row r="519" spans="1:29" x14ac:dyDescent="0.35">
      <c r="A519" t="s">
        <v>16</v>
      </c>
      <c r="B519">
        <v>54932</v>
      </c>
      <c r="C519" t="s">
        <v>953</v>
      </c>
      <c r="D519" t="s">
        <v>19</v>
      </c>
      <c r="E519" s="1">
        <v>200</v>
      </c>
      <c r="F519" t="s">
        <v>20</v>
      </c>
      <c r="G519" s="1" t="s">
        <v>20</v>
      </c>
      <c r="H519" t="s">
        <v>20</v>
      </c>
      <c r="I519" s="1" t="s">
        <v>20</v>
      </c>
      <c r="J519">
        <v>200</v>
      </c>
      <c r="K519" t="s">
        <v>219</v>
      </c>
      <c r="L519" t="s">
        <v>22</v>
      </c>
      <c r="M519" t="s">
        <v>60</v>
      </c>
      <c r="N519" t="s">
        <v>24</v>
      </c>
      <c r="O519" t="s">
        <v>181</v>
      </c>
      <c r="P519" s="2">
        <v>47557.291666666664</v>
      </c>
      <c r="Q519">
        <f t="shared" si="19"/>
        <v>2032</v>
      </c>
      <c r="R519" t="str" cm="1">
        <f t="array" ref="R519">INDEX(Res_Converter!$A$2:$A$6,MATCH(1,($D519=Res_Converter!$B$2:$B$6)*($F519=Res_Converter!$C$2:$C$6),0))</f>
        <v>Battery</v>
      </c>
      <c r="S519">
        <f>IF($D519=Res_Converter!$B$2,MIN($E519,$J519),0)+IF($F519=Res_Converter!$B$2,MIN($G519,$J519),0)</f>
        <v>200</v>
      </c>
      <c r="T519">
        <v>0</v>
      </c>
      <c r="U519">
        <f>IF($D519=Res_Converter!$B$5,MIN($E519,$J519),0)+IF($F519=Res_Converter!$B$5,MIN($G519,$J519),0)</f>
        <v>0</v>
      </c>
      <c r="V519">
        <v>0</v>
      </c>
      <c r="W519">
        <v>0</v>
      </c>
      <c r="X519">
        <v>0</v>
      </c>
      <c r="Y519">
        <v>0</v>
      </c>
      <c r="Z519">
        <v>0</v>
      </c>
      <c r="AA519">
        <v>0</v>
      </c>
      <c r="AB519" t="str">
        <f>INDEX(Subname_converter!$B$2:$B$462,MATCH(O519,Subname_converter!$A$2:$A$376,0))</f>
        <v>Vaca Dixon</v>
      </c>
      <c r="AC519">
        <f>INDEX(Subname_converter!$C$2:$C$462,MATCH(O519,Subname_converter!$A$2:$A$376,0))</f>
        <v>230</v>
      </c>
    </row>
    <row r="520" spans="1:29" x14ac:dyDescent="0.35">
      <c r="A520" t="s">
        <v>16</v>
      </c>
      <c r="B520">
        <v>54664</v>
      </c>
      <c r="C520" t="s">
        <v>954</v>
      </c>
      <c r="D520" t="s">
        <v>19</v>
      </c>
      <c r="E520" s="1">
        <v>306.44</v>
      </c>
      <c r="F520" t="s">
        <v>20</v>
      </c>
      <c r="G520" s="1" t="s">
        <v>20</v>
      </c>
      <c r="H520" t="s">
        <v>20</v>
      </c>
      <c r="I520" s="1" t="s">
        <v>20</v>
      </c>
      <c r="J520">
        <v>300</v>
      </c>
      <c r="K520" t="s">
        <v>66</v>
      </c>
      <c r="L520" t="s">
        <v>22</v>
      </c>
      <c r="M520" t="s">
        <v>112</v>
      </c>
      <c r="N520" t="s">
        <v>68</v>
      </c>
      <c r="O520" t="s">
        <v>149</v>
      </c>
      <c r="P520" s="2">
        <v>46722.333333333336</v>
      </c>
      <c r="Q520">
        <f t="shared" si="19"/>
        <v>2030</v>
      </c>
      <c r="R520" t="str" cm="1">
        <f t="array" ref="R520">INDEX(Res_Converter!$A$2:$A$6,MATCH(1,($D520=Res_Converter!$B$2:$B$6)*($F520=Res_Converter!$C$2:$C$6),0))</f>
        <v>Battery</v>
      </c>
      <c r="S520">
        <f>IF($D520=Res_Converter!$B$2,MIN($E520,$J520),0)+IF($F520=Res_Converter!$B$2,MIN($G520,$J520),0)</f>
        <v>300</v>
      </c>
      <c r="T520">
        <v>0</v>
      </c>
      <c r="U520">
        <f>IF($D520=Res_Converter!$B$5,MIN($E520,$J520),0)+IF($F520=Res_Converter!$B$5,MIN($G520,$J520),0)</f>
        <v>0</v>
      </c>
      <c r="V520">
        <v>0</v>
      </c>
      <c r="W520">
        <v>0</v>
      </c>
      <c r="X520">
        <v>0</v>
      </c>
      <c r="Y520">
        <v>0</v>
      </c>
      <c r="Z520">
        <v>0</v>
      </c>
      <c r="AA520">
        <v>0</v>
      </c>
      <c r="AB520" t="str">
        <f>INDEX(Subname_converter!$B$2:$B$462,MATCH(O520,Subname_converter!$A$2:$A$376,0))</f>
        <v>Olinda</v>
      </c>
      <c r="AC520">
        <f>INDEX(Subname_converter!$C$2:$C$462,MATCH(O520,Subname_converter!$A$2:$A$376,0))</f>
        <v>230</v>
      </c>
    </row>
    <row r="521" spans="1:29" x14ac:dyDescent="0.35">
      <c r="A521" t="s">
        <v>16</v>
      </c>
      <c r="B521">
        <v>54978</v>
      </c>
      <c r="C521" t="s">
        <v>955</v>
      </c>
      <c r="D521" t="s">
        <v>19</v>
      </c>
      <c r="E521" s="1">
        <v>521.54999999999995</v>
      </c>
      <c r="F521" t="s">
        <v>18</v>
      </c>
      <c r="G521" s="1">
        <v>518</v>
      </c>
      <c r="H521" t="s">
        <v>20</v>
      </c>
      <c r="I521" s="1" t="s">
        <v>20</v>
      </c>
      <c r="J521">
        <v>500</v>
      </c>
      <c r="K521" t="s">
        <v>292</v>
      </c>
      <c r="L521" t="s">
        <v>51</v>
      </c>
      <c r="M521" t="s">
        <v>52</v>
      </c>
      <c r="N521" t="s">
        <v>107</v>
      </c>
      <c r="O521" t="s">
        <v>956</v>
      </c>
      <c r="P521" s="2">
        <v>46539.291666666664</v>
      </c>
      <c r="Q521">
        <f t="shared" si="19"/>
        <v>2029</v>
      </c>
      <c r="R521" t="str" cm="1">
        <f t="array" ref="R521">INDEX(Res_Converter!$A$2:$A$6,MATCH(1,($D521=Res_Converter!$B$2:$B$6)*($F521=Res_Converter!$C$2:$C$6),0))</f>
        <v>Solar-Hybrid</v>
      </c>
      <c r="S521">
        <f>IF($D521=Res_Converter!$B$2,MIN($E521,$J521),0)+IF($F521=Res_Converter!$B$2,MIN($G521,$J521),0)</f>
        <v>500</v>
      </c>
      <c r="T521">
        <v>0</v>
      </c>
      <c r="U521">
        <f>IF($D521=Res_Converter!$B$5,MIN($E521,$J521),0)+IF($F521=Res_Converter!$B$5,MIN($G521,$J521),0)</f>
        <v>500</v>
      </c>
      <c r="V521">
        <v>0</v>
      </c>
      <c r="W521">
        <v>0</v>
      </c>
      <c r="X521">
        <v>0</v>
      </c>
      <c r="Y521">
        <v>0</v>
      </c>
      <c r="Z521">
        <v>0</v>
      </c>
      <c r="AA521">
        <v>0</v>
      </c>
      <c r="AB521" t="str">
        <f>INDEX(Subname_converter!$B$2:$B$462,MATCH(O521,Subname_converter!$A$2:$A$376,0))</f>
        <v>Desert View</v>
      </c>
      <c r="AC521">
        <f>INDEX(Subname_converter!$C$2:$C$462,MATCH(O521,Subname_converter!$A$2:$A$376,0))</f>
        <v>230</v>
      </c>
    </row>
    <row r="522" spans="1:29" x14ac:dyDescent="0.35">
      <c r="A522" t="s">
        <v>77</v>
      </c>
      <c r="B522">
        <v>54971</v>
      </c>
      <c r="C522" t="s">
        <v>957</v>
      </c>
      <c r="D522" t="s">
        <v>250</v>
      </c>
      <c r="E522" s="1">
        <v>2481.8000000000002</v>
      </c>
      <c r="F522" t="s">
        <v>20</v>
      </c>
      <c r="G522" s="1" t="s">
        <v>20</v>
      </c>
      <c r="H522" t="s">
        <v>20</v>
      </c>
      <c r="I522" s="1" t="s">
        <v>20</v>
      </c>
      <c r="J522">
        <v>2300</v>
      </c>
      <c r="K522" t="s">
        <v>348</v>
      </c>
      <c r="L522" t="s">
        <v>22</v>
      </c>
      <c r="M522" t="s">
        <v>67</v>
      </c>
      <c r="N522" t="s">
        <v>68</v>
      </c>
      <c r="O522" t="s">
        <v>958</v>
      </c>
      <c r="P522" s="2">
        <v>47587.291666666664</v>
      </c>
    </row>
    <row r="523" spans="1:29" x14ac:dyDescent="0.35">
      <c r="A523" t="s">
        <v>16</v>
      </c>
      <c r="B523">
        <v>54953</v>
      </c>
      <c r="C523" t="s">
        <v>959</v>
      </c>
      <c r="D523" t="s">
        <v>18</v>
      </c>
      <c r="E523" s="1">
        <v>50</v>
      </c>
      <c r="F523" t="s">
        <v>20</v>
      </c>
      <c r="G523" s="1" t="s">
        <v>20</v>
      </c>
      <c r="H523" t="s">
        <v>20</v>
      </c>
      <c r="I523" s="1" t="s">
        <v>20</v>
      </c>
      <c r="J523">
        <v>50</v>
      </c>
      <c r="K523" t="s">
        <v>532</v>
      </c>
      <c r="L523" t="s">
        <v>22</v>
      </c>
      <c r="M523" t="s">
        <v>75</v>
      </c>
      <c r="N523" t="s">
        <v>24</v>
      </c>
      <c r="O523" t="s">
        <v>310</v>
      </c>
      <c r="P523" s="2">
        <v>46357.333333333336</v>
      </c>
      <c r="Q523">
        <f t="shared" ref="Q523:Q550" si="20">YEAR(P523+90)+2</f>
        <v>2029</v>
      </c>
      <c r="R523" t="str" cm="1">
        <f t="array" ref="R523">INDEX(Res_Converter!$A$2:$A$6,MATCH(1,($D523=Res_Converter!$B$2:$B$6)*($F523=Res_Converter!$C$2:$C$6),0))</f>
        <v>Solar</v>
      </c>
      <c r="S523">
        <f>IF($D523=Res_Converter!$B$2,MIN($E523,$J523),0)+IF($F523=Res_Converter!$B$2,MIN($G523,$J523),0)</f>
        <v>0</v>
      </c>
      <c r="T523">
        <v>0</v>
      </c>
      <c r="U523">
        <f>IF($D523=Res_Converter!$B$5,MIN($E523,$J523),0)+IF($F523=Res_Converter!$B$5,MIN($G523,$J523),0)</f>
        <v>50</v>
      </c>
      <c r="V523">
        <v>0</v>
      </c>
      <c r="W523">
        <v>0</v>
      </c>
      <c r="X523">
        <v>0</v>
      </c>
      <c r="Y523">
        <v>0</v>
      </c>
      <c r="Z523">
        <v>0</v>
      </c>
      <c r="AA523">
        <v>0</v>
      </c>
      <c r="AB523" t="str">
        <f>INDEX(Subname_converter!$B$2:$B$462,MATCH(O523,Subname_converter!$A$2:$A$376,0))</f>
        <v>Alpaugh</v>
      </c>
      <c r="AC523">
        <f>INDEX(Subname_converter!$C$2:$C$462,MATCH(O523,Subname_converter!$A$2:$A$376,0))</f>
        <v>115</v>
      </c>
    </row>
    <row r="524" spans="1:29" x14ac:dyDescent="0.35">
      <c r="A524" t="s">
        <v>16</v>
      </c>
      <c r="B524">
        <v>54691</v>
      </c>
      <c r="C524" t="s">
        <v>960</v>
      </c>
      <c r="D524" t="s">
        <v>19</v>
      </c>
      <c r="E524" s="1">
        <v>260</v>
      </c>
      <c r="F524" t="s">
        <v>20</v>
      </c>
      <c r="G524" s="1" t="s">
        <v>20</v>
      </c>
      <c r="H524" t="s">
        <v>20</v>
      </c>
      <c r="I524" s="1" t="s">
        <v>20</v>
      </c>
      <c r="J524">
        <v>200</v>
      </c>
      <c r="K524" t="s">
        <v>50</v>
      </c>
      <c r="L524" t="s">
        <v>51</v>
      </c>
      <c r="M524" t="s">
        <v>52</v>
      </c>
      <c r="N524" t="s">
        <v>107</v>
      </c>
      <c r="O524" t="s">
        <v>961</v>
      </c>
      <c r="P524" s="2">
        <v>47088.333333333336</v>
      </c>
      <c r="Q524">
        <f t="shared" si="20"/>
        <v>2031</v>
      </c>
      <c r="R524" t="str" cm="1">
        <f t="array" ref="R524">INDEX(Res_Converter!$A$2:$A$6,MATCH(1,($D524=Res_Converter!$B$2:$B$6)*($F524=Res_Converter!$C$2:$C$6),0))</f>
        <v>Battery</v>
      </c>
      <c r="S524">
        <f>IF($D524=Res_Converter!$B$2,MIN($E524,$J524),0)+IF($F524=Res_Converter!$B$2,MIN($G524,$J524),0)</f>
        <v>200</v>
      </c>
      <c r="T524">
        <v>0</v>
      </c>
      <c r="U524">
        <f>IF($D524=Res_Converter!$B$5,MIN($E524,$J524),0)+IF($F524=Res_Converter!$B$5,MIN($G524,$J524),0)</f>
        <v>0</v>
      </c>
      <c r="V524">
        <v>0</v>
      </c>
      <c r="W524">
        <v>0</v>
      </c>
      <c r="X524">
        <v>0</v>
      </c>
      <c r="Y524">
        <v>0</v>
      </c>
      <c r="Z524">
        <v>0</v>
      </c>
      <c r="AA524">
        <v>0</v>
      </c>
      <c r="AB524" t="str">
        <f>INDEX(Subname_converter!$B$2:$B$462,MATCH(O524,Subname_converter!$A$2:$A$376,0))</f>
        <v>Vista (VEA)</v>
      </c>
      <c r="AC524">
        <f>INDEX(Subname_converter!$C$2:$C$462,MATCH(O524,Subname_converter!$A$2:$A$376,0))</f>
        <v>230</v>
      </c>
    </row>
    <row r="525" spans="1:29" x14ac:dyDescent="0.35">
      <c r="A525" t="s">
        <v>16</v>
      </c>
      <c r="B525">
        <v>55006</v>
      </c>
      <c r="C525" t="s">
        <v>962</v>
      </c>
      <c r="D525" t="s">
        <v>19</v>
      </c>
      <c r="E525" s="1">
        <v>500</v>
      </c>
      <c r="F525" t="s">
        <v>20</v>
      </c>
      <c r="G525" s="1" t="s">
        <v>20</v>
      </c>
      <c r="H525" t="s">
        <v>20</v>
      </c>
      <c r="I525" s="1" t="s">
        <v>20</v>
      </c>
      <c r="J525">
        <v>500</v>
      </c>
      <c r="K525" t="s">
        <v>96</v>
      </c>
      <c r="L525" t="s">
        <v>22</v>
      </c>
      <c r="M525" t="s">
        <v>125</v>
      </c>
      <c r="N525" t="s">
        <v>68</v>
      </c>
      <c r="O525" t="s">
        <v>500</v>
      </c>
      <c r="P525" s="2">
        <v>47118.333333333336</v>
      </c>
      <c r="Q525">
        <f t="shared" si="20"/>
        <v>2031</v>
      </c>
      <c r="R525" t="str" cm="1">
        <f t="array" ref="R525">INDEX(Res_Converter!$A$2:$A$6,MATCH(1,($D525=Res_Converter!$B$2:$B$6)*($F525=Res_Converter!$C$2:$C$6),0))</f>
        <v>Battery</v>
      </c>
      <c r="S525">
        <f>IF($D525=Res_Converter!$B$2,MIN($E525,$J525),0)+IF($F525=Res_Converter!$B$2,MIN($G525,$J525),0)</f>
        <v>500</v>
      </c>
      <c r="T525">
        <v>0</v>
      </c>
      <c r="U525">
        <f>IF($D525=Res_Converter!$B$5,MIN($E525,$J525),0)+IF($F525=Res_Converter!$B$5,MIN($G525,$J525),0)</f>
        <v>0</v>
      </c>
      <c r="V525">
        <v>0</v>
      </c>
      <c r="W525">
        <v>0</v>
      </c>
      <c r="X525">
        <v>0</v>
      </c>
      <c r="Y525">
        <v>0</v>
      </c>
      <c r="Z525">
        <v>0</v>
      </c>
      <c r="AA525">
        <v>0</v>
      </c>
      <c r="AB525" t="str">
        <f>INDEX(Subname_converter!$B$2:$B$462,MATCH(O525,Subname_converter!$A$2:$A$376,0))</f>
        <v>Etiwanda</v>
      </c>
      <c r="AC525">
        <f>INDEX(Subname_converter!$C$2:$C$462,MATCH(O525,Subname_converter!$A$2:$A$376,0))</f>
        <v>230</v>
      </c>
    </row>
    <row r="526" spans="1:29" x14ac:dyDescent="0.35">
      <c r="A526" t="s">
        <v>16</v>
      </c>
      <c r="B526">
        <v>54581</v>
      </c>
      <c r="C526" t="s">
        <v>963</v>
      </c>
      <c r="D526" t="s">
        <v>19</v>
      </c>
      <c r="E526" s="1">
        <v>300</v>
      </c>
      <c r="F526" t="s">
        <v>20</v>
      </c>
      <c r="G526" s="1" t="s">
        <v>20</v>
      </c>
      <c r="H526" t="s">
        <v>20</v>
      </c>
      <c r="I526" s="1" t="s">
        <v>20</v>
      </c>
      <c r="J526">
        <v>300</v>
      </c>
      <c r="K526" t="s">
        <v>292</v>
      </c>
      <c r="L526" t="s">
        <v>51</v>
      </c>
      <c r="M526" t="s">
        <v>52</v>
      </c>
      <c r="N526" t="s">
        <v>68</v>
      </c>
      <c r="O526" t="s">
        <v>325</v>
      </c>
      <c r="P526" s="2">
        <v>47573.291666666664</v>
      </c>
      <c r="Q526">
        <f t="shared" si="20"/>
        <v>2032</v>
      </c>
      <c r="R526" t="str" cm="1">
        <f t="array" ref="R526">INDEX(Res_Converter!$A$2:$A$6,MATCH(1,($D526=Res_Converter!$B$2:$B$6)*($F526=Res_Converter!$C$2:$C$6),0))</f>
        <v>Battery</v>
      </c>
      <c r="S526">
        <f>IF($D526=Res_Converter!$B$2,MIN($E526,$J526),0)+IF($F526=Res_Converter!$B$2,MIN($G526,$J526),0)</f>
        <v>300</v>
      </c>
      <c r="T526">
        <v>0</v>
      </c>
      <c r="U526">
        <f>IF($D526=Res_Converter!$B$5,MIN($E526,$J526),0)+IF($F526=Res_Converter!$B$5,MIN($G526,$J526),0)</f>
        <v>0</v>
      </c>
      <c r="V526">
        <v>0</v>
      </c>
      <c r="W526">
        <v>0</v>
      </c>
      <c r="X526">
        <v>0</v>
      </c>
      <c r="Y526">
        <v>0</v>
      </c>
      <c r="Z526">
        <v>0</v>
      </c>
      <c r="AA526">
        <v>0</v>
      </c>
      <c r="AB526" t="str">
        <f>INDEX(Subname_converter!$B$2:$B$462,MATCH(O526,Subname_converter!$A$2:$A$376,0))</f>
        <v>Eldorado</v>
      </c>
      <c r="AC526">
        <f>INDEX(Subname_converter!$C$2:$C$462,MATCH(O526,Subname_converter!$A$2:$A$376,0))</f>
        <v>230</v>
      </c>
    </row>
    <row r="527" spans="1:29" x14ac:dyDescent="0.35">
      <c r="A527" t="s">
        <v>16</v>
      </c>
      <c r="B527">
        <v>55041</v>
      </c>
      <c r="C527" t="s">
        <v>964</v>
      </c>
      <c r="D527" t="s">
        <v>19</v>
      </c>
      <c r="E527" s="1">
        <v>231.7</v>
      </c>
      <c r="F527" t="s">
        <v>20</v>
      </c>
      <c r="G527" s="1" t="s">
        <v>20</v>
      </c>
      <c r="H527" t="s">
        <v>20</v>
      </c>
      <c r="I527" s="1" t="s">
        <v>20</v>
      </c>
      <c r="J527">
        <v>225</v>
      </c>
      <c r="K527" t="s">
        <v>79</v>
      </c>
      <c r="L527" t="s">
        <v>22</v>
      </c>
      <c r="M527" t="s">
        <v>67</v>
      </c>
      <c r="N527" t="s">
        <v>68</v>
      </c>
      <c r="O527" t="s">
        <v>965</v>
      </c>
      <c r="P527" s="2">
        <v>46539.291666666664</v>
      </c>
      <c r="Q527">
        <f t="shared" si="20"/>
        <v>2029</v>
      </c>
      <c r="R527" t="str" cm="1">
        <f t="array" ref="R527">INDEX(Res_Converter!$A$2:$A$6,MATCH(1,($D527=Res_Converter!$B$2:$B$6)*($F527=Res_Converter!$C$2:$C$6),0))</f>
        <v>Battery</v>
      </c>
      <c r="S527">
        <f>IF($D527=Res_Converter!$B$2,MIN($E527,$J527),0)+IF($F527=Res_Converter!$B$2,MIN($G527,$J527),0)</f>
        <v>225</v>
      </c>
      <c r="T527">
        <v>0</v>
      </c>
      <c r="U527">
        <f>IF($D527=Res_Converter!$B$5,MIN($E527,$J527),0)+IF($F527=Res_Converter!$B$5,MIN($G527,$J527),0)</f>
        <v>0</v>
      </c>
      <c r="V527">
        <v>0</v>
      </c>
      <c r="W527">
        <v>0</v>
      </c>
      <c r="X527">
        <v>0</v>
      </c>
      <c r="Y527">
        <v>0</v>
      </c>
      <c r="Z527">
        <v>0</v>
      </c>
      <c r="AA527">
        <v>0</v>
      </c>
      <c r="AB527" t="str">
        <f>INDEX(Subname_converter!$B$2:$B$462,MATCH(O527,Subname_converter!$A$2:$A$376,0))</f>
        <v>Whirlwind</v>
      </c>
      <c r="AC527">
        <f>INDEX(Subname_converter!$C$2:$C$462,MATCH(O527,Subname_converter!$A$2:$A$376,0))</f>
        <v>230</v>
      </c>
    </row>
    <row r="528" spans="1:29" x14ac:dyDescent="0.35">
      <c r="A528" t="s">
        <v>16</v>
      </c>
      <c r="B528">
        <v>54900</v>
      </c>
      <c r="C528" t="s">
        <v>966</v>
      </c>
      <c r="D528" t="s">
        <v>18</v>
      </c>
      <c r="E528" s="1">
        <v>258.32998700000002</v>
      </c>
      <c r="F528" t="s">
        <v>19</v>
      </c>
      <c r="G528" s="1">
        <v>258.32998700000002</v>
      </c>
      <c r="H528" t="s">
        <v>20</v>
      </c>
      <c r="I528" s="1" t="s">
        <v>20</v>
      </c>
      <c r="J528">
        <v>250</v>
      </c>
      <c r="K528" t="s">
        <v>482</v>
      </c>
      <c r="L528" t="s">
        <v>263</v>
      </c>
      <c r="M528" t="s">
        <v>33</v>
      </c>
      <c r="N528" t="s">
        <v>33</v>
      </c>
      <c r="O528" t="s">
        <v>512</v>
      </c>
      <c r="P528" s="2">
        <v>46218.291666666664</v>
      </c>
      <c r="Q528">
        <f t="shared" si="20"/>
        <v>2028</v>
      </c>
      <c r="R528" t="str" cm="1">
        <f t="array" ref="R528">INDEX(Res_Converter!$A$2:$A$6,MATCH(1,($D528=Res_Converter!$B$2:$B$6)*($F528=Res_Converter!$C$2:$C$6),0))</f>
        <v>Solar-Hybrid</v>
      </c>
      <c r="S528">
        <f>IF($D528=Res_Converter!$B$2,MIN($E528,$J528),0)+IF($F528=Res_Converter!$B$2,MIN($G528,$J528),0)</f>
        <v>250</v>
      </c>
      <c r="T528">
        <v>0</v>
      </c>
      <c r="U528">
        <f>IF($D528=Res_Converter!$B$5,MIN($E528,$J528),0)+IF($F528=Res_Converter!$B$5,MIN($G528,$J528),0)</f>
        <v>250</v>
      </c>
      <c r="V528">
        <v>0</v>
      </c>
      <c r="W528">
        <v>0</v>
      </c>
      <c r="X528">
        <v>0</v>
      </c>
      <c r="Y528">
        <v>0</v>
      </c>
      <c r="Z528">
        <v>0</v>
      </c>
      <c r="AA528">
        <v>0</v>
      </c>
      <c r="AB528" t="str">
        <f>INDEX(Subname_converter!$B$2:$B$462,MATCH(O528,Subname_converter!$A$2:$A$376,0))</f>
        <v>Hassayampa</v>
      </c>
      <c r="AC528">
        <f>INDEX(Subname_converter!$C$2:$C$462,MATCH(O528,Subname_converter!$A$2:$A$376,0))</f>
        <v>500</v>
      </c>
    </row>
    <row r="529" spans="1:29" x14ac:dyDescent="0.35">
      <c r="A529" t="s">
        <v>16</v>
      </c>
      <c r="B529">
        <v>54901</v>
      </c>
      <c r="C529" t="s">
        <v>967</v>
      </c>
      <c r="D529" t="s">
        <v>18</v>
      </c>
      <c r="E529" s="1">
        <v>517</v>
      </c>
      <c r="F529" t="s">
        <v>19</v>
      </c>
      <c r="G529" s="1">
        <v>517</v>
      </c>
      <c r="H529" t="s">
        <v>20</v>
      </c>
      <c r="I529" s="1" t="s">
        <v>20</v>
      </c>
      <c r="J529">
        <v>500</v>
      </c>
      <c r="K529" t="s">
        <v>482</v>
      </c>
      <c r="L529" t="s">
        <v>263</v>
      </c>
      <c r="M529" t="s">
        <v>33</v>
      </c>
      <c r="N529" t="s">
        <v>33</v>
      </c>
      <c r="O529" t="s">
        <v>512</v>
      </c>
      <c r="P529" s="2">
        <v>46280.291666666664</v>
      </c>
      <c r="Q529">
        <f t="shared" si="20"/>
        <v>2028</v>
      </c>
      <c r="R529" t="str" cm="1">
        <f t="array" ref="R529">INDEX(Res_Converter!$A$2:$A$6,MATCH(1,($D529=Res_Converter!$B$2:$B$6)*($F529=Res_Converter!$C$2:$C$6),0))</f>
        <v>Solar-Hybrid</v>
      </c>
      <c r="S529">
        <f>IF($D529=Res_Converter!$B$2,MIN($E529,$J529),0)+IF($F529=Res_Converter!$B$2,MIN($G529,$J529),0)</f>
        <v>500</v>
      </c>
      <c r="T529">
        <v>0</v>
      </c>
      <c r="U529">
        <f>IF($D529=Res_Converter!$B$5,MIN($E529,$J529),0)+IF($F529=Res_Converter!$B$5,MIN($G529,$J529),0)</f>
        <v>500</v>
      </c>
      <c r="V529">
        <v>0</v>
      </c>
      <c r="W529">
        <v>0</v>
      </c>
      <c r="X529">
        <v>0</v>
      </c>
      <c r="Y529">
        <v>0</v>
      </c>
      <c r="Z529">
        <v>0</v>
      </c>
      <c r="AA529">
        <v>0</v>
      </c>
      <c r="AB529" t="str">
        <f>INDEX(Subname_converter!$B$2:$B$462,MATCH(O529,Subname_converter!$A$2:$A$376,0))</f>
        <v>Hassayampa</v>
      </c>
      <c r="AC529">
        <f>INDEX(Subname_converter!$C$2:$C$462,MATCH(O529,Subname_converter!$A$2:$A$376,0))</f>
        <v>500</v>
      </c>
    </row>
    <row r="530" spans="1:29" x14ac:dyDescent="0.35">
      <c r="A530" t="s">
        <v>16</v>
      </c>
      <c r="B530">
        <v>54728</v>
      </c>
      <c r="C530" t="s">
        <v>968</v>
      </c>
      <c r="D530" t="s">
        <v>19</v>
      </c>
      <c r="E530" s="1">
        <v>106.03</v>
      </c>
      <c r="F530" t="s">
        <v>20</v>
      </c>
      <c r="G530" s="1" t="s">
        <v>20</v>
      </c>
      <c r="H530" t="s">
        <v>20</v>
      </c>
      <c r="I530" s="1" t="s">
        <v>20</v>
      </c>
      <c r="J530">
        <v>105</v>
      </c>
      <c r="K530" t="s">
        <v>969</v>
      </c>
      <c r="L530" t="s">
        <v>22</v>
      </c>
      <c r="M530" t="s">
        <v>60</v>
      </c>
      <c r="N530" t="s">
        <v>24</v>
      </c>
      <c r="O530" t="s">
        <v>200</v>
      </c>
      <c r="P530" s="2">
        <v>46387.333333333336</v>
      </c>
      <c r="Q530">
        <f t="shared" si="20"/>
        <v>2029</v>
      </c>
      <c r="R530" t="str" cm="1">
        <f t="array" ref="R530">INDEX(Res_Converter!$A$2:$A$6,MATCH(1,($D530=Res_Converter!$B$2:$B$6)*($F530=Res_Converter!$C$2:$C$6),0))</f>
        <v>Battery</v>
      </c>
      <c r="S530">
        <f>IF($D530=Res_Converter!$B$2,MIN($E530,$J530),0)+IF($F530=Res_Converter!$B$2,MIN($G530,$J530),0)</f>
        <v>105</v>
      </c>
      <c r="T530">
        <v>0</v>
      </c>
      <c r="U530">
        <f>IF($D530=Res_Converter!$B$5,MIN($E530,$J530),0)+IF($F530=Res_Converter!$B$5,MIN($G530,$J530),0)</f>
        <v>0</v>
      </c>
      <c r="V530">
        <v>0</v>
      </c>
      <c r="W530">
        <v>0</v>
      </c>
      <c r="X530">
        <v>0</v>
      </c>
      <c r="Y530">
        <v>0</v>
      </c>
      <c r="Z530">
        <v>0</v>
      </c>
      <c r="AA530">
        <v>0</v>
      </c>
      <c r="AB530" t="str">
        <f>INDEX(Subname_converter!$B$2:$B$462,MATCH(O530,Subname_converter!$A$2:$A$376,0))</f>
        <v>Glenn</v>
      </c>
      <c r="AC530">
        <f>INDEX(Subname_converter!$C$2:$C$462,MATCH(O530,Subname_converter!$A$2:$A$376,0))</f>
        <v>230</v>
      </c>
    </row>
    <row r="531" spans="1:29" x14ac:dyDescent="0.35">
      <c r="A531" t="s">
        <v>16</v>
      </c>
      <c r="B531">
        <v>54944</v>
      </c>
      <c r="C531" t="s">
        <v>970</v>
      </c>
      <c r="D531" t="s">
        <v>19</v>
      </c>
      <c r="E531" s="1">
        <v>306.44</v>
      </c>
      <c r="F531" t="s">
        <v>20</v>
      </c>
      <c r="G531" s="1" t="s">
        <v>20</v>
      </c>
      <c r="H531" t="s">
        <v>20</v>
      </c>
      <c r="I531" s="1" t="s">
        <v>20</v>
      </c>
      <c r="J531">
        <v>300</v>
      </c>
      <c r="K531" t="s">
        <v>971</v>
      </c>
      <c r="L531" t="s">
        <v>22</v>
      </c>
      <c r="M531" t="s">
        <v>23</v>
      </c>
      <c r="N531" t="s">
        <v>24</v>
      </c>
      <c r="O531" t="s">
        <v>972</v>
      </c>
      <c r="P531" s="2">
        <v>46722.333333333336</v>
      </c>
      <c r="Q531">
        <f t="shared" si="20"/>
        <v>2030</v>
      </c>
      <c r="R531" t="str" cm="1">
        <f t="array" ref="R531">INDEX(Res_Converter!$A$2:$A$6,MATCH(1,($D531=Res_Converter!$B$2:$B$6)*($F531=Res_Converter!$C$2:$C$6),0))</f>
        <v>Battery</v>
      </c>
      <c r="S531">
        <f>IF($D531=Res_Converter!$B$2,MIN($E531,$J531),0)+IF($F531=Res_Converter!$B$2,MIN($G531,$J531),0)</f>
        <v>300</v>
      </c>
      <c r="T531">
        <v>0</v>
      </c>
      <c r="U531">
        <f>IF($D531=Res_Converter!$B$5,MIN($E531,$J531),0)+IF($F531=Res_Converter!$B$5,MIN($G531,$J531),0)</f>
        <v>0</v>
      </c>
      <c r="V531">
        <v>0</v>
      </c>
      <c r="W531">
        <v>0</v>
      </c>
      <c r="X531">
        <v>0</v>
      </c>
      <c r="Y531">
        <v>0</v>
      </c>
      <c r="Z531">
        <v>0</v>
      </c>
      <c r="AA531">
        <v>0</v>
      </c>
      <c r="AB531" t="str">
        <f>INDEX(Subname_converter!$B$2:$B$462,MATCH(O531,Subname_converter!$A$2:$A$376,0))</f>
        <v>Martin</v>
      </c>
      <c r="AC531">
        <f>INDEX(Subname_converter!$C$2:$C$462,MATCH(O531,Subname_converter!$A$2:$A$376,0))</f>
        <v>230</v>
      </c>
    </row>
    <row r="532" spans="1:29" x14ac:dyDescent="0.35">
      <c r="A532" t="s">
        <v>16</v>
      </c>
      <c r="B532">
        <v>54597</v>
      </c>
      <c r="C532" t="s">
        <v>973</v>
      </c>
      <c r="D532" t="s">
        <v>18</v>
      </c>
      <c r="E532" s="1">
        <v>101.52</v>
      </c>
      <c r="F532" t="s">
        <v>19</v>
      </c>
      <c r="G532" s="1">
        <v>101.422</v>
      </c>
      <c r="H532" t="s">
        <v>20</v>
      </c>
      <c r="I532" s="1" t="s">
        <v>20</v>
      </c>
      <c r="J532">
        <v>100</v>
      </c>
      <c r="K532" t="s">
        <v>21</v>
      </c>
      <c r="L532" t="s">
        <v>22</v>
      </c>
      <c r="M532" t="s">
        <v>23</v>
      </c>
      <c r="N532" t="s">
        <v>24</v>
      </c>
      <c r="O532" t="s">
        <v>193</v>
      </c>
      <c r="P532" s="2">
        <v>46844.291666666664</v>
      </c>
      <c r="Q532">
        <f t="shared" si="20"/>
        <v>2030</v>
      </c>
      <c r="R532" t="str" cm="1">
        <f t="array" ref="R532">INDEX(Res_Converter!$A$2:$A$6,MATCH(1,($D532=Res_Converter!$B$2:$B$6)*($F532=Res_Converter!$C$2:$C$6),0))</f>
        <v>Solar-Hybrid</v>
      </c>
      <c r="S532">
        <f>IF($D532=Res_Converter!$B$2,MIN($E532,$J532),0)+IF($F532=Res_Converter!$B$2,MIN($G532,$J532),0)</f>
        <v>100</v>
      </c>
      <c r="T532">
        <v>0</v>
      </c>
      <c r="U532">
        <f>IF($D532=Res_Converter!$B$5,MIN($E532,$J532),0)+IF($F532=Res_Converter!$B$5,MIN($G532,$J532),0)</f>
        <v>100</v>
      </c>
      <c r="V532">
        <v>0</v>
      </c>
      <c r="W532">
        <v>0</v>
      </c>
      <c r="X532">
        <v>0</v>
      </c>
      <c r="Y532">
        <v>0</v>
      </c>
      <c r="Z532">
        <v>0</v>
      </c>
      <c r="AA532">
        <v>0</v>
      </c>
      <c r="AB532" t="str">
        <f>INDEX(Subname_converter!$B$2:$B$462,MATCH(O532,Subname_converter!$A$2:$A$376,0))</f>
        <v>Bellota</v>
      </c>
      <c r="AC532">
        <f>INDEX(Subname_converter!$C$2:$C$462,MATCH(O532,Subname_converter!$A$2:$A$376,0))</f>
        <v>230</v>
      </c>
    </row>
    <row r="533" spans="1:29" x14ac:dyDescent="0.35">
      <c r="A533" t="s">
        <v>16</v>
      </c>
      <c r="B533">
        <v>54623</v>
      </c>
      <c r="C533" t="s">
        <v>974</v>
      </c>
      <c r="D533" t="s">
        <v>18</v>
      </c>
      <c r="E533" s="1">
        <v>437.14</v>
      </c>
      <c r="F533" t="s">
        <v>19</v>
      </c>
      <c r="G533" s="1">
        <v>437.14</v>
      </c>
      <c r="H533" t="s">
        <v>20</v>
      </c>
      <c r="I533" s="1" t="s">
        <v>20</v>
      </c>
      <c r="J533">
        <v>400</v>
      </c>
      <c r="K533" t="s">
        <v>96</v>
      </c>
      <c r="L533" t="s">
        <v>22</v>
      </c>
      <c r="M533" t="s">
        <v>97</v>
      </c>
      <c r="N533" t="s">
        <v>68</v>
      </c>
      <c r="O533" t="s">
        <v>98</v>
      </c>
      <c r="P533" s="2">
        <v>46539.291666666664</v>
      </c>
      <c r="Q533">
        <f t="shared" si="20"/>
        <v>2029</v>
      </c>
      <c r="R533" t="str" cm="1">
        <f t="array" ref="R533">INDEX(Res_Converter!$A$2:$A$6,MATCH(1,($D533=Res_Converter!$B$2:$B$6)*($F533=Res_Converter!$C$2:$C$6),0))</f>
        <v>Solar-Hybrid</v>
      </c>
      <c r="S533">
        <f>IF($D533=Res_Converter!$B$2,MIN($E533,$J533),0)+IF($F533=Res_Converter!$B$2,MIN($G533,$J533),0)</f>
        <v>400</v>
      </c>
      <c r="T533">
        <v>0</v>
      </c>
      <c r="U533">
        <f>IF($D533=Res_Converter!$B$5,MIN($E533,$J533),0)+IF($F533=Res_Converter!$B$5,MIN($G533,$J533),0)</f>
        <v>400</v>
      </c>
      <c r="V533">
        <v>0</v>
      </c>
      <c r="W533">
        <v>0</v>
      </c>
      <c r="X533">
        <v>0</v>
      </c>
      <c r="Y533">
        <v>0</v>
      </c>
      <c r="Z533">
        <v>0</v>
      </c>
      <c r="AA533">
        <v>0</v>
      </c>
      <c r="AB533" t="str">
        <f>INDEX(Subname_converter!$B$2:$B$462,MATCH(O533,Subname_converter!$A$2:$A$376,0))</f>
        <v>Kramer</v>
      </c>
      <c r="AC533">
        <f>INDEX(Subname_converter!$C$2:$C$462,MATCH(O533,Subname_converter!$A$2:$A$376,0))</f>
        <v>230</v>
      </c>
    </row>
    <row r="534" spans="1:29" x14ac:dyDescent="0.35">
      <c r="A534" t="s">
        <v>16</v>
      </c>
      <c r="B534">
        <v>54787</v>
      </c>
      <c r="C534" t="s">
        <v>975</v>
      </c>
      <c r="D534" t="s">
        <v>19</v>
      </c>
      <c r="E534" s="1">
        <v>31.027200000000001</v>
      </c>
      <c r="F534" t="s">
        <v>20</v>
      </c>
      <c r="G534" s="1" t="s">
        <v>20</v>
      </c>
      <c r="H534" t="s">
        <v>20</v>
      </c>
      <c r="I534" s="1" t="s">
        <v>20</v>
      </c>
      <c r="J534">
        <v>30</v>
      </c>
      <c r="K534" t="s">
        <v>788</v>
      </c>
      <c r="L534" t="s">
        <v>22</v>
      </c>
      <c r="M534" t="s">
        <v>60</v>
      </c>
      <c r="N534" t="s">
        <v>24</v>
      </c>
      <c r="O534" t="s">
        <v>789</v>
      </c>
      <c r="P534" s="2">
        <v>46844.291666666664</v>
      </c>
      <c r="Q534">
        <f t="shared" si="20"/>
        <v>2030</v>
      </c>
      <c r="R534" t="str" cm="1">
        <f t="array" ref="R534">INDEX(Res_Converter!$A$2:$A$6,MATCH(1,($D534=Res_Converter!$B$2:$B$6)*($F534=Res_Converter!$C$2:$C$6),0))</f>
        <v>Battery</v>
      </c>
      <c r="S534">
        <f>IF($D534=Res_Converter!$B$2,MIN($E534,$J534),0)+IF($F534=Res_Converter!$B$2,MIN($G534,$J534),0)</f>
        <v>30</v>
      </c>
      <c r="T534">
        <v>0</v>
      </c>
      <c r="U534">
        <f>IF($D534=Res_Converter!$B$5,MIN($E534,$J534),0)+IF($F534=Res_Converter!$B$5,MIN($G534,$J534),0)</f>
        <v>0</v>
      </c>
      <c r="V534">
        <v>0</v>
      </c>
      <c r="W534">
        <v>0</v>
      </c>
      <c r="X534">
        <v>0</v>
      </c>
      <c r="Y534">
        <v>0</v>
      </c>
      <c r="Z534">
        <v>0</v>
      </c>
      <c r="AA534">
        <v>0</v>
      </c>
      <c r="AB534" t="str">
        <f>INDEX(Subname_converter!$B$2:$B$462,MATCH(O534,Subname_converter!$A$2:$A$376,0))</f>
        <v>Fulton</v>
      </c>
      <c r="AC534">
        <f>INDEX(Subname_converter!$C$2:$C$462,MATCH(O534,Subname_converter!$A$2:$A$376,0))</f>
        <v>230</v>
      </c>
    </row>
    <row r="535" spans="1:29" x14ac:dyDescent="0.35">
      <c r="A535" t="s">
        <v>16</v>
      </c>
      <c r="B535">
        <v>54959</v>
      </c>
      <c r="C535" t="s">
        <v>976</v>
      </c>
      <c r="D535" t="s">
        <v>18</v>
      </c>
      <c r="E535" s="1">
        <v>524.39019800000005</v>
      </c>
      <c r="F535" t="s">
        <v>19</v>
      </c>
      <c r="G535" s="1">
        <v>269.84661899999998</v>
      </c>
      <c r="H535" t="s">
        <v>20</v>
      </c>
      <c r="I535" s="1" t="s">
        <v>20</v>
      </c>
      <c r="J535">
        <v>500</v>
      </c>
      <c r="K535" t="s">
        <v>79</v>
      </c>
      <c r="L535" t="s">
        <v>22</v>
      </c>
      <c r="M535" t="s">
        <v>29</v>
      </c>
      <c r="N535" t="s">
        <v>24</v>
      </c>
      <c r="O535" t="s">
        <v>146</v>
      </c>
      <c r="P535" s="2">
        <v>46356.333333333336</v>
      </c>
      <c r="Q535">
        <f t="shared" si="20"/>
        <v>2029</v>
      </c>
      <c r="R535" t="str" cm="1">
        <f t="array" ref="R535">INDEX(Res_Converter!$A$2:$A$6,MATCH(1,($D535=Res_Converter!$B$2:$B$6)*($F535=Res_Converter!$C$2:$C$6),0))</f>
        <v>Solar-Hybrid</v>
      </c>
      <c r="S535">
        <f>IF($D535=Res_Converter!$B$2,MIN($E535,$J535),0)+IF($F535=Res_Converter!$B$2,MIN($G535,$J535),0)</f>
        <v>269.84661899999998</v>
      </c>
      <c r="T535">
        <v>0</v>
      </c>
      <c r="U535">
        <f>IF($D535=Res_Converter!$B$5,MIN($E535,$J535),0)+IF($F535=Res_Converter!$B$5,MIN($G535,$J535),0)</f>
        <v>500</v>
      </c>
      <c r="V535">
        <v>0</v>
      </c>
      <c r="W535">
        <v>0</v>
      </c>
      <c r="X535">
        <v>0</v>
      </c>
      <c r="Y535">
        <v>0</v>
      </c>
      <c r="Z535">
        <v>0</v>
      </c>
      <c r="AA535">
        <v>0</v>
      </c>
      <c r="AB535" t="str">
        <f>INDEX(Subname_converter!$B$2:$B$462,MATCH(O535,Subname_converter!$A$2:$A$376,0))</f>
        <v>New Sub - Gates - Midway (Proposed)</v>
      </c>
      <c r="AC535">
        <f>INDEX(Subname_converter!$C$2:$C$462,MATCH(O535,Subname_converter!$A$2:$A$376,0))</f>
        <v>230</v>
      </c>
    </row>
    <row r="536" spans="1:29" x14ac:dyDescent="0.35">
      <c r="A536" t="s">
        <v>16</v>
      </c>
      <c r="B536">
        <v>54575</v>
      </c>
      <c r="C536" t="s">
        <v>977</v>
      </c>
      <c r="D536" t="s">
        <v>19</v>
      </c>
      <c r="E536" s="1">
        <v>200</v>
      </c>
      <c r="F536" t="s">
        <v>20</v>
      </c>
      <c r="G536" s="1" t="s">
        <v>20</v>
      </c>
      <c r="H536" t="s">
        <v>20</v>
      </c>
      <c r="I536" s="1" t="s">
        <v>20</v>
      </c>
      <c r="J536">
        <v>200</v>
      </c>
      <c r="K536" t="s">
        <v>96</v>
      </c>
      <c r="L536" t="s">
        <v>22</v>
      </c>
      <c r="M536" t="s">
        <v>97</v>
      </c>
      <c r="N536" t="s">
        <v>68</v>
      </c>
      <c r="O536" t="s">
        <v>98</v>
      </c>
      <c r="P536" s="2">
        <v>46661.291666666664</v>
      </c>
      <c r="Q536">
        <f t="shared" si="20"/>
        <v>2029</v>
      </c>
      <c r="R536" t="str" cm="1">
        <f t="array" ref="R536">INDEX(Res_Converter!$A$2:$A$6,MATCH(1,($D536=Res_Converter!$B$2:$B$6)*($F536=Res_Converter!$C$2:$C$6),0))</f>
        <v>Battery</v>
      </c>
      <c r="S536">
        <f>IF($D536=Res_Converter!$B$2,MIN($E536,$J536),0)+IF($F536=Res_Converter!$B$2,MIN($G536,$J536),0)</f>
        <v>200</v>
      </c>
      <c r="T536">
        <v>0</v>
      </c>
      <c r="U536">
        <f>IF($D536=Res_Converter!$B$5,MIN($E536,$J536),0)+IF($F536=Res_Converter!$B$5,MIN($G536,$J536),0)</f>
        <v>0</v>
      </c>
      <c r="V536">
        <v>0</v>
      </c>
      <c r="W536">
        <v>0</v>
      </c>
      <c r="X536">
        <v>0</v>
      </c>
      <c r="Y536">
        <v>0</v>
      </c>
      <c r="Z536">
        <v>0</v>
      </c>
      <c r="AA536">
        <v>0</v>
      </c>
      <c r="AB536" t="str">
        <f>INDEX(Subname_converter!$B$2:$B$462,MATCH(O536,Subname_converter!$A$2:$A$376,0))</f>
        <v>Kramer</v>
      </c>
      <c r="AC536">
        <f>INDEX(Subname_converter!$C$2:$C$462,MATCH(O536,Subname_converter!$A$2:$A$376,0))</f>
        <v>230</v>
      </c>
    </row>
    <row r="537" spans="1:29" x14ac:dyDescent="0.35">
      <c r="A537" t="s">
        <v>16</v>
      </c>
      <c r="B537">
        <v>54576</v>
      </c>
      <c r="C537" t="s">
        <v>978</v>
      </c>
      <c r="D537" t="s">
        <v>18</v>
      </c>
      <c r="E537" s="1">
        <v>363.24549999999999</v>
      </c>
      <c r="F537" t="s">
        <v>19</v>
      </c>
      <c r="G537" s="1">
        <v>362.12540000000001</v>
      </c>
      <c r="H537" t="s">
        <v>20</v>
      </c>
      <c r="I537" s="1" t="s">
        <v>20</v>
      </c>
      <c r="J537">
        <v>350</v>
      </c>
      <c r="K537" t="s">
        <v>29</v>
      </c>
      <c r="L537" t="s">
        <v>22</v>
      </c>
      <c r="M537" t="s">
        <v>29</v>
      </c>
      <c r="N537" t="s">
        <v>24</v>
      </c>
      <c r="O537" t="s">
        <v>222</v>
      </c>
      <c r="P537" s="2">
        <v>46661.291666666664</v>
      </c>
      <c r="Q537">
        <f t="shared" si="20"/>
        <v>2029</v>
      </c>
      <c r="R537" t="str" cm="1">
        <f t="array" ref="R537">INDEX(Res_Converter!$A$2:$A$6,MATCH(1,($D537=Res_Converter!$B$2:$B$6)*($F537=Res_Converter!$C$2:$C$6),0))</f>
        <v>Solar-Hybrid</v>
      </c>
      <c r="S537">
        <f>IF($D537=Res_Converter!$B$2,MIN($E537,$J537),0)+IF($F537=Res_Converter!$B$2,MIN($G537,$J537),0)</f>
        <v>350</v>
      </c>
      <c r="T537">
        <v>0</v>
      </c>
      <c r="U537">
        <f>IF($D537=Res_Converter!$B$5,MIN($E537,$J537),0)+IF($F537=Res_Converter!$B$5,MIN($G537,$J537),0)</f>
        <v>350</v>
      </c>
      <c r="V537">
        <v>0</v>
      </c>
      <c r="W537">
        <v>0</v>
      </c>
      <c r="X537">
        <v>0</v>
      </c>
      <c r="Y537">
        <v>0</v>
      </c>
      <c r="Z537">
        <v>0</v>
      </c>
      <c r="AA537">
        <v>0</v>
      </c>
      <c r="AB537" t="str">
        <f>INDEX(Subname_converter!$B$2:$B$462,MATCH(O537,Subname_converter!$A$2:$A$376,0))</f>
        <v>Panoche</v>
      </c>
      <c r="AC537">
        <f>INDEX(Subname_converter!$C$2:$C$462,MATCH(O537,Subname_converter!$A$2:$A$376,0))</f>
        <v>230</v>
      </c>
    </row>
    <row r="538" spans="1:29" x14ac:dyDescent="0.35">
      <c r="A538" t="s">
        <v>16</v>
      </c>
      <c r="B538">
        <v>54954</v>
      </c>
      <c r="C538" t="s">
        <v>979</v>
      </c>
      <c r="D538" t="s">
        <v>18</v>
      </c>
      <c r="E538" s="1">
        <v>1200.79</v>
      </c>
      <c r="F538" t="s">
        <v>19</v>
      </c>
      <c r="G538" s="1">
        <v>1200.79</v>
      </c>
      <c r="H538" t="s">
        <v>20</v>
      </c>
      <c r="I538" s="1" t="s">
        <v>20</v>
      </c>
      <c r="J538">
        <v>1150</v>
      </c>
      <c r="K538" t="s">
        <v>482</v>
      </c>
      <c r="L538" t="s">
        <v>37</v>
      </c>
      <c r="M538" t="s">
        <v>33</v>
      </c>
      <c r="N538" t="s">
        <v>33</v>
      </c>
      <c r="O538" t="s">
        <v>740</v>
      </c>
      <c r="P538" s="2">
        <v>46357.333333333336</v>
      </c>
      <c r="Q538">
        <f t="shared" si="20"/>
        <v>2029</v>
      </c>
      <c r="R538" t="str" cm="1">
        <f t="array" ref="R538">INDEX(Res_Converter!$A$2:$A$6,MATCH(1,($D538=Res_Converter!$B$2:$B$6)*($F538=Res_Converter!$C$2:$C$6),0))</f>
        <v>Solar-Hybrid</v>
      </c>
      <c r="S538">
        <f>IF($D538=Res_Converter!$B$2,MIN($E538,$J538),0)+IF($F538=Res_Converter!$B$2,MIN($G538,$J538),0)</f>
        <v>1150</v>
      </c>
      <c r="T538">
        <v>0</v>
      </c>
      <c r="U538">
        <f>IF($D538=Res_Converter!$B$5,MIN($E538,$J538),0)+IF($F538=Res_Converter!$B$5,MIN($G538,$J538),0)</f>
        <v>1150</v>
      </c>
      <c r="V538">
        <v>0</v>
      </c>
      <c r="W538">
        <v>0</v>
      </c>
      <c r="X538">
        <v>0</v>
      </c>
      <c r="Y538">
        <v>0</v>
      </c>
      <c r="Z538">
        <v>0</v>
      </c>
      <c r="AA538">
        <v>0</v>
      </c>
      <c r="AB538" t="str">
        <f>INDEX(Subname_converter!$B$2:$B$462,MATCH(O538,Subname_converter!$A$2:$A$376,0))</f>
        <v>Hoodoo Wash</v>
      </c>
      <c r="AC538">
        <f>INDEX(Subname_converter!$C$2:$C$462,MATCH(O538,Subname_converter!$A$2:$A$376,0))</f>
        <v>500</v>
      </c>
    </row>
    <row r="539" spans="1:29" x14ac:dyDescent="0.35">
      <c r="A539" t="s">
        <v>16</v>
      </c>
      <c r="B539">
        <v>54986</v>
      </c>
      <c r="C539" t="s">
        <v>980</v>
      </c>
      <c r="D539" t="s">
        <v>18</v>
      </c>
      <c r="E539" s="1">
        <v>1277.2</v>
      </c>
      <c r="F539" t="s">
        <v>19</v>
      </c>
      <c r="G539" s="1">
        <v>643.95000000000005</v>
      </c>
      <c r="H539" t="s">
        <v>20</v>
      </c>
      <c r="I539" s="1" t="s">
        <v>20</v>
      </c>
      <c r="J539">
        <v>1240</v>
      </c>
      <c r="K539" t="s">
        <v>520</v>
      </c>
      <c r="L539" t="s">
        <v>37</v>
      </c>
      <c r="M539" t="s">
        <v>52</v>
      </c>
      <c r="N539" t="s">
        <v>68</v>
      </c>
      <c r="O539" t="s">
        <v>319</v>
      </c>
      <c r="P539" s="2">
        <v>46539.291666666664</v>
      </c>
      <c r="Q539">
        <f t="shared" si="20"/>
        <v>2029</v>
      </c>
      <c r="R539" t="str" cm="1">
        <f t="array" ref="R539">INDEX(Res_Converter!$A$2:$A$6,MATCH(1,($D539=Res_Converter!$B$2:$B$6)*($F539=Res_Converter!$C$2:$C$6),0))</f>
        <v>Solar-Hybrid</v>
      </c>
      <c r="S539">
        <f>IF($D539=Res_Converter!$B$2,MIN($E539,$J539),0)+IF($F539=Res_Converter!$B$2,MIN($G539,$J539),0)</f>
        <v>643.95000000000005</v>
      </c>
      <c r="T539">
        <v>0</v>
      </c>
      <c r="U539">
        <f>IF($D539=Res_Converter!$B$5,MIN($E539,$J539),0)+IF($F539=Res_Converter!$B$5,MIN($G539,$J539),0)</f>
        <v>1240</v>
      </c>
      <c r="V539">
        <v>0</v>
      </c>
      <c r="W539">
        <v>0</v>
      </c>
      <c r="X539">
        <v>0</v>
      </c>
      <c r="Y539">
        <v>0</v>
      </c>
      <c r="Z539">
        <v>0</v>
      </c>
      <c r="AA539">
        <v>0</v>
      </c>
      <c r="AB539" t="str">
        <f>INDEX(Subname_converter!$B$2:$B$462,MATCH(O539,Subname_converter!$A$2:$A$376,0))</f>
        <v>Eldorado</v>
      </c>
      <c r="AC539">
        <f>INDEX(Subname_converter!$C$2:$C$462,MATCH(O539,Subname_converter!$A$2:$A$376,0))</f>
        <v>500</v>
      </c>
    </row>
    <row r="540" spans="1:29" x14ac:dyDescent="0.35">
      <c r="A540" t="s">
        <v>16</v>
      </c>
      <c r="B540">
        <v>54533</v>
      </c>
      <c r="C540" t="s">
        <v>981</v>
      </c>
      <c r="D540" t="s">
        <v>18</v>
      </c>
      <c r="E540" s="1">
        <v>213.6</v>
      </c>
      <c r="F540" t="s">
        <v>19</v>
      </c>
      <c r="G540" s="1">
        <v>227.14</v>
      </c>
      <c r="H540" t="s">
        <v>20</v>
      </c>
      <c r="I540" s="1" t="s">
        <v>20</v>
      </c>
      <c r="J540">
        <v>200</v>
      </c>
      <c r="K540" t="s">
        <v>32</v>
      </c>
      <c r="L540" t="s">
        <v>22</v>
      </c>
      <c r="M540" t="s">
        <v>33</v>
      </c>
      <c r="N540" t="s">
        <v>33</v>
      </c>
      <c r="O540" t="s">
        <v>577</v>
      </c>
      <c r="P540" s="2">
        <v>46934.291666666664</v>
      </c>
      <c r="Q540">
        <f t="shared" si="20"/>
        <v>2030</v>
      </c>
      <c r="R540" t="str" cm="1">
        <f t="array" ref="R540">INDEX(Res_Converter!$A$2:$A$6,MATCH(1,($D540=Res_Converter!$B$2:$B$6)*($F540=Res_Converter!$C$2:$C$6),0))</f>
        <v>Solar-Hybrid</v>
      </c>
      <c r="S540">
        <f>IF($D540=Res_Converter!$B$2,MIN($E540,$J540),0)+IF($F540=Res_Converter!$B$2,MIN($G540,$J540),0)</f>
        <v>200</v>
      </c>
      <c r="T540">
        <v>0</v>
      </c>
      <c r="U540">
        <f>IF($D540=Res_Converter!$B$5,MIN($E540,$J540),0)+IF($F540=Res_Converter!$B$5,MIN($G540,$J540),0)</f>
        <v>200</v>
      </c>
      <c r="V540">
        <v>0</v>
      </c>
      <c r="W540">
        <v>0</v>
      </c>
      <c r="X540">
        <v>0</v>
      </c>
      <c r="Y540">
        <v>0</v>
      </c>
      <c r="Z540">
        <v>0</v>
      </c>
      <c r="AA540">
        <v>0</v>
      </c>
      <c r="AB540" t="str">
        <f>INDEX(Subname_converter!$B$2:$B$462,MATCH(O540,Subname_converter!$A$2:$A$376,0))</f>
        <v>Imperial Valley</v>
      </c>
      <c r="AC540">
        <f>INDEX(Subname_converter!$C$2:$C$462,MATCH(O540,Subname_converter!$A$2:$A$376,0))</f>
        <v>230</v>
      </c>
    </row>
    <row r="541" spans="1:29" x14ac:dyDescent="0.35">
      <c r="A541" t="s">
        <v>16</v>
      </c>
      <c r="B541">
        <v>54994</v>
      </c>
      <c r="C541" t="s">
        <v>982</v>
      </c>
      <c r="D541" t="s">
        <v>18</v>
      </c>
      <c r="E541" s="1">
        <v>890.87900000000002</v>
      </c>
      <c r="F541" t="s">
        <v>19</v>
      </c>
      <c r="G541" s="1">
        <v>458.48059999999998</v>
      </c>
      <c r="H541" t="s">
        <v>20</v>
      </c>
      <c r="I541" s="1" t="s">
        <v>20</v>
      </c>
      <c r="J541">
        <v>850</v>
      </c>
      <c r="K541" t="s">
        <v>79</v>
      </c>
      <c r="L541" t="s">
        <v>22</v>
      </c>
      <c r="M541" t="s">
        <v>75</v>
      </c>
      <c r="N541" t="s">
        <v>24</v>
      </c>
      <c r="O541" t="s">
        <v>494</v>
      </c>
      <c r="P541" s="2">
        <v>46356.333333333336</v>
      </c>
      <c r="Q541">
        <f t="shared" si="20"/>
        <v>2029</v>
      </c>
      <c r="R541" t="str" cm="1">
        <f t="array" ref="R541">INDEX(Res_Converter!$A$2:$A$6,MATCH(1,($D541=Res_Converter!$B$2:$B$6)*($F541=Res_Converter!$C$2:$C$6),0))</f>
        <v>Solar-Hybrid</v>
      </c>
      <c r="S541">
        <f>IF($D541=Res_Converter!$B$2,MIN($E541,$J541),0)+IF($F541=Res_Converter!$B$2,MIN($G541,$J541),0)</f>
        <v>458.48059999999998</v>
      </c>
      <c r="T541">
        <v>0</v>
      </c>
      <c r="U541">
        <f>IF($D541=Res_Converter!$B$5,MIN($E541,$J541),0)+IF($F541=Res_Converter!$B$5,MIN($G541,$J541),0)</f>
        <v>850</v>
      </c>
      <c r="V541">
        <v>0</v>
      </c>
      <c r="W541">
        <v>0</v>
      </c>
      <c r="X541">
        <v>0</v>
      </c>
      <c r="Y541">
        <v>0</v>
      </c>
      <c r="Z541">
        <v>0</v>
      </c>
      <c r="AA541">
        <v>0</v>
      </c>
      <c r="AB541" t="str">
        <f>INDEX(Subname_converter!$B$2:$B$462,MATCH(O541,Subname_converter!$A$2:$A$376,0))</f>
        <v>Midway</v>
      </c>
      <c r="AC541">
        <f>INDEX(Subname_converter!$C$2:$C$462,MATCH(O541,Subname_converter!$A$2:$A$376,0))</f>
        <v>500</v>
      </c>
    </row>
    <row r="542" spans="1:29" x14ac:dyDescent="0.35">
      <c r="A542" t="s">
        <v>16</v>
      </c>
      <c r="B542">
        <v>55002</v>
      </c>
      <c r="C542" t="s">
        <v>983</v>
      </c>
      <c r="D542" t="s">
        <v>19</v>
      </c>
      <c r="E542" s="1">
        <v>500</v>
      </c>
      <c r="F542" t="s">
        <v>20</v>
      </c>
      <c r="G542" s="1" t="s">
        <v>20</v>
      </c>
      <c r="H542" t="s">
        <v>20</v>
      </c>
      <c r="I542" s="1" t="s">
        <v>20</v>
      </c>
      <c r="J542">
        <v>500</v>
      </c>
      <c r="K542" t="s">
        <v>96</v>
      </c>
      <c r="L542" t="s">
        <v>22</v>
      </c>
      <c r="M542" t="s">
        <v>112</v>
      </c>
      <c r="N542" t="s">
        <v>68</v>
      </c>
      <c r="O542" t="s">
        <v>287</v>
      </c>
      <c r="P542" s="2">
        <v>47118.333333333336</v>
      </c>
      <c r="Q542">
        <f t="shared" si="20"/>
        <v>2031</v>
      </c>
      <c r="R542" t="str" cm="1">
        <f t="array" ref="R542">INDEX(Res_Converter!$A$2:$A$6,MATCH(1,($D542=Res_Converter!$B$2:$B$6)*($F542=Res_Converter!$C$2:$C$6),0))</f>
        <v>Battery</v>
      </c>
      <c r="S542">
        <f>IF($D542=Res_Converter!$B$2,MIN($E542,$J542),0)+IF($F542=Res_Converter!$B$2,MIN($G542,$J542),0)</f>
        <v>500</v>
      </c>
      <c r="T542">
        <v>0</v>
      </c>
      <c r="U542">
        <f>IF($D542=Res_Converter!$B$5,MIN($E542,$J542),0)+IF($F542=Res_Converter!$B$5,MIN($G542,$J542),0)</f>
        <v>0</v>
      </c>
      <c r="V542">
        <v>0</v>
      </c>
      <c r="W542">
        <v>0</v>
      </c>
      <c r="X542">
        <v>0</v>
      </c>
      <c r="Y542">
        <v>0</v>
      </c>
      <c r="Z542">
        <v>0</v>
      </c>
      <c r="AA542">
        <v>0</v>
      </c>
      <c r="AB542" t="str">
        <f>INDEX(Subname_converter!$B$2:$B$462,MATCH(O542,Subname_converter!$A$2:$A$376,0))</f>
        <v>Chino</v>
      </c>
      <c r="AC542">
        <f>INDEX(Subname_converter!$C$2:$C$462,MATCH(O542,Subname_converter!$A$2:$A$376,0))</f>
        <v>230</v>
      </c>
    </row>
    <row r="543" spans="1:29" x14ac:dyDescent="0.35">
      <c r="A543" t="s">
        <v>16</v>
      </c>
      <c r="B543">
        <v>54853</v>
      </c>
      <c r="C543" t="s">
        <v>984</v>
      </c>
      <c r="D543" t="s">
        <v>19</v>
      </c>
      <c r="E543" s="1">
        <v>314.60000000000002</v>
      </c>
      <c r="F543" t="s">
        <v>20</v>
      </c>
      <c r="G543" s="1" t="s">
        <v>20</v>
      </c>
      <c r="H543" t="s">
        <v>20</v>
      </c>
      <c r="I543" s="1" t="s">
        <v>20</v>
      </c>
      <c r="J543">
        <v>300</v>
      </c>
      <c r="K543" t="s">
        <v>96</v>
      </c>
      <c r="L543" t="s">
        <v>22</v>
      </c>
      <c r="M543" t="s">
        <v>97</v>
      </c>
      <c r="N543" t="s">
        <v>68</v>
      </c>
      <c r="O543" t="s">
        <v>102</v>
      </c>
      <c r="P543" s="2">
        <v>46478.291666666664</v>
      </c>
      <c r="Q543">
        <f t="shared" si="20"/>
        <v>2029</v>
      </c>
      <c r="R543" t="str" cm="1">
        <f t="array" ref="R543">INDEX(Res_Converter!$A$2:$A$6,MATCH(1,($D543=Res_Converter!$B$2:$B$6)*($F543=Res_Converter!$C$2:$C$6),0))</f>
        <v>Battery</v>
      </c>
      <c r="S543">
        <f>IF($D543=Res_Converter!$B$2,MIN($E543,$J543),0)+IF($F543=Res_Converter!$B$2,MIN($G543,$J543),0)</f>
        <v>300</v>
      </c>
      <c r="T543">
        <v>0</v>
      </c>
      <c r="U543">
        <f>IF($D543=Res_Converter!$B$5,MIN($E543,$J543),0)+IF($F543=Res_Converter!$B$5,MIN($G543,$J543),0)</f>
        <v>0</v>
      </c>
      <c r="V543">
        <v>0</v>
      </c>
      <c r="W543">
        <v>0</v>
      </c>
      <c r="X543">
        <v>0</v>
      </c>
      <c r="Y543">
        <v>0</v>
      </c>
      <c r="Z543">
        <v>0</v>
      </c>
      <c r="AA543">
        <v>0</v>
      </c>
      <c r="AB543" t="str">
        <f>INDEX(Subname_converter!$B$2:$B$462,MATCH(O543,Subname_converter!$A$2:$A$376,0))</f>
        <v>Pisgah</v>
      </c>
      <c r="AC543">
        <f>INDEX(Subname_converter!$C$2:$C$462,MATCH(O543,Subname_converter!$A$2:$A$376,0))</f>
        <v>230</v>
      </c>
    </row>
    <row r="544" spans="1:29" x14ac:dyDescent="0.35">
      <c r="A544" t="s">
        <v>16</v>
      </c>
      <c r="B544">
        <v>54776</v>
      </c>
      <c r="C544" t="s">
        <v>985</v>
      </c>
      <c r="D544" t="s">
        <v>19</v>
      </c>
      <c r="E544" s="1">
        <v>514.36500000000001</v>
      </c>
      <c r="F544" t="s">
        <v>20</v>
      </c>
      <c r="G544" s="1" t="s">
        <v>20</v>
      </c>
      <c r="H544" t="s">
        <v>20</v>
      </c>
      <c r="I544" s="1" t="s">
        <v>20</v>
      </c>
      <c r="J544">
        <v>500</v>
      </c>
      <c r="K544" t="s">
        <v>124</v>
      </c>
      <c r="L544" t="s">
        <v>22</v>
      </c>
      <c r="M544" t="s">
        <v>125</v>
      </c>
      <c r="N544" t="s">
        <v>68</v>
      </c>
      <c r="O544" t="s">
        <v>178</v>
      </c>
      <c r="P544" s="2">
        <v>46539.291666666664</v>
      </c>
      <c r="Q544">
        <f t="shared" si="20"/>
        <v>2029</v>
      </c>
      <c r="R544" t="str" cm="1">
        <f t="array" ref="R544">INDEX(Res_Converter!$A$2:$A$6,MATCH(1,($D544=Res_Converter!$B$2:$B$6)*($F544=Res_Converter!$C$2:$C$6),0))</f>
        <v>Battery</v>
      </c>
      <c r="S544">
        <f>IF($D544=Res_Converter!$B$2,MIN($E544,$J544),0)+IF($F544=Res_Converter!$B$2,MIN($G544,$J544),0)</f>
        <v>500</v>
      </c>
      <c r="T544">
        <v>0</v>
      </c>
      <c r="U544">
        <f>IF($D544=Res_Converter!$B$5,MIN($E544,$J544),0)+IF($F544=Res_Converter!$B$5,MIN($G544,$J544),0)</f>
        <v>0</v>
      </c>
      <c r="V544">
        <v>0</v>
      </c>
      <c r="W544">
        <v>0</v>
      </c>
      <c r="X544">
        <v>0</v>
      </c>
      <c r="Y544">
        <v>0</v>
      </c>
      <c r="Z544">
        <v>0</v>
      </c>
      <c r="AA544">
        <v>0</v>
      </c>
      <c r="AB544" t="str">
        <f>INDEX(Subname_converter!$B$2:$B$462,MATCH(O544,Subname_converter!$A$2:$A$376,0))</f>
        <v>Valley (SCE)</v>
      </c>
      <c r="AC544">
        <f>INDEX(Subname_converter!$C$2:$C$462,MATCH(O544,Subname_converter!$A$2:$A$376,0))</f>
        <v>500</v>
      </c>
    </row>
    <row r="545" spans="1:29" x14ac:dyDescent="0.35">
      <c r="A545" t="s">
        <v>16</v>
      </c>
      <c r="B545">
        <v>54950</v>
      </c>
      <c r="C545" t="s">
        <v>986</v>
      </c>
      <c r="D545" t="s">
        <v>19</v>
      </c>
      <c r="E545" s="1">
        <v>900</v>
      </c>
      <c r="F545" t="s">
        <v>20</v>
      </c>
      <c r="G545" s="1" t="s">
        <v>20</v>
      </c>
      <c r="H545" t="s">
        <v>20</v>
      </c>
      <c r="I545" s="1" t="s">
        <v>20</v>
      </c>
      <c r="J545">
        <v>900</v>
      </c>
      <c r="K545" t="s">
        <v>32</v>
      </c>
      <c r="L545" t="s">
        <v>22</v>
      </c>
      <c r="M545" t="s">
        <v>33</v>
      </c>
      <c r="N545" t="s">
        <v>33</v>
      </c>
      <c r="O545" t="s">
        <v>577</v>
      </c>
      <c r="P545" s="2">
        <v>47118.333333333336</v>
      </c>
      <c r="Q545">
        <f t="shared" si="20"/>
        <v>2031</v>
      </c>
      <c r="R545" t="str" cm="1">
        <f t="array" ref="R545">INDEX(Res_Converter!$A$2:$A$6,MATCH(1,($D545=Res_Converter!$B$2:$B$6)*($F545=Res_Converter!$C$2:$C$6),0))</f>
        <v>Battery</v>
      </c>
      <c r="S545">
        <f>IF($D545=Res_Converter!$B$2,MIN($E545,$J545),0)+IF($F545=Res_Converter!$B$2,MIN($G545,$J545),0)</f>
        <v>900</v>
      </c>
      <c r="T545">
        <v>0</v>
      </c>
      <c r="U545">
        <f>IF($D545=Res_Converter!$B$5,MIN($E545,$J545),0)+IF($F545=Res_Converter!$B$5,MIN($G545,$J545),0)</f>
        <v>0</v>
      </c>
      <c r="V545">
        <v>0</v>
      </c>
      <c r="W545">
        <v>0</v>
      </c>
      <c r="X545">
        <v>0</v>
      </c>
      <c r="Y545">
        <v>0</v>
      </c>
      <c r="Z545">
        <v>0</v>
      </c>
      <c r="AA545">
        <v>0</v>
      </c>
      <c r="AB545" t="str">
        <f>INDEX(Subname_converter!$B$2:$B$462,MATCH(O545,Subname_converter!$A$2:$A$376,0))</f>
        <v>Imperial Valley</v>
      </c>
      <c r="AC545">
        <f>INDEX(Subname_converter!$C$2:$C$462,MATCH(O545,Subname_converter!$A$2:$A$376,0))</f>
        <v>230</v>
      </c>
    </row>
    <row r="546" spans="1:29" x14ac:dyDescent="0.35">
      <c r="A546" t="s">
        <v>16</v>
      </c>
      <c r="B546">
        <v>54778</v>
      </c>
      <c r="C546" t="s">
        <v>987</v>
      </c>
      <c r="D546" t="s">
        <v>18</v>
      </c>
      <c r="E546" s="1">
        <v>362.78</v>
      </c>
      <c r="F546" t="s">
        <v>19</v>
      </c>
      <c r="G546" s="1">
        <v>362.78</v>
      </c>
      <c r="H546" t="s">
        <v>20</v>
      </c>
      <c r="I546" s="1" t="s">
        <v>20</v>
      </c>
      <c r="J546">
        <v>350</v>
      </c>
      <c r="K546" t="s">
        <v>66</v>
      </c>
      <c r="L546" t="s">
        <v>22</v>
      </c>
      <c r="M546" t="s">
        <v>67</v>
      </c>
      <c r="N546" t="s">
        <v>68</v>
      </c>
      <c r="O546" t="s">
        <v>733</v>
      </c>
      <c r="P546" s="2">
        <v>46874.291666666664</v>
      </c>
      <c r="Q546">
        <f t="shared" si="20"/>
        <v>2030</v>
      </c>
      <c r="R546" t="str" cm="1">
        <f t="array" ref="R546">INDEX(Res_Converter!$A$2:$A$6,MATCH(1,($D546=Res_Converter!$B$2:$B$6)*($F546=Res_Converter!$C$2:$C$6),0))</f>
        <v>Solar-Hybrid</v>
      </c>
      <c r="S546">
        <f>IF($D546=Res_Converter!$B$2,MIN($E546,$J546),0)+IF($F546=Res_Converter!$B$2,MIN($G546,$J546),0)</f>
        <v>350</v>
      </c>
      <c r="T546">
        <v>0</v>
      </c>
      <c r="U546">
        <f>IF($D546=Res_Converter!$B$5,MIN($E546,$J546),0)+IF($F546=Res_Converter!$B$5,MIN($G546,$J546),0)</f>
        <v>350</v>
      </c>
      <c r="V546">
        <v>0</v>
      </c>
      <c r="W546">
        <v>0</v>
      </c>
      <c r="X546">
        <v>0</v>
      </c>
      <c r="Y546">
        <v>0</v>
      </c>
      <c r="Z546">
        <v>0</v>
      </c>
      <c r="AA546">
        <v>0</v>
      </c>
      <c r="AB546" t="str">
        <f>INDEX(Subname_converter!$B$2:$B$462,MATCH(O546,Subname_converter!$A$2:$A$376,0))</f>
        <v>Vincent</v>
      </c>
      <c r="AC546">
        <f>INDEX(Subname_converter!$C$2:$C$462,MATCH(O546,Subname_converter!$A$2:$A$376,0))</f>
        <v>230</v>
      </c>
    </row>
    <row r="547" spans="1:29" x14ac:dyDescent="0.35">
      <c r="A547" t="s">
        <v>16</v>
      </c>
      <c r="B547">
        <v>54682</v>
      </c>
      <c r="C547" t="s">
        <v>988</v>
      </c>
      <c r="D547" t="s">
        <v>19</v>
      </c>
      <c r="E547" s="1">
        <v>258.47089999999997</v>
      </c>
      <c r="F547" t="s">
        <v>20</v>
      </c>
      <c r="G547" s="1" t="s">
        <v>20</v>
      </c>
      <c r="H547" t="s">
        <v>20</v>
      </c>
      <c r="I547" s="1" t="s">
        <v>20</v>
      </c>
      <c r="J547">
        <v>250</v>
      </c>
      <c r="K547" t="s">
        <v>21</v>
      </c>
      <c r="L547" t="s">
        <v>22</v>
      </c>
      <c r="M547" t="s">
        <v>23</v>
      </c>
      <c r="N547" t="s">
        <v>24</v>
      </c>
      <c r="O547" t="s">
        <v>989</v>
      </c>
      <c r="P547" s="2">
        <v>47375.291666666664</v>
      </c>
      <c r="Q547">
        <f t="shared" si="20"/>
        <v>2031</v>
      </c>
      <c r="R547" t="str" cm="1">
        <f t="array" ref="R547">INDEX(Res_Converter!$A$2:$A$6,MATCH(1,($D547=Res_Converter!$B$2:$B$6)*($F547=Res_Converter!$C$2:$C$6),0))</f>
        <v>Battery</v>
      </c>
      <c r="S547">
        <f>IF($D547=Res_Converter!$B$2,MIN($E547,$J547),0)+IF($F547=Res_Converter!$B$2,MIN($G547,$J547),0)</f>
        <v>250</v>
      </c>
      <c r="T547">
        <v>0</v>
      </c>
      <c r="U547">
        <f>IF($D547=Res_Converter!$B$5,MIN($E547,$J547),0)+IF($F547=Res_Converter!$B$5,MIN($G547,$J547),0)</f>
        <v>0</v>
      </c>
      <c r="V547">
        <v>0</v>
      </c>
      <c r="W547">
        <v>0</v>
      </c>
      <c r="X547">
        <v>0</v>
      </c>
      <c r="Y547">
        <v>0</v>
      </c>
      <c r="Z547">
        <v>0</v>
      </c>
      <c r="AA547">
        <v>0</v>
      </c>
      <c r="AB547" t="str">
        <f>INDEX(Subname_converter!$B$2:$B$462,MATCH(O547,Subname_converter!$A$2:$A$376,0))</f>
        <v>Kasson</v>
      </c>
      <c r="AC547">
        <f>INDEX(Subname_converter!$C$2:$C$462,MATCH(O547,Subname_converter!$A$2:$A$376,0))</f>
        <v>115</v>
      </c>
    </row>
    <row r="548" spans="1:29" x14ac:dyDescent="0.35">
      <c r="A548" t="s">
        <v>16</v>
      </c>
      <c r="B548">
        <v>54611</v>
      </c>
      <c r="C548" t="s">
        <v>990</v>
      </c>
      <c r="D548" t="s">
        <v>19</v>
      </c>
      <c r="E548" s="1">
        <v>213.55</v>
      </c>
      <c r="F548" t="s">
        <v>20</v>
      </c>
      <c r="G548" s="1" t="s">
        <v>20</v>
      </c>
      <c r="H548" t="s">
        <v>20</v>
      </c>
      <c r="I548" s="1" t="s">
        <v>20</v>
      </c>
      <c r="J548">
        <v>200</v>
      </c>
      <c r="K548" t="s">
        <v>145</v>
      </c>
      <c r="L548" t="s">
        <v>22</v>
      </c>
      <c r="M548" t="s">
        <v>29</v>
      </c>
      <c r="N548" t="s">
        <v>24</v>
      </c>
      <c r="O548" t="s">
        <v>991</v>
      </c>
      <c r="P548" s="2">
        <v>46478.291666666664</v>
      </c>
      <c r="Q548">
        <f t="shared" si="20"/>
        <v>2029</v>
      </c>
      <c r="R548" t="str" cm="1">
        <f t="array" ref="R548">INDEX(Res_Converter!$A$2:$A$6,MATCH(1,($D548=Res_Converter!$B$2:$B$6)*($F548=Res_Converter!$C$2:$C$6),0))</f>
        <v>Battery</v>
      </c>
      <c r="S548">
        <f>IF($D548=Res_Converter!$B$2,MIN($E548,$J548),0)+IF($F548=Res_Converter!$B$2,MIN($G548,$J548),0)</f>
        <v>200</v>
      </c>
      <c r="T548">
        <v>0</v>
      </c>
      <c r="U548">
        <f>IF($D548=Res_Converter!$B$5,MIN($E548,$J548),0)+IF($F548=Res_Converter!$B$5,MIN($G548,$J548),0)</f>
        <v>0</v>
      </c>
      <c r="V548">
        <v>0</v>
      </c>
      <c r="W548">
        <v>0</v>
      </c>
      <c r="X548">
        <v>0</v>
      </c>
      <c r="Y548">
        <v>0</v>
      </c>
      <c r="Z548">
        <v>0</v>
      </c>
      <c r="AA548">
        <v>0</v>
      </c>
      <c r="AB548" t="str">
        <f>INDEX(Subname_converter!$B$2:$B$462,MATCH(O548,Subname_converter!$A$2:$A$376,0))</f>
        <v>Panoche</v>
      </c>
      <c r="AC548">
        <f>INDEX(Subname_converter!$C$2:$C$462,MATCH(O548,Subname_converter!$A$2:$A$376,0))</f>
        <v>115</v>
      </c>
    </row>
    <row r="549" spans="1:29" x14ac:dyDescent="0.35">
      <c r="A549" t="s">
        <v>16</v>
      </c>
      <c r="B549">
        <v>54841</v>
      </c>
      <c r="C549" t="s">
        <v>992</v>
      </c>
      <c r="D549" t="s">
        <v>19</v>
      </c>
      <c r="E549" s="1">
        <v>200</v>
      </c>
      <c r="F549" t="s">
        <v>20</v>
      </c>
      <c r="G549" s="1" t="s">
        <v>20</v>
      </c>
      <c r="H549" t="s">
        <v>20</v>
      </c>
      <c r="I549" s="1" t="s">
        <v>20</v>
      </c>
      <c r="J549">
        <v>200</v>
      </c>
      <c r="K549" t="s">
        <v>63</v>
      </c>
      <c r="L549" t="s">
        <v>22</v>
      </c>
      <c r="M549" t="s">
        <v>23</v>
      </c>
      <c r="N549" t="s">
        <v>24</v>
      </c>
      <c r="O549" t="s">
        <v>64</v>
      </c>
      <c r="P549" s="2">
        <v>45992.333333333336</v>
      </c>
      <c r="Q549">
        <f t="shared" si="20"/>
        <v>2028</v>
      </c>
      <c r="R549" t="str" cm="1">
        <f t="array" ref="R549">INDEX(Res_Converter!$A$2:$A$6,MATCH(1,($D549=Res_Converter!$B$2:$B$6)*($F549=Res_Converter!$C$2:$C$6),0))</f>
        <v>Battery</v>
      </c>
      <c r="S549">
        <f>IF($D549=Res_Converter!$B$2,MIN($E549,$J549),0)+IF($F549=Res_Converter!$B$2,MIN($G549,$J549),0)</f>
        <v>200</v>
      </c>
      <c r="T549">
        <v>0</v>
      </c>
      <c r="U549">
        <f>IF($D549=Res_Converter!$B$5,MIN($E549,$J549),0)+IF($F549=Res_Converter!$B$5,MIN($G549,$J549),0)</f>
        <v>0</v>
      </c>
      <c r="V549">
        <v>0</v>
      </c>
      <c r="W549">
        <v>0</v>
      </c>
      <c r="X549">
        <v>0</v>
      </c>
      <c r="Y549">
        <v>0</v>
      </c>
      <c r="Z549">
        <v>0</v>
      </c>
      <c r="AA549">
        <v>0</v>
      </c>
      <c r="AB549" t="str">
        <f>INDEX(Subname_converter!$B$2:$B$462,MATCH(O549,Subname_converter!$A$2:$A$376,0))</f>
        <v>Kelso</v>
      </c>
      <c r="AC549">
        <f>INDEX(Subname_converter!$C$2:$C$462,MATCH(O549,Subname_converter!$A$2:$A$376,0))</f>
        <v>230</v>
      </c>
    </row>
    <row r="550" spans="1:29" x14ac:dyDescent="0.35">
      <c r="A550" t="s">
        <v>16</v>
      </c>
      <c r="B550">
        <v>54514</v>
      </c>
      <c r="C550" t="s">
        <v>993</v>
      </c>
      <c r="D550" t="s">
        <v>19</v>
      </c>
      <c r="E550" s="1">
        <v>378.37799100000001</v>
      </c>
      <c r="F550" t="s">
        <v>20</v>
      </c>
      <c r="G550" s="1" t="s">
        <v>20</v>
      </c>
      <c r="H550" t="s">
        <v>20</v>
      </c>
      <c r="I550" s="1" t="s">
        <v>20</v>
      </c>
      <c r="J550">
        <v>370</v>
      </c>
      <c r="K550" t="s">
        <v>457</v>
      </c>
      <c r="L550" t="s">
        <v>22</v>
      </c>
      <c r="M550" t="s">
        <v>23</v>
      </c>
      <c r="N550" t="s">
        <v>24</v>
      </c>
      <c r="O550" t="s">
        <v>994</v>
      </c>
      <c r="P550" s="2">
        <v>46722.333333333336</v>
      </c>
      <c r="Q550">
        <f t="shared" si="20"/>
        <v>2030</v>
      </c>
      <c r="R550" t="str" cm="1">
        <f t="array" ref="R550">INDEX(Res_Converter!$A$2:$A$6,MATCH(1,($D550=Res_Converter!$B$2:$B$6)*($F550=Res_Converter!$C$2:$C$6),0))</f>
        <v>Battery</v>
      </c>
      <c r="S550">
        <f>IF($D550=Res_Converter!$B$2,MIN($E550,$J550),0)+IF($F550=Res_Converter!$B$2,MIN($G550,$J550),0)</f>
        <v>370</v>
      </c>
      <c r="T550">
        <v>0</v>
      </c>
      <c r="U550">
        <f>IF($D550=Res_Converter!$B$5,MIN($E550,$J550),0)+IF($F550=Res_Converter!$B$5,MIN($G550,$J550),0)</f>
        <v>0</v>
      </c>
      <c r="V550">
        <v>0</v>
      </c>
      <c r="W550">
        <v>0</v>
      </c>
      <c r="X550">
        <v>0</v>
      </c>
      <c r="Y550">
        <v>0</v>
      </c>
      <c r="Z550">
        <v>0</v>
      </c>
      <c r="AA550">
        <v>0</v>
      </c>
      <c r="AB550" t="str">
        <f>INDEX(Subname_converter!$B$2:$B$462,MATCH(O550,Subname_converter!$A$2:$A$376,0))</f>
        <v>Ravenswood</v>
      </c>
      <c r="AC550">
        <f>INDEX(Subname_converter!$C$2:$C$462,MATCH(O550,Subname_converter!$A$2:$A$376,0))</f>
        <v>115</v>
      </c>
    </row>
  </sheetData>
  <autoFilter ref="A4:AC550" xr:uid="{DB32EBD1-86E6-4E37-BB4B-1ECF5C353EE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391A-23F2-4D12-8997-C4EA041F2FDC}">
  <dimension ref="A3:V694"/>
  <sheetViews>
    <sheetView topLeftCell="A443" workbookViewId="0">
      <selection activeCell="B473" sqref="B473"/>
    </sheetView>
  </sheetViews>
  <sheetFormatPr defaultRowHeight="14.5" x14ac:dyDescent="0.35"/>
  <sheetData>
    <row r="3" spans="1:22" x14ac:dyDescent="0.35">
      <c r="N3" t="s">
        <v>1554</v>
      </c>
    </row>
    <row r="4" spans="1:22" ht="23" x14ac:dyDescent="0.35">
      <c r="D4" s="7" t="s">
        <v>999</v>
      </c>
      <c r="E4" s="7" t="s">
        <v>1000</v>
      </c>
      <c r="F4" s="7" t="s">
        <v>998</v>
      </c>
      <c r="G4" s="7" t="s">
        <v>996</v>
      </c>
      <c r="H4" s="7" t="s">
        <v>1007</v>
      </c>
      <c r="I4" s="7" t="s">
        <v>1008</v>
      </c>
      <c r="J4" s="7" t="s">
        <v>997</v>
      </c>
      <c r="K4" s="7" t="s">
        <v>1009</v>
      </c>
      <c r="L4" s="7" t="s">
        <v>1011</v>
      </c>
      <c r="N4" s="7" t="s">
        <v>999</v>
      </c>
      <c r="O4" s="7" t="s">
        <v>1000</v>
      </c>
      <c r="P4" s="7" t="s">
        <v>998</v>
      </c>
      <c r="Q4" s="7" t="s">
        <v>996</v>
      </c>
      <c r="R4" s="7" t="s">
        <v>1007</v>
      </c>
      <c r="S4" s="7" t="s">
        <v>1008</v>
      </c>
      <c r="T4" s="7" t="s">
        <v>997</v>
      </c>
      <c r="U4" s="7" t="s">
        <v>1009</v>
      </c>
      <c r="V4" s="7" t="s">
        <v>1011</v>
      </c>
    </row>
    <row r="5" spans="1:22" x14ac:dyDescent="0.35">
      <c r="A5" s="10" t="s">
        <v>1229</v>
      </c>
      <c r="B5" s="10" t="s">
        <v>1210</v>
      </c>
      <c r="C5" s="10" t="s">
        <v>1211</v>
      </c>
      <c r="D5" s="7" t="s">
        <v>1010</v>
      </c>
      <c r="E5" s="7" t="s">
        <v>1010</v>
      </c>
      <c r="F5" s="7" t="s">
        <v>1010</v>
      </c>
      <c r="G5" s="7" t="s">
        <v>1010</v>
      </c>
      <c r="H5" s="7" t="s">
        <v>1010</v>
      </c>
      <c r="I5" s="7" t="s">
        <v>1010</v>
      </c>
      <c r="J5" s="7" t="s">
        <v>1010</v>
      </c>
      <c r="K5" s="7" t="s">
        <v>1010</v>
      </c>
      <c r="L5" s="7" t="s">
        <v>1010</v>
      </c>
      <c r="N5" s="7" t="s">
        <v>1010</v>
      </c>
      <c r="O5" s="7" t="s">
        <v>1010</v>
      </c>
      <c r="P5" s="7" t="s">
        <v>1010</v>
      </c>
      <c r="Q5" s="7" t="s">
        <v>1010</v>
      </c>
      <c r="R5" s="7" t="s">
        <v>1010</v>
      </c>
      <c r="S5" s="7" t="s">
        <v>1010</v>
      </c>
      <c r="T5" s="7" t="s">
        <v>1010</v>
      </c>
      <c r="U5" s="7" t="s">
        <v>1010</v>
      </c>
      <c r="V5" s="7" t="s">
        <v>1010</v>
      </c>
    </row>
    <row r="6" spans="1:22" x14ac:dyDescent="0.35">
      <c r="A6" t="s">
        <v>1230</v>
      </c>
      <c r="B6" t="s">
        <v>1020</v>
      </c>
      <c r="C6">
        <v>115</v>
      </c>
      <c r="D6">
        <f>SUMIFS(Cluster_15_applications!S$5:S$550,Cluster_15_applications!$AB$5:$AB$550,$B6,Cluster_15_applications!$AC$5:$AC$550,$C6)</f>
        <v>75</v>
      </c>
      <c r="E6">
        <f>SUMIFS(Cluster_15_applications!T$5:T$550,Cluster_15_applications!$AB$5:$AB$550,$B6,Cluster_15_applications!$AC$5:$AC$550,$C6)</f>
        <v>0</v>
      </c>
      <c r="F6">
        <f>SUMIFS(Cluster_15_applications!U$5:U$550,Cluster_15_applications!$AB$5:$AB$550,$B6,Cluster_15_applications!$AC$5:$AC$550,$C6)</f>
        <v>0</v>
      </c>
      <c r="G6">
        <f>SUMIFS(Cluster_15_applications!V$5:V$550,Cluster_15_applications!$AB$5:$AB$550,$B6,Cluster_15_applications!$AC$5:$AC$550,$C6)</f>
        <v>0</v>
      </c>
      <c r="H6">
        <f>SUMIFS(Cluster_15_applications!W$5:W$550,Cluster_15_applications!$AB$5:$AB$550,$B6,Cluster_15_applications!$AC$5:$AC$550,$C6)</f>
        <v>0</v>
      </c>
      <c r="I6">
        <f>SUMIFS(Cluster_15_applications!X$5:X$550,Cluster_15_applications!$AB$5:$AB$550,$B6,Cluster_15_applications!$AC$5:$AC$550,$C6)</f>
        <v>0</v>
      </c>
      <c r="J6">
        <f>SUMIFS(Cluster_15_applications!Y$5:Y$550,Cluster_15_applications!$AB$5:$AB$550,$B6,Cluster_15_applications!$AC$5:$AC$550,$C6)</f>
        <v>0</v>
      </c>
      <c r="K6">
        <f>SUMIFS(Cluster_15_applications!Z$5:Z$550,Cluster_15_applications!$AB$5:$AB$550,$B6,Cluster_15_applications!$AC$5:$AC$550,$C6)</f>
        <v>0</v>
      </c>
      <c r="L6">
        <f>SUMIFS(Cluster_15_applications!AA$5:AA$550,Cluster_15_applications!$AB$5:$AB$550,$B6,Cluster_15_applications!$AC$5:$AC$550,$C6)</f>
        <v>0</v>
      </c>
      <c r="N6">
        <f>SUMIFS(Cluster_15_applications!S$5:S$550,Cluster_15_applications!$AB$5:$AB$550,$B6,Cluster_15_applications!$AC$5:$AC$550,$C6,Cluster_15_applications!$Q$5:$Q$550,"&lt;=2030")</f>
        <v>75</v>
      </c>
      <c r="O6">
        <f>SUMIFS(Cluster_15_applications!T$5:T$550,Cluster_15_applications!$AB$5:$AB$550,$B6,Cluster_15_applications!$AC$5:$AC$550,$C6,Cluster_15_applications!$Q$5:$Q$550,"&lt;=2030")</f>
        <v>0</v>
      </c>
      <c r="P6">
        <f>SUMIFS(Cluster_15_applications!U$5:U$550,Cluster_15_applications!$AB$5:$AB$550,$B6,Cluster_15_applications!$AC$5:$AC$550,$C6,Cluster_15_applications!$Q$5:$Q$550,"&lt;=2030")</f>
        <v>0</v>
      </c>
      <c r="Q6">
        <f>SUMIFS(Cluster_15_applications!V$5:V$550,Cluster_15_applications!$AB$5:$AB$550,$B6,Cluster_15_applications!$AC$5:$AC$550,$C6,Cluster_15_applications!$Q$5:$Q$550,"&lt;=2030")</f>
        <v>0</v>
      </c>
      <c r="R6">
        <f>SUMIFS(Cluster_15_applications!W$5:W$550,Cluster_15_applications!$AB$5:$AB$550,$B6,Cluster_15_applications!$AC$5:$AC$550,$C6,Cluster_15_applications!$Q$5:$Q$550,"&lt;=2030")</f>
        <v>0</v>
      </c>
      <c r="S6">
        <f>SUMIFS(Cluster_15_applications!X$5:X$550,Cluster_15_applications!$AB$5:$AB$550,$B6,Cluster_15_applications!$AC$5:$AC$550,$C6,Cluster_15_applications!$Q$5:$Q$550,"&lt;=2030")</f>
        <v>0</v>
      </c>
      <c r="T6">
        <f>SUMIFS(Cluster_15_applications!Y$5:Y$550,Cluster_15_applications!$AB$5:$AB$550,$B6,Cluster_15_applications!$AC$5:$AC$550,$C6,Cluster_15_applications!$Q$5:$Q$550,"&lt;=2030")</f>
        <v>0</v>
      </c>
      <c r="U6">
        <f>SUMIFS(Cluster_15_applications!Z$5:Z$550,Cluster_15_applications!$AB$5:$AB$550,$B6,Cluster_15_applications!$AC$5:$AC$550,$C6,Cluster_15_applications!$Q$5:$Q$550,"&lt;=2030")</f>
        <v>0</v>
      </c>
      <c r="V6">
        <f>SUMIFS(Cluster_15_applications!AA$5:AA$550,Cluster_15_applications!$AB$5:$AB$550,$B6,Cluster_15_applications!$AC$5:$AC$550,$C6,Cluster_15_applications!$Q$5:$Q$550,"&lt;=2030")</f>
        <v>0</v>
      </c>
    </row>
    <row r="7" spans="1:22" x14ac:dyDescent="0.35">
      <c r="A7" t="s">
        <v>1231</v>
      </c>
      <c r="B7" t="s">
        <v>1021</v>
      </c>
      <c r="C7">
        <v>230</v>
      </c>
      <c r="D7">
        <f>SUMIFS(Cluster_15_applications!S$5:S$550,Cluster_15_applications!$AB$5:$AB$550,$B7,Cluster_15_applications!$AC$5:$AC$550,$C7)</f>
        <v>0</v>
      </c>
      <c r="E7">
        <f>SUMIFS(Cluster_15_applications!T$5:T$550,Cluster_15_applications!$AB$5:$AB$550,$B7,Cluster_15_applications!$AC$5:$AC$550,$C7)</f>
        <v>0</v>
      </c>
      <c r="F7">
        <f>SUMIFS(Cluster_15_applications!U$5:U$550,Cluster_15_applications!$AB$5:$AB$550,$B7,Cluster_15_applications!$AC$5:$AC$550,$C7)</f>
        <v>0</v>
      </c>
      <c r="G7">
        <f>SUMIFS(Cluster_15_applications!V$5:V$550,Cluster_15_applications!$AB$5:$AB$550,$B7,Cluster_15_applications!$AC$5:$AC$550,$C7)</f>
        <v>0</v>
      </c>
      <c r="H7">
        <f>SUMIFS(Cluster_15_applications!W$5:W$550,Cluster_15_applications!$AB$5:$AB$550,$B7,Cluster_15_applications!$AC$5:$AC$550,$C7)</f>
        <v>0</v>
      </c>
      <c r="I7">
        <f>SUMIFS(Cluster_15_applications!X$5:X$550,Cluster_15_applications!$AB$5:$AB$550,$B7,Cluster_15_applications!$AC$5:$AC$550,$C7)</f>
        <v>0</v>
      </c>
      <c r="J7">
        <f>SUMIFS(Cluster_15_applications!Y$5:Y$550,Cluster_15_applications!$AB$5:$AB$550,$B7,Cluster_15_applications!$AC$5:$AC$550,$C7)</f>
        <v>0</v>
      </c>
      <c r="K7">
        <f>SUMIFS(Cluster_15_applications!Z$5:Z$550,Cluster_15_applications!$AB$5:$AB$550,$B7,Cluster_15_applications!$AC$5:$AC$550,$C7)</f>
        <v>0</v>
      </c>
      <c r="L7">
        <f>SUMIFS(Cluster_15_applications!AA$5:AA$550,Cluster_15_applications!$AB$5:$AB$550,$B7,Cluster_15_applications!$AC$5:$AC$550,$C7)</f>
        <v>0</v>
      </c>
      <c r="N7">
        <f>SUMIFS(Cluster_15_applications!S$5:S$550,Cluster_15_applications!$AB$5:$AB$550,$B7,Cluster_15_applications!$AC$5:$AC$550,$C7,Cluster_15_applications!$Q$5:$Q$550,"&lt;=2030")</f>
        <v>0</v>
      </c>
      <c r="O7">
        <f>SUMIFS(Cluster_15_applications!T$5:T$550,Cluster_15_applications!$AB$5:$AB$550,$B7,Cluster_15_applications!$AC$5:$AC$550,$C7,Cluster_15_applications!$Q$5:$Q$550,"&lt;=2030")</f>
        <v>0</v>
      </c>
      <c r="P7">
        <f>SUMIFS(Cluster_15_applications!U$5:U$550,Cluster_15_applications!$AB$5:$AB$550,$B7,Cluster_15_applications!$AC$5:$AC$550,$C7,Cluster_15_applications!$Q$5:$Q$550,"&lt;=2030")</f>
        <v>0</v>
      </c>
      <c r="Q7">
        <f>SUMIFS(Cluster_15_applications!V$5:V$550,Cluster_15_applications!$AB$5:$AB$550,$B7,Cluster_15_applications!$AC$5:$AC$550,$C7,Cluster_15_applications!$Q$5:$Q$550,"&lt;=2030")</f>
        <v>0</v>
      </c>
      <c r="R7">
        <f>SUMIFS(Cluster_15_applications!W$5:W$550,Cluster_15_applications!$AB$5:$AB$550,$B7,Cluster_15_applications!$AC$5:$AC$550,$C7,Cluster_15_applications!$Q$5:$Q$550,"&lt;=2030")</f>
        <v>0</v>
      </c>
      <c r="S7">
        <f>SUMIFS(Cluster_15_applications!X$5:X$550,Cluster_15_applications!$AB$5:$AB$550,$B7,Cluster_15_applications!$AC$5:$AC$550,$C7,Cluster_15_applications!$Q$5:$Q$550,"&lt;=2030")</f>
        <v>0</v>
      </c>
      <c r="T7">
        <f>SUMIFS(Cluster_15_applications!Y$5:Y$550,Cluster_15_applications!$AB$5:$AB$550,$B7,Cluster_15_applications!$AC$5:$AC$550,$C7,Cluster_15_applications!$Q$5:$Q$550,"&lt;=2030")</f>
        <v>0</v>
      </c>
      <c r="U7">
        <f>SUMIFS(Cluster_15_applications!Z$5:Z$550,Cluster_15_applications!$AB$5:$AB$550,$B7,Cluster_15_applications!$AC$5:$AC$550,$C7,Cluster_15_applications!$Q$5:$Q$550,"&lt;=2030")</f>
        <v>0</v>
      </c>
      <c r="V7">
        <f>SUMIFS(Cluster_15_applications!AA$5:AA$550,Cluster_15_applications!$AB$5:$AB$550,$B7,Cluster_15_applications!$AC$5:$AC$550,$C7,Cluster_15_applications!$Q$5:$Q$550,"&lt;=2030")</f>
        <v>0</v>
      </c>
    </row>
    <row r="8" spans="1:22" x14ac:dyDescent="0.35">
      <c r="A8" t="s">
        <v>1232</v>
      </c>
      <c r="B8" t="s">
        <v>1161</v>
      </c>
      <c r="C8">
        <v>115</v>
      </c>
      <c r="D8">
        <f>SUMIFS(Cluster_15_applications!S$5:S$550,Cluster_15_applications!$AB$5:$AB$550,$B8,Cluster_15_applications!$AC$5:$AC$550,$C8)</f>
        <v>0</v>
      </c>
      <c r="E8">
        <f>SUMIFS(Cluster_15_applications!T$5:T$550,Cluster_15_applications!$AB$5:$AB$550,$B8,Cluster_15_applications!$AC$5:$AC$550,$C8)</f>
        <v>0</v>
      </c>
      <c r="F8">
        <f>SUMIFS(Cluster_15_applications!U$5:U$550,Cluster_15_applications!$AB$5:$AB$550,$B8,Cluster_15_applications!$AC$5:$AC$550,$C8)</f>
        <v>0</v>
      </c>
      <c r="G8">
        <f>SUMIFS(Cluster_15_applications!V$5:V$550,Cluster_15_applications!$AB$5:$AB$550,$B8,Cluster_15_applications!$AC$5:$AC$550,$C8)</f>
        <v>0</v>
      </c>
      <c r="H8">
        <f>SUMIFS(Cluster_15_applications!W$5:W$550,Cluster_15_applications!$AB$5:$AB$550,$B8,Cluster_15_applications!$AC$5:$AC$550,$C8)</f>
        <v>0</v>
      </c>
      <c r="I8">
        <f>SUMIFS(Cluster_15_applications!X$5:X$550,Cluster_15_applications!$AB$5:$AB$550,$B8,Cluster_15_applications!$AC$5:$AC$550,$C8)</f>
        <v>0</v>
      </c>
      <c r="J8">
        <f>SUMIFS(Cluster_15_applications!Y$5:Y$550,Cluster_15_applications!$AB$5:$AB$550,$B8,Cluster_15_applications!$AC$5:$AC$550,$C8)</f>
        <v>0</v>
      </c>
      <c r="K8">
        <f>SUMIFS(Cluster_15_applications!Z$5:Z$550,Cluster_15_applications!$AB$5:$AB$550,$B8,Cluster_15_applications!$AC$5:$AC$550,$C8)</f>
        <v>0</v>
      </c>
      <c r="L8">
        <f>SUMIFS(Cluster_15_applications!AA$5:AA$550,Cluster_15_applications!$AB$5:$AB$550,$B8,Cluster_15_applications!$AC$5:$AC$550,$C8)</f>
        <v>0</v>
      </c>
      <c r="N8">
        <f>SUMIFS(Cluster_15_applications!S$5:S$550,Cluster_15_applications!$AB$5:$AB$550,$B8,Cluster_15_applications!$AC$5:$AC$550,$C8,Cluster_15_applications!$Q$5:$Q$550,"&lt;=2030")</f>
        <v>0</v>
      </c>
      <c r="O8">
        <f>SUMIFS(Cluster_15_applications!T$5:T$550,Cluster_15_applications!$AB$5:$AB$550,$B8,Cluster_15_applications!$AC$5:$AC$550,$C8,Cluster_15_applications!$Q$5:$Q$550,"&lt;=2030")</f>
        <v>0</v>
      </c>
      <c r="P8">
        <f>SUMIFS(Cluster_15_applications!U$5:U$550,Cluster_15_applications!$AB$5:$AB$550,$B8,Cluster_15_applications!$AC$5:$AC$550,$C8,Cluster_15_applications!$Q$5:$Q$550,"&lt;=2030")</f>
        <v>0</v>
      </c>
      <c r="Q8">
        <f>SUMIFS(Cluster_15_applications!V$5:V$550,Cluster_15_applications!$AB$5:$AB$550,$B8,Cluster_15_applications!$AC$5:$AC$550,$C8,Cluster_15_applications!$Q$5:$Q$550,"&lt;=2030")</f>
        <v>0</v>
      </c>
      <c r="R8">
        <f>SUMIFS(Cluster_15_applications!W$5:W$550,Cluster_15_applications!$AB$5:$AB$550,$B8,Cluster_15_applications!$AC$5:$AC$550,$C8,Cluster_15_applications!$Q$5:$Q$550,"&lt;=2030")</f>
        <v>0</v>
      </c>
      <c r="S8">
        <f>SUMIFS(Cluster_15_applications!X$5:X$550,Cluster_15_applications!$AB$5:$AB$550,$B8,Cluster_15_applications!$AC$5:$AC$550,$C8,Cluster_15_applications!$Q$5:$Q$550,"&lt;=2030")</f>
        <v>0</v>
      </c>
      <c r="T8">
        <f>SUMIFS(Cluster_15_applications!Y$5:Y$550,Cluster_15_applications!$AB$5:$AB$550,$B8,Cluster_15_applications!$AC$5:$AC$550,$C8,Cluster_15_applications!$Q$5:$Q$550,"&lt;=2030")</f>
        <v>0</v>
      </c>
      <c r="U8">
        <f>SUMIFS(Cluster_15_applications!Z$5:Z$550,Cluster_15_applications!$AB$5:$AB$550,$B8,Cluster_15_applications!$AC$5:$AC$550,$C8,Cluster_15_applications!$Q$5:$Q$550,"&lt;=2030")</f>
        <v>0</v>
      </c>
      <c r="V8">
        <f>SUMIFS(Cluster_15_applications!AA$5:AA$550,Cluster_15_applications!$AB$5:$AB$550,$B8,Cluster_15_applications!$AC$5:$AC$550,$C8,Cluster_15_applications!$Q$5:$Q$550,"&lt;=2030")</f>
        <v>0</v>
      </c>
    </row>
    <row r="9" spans="1:22" x14ac:dyDescent="0.35">
      <c r="A9" t="s">
        <v>1232</v>
      </c>
      <c r="B9" t="s">
        <v>1161</v>
      </c>
      <c r="C9">
        <v>500</v>
      </c>
      <c r="D9">
        <f>SUMIFS(Cluster_15_applications!S$5:S$550,Cluster_15_applications!$AB$5:$AB$550,$B9,Cluster_15_applications!$AC$5:$AC$550,$C9)</f>
        <v>500</v>
      </c>
      <c r="E9">
        <f>SUMIFS(Cluster_15_applications!T$5:T$550,Cluster_15_applications!$AB$5:$AB$550,$B9,Cluster_15_applications!$AC$5:$AC$550,$C9)</f>
        <v>0</v>
      </c>
      <c r="F9">
        <f>SUMIFS(Cluster_15_applications!U$5:U$550,Cluster_15_applications!$AB$5:$AB$550,$B9,Cluster_15_applications!$AC$5:$AC$550,$C9)</f>
        <v>0</v>
      </c>
      <c r="G9">
        <f>SUMIFS(Cluster_15_applications!V$5:V$550,Cluster_15_applications!$AB$5:$AB$550,$B9,Cluster_15_applications!$AC$5:$AC$550,$C9)</f>
        <v>0</v>
      </c>
      <c r="H9">
        <f>SUMIFS(Cluster_15_applications!W$5:W$550,Cluster_15_applications!$AB$5:$AB$550,$B9,Cluster_15_applications!$AC$5:$AC$550,$C9)</f>
        <v>0</v>
      </c>
      <c r="I9">
        <f>SUMIFS(Cluster_15_applications!X$5:X$550,Cluster_15_applications!$AB$5:$AB$550,$B9,Cluster_15_applications!$AC$5:$AC$550,$C9)</f>
        <v>0</v>
      </c>
      <c r="J9">
        <f>SUMIFS(Cluster_15_applications!Y$5:Y$550,Cluster_15_applications!$AB$5:$AB$550,$B9,Cluster_15_applications!$AC$5:$AC$550,$C9)</f>
        <v>0</v>
      </c>
      <c r="K9">
        <f>SUMIFS(Cluster_15_applications!Z$5:Z$550,Cluster_15_applications!$AB$5:$AB$550,$B9,Cluster_15_applications!$AC$5:$AC$550,$C9)</f>
        <v>0</v>
      </c>
      <c r="L9">
        <f>SUMIFS(Cluster_15_applications!AA$5:AA$550,Cluster_15_applications!$AB$5:$AB$550,$B9,Cluster_15_applications!$AC$5:$AC$550,$C9)</f>
        <v>0</v>
      </c>
      <c r="N9">
        <f>SUMIFS(Cluster_15_applications!S$5:S$550,Cluster_15_applications!$AB$5:$AB$550,$B9,Cluster_15_applications!$AC$5:$AC$550,$C9,Cluster_15_applications!$Q$5:$Q$550,"&lt;=2030")</f>
        <v>500</v>
      </c>
      <c r="O9">
        <f>SUMIFS(Cluster_15_applications!T$5:T$550,Cluster_15_applications!$AB$5:$AB$550,$B9,Cluster_15_applications!$AC$5:$AC$550,$C9,Cluster_15_applications!$Q$5:$Q$550,"&lt;=2030")</f>
        <v>0</v>
      </c>
      <c r="P9">
        <f>SUMIFS(Cluster_15_applications!U$5:U$550,Cluster_15_applications!$AB$5:$AB$550,$B9,Cluster_15_applications!$AC$5:$AC$550,$C9,Cluster_15_applications!$Q$5:$Q$550,"&lt;=2030")</f>
        <v>0</v>
      </c>
      <c r="Q9">
        <f>SUMIFS(Cluster_15_applications!V$5:V$550,Cluster_15_applications!$AB$5:$AB$550,$B9,Cluster_15_applications!$AC$5:$AC$550,$C9,Cluster_15_applications!$Q$5:$Q$550,"&lt;=2030")</f>
        <v>0</v>
      </c>
      <c r="R9">
        <f>SUMIFS(Cluster_15_applications!W$5:W$550,Cluster_15_applications!$AB$5:$AB$550,$B9,Cluster_15_applications!$AC$5:$AC$550,$C9,Cluster_15_applications!$Q$5:$Q$550,"&lt;=2030")</f>
        <v>0</v>
      </c>
      <c r="S9">
        <f>SUMIFS(Cluster_15_applications!X$5:X$550,Cluster_15_applications!$AB$5:$AB$550,$B9,Cluster_15_applications!$AC$5:$AC$550,$C9,Cluster_15_applications!$Q$5:$Q$550,"&lt;=2030")</f>
        <v>0</v>
      </c>
      <c r="T9">
        <f>SUMIFS(Cluster_15_applications!Y$5:Y$550,Cluster_15_applications!$AB$5:$AB$550,$B9,Cluster_15_applications!$AC$5:$AC$550,$C9,Cluster_15_applications!$Q$5:$Q$550,"&lt;=2030")</f>
        <v>0</v>
      </c>
      <c r="U9">
        <f>SUMIFS(Cluster_15_applications!Z$5:Z$550,Cluster_15_applications!$AB$5:$AB$550,$B9,Cluster_15_applications!$AC$5:$AC$550,$C9,Cluster_15_applications!$Q$5:$Q$550,"&lt;=2030")</f>
        <v>0</v>
      </c>
      <c r="V9">
        <f>SUMIFS(Cluster_15_applications!AA$5:AA$550,Cluster_15_applications!$AB$5:$AB$550,$B9,Cluster_15_applications!$AC$5:$AC$550,$C9,Cluster_15_applications!$Q$5:$Q$550,"&lt;=2030")</f>
        <v>0</v>
      </c>
    </row>
    <row r="10" spans="1:22" x14ac:dyDescent="0.35">
      <c r="A10" t="s">
        <v>1233</v>
      </c>
      <c r="B10" t="s">
        <v>1234</v>
      </c>
      <c r="C10">
        <v>115</v>
      </c>
      <c r="D10">
        <f>SUMIFS(Cluster_15_applications!S$5:S$550,Cluster_15_applications!$AB$5:$AB$550,$B10,Cluster_15_applications!$AC$5:$AC$550,$C10)</f>
        <v>0</v>
      </c>
      <c r="E10">
        <f>SUMIFS(Cluster_15_applications!T$5:T$550,Cluster_15_applications!$AB$5:$AB$550,$B10,Cluster_15_applications!$AC$5:$AC$550,$C10)</f>
        <v>0</v>
      </c>
      <c r="F10">
        <f>SUMIFS(Cluster_15_applications!U$5:U$550,Cluster_15_applications!$AB$5:$AB$550,$B10,Cluster_15_applications!$AC$5:$AC$550,$C10)</f>
        <v>0</v>
      </c>
      <c r="G10">
        <f>SUMIFS(Cluster_15_applications!V$5:V$550,Cluster_15_applications!$AB$5:$AB$550,$B10,Cluster_15_applications!$AC$5:$AC$550,$C10)</f>
        <v>0</v>
      </c>
      <c r="H10">
        <f>SUMIFS(Cluster_15_applications!W$5:W$550,Cluster_15_applications!$AB$5:$AB$550,$B10,Cluster_15_applications!$AC$5:$AC$550,$C10)</f>
        <v>0</v>
      </c>
      <c r="I10">
        <f>SUMIFS(Cluster_15_applications!X$5:X$550,Cluster_15_applications!$AB$5:$AB$550,$B10,Cluster_15_applications!$AC$5:$AC$550,$C10)</f>
        <v>0</v>
      </c>
      <c r="J10">
        <f>SUMIFS(Cluster_15_applications!Y$5:Y$550,Cluster_15_applications!$AB$5:$AB$550,$B10,Cluster_15_applications!$AC$5:$AC$550,$C10)</f>
        <v>0</v>
      </c>
      <c r="K10">
        <f>SUMIFS(Cluster_15_applications!Z$5:Z$550,Cluster_15_applications!$AB$5:$AB$550,$B10,Cluster_15_applications!$AC$5:$AC$550,$C10)</f>
        <v>0</v>
      </c>
      <c r="L10">
        <f>SUMIFS(Cluster_15_applications!AA$5:AA$550,Cluster_15_applications!$AB$5:$AB$550,$B10,Cluster_15_applications!$AC$5:$AC$550,$C10)</f>
        <v>0</v>
      </c>
      <c r="N10">
        <f>SUMIFS(Cluster_15_applications!S$5:S$550,Cluster_15_applications!$AB$5:$AB$550,$B10,Cluster_15_applications!$AC$5:$AC$550,$C10,Cluster_15_applications!$Q$5:$Q$550,"&lt;=2030")</f>
        <v>0</v>
      </c>
      <c r="O10">
        <f>SUMIFS(Cluster_15_applications!T$5:T$550,Cluster_15_applications!$AB$5:$AB$550,$B10,Cluster_15_applications!$AC$5:$AC$550,$C10,Cluster_15_applications!$Q$5:$Q$550,"&lt;=2030")</f>
        <v>0</v>
      </c>
      <c r="P10">
        <f>SUMIFS(Cluster_15_applications!U$5:U$550,Cluster_15_applications!$AB$5:$AB$550,$B10,Cluster_15_applications!$AC$5:$AC$550,$C10,Cluster_15_applications!$Q$5:$Q$550,"&lt;=2030")</f>
        <v>0</v>
      </c>
      <c r="Q10">
        <f>SUMIFS(Cluster_15_applications!V$5:V$550,Cluster_15_applications!$AB$5:$AB$550,$B10,Cluster_15_applications!$AC$5:$AC$550,$C10,Cluster_15_applications!$Q$5:$Q$550,"&lt;=2030")</f>
        <v>0</v>
      </c>
      <c r="R10">
        <f>SUMIFS(Cluster_15_applications!W$5:W$550,Cluster_15_applications!$AB$5:$AB$550,$B10,Cluster_15_applications!$AC$5:$AC$550,$C10,Cluster_15_applications!$Q$5:$Q$550,"&lt;=2030")</f>
        <v>0</v>
      </c>
      <c r="S10">
        <f>SUMIFS(Cluster_15_applications!X$5:X$550,Cluster_15_applications!$AB$5:$AB$550,$B10,Cluster_15_applications!$AC$5:$AC$550,$C10,Cluster_15_applications!$Q$5:$Q$550,"&lt;=2030")</f>
        <v>0</v>
      </c>
      <c r="T10">
        <f>SUMIFS(Cluster_15_applications!Y$5:Y$550,Cluster_15_applications!$AB$5:$AB$550,$B10,Cluster_15_applications!$AC$5:$AC$550,$C10,Cluster_15_applications!$Q$5:$Q$550,"&lt;=2030")</f>
        <v>0</v>
      </c>
      <c r="U10">
        <f>SUMIFS(Cluster_15_applications!Z$5:Z$550,Cluster_15_applications!$AB$5:$AB$550,$B10,Cluster_15_applications!$AC$5:$AC$550,$C10,Cluster_15_applications!$Q$5:$Q$550,"&lt;=2030")</f>
        <v>0</v>
      </c>
      <c r="V10">
        <f>SUMIFS(Cluster_15_applications!AA$5:AA$550,Cluster_15_applications!$AB$5:$AB$550,$B10,Cluster_15_applications!$AC$5:$AC$550,$C10,Cluster_15_applications!$Q$5:$Q$550,"&lt;=2030")</f>
        <v>0</v>
      </c>
    </row>
    <row r="11" spans="1:22" x14ac:dyDescent="0.35">
      <c r="A11" t="s">
        <v>1235</v>
      </c>
      <c r="B11" t="s">
        <v>1022</v>
      </c>
      <c r="C11">
        <v>115</v>
      </c>
      <c r="D11">
        <f>SUMIFS(Cluster_15_applications!S$5:S$550,Cluster_15_applications!$AB$5:$AB$550,$B11,Cluster_15_applications!$AC$5:$AC$550,$C11)</f>
        <v>270</v>
      </c>
      <c r="E11">
        <f>SUMIFS(Cluster_15_applications!T$5:T$550,Cluster_15_applications!$AB$5:$AB$550,$B11,Cluster_15_applications!$AC$5:$AC$550,$C11)</f>
        <v>0</v>
      </c>
      <c r="F11">
        <f>SUMIFS(Cluster_15_applications!U$5:U$550,Cluster_15_applications!$AB$5:$AB$550,$B11,Cluster_15_applications!$AC$5:$AC$550,$C11)</f>
        <v>320</v>
      </c>
      <c r="G11">
        <f>SUMIFS(Cluster_15_applications!V$5:V$550,Cluster_15_applications!$AB$5:$AB$550,$B11,Cluster_15_applications!$AC$5:$AC$550,$C11)</f>
        <v>0</v>
      </c>
      <c r="H11">
        <f>SUMIFS(Cluster_15_applications!W$5:W$550,Cluster_15_applications!$AB$5:$AB$550,$B11,Cluster_15_applications!$AC$5:$AC$550,$C11)</f>
        <v>0</v>
      </c>
      <c r="I11">
        <f>SUMIFS(Cluster_15_applications!X$5:X$550,Cluster_15_applications!$AB$5:$AB$550,$B11,Cluster_15_applications!$AC$5:$AC$550,$C11)</f>
        <v>0</v>
      </c>
      <c r="J11">
        <f>SUMIFS(Cluster_15_applications!Y$5:Y$550,Cluster_15_applications!$AB$5:$AB$550,$B11,Cluster_15_applications!$AC$5:$AC$550,$C11)</f>
        <v>0</v>
      </c>
      <c r="K11">
        <f>SUMIFS(Cluster_15_applications!Z$5:Z$550,Cluster_15_applications!$AB$5:$AB$550,$B11,Cluster_15_applications!$AC$5:$AC$550,$C11)</f>
        <v>0</v>
      </c>
      <c r="L11">
        <f>SUMIFS(Cluster_15_applications!AA$5:AA$550,Cluster_15_applications!$AB$5:$AB$550,$B11,Cluster_15_applications!$AC$5:$AC$550,$C11)</f>
        <v>0</v>
      </c>
      <c r="N11">
        <f>SUMIFS(Cluster_15_applications!S$5:S$550,Cluster_15_applications!$AB$5:$AB$550,$B11,Cluster_15_applications!$AC$5:$AC$550,$C11,Cluster_15_applications!$Q$5:$Q$550,"&lt;=2030")</f>
        <v>0</v>
      </c>
      <c r="O11">
        <f>SUMIFS(Cluster_15_applications!T$5:T$550,Cluster_15_applications!$AB$5:$AB$550,$B11,Cluster_15_applications!$AC$5:$AC$550,$C11,Cluster_15_applications!$Q$5:$Q$550,"&lt;=2030")</f>
        <v>0</v>
      </c>
      <c r="P11">
        <f>SUMIFS(Cluster_15_applications!U$5:U$550,Cluster_15_applications!$AB$5:$AB$550,$B11,Cluster_15_applications!$AC$5:$AC$550,$C11,Cluster_15_applications!$Q$5:$Q$550,"&lt;=2030")</f>
        <v>50</v>
      </c>
      <c r="Q11">
        <f>SUMIFS(Cluster_15_applications!V$5:V$550,Cluster_15_applications!$AB$5:$AB$550,$B11,Cluster_15_applications!$AC$5:$AC$550,$C11,Cluster_15_applications!$Q$5:$Q$550,"&lt;=2030")</f>
        <v>0</v>
      </c>
      <c r="R11">
        <f>SUMIFS(Cluster_15_applications!W$5:W$550,Cluster_15_applications!$AB$5:$AB$550,$B11,Cluster_15_applications!$AC$5:$AC$550,$C11,Cluster_15_applications!$Q$5:$Q$550,"&lt;=2030")</f>
        <v>0</v>
      </c>
      <c r="S11">
        <f>SUMIFS(Cluster_15_applications!X$5:X$550,Cluster_15_applications!$AB$5:$AB$550,$B11,Cluster_15_applications!$AC$5:$AC$550,$C11,Cluster_15_applications!$Q$5:$Q$550,"&lt;=2030")</f>
        <v>0</v>
      </c>
      <c r="T11">
        <f>SUMIFS(Cluster_15_applications!Y$5:Y$550,Cluster_15_applications!$AB$5:$AB$550,$B11,Cluster_15_applications!$AC$5:$AC$550,$C11,Cluster_15_applications!$Q$5:$Q$550,"&lt;=2030")</f>
        <v>0</v>
      </c>
      <c r="U11">
        <f>SUMIFS(Cluster_15_applications!Z$5:Z$550,Cluster_15_applications!$AB$5:$AB$550,$B11,Cluster_15_applications!$AC$5:$AC$550,$C11,Cluster_15_applications!$Q$5:$Q$550,"&lt;=2030")</f>
        <v>0</v>
      </c>
      <c r="V11">
        <f>SUMIFS(Cluster_15_applications!AA$5:AA$550,Cluster_15_applications!$AB$5:$AB$550,$B11,Cluster_15_applications!$AC$5:$AC$550,$C11,Cluster_15_applications!$Q$5:$Q$550,"&lt;=2030")</f>
        <v>0</v>
      </c>
    </row>
    <row r="12" spans="1:22" x14ac:dyDescent="0.35">
      <c r="A12" t="s">
        <v>33</v>
      </c>
      <c r="B12" t="s">
        <v>1120</v>
      </c>
      <c r="C12">
        <v>69</v>
      </c>
      <c r="D12">
        <f>SUMIFS(Cluster_15_applications!S$5:S$550,Cluster_15_applications!$AB$5:$AB$550,$B12,Cluster_15_applications!$AC$5:$AC$550,$C12)</f>
        <v>210</v>
      </c>
      <c r="E12">
        <f>SUMIFS(Cluster_15_applications!T$5:T$550,Cluster_15_applications!$AB$5:$AB$550,$B12,Cluster_15_applications!$AC$5:$AC$550,$C12)</f>
        <v>0</v>
      </c>
      <c r="F12">
        <f>SUMIFS(Cluster_15_applications!U$5:U$550,Cluster_15_applications!$AB$5:$AB$550,$B12,Cluster_15_applications!$AC$5:$AC$550,$C12)</f>
        <v>0</v>
      </c>
      <c r="G12">
        <f>SUMIFS(Cluster_15_applications!V$5:V$550,Cluster_15_applications!$AB$5:$AB$550,$B12,Cluster_15_applications!$AC$5:$AC$550,$C12)</f>
        <v>0</v>
      </c>
      <c r="H12">
        <f>SUMIFS(Cluster_15_applications!W$5:W$550,Cluster_15_applications!$AB$5:$AB$550,$B12,Cluster_15_applications!$AC$5:$AC$550,$C12)</f>
        <v>0</v>
      </c>
      <c r="I12">
        <f>SUMIFS(Cluster_15_applications!X$5:X$550,Cluster_15_applications!$AB$5:$AB$550,$B12,Cluster_15_applications!$AC$5:$AC$550,$C12)</f>
        <v>0</v>
      </c>
      <c r="J12">
        <f>SUMIFS(Cluster_15_applications!Y$5:Y$550,Cluster_15_applications!$AB$5:$AB$550,$B12,Cluster_15_applications!$AC$5:$AC$550,$C12)</f>
        <v>0</v>
      </c>
      <c r="K12">
        <f>SUMIFS(Cluster_15_applications!Z$5:Z$550,Cluster_15_applications!$AB$5:$AB$550,$B12,Cluster_15_applications!$AC$5:$AC$550,$C12)</f>
        <v>0</v>
      </c>
      <c r="L12">
        <f>SUMIFS(Cluster_15_applications!AA$5:AA$550,Cluster_15_applications!$AB$5:$AB$550,$B12,Cluster_15_applications!$AC$5:$AC$550,$C12)</f>
        <v>0</v>
      </c>
      <c r="N12">
        <f>SUMIFS(Cluster_15_applications!S$5:S$550,Cluster_15_applications!$AB$5:$AB$550,$B12,Cluster_15_applications!$AC$5:$AC$550,$C12,Cluster_15_applications!$Q$5:$Q$550,"&lt;=2030")</f>
        <v>210</v>
      </c>
      <c r="O12">
        <f>SUMIFS(Cluster_15_applications!T$5:T$550,Cluster_15_applications!$AB$5:$AB$550,$B12,Cluster_15_applications!$AC$5:$AC$550,$C12,Cluster_15_applications!$Q$5:$Q$550,"&lt;=2030")</f>
        <v>0</v>
      </c>
      <c r="P12">
        <f>SUMIFS(Cluster_15_applications!U$5:U$550,Cluster_15_applications!$AB$5:$AB$550,$B12,Cluster_15_applications!$AC$5:$AC$550,$C12,Cluster_15_applications!$Q$5:$Q$550,"&lt;=2030")</f>
        <v>0</v>
      </c>
      <c r="Q12">
        <f>SUMIFS(Cluster_15_applications!V$5:V$550,Cluster_15_applications!$AB$5:$AB$550,$B12,Cluster_15_applications!$AC$5:$AC$550,$C12,Cluster_15_applications!$Q$5:$Q$550,"&lt;=2030")</f>
        <v>0</v>
      </c>
      <c r="R12">
        <f>SUMIFS(Cluster_15_applications!W$5:W$550,Cluster_15_applications!$AB$5:$AB$550,$B12,Cluster_15_applications!$AC$5:$AC$550,$C12,Cluster_15_applications!$Q$5:$Q$550,"&lt;=2030")</f>
        <v>0</v>
      </c>
      <c r="S12">
        <f>SUMIFS(Cluster_15_applications!X$5:X$550,Cluster_15_applications!$AB$5:$AB$550,$B12,Cluster_15_applications!$AC$5:$AC$550,$C12,Cluster_15_applications!$Q$5:$Q$550,"&lt;=2030")</f>
        <v>0</v>
      </c>
      <c r="T12">
        <f>SUMIFS(Cluster_15_applications!Y$5:Y$550,Cluster_15_applications!$AB$5:$AB$550,$B12,Cluster_15_applications!$AC$5:$AC$550,$C12,Cluster_15_applications!$Q$5:$Q$550,"&lt;=2030")</f>
        <v>0</v>
      </c>
      <c r="U12">
        <f>SUMIFS(Cluster_15_applications!Z$5:Z$550,Cluster_15_applications!$AB$5:$AB$550,$B12,Cluster_15_applications!$AC$5:$AC$550,$C12,Cluster_15_applications!$Q$5:$Q$550,"&lt;=2030")</f>
        <v>0</v>
      </c>
      <c r="V12">
        <f>SUMIFS(Cluster_15_applications!AA$5:AA$550,Cluster_15_applications!$AB$5:$AB$550,$B12,Cluster_15_applications!$AC$5:$AC$550,$C12,Cluster_15_applications!$Q$5:$Q$550,"&lt;=2030")</f>
        <v>0</v>
      </c>
    </row>
    <row r="13" spans="1:22" x14ac:dyDescent="0.35">
      <c r="A13" t="s">
        <v>1233</v>
      </c>
      <c r="B13" t="s">
        <v>1023</v>
      </c>
      <c r="C13">
        <v>230</v>
      </c>
      <c r="D13">
        <f>SUMIFS(Cluster_15_applications!S$5:S$550,Cluster_15_applications!$AB$5:$AB$550,$B13,Cluster_15_applications!$AC$5:$AC$550,$C13)</f>
        <v>0</v>
      </c>
      <c r="E13">
        <f>SUMIFS(Cluster_15_applications!T$5:T$550,Cluster_15_applications!$AB$5:$AB$550,$B13,Cluster_15_applications!$AC$5:$AC$550,$C13)</f>
        <v>0</v>
      </c>
      <c r="F13">
        <f>SUMIFS(Cluster_15_applications!U$5:U$550,Cluster_15_applications!$AB$5:$AB$550,$B13,Cluster_15_applications!$AC$5:$AC$550,$C13)</f>
        <v>0</v>
      </c>
      <c r="G13">
        <f>SUMIFS(Cluster_15_applications!V$5:V$550,Cluster_15_applications!$AB$5:$AB$550,$B13,Cluster_15_applications!$AC$5:$AC$550,$C13)</f>
        <v>0</v>
      </c>
      <c r="H13">
        <f>SUMIFS(Cluster_15_applications!W$5:W$550,Cluster_15_applications!$AB$5:$AB$550,$B13,Cluster_15_applications!$AC$5:$AC$550,$C13)</f>
        <v>0</v>
      </c>
      <c r="I13">
        <f>SUMIFS(Cluster_15_applications!X$5:X$550,Cluster_15_applications!$AB$5:$AB$550,$B13,Cluster_15_applications!$AC$5:$AC$550,$C13)</f>
        <v>0</v>
      </c>
      <c r="J13">
        <f>SUMIFS(Cluster_15_applications!Y$5:Y$550,Cluster_15_applications!$AB$5:$AB$550,$B13,Cluster_15_applications!$AC$5:$AC$550,$C13)</f>
        <v>0</v>
      </c>
      <c r="K13">
        <f>SUMIFS(Cluster_15_applications!Z$5:Z$550,Cluster_15_applications!$AB$5:$AB$550,$B13,Cluster_15_applications!$AC$5:$AC$550,$C13)</f>
        <v>0</v>
      </c>
      <c r="L13">
        <f>SUMIFS(Cluster_15_applications!AA$5:AA$550,Cluster_15_applications!$AB$5:$AB$550,$B13,Cluster_15_applications!$AC$5:$AC$550,$C13)</f>
        <v>0</v>
      </c>
      <c r="N13">
        <f>SUMIFS(Cluster_15_applications!S$5:S$550,Cluster_15_applications!$AB$5:$AB$550,$B13,Cluster_15_applications!$AC$5:$AC$550,$C13,Cluster_15_applications!$Q$5:$Q$550,"&lt;=2030")</f>
        <v>0</v>
      </c>
      <c r="O13">
        <f>SUMIFS(Cluster_15_applications!T$5:T$550,Cluster_15_applications!$AB$5:$AB$550,$B13,Cluster_15_applications!$AC$5:$AC$550,$C13,Cluster_15_applications!$Q$5:$Q$550,"&lt;=2030")</f>
        <v>0</v>
      </c>
      <c r="P13">
        <f>SUMIFS(Cluster_15_applications!U$5:U$550,Cluster_15_applications!$AB$5:$AB$550,$B13,Cluster_15_applications!$AC$5:$AC$550,$C13,Cluster_15_applications!$Q$5:$Q$550,"&lt;=2030")</f>
        <v>0</v>
      </c>
      <c r="Q13">
        <f>SUMIFS(Cluster_15_applications!V$5:V$550,Cluster_15_applications!$AB$5:$AB$550,$B13,Cluster_15_applications!$AC$5:$AC$550,$C13,Cluster_15_applications!$Q$5:$Q$550,"&lt;=2030")</f>
        <v>0</v>
      </c>
      <c r="R13">
        <f>SUMIFS(Cluster_15_applications!W$5:W$550,Cluster_15_applications!$AB$5:$AB$550,$B13,Cluster_15_applications!$AC$5:$AC$550,$C13,Cluster_15_applications!$Q$5:$Q$550,"&lt;=2030")</f>
        <v>0</v>
      </c>
      <c r="S13">
        <f>SUMIFS(Cluster_15_applications!X$5:X$550,Cluster_15_applications!$AB$5:$AB$550,$B13,Cluster_15_applications!$AC$5:$AC$550,$C13,Cluster_15_applications!$Q$5:$Q$550,"&lt;=2030")</f>
        <v>0</v>
      </c>
      <c r="T13">
        <f>SUMIFS(Cluster_15_applications!Y$5:Y$550,Cluster_15_applications!$AB$5:$AB$550,$B13,Cluster_15_applications!$AC$5:$AC$550,$C13,Cluster_15_applications!$Q$5:$Q$550,"&lt;=2030")</f>
        <v>0</v>
      </c>
      <c r="U13">
        <f>SUMIFS(Cluster_15_applications!Z$5:Z$550,Cluster_15_applications!$AB$5:$AB$550,$B13,Cluster_15_applications!$AC$5:$AC$550,$C13,Cluster_15_applications!$Q$5:$Q$550,"&lt;=2030")</f>
        <v>0</v>
      </c>
      <c r="V13">
        <f>SUMIFS(Cluster_15_applications!AA$5:AA$550,Cluster_15_applications!$AB$5:$AB$550,$B13,Cluster_15_applications!$AC$5:$AC$550,$C13,Cluster_15_applications!$Q$5:$Q$550,"&lt;=2030")</f>
        <v>0</v>
      </c>
    </row>
    <row r="14" spans="1:22" x14ac:dyDescent="0.35">
      <c r="A14" t="s">
        <v>1236</v>
      </c>
      <c r="B14" t="s">
        <v>1024</v>
      </c>
      <c r="C14">
        <v>66</v>
      </c>
      <c r="D14">
        <f>SUMIFS(Cluster_15_applications!S$5:S$550,Cluster_15_applications!$AB$5:$AB$550,$B14,Cluster_15_applications!$AC$5:$AC$550,$C14)</f>
        <v>0</v>
      </c>
      <c r="E14">
        <f>SUMIFS(Cluster_15_applications!T$5:T$550,Cluster_15_applications!$AB$5:$AB$550,$B14,Cluster_15_applications!$AC$5:$AC$550,$C14)</f>
        <v>0</v>
      </c>
      <c r="F14">
        <f>SUMIFS(Cluster_15_applications!U$5:U$550,Cluster_15_applications!$AB$5:$AB$550,$B14,Cluster_15_applications!$AC$5:$AC$550,$C14)</f>
        <v>0</v>
      </c>
      <c r="G14">
        <f>SUMIFS(Cluster_15_applications!V$5:V$550,Cluster_15_applications!$AB$5:$AB$550,$B14,Cluster_15_applications!$AC$5:$AC$550,$C14)</f>
        <v>0</v>
      </c>
      <c r="H14">
        <f>SUMIFS(Cluster_15_applications!W$5:W$550,Cluster_15_applications!$AB$5:$AB$550,$B14,Cluster_15_applications!$AC$5:$AC$550,$C14)</f>
        <v>0</v>
      </c>
      <c r="I14">
        <f>SUMIFS(Cluster_15_applications!X$5:X$550,Cluster_15_applications!$AB$5:$AB$550,$B14,Cluster_15_applications!$AC$5:$AC$550,$C14)</f>
        <v>0</v>
      </c>
      <c r="J14">
        <f>SUMIFS(Cluster_15_applications!Y$5:Y$550,Cluster_15_applications!$AB$5:$AB$550,$B14,Cluster_15_applications!$AC$5:$AC$550,$C14)</f>
        <v>0</v>
      </c>
      <c r="K14">
        <f>SUMIFS(Cluster_15_applications!Z$5:Z$550,Cluster_15_applications!$AB$5:$AB$550,$B14,Cluster_15_applications!$AC$5:$AC$550,$C14)</f>
        <v>0</v>
      </c>
      <c r="L14">
        <f>SUMIFS(Cluster_15_applications!AA$5:AA$550,Cluster_15_applications!$AB$5:$AB$550,$B14,Cluster_15_applications!$AC$5:$AC$550,$C14)</f>
        <v>0</v>
      </c>
      <c r="N14">
        <f>SUMIFS(Cluster_15_applications!S$5:S$550,Cluster_15_applications!$AB$5:$AB$550,$B14,Cluster_15_applications!$AC$5:$AC$550,$C14,Cluster_15_applications!$Q$5:$Q$550,"&lt;=2030")</f>
        <v>0</v>
      </c>
      <c r="O14">
        <f>SUMIFS(Cluster_15_applications!T$5:T$550,Cluster_15_applications!$AB$5:$AB$550,$B14,Cluster_15_applications!$AC$5:$AC$550,$C14,Cluster_15_applications!$Q$5:$Q$550,"&lt;=2030")</f>
        <v>0</v>
      </c>
      <c r="P14">
        <f>SUMIFS(Cluster_15_applications!U$5:U$550,Cluster_15_applications!$AB$5:$AB$550,$B14,Cluster_15_applications!$AC$5:$AC$550,$C14,Cluster_15_applications!$Q$5:$Q$550,"&lt;=2030")</f>
        <v>0</v>
      </c>
      <c r="Q14">
        <f>SUMIFS(Cluster_15_applications!V$5:V$550,Cluster_15_applications!$AB$5:$AB$550,$B14,Cluster_15_applications!$AC$5:$AC$550,$C14,Cluster_15_applications!$Q$5:$Q$550,"&lt;=2030")</f>
        <v>0</v>
      </c>
      <c r="R14">
        <f>SUMIFS(Cluster_15_applications!W$5:W$550,Cluster_15_applications!$AB$5:$AB$550,$B14,Cluster_15_applications!$AC$5:$AC$550,$C14,Cluster_15_applications!$Q$5:$Q$550,"&lt;=2030")</f>
        <v>0</v>
      </c>
      <c r="S14">
        <f>SUMIFS(Cluster_15_applications!X$5:X$550,Cluster_15_applications!$AB$5:$AB$550,$B14,Cluster_15_applications!$AC$5:$AC$550,$C14,Cluster_15_applications!$Q$5:$Q$550,"&lt;=2030")</f>
        <v>0</v>
      </c>
      <c r="T14">
        <f>SUMIFS(Cluster_15_applications!Y$5:Y$550,Cluster_15_applications!$AB$5:$AB$550,$B14,Cluster_15_applications!$AC$5:$AC$550,$C14,Cluster_15_applications!$Q$5:$Q$550,"&lt;=2030")</f>
        <v>0</v>
      </c>
      <c r="U14">
        <f>SUMIFS(Cluster_15_applications!Z$5:Z$550,Cluster_15_applications!$AB$5:$AB$550,$B14,Cluster_15_applications!$AC$5:$AC$550,$C14,Cluster_15_applications!$Q$5:$Q$550,"&lt;=2030")</f>
        <v>0</v>
      </c>
      <c r="V14">
        <f>SUMIFS(Cluster_15_applications!AA$5:AA$550,Cluster_15_applications!$AB$5:$AB$550,$B14,Cluster_15_applications!$AC$5:$AC$550,$C14,Cluster_15_applications!$Q$5:$Q$550,"&lt;=2030")</f>
        <v>0</v>
      </c>
    </row>
    <row r="15" spans="1:22" x14ac:dyDescent="0.35">
      <c r="A15" t="s">
        <v>1236</v>
      </c>
      <c r="B15" t="s">
        <v>1024</v>
      </c>
      <c r="C15">
        <v>230</v>
      </c>
      <c r="D15">
        <f>SUMIFS(Cluster_15_applications!S$5:S$550,Cluster_15_applications!$AB$5:$AB$550,$B15,Cluster_15_applications!$AC$5:$AC$550,$C15)</f>
        <v>250</v>
      </c>
      <c r="E15">
        <f>SUMIFS(Cluster_15_applications!T$5:T$550,Cluster_15_applications!$AB$5:$AB$550,$B15,Cluster_15_applications!$AC$5:$AC$550,$C15)</f>
        <v>0</v>
      </c>
      <c r="F15">
        <f>SUMIFS(Cluster_15_applications!U$5:U$550,Cluster_15_applications!$AB$5:$AB$550,$B15,Cluster_15_applications!$AC$5:$AC$550,$C15)</f>
        <v>0</v>
      </c>
      <c r="G15">
        <f>SUMIFS(Cluster_15_applications!V$5:V$550,Cluster_15_applications!$AB$5:$AB$550,$B15,Cluster_15_applications!$AC$5:$AC$550,$C15)</f>
        <v>0</v>
      </c>
      <c r="H15">
        <f>SUMIFS(Cluster_15_applications!W$5:W$550,Cluster_15_applications!$AB$5:$AB$550,$B15,Cluster_15_applications!$AC$5:$AC$550,$C15)</f>
        <v>0</v>
      </c>
      <c r="I15">
        <f>SUMIFS(Cluster_15_applications!X$5:X$550,Cluster_15_applications!$AB$5:$AB$550,$B15,Cluster_15_applications!$AC$5:$AC$550,$C15)</f>
        <v>0</v>
      </c>
      <c r="J15">
        <f>SUMIFS(Cluster_15_applications!Y$5:Y$550,Cluster_15_applications!$AB$5:$AB$550,$B15,Cluster_15_applications!$AC$5:$AC$550,$C15)</f>
        <v>0</v>
      </c>
      <c r="K15">
        <f>SUMIFS(Cluster_15_applications!Z$5:Z$550,Cluster_15_applications!$AB$5:$AB$550,$B15,Cluster_15_applications!$AC$5:$AC$550,$C15)</f>
        <v>0</v>
      </c>
      <c r="L15">
        <f>SUMIFS(Cluster_15_applications!AA$5:AA$550,Cluster_15_applications!$AB$5:$AB$550,$B15,Cluster_15_applications!$AC$5:$AC$550,$C15)</f>
        <v>0</v>
      </c>
      <c r="N15">
        <f>SUMIFS(Cluster_15_applications!S$5:S$550,Cluster_15_applications!$AB$5:$AB$550,$B15,Cluster_15_applications!$AC$5:$AC$550,$C15,Cluster_15_applications!$Q$5:$Q$550,"&lt;=2030")</f>
        <v>250</v>
      </c>
      <c r="O15">
        <f>SUMIFS(Cluster_15_applications!T$5:T$550,Cluster_15_applications!$AB$5:$AB$550,$B15,Cluster_15_applications!$AC$5:$AC$550,$C15,Cluster_15_applications!$Q$5:$Q$550,"&lt;=2030")</f>
        <v>0</v>
      </c>
      <c r="P15">
        <f>SUMIFS(Cluster_15_applications!U$5:U$550,Cluster_15_applications!$AB$5:$AB$550,$B15,Cluster_15_applications!$AC$5:$AC$550,$C15,Cluster_15_applications!$Q$5:$Q$550,"&lt;=2030")</f>
        <v>0</v>
      </c>
      <c r="Q15">
        <f>SUMIFS(Cluster_15_applications!V$5:V$550,Cluster_15_applications!$AB$5:$AB$550,$B15,Cluster_15_applications!$AC$5:$AC$550,$C15,Cluster_15_applications!$Q$5:$Q$550,"&lt;=2030")</f>
        <v>0</v>
      </c>
      <c r="R15">
        <f>SUMIFS(Cluster_15_applications!W$5:W$550,Cluster_15_applications!$AB$5:$AB$550,$B15,Cluster_15_applications!$AC$5:$AC$550,$C15,Cluster_15_applications!$Q$5:$Q$550,"&lt;=2030")</f>
        <v>0</v>
      </c>
      <c r="S15">
        <f>SUMIFS(Cluster_15_applications!X$5:X$550,Cluster_15_applications!$AB$5:$AB$550,$B15,Cluster_15_applications!$AC$5:$AC$550,$C15,Cluster_15_applications!$Q$5:$Q$550,"&lt;=2030")</f>
        <v>0</v>
      </c>
      <c r="T15">
        <f>SUMIFS(Cluster_15_applications!Y$5:Y$550,Cluster_15_applications!$AB$5:$AB$550,$B15,Cluster_15_applications!$AC$5:$AC$550,$C15,Cluster_15_applications!$Q$5:$Q$550,"&lt;=2030")</f>
        <v>0</v>
      </c>
      <c r="U15">
        <f>SUMIFS(Cluster_15_applications!Z$5:Z$550,Cluster_15_applications!$AB$5:$AB$550,$B15,Cluster_15_applications!$AC$5:$AC$550,$C15,Cluster_15_applications!$Q$5:$Q$550,"&lt;=2030")</f>
        <v>0</v>
      </c>
      <c r="V15">
        <f>SUMIFS(Cluster_15_applications!AA$5:AA$550,Cluster_15_applications!$AB$5:$AB$550,$B15,Cluster_15_applications!$AC$5:$AC$550,$C15,Cluster_15_applications!$Q$5:$Q$550,"&lt;=2030")</f>
        <v>0</v>
      </c>
    </row>
    <row r="16" spans="1:22" x14ac:dyDescent="0.35">
      <c r="A16" t="s">
        <v>1236</v>
      </c>
      <c r="B16" t="s">
        <v>1024</v>
      </c>
      <c r="C16">
        <v>500</v>
      </c>
      <c r="D16">
        <f>SUMIFS(Cluster_15_applications!S$5:S$550,Cluster_15_applications!$AB$5:$AB$550,$B16,Cluster_15_applications!$AC$5:$AC$550,$C16)</f>
        <v>1000</v>
      </c>
      <c r="E16">
        <f>SUMIFS(Cluster_15_applications!T$5:T$550,Cluster_15_applications!$AB$5:$AB$550,$B16,Cluster_15_applications!$AC$5:$AC$550,$C16)</f>
        <v>0</v>
      </c>
      <c r="F16">
        <f>SUMIFS(Cluster_15_applications!U$5:U$550,Cluster_15_applications!$AB$5:$AB$550,$B16,Cluster_15_applications!$AC$5:$AC$550,$C16)</f>
        <v>0</v>
      </c>
      <c r="G16">
        <f>SUMIFS(Cluster_15_applications!V$5:V$550,Cluster_15_applications!$AB$5:$AB$550,$B16,Cluster_15_applications!$AC$5:$AC$550,$C16)</f>
        <v>0</v>
      </c>
      <c r="H16">
        <f>SUMIFS(Cluster_15_applications!W$5:W$550,Cluster_15_applications!$AB$5:$AB$550,$B16,Cluster_15_applications!$AC$5:$AC$550,$C16)</f>
        <v>0</v>
      </c>
      <c r="I16">
        <f>SUMIFS(Cluster_15_applications!X$5:X$550,Cluster_15_applications!$AB$5:$AB$550,$B16,Cluster_15_applications!$AC$5:$AC$550,$C16)</f>
        <v>0</v>
      </c>
      <c r="J16">
        <f>SUMIFS(Cluster_15_applications!Y$5:Y$550,Cluster_15_applications!$AB$5:$AB$550,$B16,Cluster_15_applications!$AC$5:$AC$550,$C16)</f>
        <v>0</v>
      </c>
      <c r="K16">
        <f>SUMIFS(Cluster_15_applications!Z$5:Z$550,Cluster_15_applications!$AB$5:$AB$550,$B16,Cluster_15_applications!$AC$5:$AC$550,$C16)</f>
        <v>0</v>
      </c>
      <c r="L16">
        <f>SUMIFS(Cluster_15_applications!AA$5:AA$550,Cluster_15_applications!$AB$5:$AB$550,$B16,Cluster_15_applications!$AC$5:$AC$550,$C16)</f>
        <v>0</v>
      </c>
      <c r="N16">
        <f>SUMIFS(Cluster_15_applications!S$5:S$550,Cluster_15_applications!$AB$5:$AB$550,$B16,Cluster_15_applications!$AC$5:$AC$550,$C16,Cluster_15_applications!$Q$5:$Q$550,"&lt;=2030")</f>
        <v>1000</v>
      </c>
      <c r="O16">
        <f>SUMIFS(Cluster_15_applications!T$5:T$550,Cluster_15_applications!$AB$5:$AB$550,$B16,Cluster_15_applications!$AC$5:$AC$550,$C16,Cluster_15_applications!$Q$5:$Q$550,"&lt;=2030")</f>
        <v>0</v>
      </c>
      <c r="P16">
        <f>SUMIFS(Cluster_15_applications!U$5:U$550,Cluster_15_applications!$AB$5:$AB$550,$B16,Cluster_15_applications!$AC$5:$AC$550,$C16,Cluster_15_applications!$Q$5:$Q$550,"&lt;=2030")</f>
        <v>0</v>
      </c>
      <c r="Q16">
        <f>SUMIFS(Cluster_15_applications!V$5:V$550,Cluster_15_applications!$AB$5:$AB$550,$B16,Cluster_15_applications!$AC$5:$AC$550,$C16,Cluster_15_applications!$Q$5:$Q$550,"&lt;=2030")</f>
        <v>0</v>
      </c>
      <c r="R16">
        <f>SUMIFS(Cluster_15_applications!W$5:W$550,Cluster_15_applications!$AB$5:$AB$550,$B16,Cluster_15_applications!$AC$5:$AC$550,$C16,Cluster_15_applications!$Q$5:$Q$550,"&lt;=2030")</f>
        <v>0</v>
      </c>
      <c r="S16">
        <f>SUMIFS(Cluster_15_applications!X$5:X$550,Cluster_15_applications!$AB$5:$AB$550,$B16,Cluster_15_applications!$AC$5:$AC$550,$C16,Cluster_15_applications!$Q$5:$Q$550,"&lt;=2030")</f>
        <v>0</v>
      </c>
      <c r="T16">
        <f>SUMIFS(Cluster_15_applications!Y$5:Y$550,Cluster_15_applications!$AB$5:$AB$550,$B16,Cluster_15_applications!$AC$5:$AC$550,$C16,Cluster_15_applications!$Q$5:$Q$550,"&lt;=2030")</f>
        <v>0</v>
      </c>
      <c r="U16">
        <f>SUMIFS(Cluster_15_applications!Z$5:Z$550,Cluster_15_applications!$AB$5:$AB$550,$B16,Cluster_15_applications!$AC$5:$AC$550,$C16,Cluster_15_applications!$Q$5:$Q$550,"&lt;=2030")</f>
        <v>0</v>
      </c>
      <c r="V16">
        <f>SUMIFS(Cluster_15_applications!AA$5:AA$550,Cluster_15_applications!$AB$5:$AB$550,$B16,Cluster_15_applications!$AC$5:$AC$550,$C16,Cluster_15_applications!$Q$5:$Q$550,"&lt;=2030")</f>
        <v>0</v>
      </c>
    </row>
    <row r="17" spans="1:22" x14ac:dyDescent="0.35">
      <c r="A17" t="s">
        <v>1237</v>
      </c>
      <c r="B17" t="s">
        <v>1238</v>
      </c>
      <c r="C17">
        <v>60</v>
      </c>
      <c r="D17">
        <f>SUMIFS(Cluster_15_applications!S$5:S$550,Cluster_15_applications!$AB$5:$AB$550,$B17,Cluster_15_applications!$AC$5:$AC$550,$C17)</f>
        <v>0</v>
      </c>
      <c r="E17">
        <f>SUMIFS(Cluster_15_applications!T$5:T$550,Cluster_15_applications!$AB$5:$AB$550,$B17,Cluster_15_applications!$AC$5:$AC$550,$C17)</f>
        <v>0</v>
      </c>
      <c r="F17">
        <f>SUMIFS(Cluster_15_applications!U$5:U$550,Cluster_15_applications!$AB$5:$AB$550,$B17,Cluster_15_applications!$AC$5:$AC$550,$C17)</f>
        <v>0</v>
      </c>
      <c r="G17">
        <f>SUMIFS(Cluster_15_applications!V$5:V$550,Cluster_15_applications!$AB$5:$AB$550,$B17,Cluster_15_applications!$AC$5:$AC$550,$C17)</f>
        <v>0</v>
      </c>
      <c r="H17">
        <f>SUMIFS(Cluster_15_applications!W$5:W$550,Cluster_15_applications!$AB$5:$AB$550,$B17,Cluster_15_applications!$AC$5:$AC$550,$C17)</f>
        <v>0</v>
      </c>
      <c r="I17">
        <f>SUMIFS(Cluster_15_applications!X$5:X$550,Cluster_15_applications!$AB$5:$AB$550,$B17,Cluster_15_applications!$AC$5:$AC$550,$C17)</f>
        <v>0</v>
      </c>
      <c r="J17">
        <f>SUMIFS(Cluster_15_applications!Y$5:Y$550,Cluster_15_applications!$AB$5:$AB$550,$B17,Cluster_15_applications!$AC$5:$AC$550,$C17)</f>
        <v>0</v>
      </c>
      <c r="K17">
        <f>SUMIFS(Cluster_15_applications!Z$5:Z$550,Cluster_15_applications!$AB$5:$AB$550,$B17,Cluster_15_applications!$AC$5:$AC$550,$C17)</f>
        <v>0</v>
      </c>
      <c r="L17">
        <f>SUMIFS(Cluster_15_applications!AA$5:AA$550,Cluster_15_applications!$AB$5:$AB$550,$B17,Cluster_15_applications!$AC$5:$AC$550,$C17)</f>
        <v>0</v>
      </c>
      <c r="N17">
        <f>SUMIFS(Cluster_15_applications!S$5:S$550,Cluster_15_applications!$AB$5:$AB$550,$B17,Cluster_15_applications!$AC$5:$AC$550,$C17,Cluster_15_applications!$Q$5:$Q$550,"&lt;=2030")</f>
        <v>0</v>
      </c>
      <c r="O17">
        <f>SUMIFS(Cluster_15_applications!T$5:T$550,Cluster_15_applications!$AB$5:$AB$550,$B17,Cluster_15_applications!$AC$5:$AC$550,$C17,Cluster_15_applications!$Q$5:$Q$550,"&lt;=2030")</f>
        <v>0</v>
      </c>
      <c r="P17">
        <f>SUMIFS(Cluster_15_applications!U$5:U$550,Cluster_15_applications!$AB$5:$AB$550,$B17,Cluster_15_applications!$AC$5:$AC$550,$C17,Cluster_15_applications!$Q$5:$Q$550,"&lt;=2030")</f>
        <v>0</v>
      </c>
      <c r="Q17">
        <f>SUMIFS(Cluster_15_applications!V$5:V$550,Cluster_15_applications!$AB$5:$AB$550,$B17,Cluster_15_applications!$AC$5:$AC$550,$C17,Cluster_15_applications!$Q$5:$Q$550,"&lt;=2030")</f>
        <v>0</v>
      </c>
      <c r="R17">
        <f>SUMIFS(Cluster_15_applications!W$5:W$550,Cluster_15_applications!$AB$5:$AB$550,$B17,Cluster_15_applications!$AC$5:$AC$550,$C17,Cluster_15_applications!$Q$5:$Q$550,"&lt;=2030")</f>
        <v>0</v>
      </c>
      <c r="S17">
        <f>SUMIFS(Cluster_15_applications!X$5:X$550,Cluster_15_applications!$AB$5:$AB$550,$B17,Cluster_15_applications!$AC$5:$AC$550,$C17,Cluster_15_applications!$Q$5:$Q$550,"&lt;=2030")</f>
        <v>0</v>
      </c>
      <c r="T17">
        <f>SUMIFS(Cluster_15_applications!Y$5:Y$550,Cluster_15_applications!$AB$5:$AB$550,$B17,Cluster_15_applications!$AC$5:$AC$550,$C17,Cluster_15_applications!$Q$5:$Q$550,"&lt;=2030")</f>
        <v>0</v>
      </c>
      <c r="U17">
        <f>SUMIFS(Cluster_15_applications!Z$5:Z$550,Cluster_15_applications!$AB$5:$AB$550,$B17,Cluster_15_applications!$AC$5:$AC$550,$C17,Cluster_15_applications!$Q$5:$Q$550,"&lt;=2030")</f>
        <v>0</v>
      </c>
      <c r="V17">
        <f>SUMIFS(Cluster_15_applications!AA$5:AA$550,Cluster_15_applications!$AB$5:$AB$550,$B17,Cluster_15_applications!$AC$5:$AC$550,$C17,Cluster_15_applications!$Q$5:$Q$550,"&lt;=2030")</f>
        <v>0</v>
      </c>
    </row>
    <row r="18" spans="1:22" x14ac:dyDescent="0.35">
      <c r="A18" t="s">
        <v>1230</v>
      </c>
      <c r="B18" t="s">
        <v>1026</v>
      </c>
      <c r="C18">
        <v>230</v>
      </c>
      <c r="D18">
        <f>SUMIFS(Cluster_15_applications!S$5:S$550,Cluster_15_applications!$AB$5:$AB$550,$B18,Cluster_15_applications!$AC$5:$AC$550,$C18)</f>
        <v>750</v>
      </c>
      <c r="E18">
        <f>SUMIFS(Cluster_15_applications!T$5:T$550,Cluster_15_applications!$AB$5:$AB$550,$B18,Cluster_15_applications!$AC$5:$AC$550,$C18)</f>
        <v>0</v>
      </c>
      <c r="F18">
        <f>SUMIFS(Cluster_15_applications!U$5:U$550,Cluster_15_applications!$AB$5:$AB$550,$B18,Cluster_15_applications!$AC$5:$AC$550,$C18)</f>
        <v>750</v>
      </c>
      <c r="G18">
        <f>SUMIFS(Cluster_15_applications!V$5:V$550,Cluster_15_applications!$AB$5:$AB$550,$B18,Cluster_15_applications!$AC$5:$AC$550,$C18)</f>
        <v>0</v>
      </c>
      <c r="H18">
        <f>SUMIFS(Cluster_15_applications!W$5:W$550,Cluster_15_applications!$AB$5:$AB$550,$B18,Cluster_15_applications!$AC$5:$AC$550,$C18)</f>
        <v>0</v>
      </c>
      <c r="I18">
        <f>SUMIFS(Cluster_15_applications!X$5:X$550,Cluster_15_applications!$AB$5:$AB$550,$B18,Cluster_15_applications!$AC$5:$AC$550,$C18)</f>
        <v>0</v>
      </c>
      <c r="J18">
        <f>SUMIFS(Cluster_15_applications!Y$5:Y$550,Cluster_15_applications!$AB$5:$AB$550,$B18,Cluster_15_applications!$AC$5:$AC$550,$C18)</f>
        <v>0</v>
      </c>
      <c r="K18">
        <f>SUMIFS(Cluster_15_applications!Z$5:Z$550,Cluster_15_applications!$AB$5:$AB$550,$B18,Cluster_15_applications!$AC$5:$AC$550,$C18)</f>
        <v>0</v>
      </c>
      <c r="L18">
        <f>SUMIFS(Cluster_15_applications!AA$5:AA$550,Cluster_15_applications!$AB$5:$AB$550,$B18,Cluster_15_applications!$AC$5:$AC$550,$C18)</f>
        <v>0</v>
      </c>
      <c r="N18">
        <f>SUMIFS(Cluster_15_applications!S$5:S$550,Cluster_15_applications!$AB$5:$AB$550,$B18,Cluster_15_applications!$AC$5:$AC$550,$C18,Cluster_15_applications!$Q$5:$Q$550,"&lt;=2030")</f>
        <v>750</v>
      </c>
      <c r="O18">
        <f>SUMIFS(Cluster_15_applications!T$5:T$550,Cluster_15_applications!$AB$5:$AB$550,$B18,Cluster_15_applications!$AC$5:$AC$550,$C18,Cluster_15_applications!$Q$5:$Q$550,"&lt;=2030")</f>
        <v>0</v>
      </c>
      <c r="P18">
        <f>SUMIFS(Cluster_15_applications!U$5:U$550,Cluster_15_applications!$AB$5:$AB$550,$B18,Cluster_15_applications!$AC$5:$AC$550,$C18,Cluster_15_applications!$Q$5:$Q$550,"&lt;=2030")</f>
        <v>750</v>
      </c>
      <c r="Q18">
        <f>SUMIFS(Cluster_15_applications!V$5:V$550,Cluster_15_applications!$AB$5:$AB$550,$B18,Cluster_15_applications!$AC$5:$AC$550,$C18,Cluster_15_applications!$Q$5:$Q$550,"&lt;=2030")</f>
        <v>0</v>
      </c>
      <c r="R18">
        <f>SUMIFS(Cluster_15_applications!W$5:W$550,Cluster_15_applications!$AB$5:$AB$550,$B18,Cluster_15_applications!$AC$5:$AC$550,$C18,Cluster_15_applications!$Q$5:$Q$550,"&lt;=2030")</f>
        <v>0</v>
      </c>
      <c r="S18">
        <f>SUMIFS(Cluster_15_applications!X$5:X$550,Cluster_15_applications!$AB$5:$AB$550,$B18,Cluster_15_applications!$AC$5:$AC$550,$C18,Cluster_15_applications!$Q$5:$Q$550,"&lt;=2030")</f>
        <v>0</v>
      </c>
      <c r="T18">
        <f>SUMIFS(Cluster_15_applications!Y$5:Y$550,Cluster_15_applications!$AB$5:$AB$550,$B18,Cluster_15_applications!$AC$5:$AC$550,$C18,Cluster_15_applications!$Q$5:$Q$550,"&lt;=2030")</f>
        <v>0</v>
      </c>
      <c r="U18">
        <f>SUMIFS(Cluster_15_applications!Z$5:Z$550,Cluster_15_applications!$AB$5:$AB$550,$B18,Cluster_15_applications!$AC$5:$AC$550,$C18,Cluster_15_applications!$Q$5:$Q$550,"&lt;=2030")</f>
        <v>0</v>
      </c>
      <c r="V18">
        <f>SUMIFS(Cluster_15_applications!AA$5:AA$550,Cluster_15_applications!$AB$5:$AB$550,$B18,Cluster_15_applications!$AC$5:$AC$550,$C18,Cluster_15_applications!$Q$5:$Q$550,"&lt;=2030")</f>
        <v>0</v>
      </c>
    </row>
    <row r="19" spans="1:22" x14ac:dyDescent="0.35">
      <c r="A19" t="s">
        <v>1230</v>
      </c>
      <c r="B19" t="s">
        <v>1026</v>
      </c>
      <c r="C19">
        <v>70</v>
      </c>
      <c r="D19">
        <f>SUMIFS(Cluster_15_applications!S$5:S$550,Cluster_15_applications!$AB$5:$AB$550,$B19,Cluster_15_applications!$AC$5:$AC$550,$C19)</f>
        <v>0</v>
      </c>
      <c r="E19">
        <f>SUMIFS(Cluster_15_applications!T$5:T$550,Cluster_15_applications!$AB$5:$AB$550,$B19,Cluster_15_applications!$AC$5:$AC$550,$C19)</f>
        <v>0</v>
      </c>
      <c r="F19">
        <f>SUMIFS(Cluster_15_applications!U$5:U$550,Cluster_15_applications!$AB$5:$AB$550,$B19,Cluster_15_applications!$AC$5:$AC$550,$C19)</f>
        <v>0</v>
      </c>
      <c r="G19">
        <f>SUMIFS(Cluster_15_applications!V$5:V$550,Cluster_15_applications!$AB$5:$AB$550,$B19,Cluster_15_applications!$AC$5:$AC$550,$C19)</f>
        <v>0</v>
      </c>
      <c r="H19">
        <f>SUMIFS(Cluster_15_applications!W$5:W$550,Cluster_15_applications!$AB$5:$AB$550,$B19,Cluster_15_applications!$AC$5:$AC$550,$C19)</f>
        <v>0</v>
      </c>
      <c r="I19">
        <f>SUMIFS(Cluster_15_applications!X$5:X$550,Cluster_15_applications!$AB$5:$AB$550,$B19,Cluster_15_applications!$AC$5:$AC$550,$C19)</f>
        <v>0</v>
      </c>
      <c r="J19">
        <f>SUMIFS(Cluster_15_applications!Y$5:Y$550,Cluster_15_applications!$AB$5:$AB$550,$B19,Cluster_15_applications!$AC$5:$AC$550,$C19)</f>
        <v>0</v>
      </c>
      <c r="K19">
        <f>SUMIFS(Cluster_15_applications!Z$5:Z$550,Cluster_15_applications!$AB$5:$AB$550,$B19,Cluster_15_applications!$AC$5:$AC$550,$C19)</f>
        <v>0</v>
      </c>
      <c r="L19">
        <f>SUMIFS(Cluster_15_applications!AA$5:AA$550,Cluster_15_applications!$AB$5:$AB$550,$B19,Cluster_15_applications!$AC$5:$AC$550,$C19)</f>
        <v>0</v>
      </c>
      <c r="N19">
        <f>SUMIFS(Cluster_15_applications!S$5:S$550,Cluster_15_applications!$AB$5:$AB$550,$B19,Cluster_15_applications!$AC$5:$AC$550,$C19,Cluster_15_applications!$Q$5:$Q$550,"&lt;=2030")</f>
        <v>0</v>
      </c>
      <c r="O19">
        <f>SUMIFS(Cluster_15_applications!T$5:T$550,Cluster_15_applications!$AB$5:$AB$550,$B19,Cluster_15_applications!$AC$5:$AC$550,$C19,Cluster_15_applications!$Q$5:$Q$550,"&lt;=2030")</f>
        <v>0</v>
      </c>
      <c r="P19">
        <f>SUMIFS(Cluster_15_applications!U$5:U$550,Cluster_15_applications!$AB$5:$AB$550,$B19,Cluster_15_applications!$AC$5:$AC$550,$C19,Cluster_15_applications!$Q$5:$Q$550,"&lt;=2030")</f>
        <v>0</v>
      </c>
      <c r="Q19">
        <f>SUMIFS(Cluster_15_applications!V$5:V$550,Cluster_15_applications!$AB$5:$AB$550,$B19,Cluster_15_applications!$AC$5:$AC$550,$C19,Cluster_15_applications!$Q$5:$Q$550,"&lt;=2030")</f>
        <v>0</v>
      </c>
      <c r="R19">
        <f>SUMIFS(Cluster_15_applications!W$5:W$550,Cluster_15_applications!$AB$5:$AB$550,$B19,Cluster_15_applications!$AC$5:$AC$550,$C19,Cluster_15_applications!$Q$5:$Q$550,"&lt;=2030")</f>
        <v>0</v>
      </c>
      <c r="S19">
        <f>SUMIFS(Cluster_15_applications!X$5:X$550,Cluster_15_applications!$AB$5:$AB$550,$B19,Cluster_15_applications!$AC$5:$AC$550,$C19,Cluster_15_applications!$Q$5:$Q$550,"&lt;=2030")</f>
        <v>0</v>
      </c>
      <c r="T19">
        <f>SUMIFS(Cluster_15_applications!Y$5:Y$550,Cluster_15_applications!$AB$5:$AB$550,$B19,Cluster_15_applications!$AC$5:$AC$550,$C19,Cluster_15_applications!$Q$5:$Q$550,"&lt;=2030")</f>
        <v>0</v>
      </c>
      <c r="U19">
        <f>SUMIFS(Cluster_15_applications!Z$5:Z$550,Cluster_15_applications!$AB$5:$AB$550,$B19,Cluster_15_applications!$AC$5:$AC$550,$C19,Cluster_15_applications!$Q$5:$Q$550,"&lt;=2030")</f>
        <v>0</v>
      </c>
      <c r="V19">
        <f>SUMIFS(Cluster_15_applications!AA$5:AA$550,Cluster_15_applications!$AB$5:$AB$550,$B19,Cluster_15_applications!$AC$5:$AC$550,$C19,Cluster_15_applications!$Q$5:$Q$550,"&lt;=2030")</f>
        <v>0</v>
      </c>
    </row>
    <row r="20" spans="1:22" x14ac:dyDescent="0.35">
      <c r="A20" t="s">
        <v>1231</v>
      </c>
      <c r="B20" t="s">
        <v>1239</v>
      </c>
      <c r="C20">
        <v>230</v>
      </c>
      <c r="D20">
        <f>SUMIFS(Cluster_15_applications!S$5:S$550,Cluster_15_applications!$AB$5:$AB$550,$B20,Cluster_15_applications!$AC$5:$AC$550,$C20)</f>
        <v>0</v>
      </c>
      <c r="E20">
        <f>SUMIFS(Cluster_15_applications!T$5:T$550,Cluster_15_applications!$AB$5:$AB$550,$B20,Cluster_15_applications!$AC$5:$AC$550,$C20)</f>
        <v>0</v>
      </c>
      <c r="F20">
        <f>SUMIFS(Cluster_15_applications!U$5:U$550,Cluster_15_applications!$AB$5:$AB$550,$B20,Cluster_15_applications!$AC$5:$AC$550,$C20)</f>
        <v>0</v>
      </c>
      <c r="G20">
        <f>SUMIFS(Cluster_15_applications!V$5:V$550,Cluster_15_applications!$AB$5:$AB$550,$B20,Cluster_15_applications!$AC$5:$AC$550,$C20)</f>
        <v>0</v>
      </c>
      <c r="H20">
        <f>SUMIFS(Cluster_15_applications!W$5:W$550,Cluster_15_applications!$AB$5:$AB$550,$B20,Cluster_15_applications!$AC$5:$AC$550,$C20)</f>
        <v>0</v>
      </c>
      <c r="I20">
        <f>SUMIFS(Cluster_15_applications!X$5:X$550,Cluster_15_applications!$AB$5:$AB$550,$B20,Cluster_15_applications!$AC$5:$AC$550,$C20)</f>
        <v>0</v>
      </c>
      <c r="J20">
        <f>SUMIFS(Cluster_15_applications!Y$5:Y$550,Cluster_15_applications!$AB$5:$AB$550,$B20,Cluster_15_applications!$AC$5:$AC$550,$C20)</f>
        <v>0</v>
      </c>
      <c r="K20">
        <f>SUMIFS(Cluster_15_applications!Z$5:Z$550,Cluster_15_applications!$AB$5:$AB$550,$B20,Cluster_15_applications!$AC$5:$AC$550,$C20)</f>
        <v>0</v>
      </c>
      <c r="L20">
        <f>SUMIFS(Cluster_15_applications!AA$5:AA$550,Cluster_15_applications!$AB$5:$AB$550,$B20,Cluster_15_applications!$AC$5:$AC$550,$C20)</f>
        <v>0</v>
      </c>
      <c r="N20">
        <f>SUMIFS(Cluster_15_applications!S$5:S$550,Cluster_15_applications!$AB$5:$AB$550,$B20,Cluster_15_applications!$AC$5:$AC$550,$C20,Cluster_15_applications!$Q$5:$Q$550,"&lt;=2030")</f>
        <v>0</v>
      </c>
      <c r="O20">
        <f>SUMIFS(Cluster_15_applications!T$5:T$550,Cluster_15_applications!$AB$5:$AB$550,$B20,Cluster_15_applications!$AC$5:$AC$550,$C20,Cluster_15_applications!$Q$5:$Q$550,"&lt;=2030")</f>
        <v>0</v>
      </c>
      <c r="P20">
        <f>SUMIFS(Cluster_15_applications!U$5:U$550,Cluster_15_applications!$AB$5:$AB$550,$B20,Cluster_15_applications!$AC$5:$AC$550,$C20,Cluster_15_applications!$Q$5:$Q$550,"&lt;=2030")</f>
        <v>0</v>
      </c>
      <c r="Q20">
        <f>SUMIFS(Cluster_15_applications!V$5:V$550,Cluster_15_applications!$AB$5:$AB$550,$B20,Cluster_15_applications!$AC$5:$AC$550,$C20,Cluster_15_applications!$Q$5:$Q$550,"&lt;=2030")</f>
        <v>0</v>
      </c>
      <c r="R20">
        <f>SUMIFS(Cluster_15_applications!W$5:W$550,Cluster_15_applications!$AB$5:$AB$550,$B20,Cluster_15_applications!$AC$5:$AC$550,$C20,Cluster_15_applications!$Q$5:$Q$550,"&lt;=2030")</f>
        <v>0</v>
      </c>
      <c r="S20">
        <f>SUMIFS(Cluster_15_applications!X$5:X$550,Cluster_15_applications!$AB$5:$AB$550,$B20,Cluster_15_applications!$AC$5:$AC$550,$C20,Cluster_15_applications!$Q$5:$Q$550,"&lt;=2030")</f>
        <v>0</v>
      </c>
      <c r="T20">
        <f>SUMIFS(Cluster_15_applications!Y$5:Y$550,Cluster_15_applications!$AB$5:$AB$550,$B20,Cluster_15_applications!$AC$5:$AC$550,$C20,Cluster_15_applications!$Q$5:$Q$550,"&lt;=2030")</f>
        <v>0</v>
      </c>
      <c r="U20">
        <f>SUMIFS(Cluster_15_applications!Z$5:Z$550,Cluster_15_applications!$AB$5:$AB$550,$B20,Cluster_15_applications!$AC$5:$AC$550,$C20,Cluster_15_applications!$Q$5:$Q$550,"&lt;=2030")</f>
        <v>0</v>
      </c>
      <c r="V20">
        <f>SUMIFS(Cluster_15_applications!AA$5:AA$550,Cluster_15_applications!$AB$5:$AB$550,$B20,Cluster_15_applications!$AC$5:$AC$550,$C20,Cluster_15_applications!$Q$5:$Q$550,"&lt;=2030")</f>
        <v>0</v>
      </c>
    </row>
    <row r="21" spans="1:22" x14ac:dyDescent="0.35">
      <c r="A21" t="s">
        <v>33</v>
      </c>
      <c r="B21" t="s">
        <v>1240</v>
      </c>
      <c r="C21">
        <v>230</v>
      </c>
      <c r="D21">
        <f>SUMIFS(Cluster_15_applications!S$5:S$550,Cluster_15_applications!$AB$5:$AB$550,$B21,Cluster_15_applications!$AC$5:$AC$550,$C21)</f>
        <v>0</v>
      </c>
      <c r="E21">
        <f>SUMIFS(Cluster_15_applications!T$5:T$550,Cluster_15_applications!$AB$5:$AB$550,$B21,Cluster_15_applications!$AC$5:$AC$550,$C21)</f>
        <v>0</v>
      </c>
      <c r="F21">
        <f>SUMIFS(Cluster_15_applications!U$5:U$550,Cluster_15_applications!$AB$5:$AB$550,$B21,Cluster_15_applications!$AC$5:$AC$550,$C21)</f>
        <v>0</v>
      </c>
      <c r="G21">
        <f>SUMIFS(Cluster_15_applications!V$5:V$550,Cluster_15_applications!$AB$5:$AB$550,$B21,Cluster_15_applications!$AC$5:$AC$550,$C21)</f>
        <v>0</v>
      </c>
      <c r="H21">
        <f>SUMIFS(Cluster_15_applications!W$5:W$550,Cluster_15_applications!$AB$5:$AB$550,$B21,Cluster_15_applications!$AC$5:$AC$550,$C21)</f>
        <v>0</v>
      </c>
      <c r="I21">
        <f>SUMIFS(Cluster_15_applications!X$5:X$550,Cluster_15_applications!$AB$5:$AB$550,$B21,Cluster_15_applications!$AC$5:$AC$550,$C21)</f>
        <v>0</v>
      </c>
      <c r="J21">
        <f>SUMIFS(Cluster_15_applications!Y$5:Y$550,Cluster_15_applications!$AB$5:$AB$550,$B21,Cluster_15_applications!$AC$5:$AC$550,$C21)</f>
        <v>0</v>
      </c>
      <c r="K21">
        <f>SUMIFS(Cluster_15_applications!Z$5:Z$550,Cluster_15_applications!$AB$5:$AB$550,$B21,Cluster_15_applications!$AC$5:$AC$550,$C21)</f>
        <v>0</v>
      </c>
      <c r="L21">
        <f>SUMIFS(Cluster_15_applications!AA$5:AA$550,Cluster_15_applications!$AB$5:$AB$550,$B21,Cluster_15_applications!$AC$5:$AC$550,$C21)</f>
        <v>0</v>
      </c>
      <c r="N21">
        <f>SUMIFS(Cluster_15_applications!S$5:S$550,Cluster_15_applications!$AB$5:$AB$550,$B21,Cluster_15_applications!$AC$5:$AC$550,$C21,Cluster_15_applications!$Q$5:$Q$550,"&lt;=2030")</f>
        <v>0</v>
      </c>
      <c r="O21">
        <f>SUMIFS(Cluster_15_applications!T$5:T$550,Cluster_15_applications!$AB$5:$AB$550,$B21,Cluster_15_applications!$AC$5:$AC$550,$C21,Cluster_15_applications!$Q$5:$Q$550,"&lt;=2030")</f>
        <v>0</v>
      </c>
      <c r="P21">
        <f>SUMIFS(Cluster_15_applications!U$5:U$550,Cluster_15_applications!$AB$5:$AB$550,$B21,Cluster_15_applications!$AC$5:$AC$550,$C21,Cluster_15_applications!$Q$5:$Q$550,"&lt;=2030")</f>
        <v>0</v>
      </c>
      <c r="Q21">
        <f>SUMIFS(Cluster_15_applications!V$5:V$550,Cluster_15_applications!$AB$5:$AB$550,$B21,Cluster_15_applications!$AC$5:$AC$550,$C21,Cluster_15_applications!$Q$5:$Q$550,"&lt;=2030")</f>
        <v>0</v>
      </c>
      <c r="R21">
        <f>SUMIFS(Cluster_15_applications!W$5:W$550,Cluster_15_applications!$AB$5:$AB$550,$B21,Cluster_15_applications!$AC$5:$AC$550,$C21,Cluster_15_applications!$Q$5:$Q$550,"&lt;=2030")</f>
        <v>0</v>
      </c>
      <c r="S21">
        <f>SUMIFS(Cluster_15_applications!X$5:X$550,Cluster_15_applications!$AB$5:$AB$550,$B21,Cluster_15_applications!$AC$5:$AC$550,$C21,Cluster_15_applications!$Q$5:$Q$550,"&lt;=2030")</f>
        <v>0</v>
      </c>
      <c r="T21">
        <f>SUMIFS(Cluster_15_applications!Y$5:Y$550,Cluster_15_applications!$AB$5:$AB$550,$B21,Cluster_15_applications!$AC$5:$AC$550,$C21,Cluster_15_applications!$Q$5:$Q$550,"&lt;=2030")</f>
        <v>0</v>
      </c>
      <c r="U21">
        <f>SUMIFS(Cluster_15_applications!Z$5:Z$550,Cluster_15_applications!$AB$5:$AB$550,$B21,Cluster_15_applications!$AC$5:$AC$550,$C21,Cluster_15_applications!$Q$5:$Q$550,"&lt;=2030")</f>
        <v>0</v>
      </c>
      <c r="V21">
        <f>SUMIFS(Cluster_15_applications!AA$5:AA$550,Cluster_15_applications!$AB$5:$AB$550,$B21,Cluster_15_applications!$AC$5:$AC$550,$C21,Cluster_15_applications!$Q$5:$Q$550,"&lt;=2030")</f>
        <v>0</v>
      </c>
    </row>
    <row r="22" spans="1:22" x14ac:dyDescent="0.35">
      <c r="A22" t="s">
        <v>33</v>
      </c>
      <c r="B22" t="s">
        <v>1240</v>
      </c>
      <c r="C22">
        <v>69</v>
      </c>
      <c r="D22">
        <f>SUMIFS(Cluster_15_applications!S$5:S$550,Cluster_15_applications!$AB$5:$AB$550,$B22,Cluster_15_applications!$AC$5:$AC$550,$C22)</f>
        <v>0</v>
      </c>
      <c r="E22">
        <f>SUMIFS(Cluster_15_applications!T$5:T$550,Cluster_15_applications!$AB$5:$AB$550,$B22,Cluster_15_applications!$AC$5:$AC$550,$C22)</f>
        <v>0</v>
      </c>
      <c r="F22">
        <f>SUMIFS(Cluster_15_applications!U$5:U$550,Cluster_15_applications!$AB$5:$AB$550,$B22,Cluster_15_applications!$AC$5:$AC$550,$C22)</f>
        <v>0</v>
      </c>
      <c r="G22">
        <f>SUMIFS(Cluster_15_applications!V$5:V$550,Cluster_15_applications!$AB$5:$AB$550,$B22,Cluster_15_applications!$AC$5:$AC$550,$C22)</f>
        <v>0</v>
      </c>
      <c r="H22">
        <f>SUMIFS(Cluster_15_applications!W$5:W$550,Cluster_15_applications!$AB$5:$AB$550,$B22,Cluster_15_applications!$AC$5:$AC$550,$C22)</f>
        <v>0</v>
      </c>
      <c r="I22">
        <f>SUMIFS(Cluster_15_applications!X$5:X$550,Cluster_15_applications!$AB$5:$AB$550,$B22,Cluster_15_applications!$AC$5:$AC$550,$C22)</f>
        <v>0</v>
      </c>
      <c r="J22">
        <f>SUMIFS(Cluster_15_applications!Y$5:Y$550,Cluster_15_applications!$AB$5:$AB$550,$B22,Cluster_15_applications!$AC$5:$AC$550,$C22)</f>
        <v>0</v>
      </c>
      <c r="K22">
        <f>SUMIFS(Cluster_15_applications!Z$5:Z$550,Cluster_15_applications!$AB$5:$AB$550,$B22,Cluster_15_applications!$AC$5:$AC$550,$C22)</f>
        <v>0</v>
      </c>
      <c r="L22">
        <f>SUMIFS(Cluster_15_applications!AA$5:AA$550,Cluster_15_applications!$AB$5:$AB$550,$B22,Cluster_15_applications!$AC$5:$AC$550,$C22)</f>
        <v>0</v>
      </c>
      <c r="N22">
        <f>SUMIFS(Cluster_15_applications!S$5:S$550,Cluster_15_applications!$AB$5:$AB$550,$B22,Cluster_15_applications!$AC$5:$AC$550,$C22,Cluster_15_applications!$Q$5:$Q$550,"&lt;=2030")</f>
        <v>0</v>
      </c>
      <c r="O22">
        <f>SUMIFS(Cluster_15_applications!T$5:T$550,Cluster_15_applications!$AB$5:$AB$550,$B22,Cluster_15_applications!$AC$5:$AC$550,$C22,Cluster_15_applications!$Q$5:$Q$550,"&lt;=2030")</f>
        <v>0</v>
      </c>
      <c r="P22">
        <f>SUMIFS(Cluster_15_applications!U$5:U$550,Cluster_15_applications!$AB$5:$AB$550,$B22,Cluster_15_applications!$AC$5:$AC$550,$C22,Cluster_15_applications!$Q$5:$Q$550,"&lt;=2030")</f>
        <v>0</v>
      </c>
      <c r="Q22">
        <f>SUMIFS(Cluster_15_applications!V$5:V$550,Cluster_15_applications!$AB$5:$AB$550,$B22,Cluster_15_applications!$AC$5:$AC$550,$C22,Cluster_15_applications!$Q$5:$Q$550,"&lt;=2030")</f>
        <v>0</v>
      </c>
      <c r="R22">
        <f>SUMIFS(Cluster_15_applications!W$5:W$550,Cluster_15_applications!$AB$5:$AB$550,$B22,Cluster_15_applications!$AC$5:$AC$550,$C22,Cluster_15_applications!$Q$5:$Q$550,"&lt;=2030")</f>
        <v>0</v>
      </c>
      <c r="S22">
        <f>SUMIFS(Cluster_15_applications!X$5:X$550,Cluster_15_applications!$AB$5:$AB$550,$B22,Cluster_15_applications!$AC$5:$AC$550,$C22,Cluster_15_applications!$Q$5:$Q$550,"&lt;=2030")</f>
        <v>0</v>
      </c>
      <c r="T22">
        <f>SUMIFS(Cluster_15_applications!Y$5:Y$550,Cluster_15_applications!$AB$5:$AB$550,$B22,Cluster_15_applications!$AC$5:$AC$550,$C22,Cluster_15_applications!$Q$5:$Q$550,"&lt;=2030")</f>
        <v>0</v>
      </c>
      <c r="U22">
        <f>SUMIFS(Cluster_15_applications!Z$5:Z$550,Cluster_15_applications!$AB$5:$AB$550,$B22,Cluster_15_applications!$AC$5:$AC$550,$C22,Cluster_15_applications!$Q$5:$Q$550,"&lt;=2030")</f>
        <v>0</v>
      </c>
      <c r="V22">
        <f>SUMIFS(Cluster_15_applications!AA$5:AA$550,Cluster_15_applications!$AB$5:$AB$550,$B22,Cluster_15_applications!$AC$5:$AC$550,$C22,Cluster_15_applications!$Q$5:$Q$550,"&lt;=2030")</f>
        <v>0</v>
      </c>
    </row>
    <row r="23" spans="1:22" x14ac:dyDescent="0.35">
      <c r="A23" t="s">
        <v>1235</v>
      </c>
      <c r="B23" t="s">
        <v>1241</v>
      </c>
      <c r="C23">
        <v>230</v>
      </c>
      <c r="D23">
        <f>SUMIFS(Cluster_15_applications!S$5:S$550,Cluster_15_applications!$AB$5:$AB$550,$B23,Cluster_15_applications!$AC$5:$AC$550,$C23)</f>
        <v>0</v>
      </c>
      <c r="E23">
        <f>SUMIFS(Cluster_15_applications!T$5:T$550,Cluster_15_applications!$AB$5:$AB$550,$B23,Cluster_15_applications!$AC$5:$AC$550,$C23)</f>
        <v>0</v>
      </c>
      <c r="F23">
        <f>SUMIFS(Cluster_15_applications!U$5:U$550,Cluster_15_applications!$AB$5:$AB$550,$B23,Cluster_15_applications!$AC$5:$AC$550,$C23)</f>
        <v>0</v>
      </c>
      <c r="G23">
        <f>SUMIFS(Cluster_15_applications!V$5:V$550,Cluster_15_applications!$AB$5:$AB$550,$B23,Cluster_15_applications!$AC$5:$AC$550,$C23)</f>
        <v>0</v>
      </c>
      <c r="H23">
        <f>SUMIFS(Cluster_15_applications!W$5:W$550,Cluster_15_applications!$AB$5:$AB$550,$B23,Cluster_15_applications!$AC$5:$AC$550,$C23)</f>
        <v>0</v>
      </c>
      <c r="I23">
        <f>SUMIFS(Cluster_15_applications!X$5:X$550,Cluster_15_applications!$AB$5:$AB$550,$B23,Cluster_15_applications!$AC$5:$AC$550,$C23)</f>
        <v>0</v>
      </c>
      <c r="J23">
        <f>SUMIFS(Cluster_15_applications!Y$5:Y$550,Cluster_15_applications!$AB$5:$AB$550,$B23,Cluster_15_applications!$AC$5:$AC$550,$C23)</f>
        <v>0</v>
      </c>
      <c r="K23">
        <f>SUMIFS(Cluster_15_applications!Z$5:Z$550,Cluster_15_applications!$AB$5:$AB$550,$B23,Cluster_15_applications!$AC$5:$AC$550,$C23)</f>
        <v>0</v>
      </c>
      <c r="L23">
        <f>SUMIFS(Cluster_15_applications!AA$5:AA$550,Cluster_15_applications!$AB$5:$AB$550,$B23,Cluster_15_applications!$AC$5:$AC$550,$C23)</f>
        <v>0</v>
      </c>
      <c r="N23">
        <f>SUMIFS(Cluster_15_applications!S$5:S$550,Cluster_15_applications!$AB$5:$AB$550,$B23,Cluster_15_applications!$AC$5:$AC$550,$C23,Cluster_15_applications!$Q$5:$Q$550,"&lt;=2030")</f>
        <v>0</v>
      </c>
      <c r="O23">
        <f>SUMIFS(Cluster_15_applications!T$5:T$550,Cluster_15_applications!$AB$5:$AB$550,$B23,Cluster_15_applications!$AC$5:$AC$550,$C23,Cluster_15_applications!$Q$5:$Q$550,"&lt;=2030")</f>
        <v>0</v>
      </c>
      <c r="P23">
        <f>SUMIFS(Cluster_15_applications!U$5:U$550,Cluster_15_applications!$AB$5:$AB$550,$B23,Cluster_15_applications!$AC$5:$AC$550,$C23,Cluster_15_applications!$Q$5:$Q$550,"&lt;=2030")</f>
        <v>0</v>
      </c>
      <c r="Q23">
        <f>SUMIFS(Cluster_15_applications!V$5:V$550,Cluster_15_applications!$AB$5:$AB$550,$B23,Cluster_15_applications!$AC$5:$AC$550,$C23,Cluster_15_applications!$Q$5:$Q$550,"&lt;=2030")</f>
        <v>0</v>
      </c>
      <c r="R23">
        <f>SUMIFS(Cluster_15_applications!W$5:W$550,Cluster_15_applications!$AB$5:$AB$550,$B23,Cluster_15_applications!$AC$5:$AC$550,$C23,Cluster_15_applications!$Q$5:$Q$550,"&lt;=2030")</f>
        <v>0</v>
      </c>
      <c r="S23">
        <f>SUMIFS(Cluster_15_applications!X$5:X$550,Cluster_15_applications!$AB$5:$AB$550,$B23,Cluster_15_applications!$AC$5:$AC$550,$C23,Cluster_15_applications!$Q$5:$Q$550,"&lt;=2030")</f>
        <v>0</v>
      </c>
      <c r="T23">
        <f>SUMIFS(Cluster_15_applications!Y$5:Y$550,Cluster_15_applications!$AB$5:$AB$550,$B23,Cluster_15_applications!$AC$5:$AC$550,$C23,Cluster_15_applications!$Q$5:$Q$550,"&lt;=2030")</f>
        <v>0</v>
      </c>
      <c r="U23">
        <f>SUMIFS(Cluster_15_applications!Z$5:Z$550,Cluster_15_applications!$AB$5:$AB$550,$B23,Cluster_15_applications!$AC$5:$AC$550,$C23,Cluster_15_applications!$Q$5:$Q$550,"&lt;=2030")</f>
        <v>0</v>
      </c>
      <c r="V23">
        <f>SUMIFS(Cluster_15_applications!AA$5:AA$550,Cluster_15_applications!$AB$5:$AB$550,$B23,Cluster_15_applications!$AC$5:$AC$550,$C23,Cluster_15_applications!$Q$5:$Q$550,"&lt;=2030")</f>
        <v>0</v>
      </c>
    </row>
    <row r="24" spans="1:22" x14ac:dyDescent="0.35">
      <c r="A24" t="s">
        <v>1237</v>
      </c>
      <c r="B24" t="s">
        <v>1028</v>
      </c>
      <c r="C24">
        <v>115</v>
      </c>
      <c r="D24">
        <f>SUMIFS(Cluster_15_applications!S$5:S$550,Cluster_15_applications!$AB$5:$AB$550,$B24,Cluster_15_applications!$AC$5:$AC$550,$C24)</f>
        <v>0</v>
      </c>
      <c r="E24">
        <f>SUMIFS(Cluster_15_applications!T$5:T$550,Cluster_15_applications!$AB$5:$AB$550,$B24,Cluster_15_applications!$AC$5:$AC$550,$C24)</f>
        <v>0</v>
      </c>
      <c r="F24">
        <f>SUMIFS(Cluster_15_applications!U$5:U$550,Cluster_15_applications!$AB$5:$AB$550,$B24,Cluster_15_applications!$AC$5:$AC$550,$C24)</f>
        <v>0</v>
      </c>
      <c r="G24">
        <f>SUMIFS(Cluster_15_applications!V$5:V$550,Cluster_15_applications!$AB$5:$AB$550,$B24,Cluster_15_applications!$AC$5:$AC$550,$C24)</f>
        <v>0</v>
      </c>
      <c r="H24">
        <f>SUMIFS(Cluster_15_applications!W$5:W$550,Cluster_15_applications!$AB$5:$AB$550,$B24,Cluster_15_applications!$AC$5:$AC$550,$C24)</f>
        <v>0</v>
      </c>
      <c r="I24">
        <f>SUMIFS(Cluster_15_applications!X$5:X$550,Cluster_15_applications!$AB$5:$AB$550,$B24,Cluster_15_applications!$AC$5:$AC$550,$C24)</f>
        <v>0</v>
      </c>
      <c r="J24">
        <f>SUMIFS(Cluster_15_applications!Y$5:Y$550,Cluster_15_applications!$AB$5:$AB$550,$B24,Cluster_15_applications!$AC$5:$AC$550,$C24)</f>
        <v>0</v>
      </c>
      <c r="K24">
        <f>SUMIFS(Cluster_15_applications!Z$5:Z$550,Cluster_15_applications!$AB$5:$AB$550,$B24,Cluster_15_applications!$AC$5:$AC$550,$C24)</f>
        <v>0</v>
      </c>
      <c r="L24">
        <f>SUMIFS(Cluster_15_applications!AA$5:AA$550,Cluster_15_applications!$AB$5:$AB$550,$B24,Cluster_15_applications!$AC$5:$AC$550,$C24)</f>
        <v>0</v>
      </c>
      <c r="N24">
        <f>SUMIFS(Cluster_15_applications!S$5:S$550,Cluster_15_applications!$AB$5:$AB$550,$B24,Cluster_15_applications!$AC$5:$AC$550,$C24,Cluster_15_applications!$Q$5:$Q$550,"&lt;=2030")</f>
        <v>0</v>
      </c>
      <c r="O24">
        <f>SUMIFS(Cluster_15_applications!T$5:T$550,Cluster_15_applications!$AB$5:$AB$550,$B24,Cluster_15_applications!$AC$5:$AC$550,$C24,Cluster_15_applications!$Q$5:$Q$550,"&lt;=2030")</f>
        <v>0</v>
      </c>
      <c r="P24">
        <f>SUMIFS(Cluster_15_applications!U$5:U$550,Cluster_15_applications!$AB$5:$AB$550,$B24,Cluster_15_applications!$AC$5:$AC$550,$C24,Cluster_15_applications!$Q$5:$Q$550,"&lt;=2030")</f>
        <v>0</v>
      </c>
      <c r="Q24">
        <f>SUMIFS(Cluster_15_applications!V$5:V$550,Cluster_15_applications!$AB$5:$AB$550,$B24,Cluster_15_applications!$AC$5:$AC$550,$C24,Cluster_15_applications!$Q$5:$Q$550,"&lt;=2030")</f>
        <v>0</v>
      </c>
      <c r="R24">
        <f>SUMIFS(Cluster_15_applications!W$5:W$550,Cluster_15_applications!$AB$5:$AB$550,$B24,Cluster_15_applications!$AC$5:$AC$550,$C24,Cluster_15_applications!$Q$5:$Q$550,"&lt;=2030")</f>
        <v>0</v>
      </c>
      <c r="S24">
        <f>SUMIFS(Cluster_15_applications!X$5:X$550,Cluster_15_applications!$AB$5:$AB$550,$B24,Cluster_15_applications!$AC$5:$AC$550,$C24,Cluster_15_applications!$Q$5:$Q$550,"&lt;=2030")</f>
        <v>0</v>
      </c>
      <c r="T24">
        <f>SUMIFS(Cluster_15_applications!Y$5:Y$550,Cluster_15_applications!$AB$5:$AB$550,$B24,Cluster_15_applications!$AC$5:$AC$550,$C24,Cluster_15_applications!$Q$5:$Q$550,"&lt;=2030")</f>
        <v>0</v>
      </c>
      <c r="U24">
        <f>SUMIFS(Cluster_15_applications!Z$5:Z$550,Cluster_15_applications!$AB$5:$AB$550,$B24,Cluster_15_applications!$AC$5:$AC$550,$C24,Cluster_15_applications!$Q$5:$Q$550,"&lt;=2030")</f>
        <v>0</v>
      </c>
      <c r="V24">
        <f>SUMIFS(Cluster_15_applications!AA$5:AA$550,Cluster_15_applications!$AB$5:$AB$550,$B24,Cluster_15_applications!$AC$5:$AC$550,$C24,Cluster_15_applications!$Q$5:$Q$550,"&lt;=2030")</f>
        <v>0</v>
      </c>
    </row>
    <row r="25" spans="1:22" x14ac:dyDescent="0.35">
      <c r="A25" t="s">
        <v>1237</v>
      </c>
      <c r="B25" t="s">
        <v>1028</v>
      </c>
      <c r="C25">
        <v>230</v>
      </c>
      <c r="D25">
        <f>SUMIFS(Cluster_15_applications!S$5:S$550,Cluster_15_applications!$AB$5:$AB$550,$B25,Cluster_15_applications!$AC$5:$AC$550,$C25)</f>
        <v>0</v>
      </c>
      <c r="E25">
        <f>SUMIFS(Cluster_15_applications!T$5:T$550,Cluster_15_applications!$AB$5:$AB$550,$B25,Cluster_15_applications!$AC$5:$AC$550,$C25)</f>
        <v>0</v>
      </c>
      <c r="F25">
        <f>SUMIFS(Cluster_15_applications!U$5:U$550,Cluster_15_applications!$AB$5:$AB$550,$B25,Cluster_15_applications!$AC$5:$AC$550,$C25)</f>
        <v>0</v>
      </c>
      <c r="G25">
        <f>SUMIFS(Cluster_15_applications!V$5:V$550,Cluster_15_applications!$AB$5:$AB$550,$B25,Cluster_15_applications!$AC$5:$AC$550,$C25)</f>
        <v>0</v>
      </c>
      <c r="H25">
        <f>SUMIFS(Cluster_15_applications!W$5:W$550,Cluster_15_applications!$AB$5:$AB$550,$B25,Cluster_15_applications!$AC$5:$AC$550,$C25)</f>
        <v>0</v>
      </c>
      <c r="I25">
        <f>SUMIFS(Cluster_15_applications!X$5:X$550,Cluster_15_applications!$AB$5:$AB$550,$B25,Cluster_15_applications!$AC$5:$AC$550,$C25)</f>
        <v>0</v>
      </c>
      <c r="J25">
        <f>SUMIFS(Cluster_15_applications!Y$5:Y$550,Cluster_15_applications!$AB$5:$AB$550,$B25,Cluster_15_applications!$AC$5:$AC$550,$C25)</f>
        <v>0</v>
      </c>
      <c r="K25">
        <f>SUMIFS(Cluster_15_applications!Z$5:Z$550,Cluster_15_applications!$AB$5:$AB$550,$B25,Cluster_15_applications!$AC$5:$AC$550,$C25)</f>
        <v>0</v>
      </c>
      <c r="L25">
        <f>SUMIFS(Cluster_15_applications!AA$5:AA$550,Cluster_15_applications!$AB$5:$AB$550,$B25,Cluster_15_applications!$AC$5:$AC$550,$C25)</f>
        <v>0</v>
      </c>
      <c r="N25">
        <f>SUMIFS(Cluster_15_applications!S$5:S$550,Cluster_15_applications!$AB$5:$AB$550,$B25,Cluster_15_applications!$AC$5:$AC$550,$C25,Cluster_15_applications!$Q$5:$Q$550,"&lt;=2030")</f>
        <v>0</v>
      </c>
      <c r="O25">
        <f>SUMIFS(Cluster_15_applications!T$5:T$550,Cluster_15_applications!$AB$5:$AB$550,$B25,Cluster_15_applications!$AC$5:$AC$550,$C25,Cluster_15_applications!$Q$5:$Q$550,"&lt;=2030")</f>
        <v>0</v>
      </c>
      <c r="P25">
        <f>SUMIFS(Cluster_15_applications!U$5:U$550,Cluster_15_applications!$AB$5:$AB$550,$B25,Cluster_15_applications!$AC$5:$AC$550,$C25,Cluster_15_applications!$Q$5:$Q$550,"&lt;=2030")</f>
        <v>0</v>
      </c>
      <c r="Q25">
        <f>SUMIFS(Cluster_15_applications!V$5:V$550,Cluster_15_applications!$AB$5:$AB$550,$B25,Cluster_15_applications!$AC$5:$AC$550,$C25,Cluster_15_applications!$Q$5:$Q$550,"&lt;=2030")</f>
        <v>0</v>
      </c>
      <c r="R25">
        <f>SUMIFS(Cluster_15_applications!W$5:W$550,Cluster_15_applications!$AB$5:$AB$550,$B25,Cluster_15_applications!$AC$5:$AC$550,$C25,Cluster_15_applications!$Q$5:$Q$550,"&lt;=2030")</f>
        <v>0</v>
      </c>
      <c r="S25">
        <f>SUMIFS(Cluster_15_applications!X$5:X$550,Cluster_15_applications!$AB$5:$AB$550,$B25,Cluster_15_applications!$AC$5:$AC$550,$C25,Cluster_15_applications!$Q$5:$Q$550,"&lt;=2030")</f>
        <v>0</v>
      </c>
      <c r="T25">
        <f>SUMIFS(Cluster_15_applications!Y$5:Y$550,Cluster_15_applications!$AB$5:$AB$550,$B25,Cluster_15_applications!$AC$5:$AC$550,$C25,Cluster_15_applications!$Q$5:$Q$550,"&lt;=2030")</f>
        <v>0</v>
      </c>
      <c r="U25">
        <f>SUMIFS(Cluster_15_applications!Z$5:Z$550,Cluster_15_applications!$AB$5:$AB$550,$B25,Cluster_15_applications!$AC$5:$AC$550,$C25,Cluster_15_applications!$Q$5:$Q$550,"&lt;=2030")</f>
        <v>0</v>
      </c>
      <c r="V25">
        <f>SUMIFS(Cluster_15_applications!AA$5:AA$550,Cluster_15_applications!$AB$5:$AB$550,$B25,Cluster_15_applications!$AC$5:$AC$550,$C25,Cluster_15_applications!$Q$5:$Q$550,"&lt;=2030")</f>
        <v>0</v>
      </c>
    </row>
    <row r="26" spans="1:22" x14ac:dyDescent="0.35">
      <c r="A26" t="s">
        <v>1237</v>
      </c>
      <c r="B26" t="s">
        <v>1028</v>
      </c>
      <c r="C26">
        <v>60</v>
      </c>
      <c r="D26">
        <f>SUMIFS(Cluster_15_applications!S$5:S$550,Cluster_15_applications!$AB$5:$AB$550,$B26,Cluster_15_applications!$AC$5:$AC$550,$C26)</f>
        <v>0</v>
      </c>
      <c r="E26">
        <f>SUMIFS(Cluster_15_applications!T$5:T$550,Cluster_15_applications!$AB$5:$AB$550,$B26,Cluster_15_applications!$AC$5:$AC$550,$C26)</f>
        <v>0</v>
      </c>
      <c r="F26">
        <f>SUMIFS(Cluster_15_applications!U$5:U$550,Cluster_15_applications!$AB$5:$AB$550,$B26,Cluster_15_applications!$AC$5:$AC$550,$C26)</f>
        <v>0</v>
      </c>
      <c r="G26">
        <f>SUMIFS(Cluster_15_applications!V$5:V$550,Cluster_15_applications!$AB$5:$AB$550,$B26,Cluster_15_applications!$AC$5:$AC$550,$C26)</f>
        <v>0</v>
      </c>
      <c r="H26">
        <f>SUMIFS(Cluster_15_applications!W$5:W$550,Cluster_15_applications!$AB$5:$AB$550,$B26,Cluster_15_applications!$AC$5:$AC$550,$C26)</f>
        <v>0</v>
      </c>
      <c r="I26">
        <f>SUMIFS(Cluster_15_applications!X$5:X$550,Cluster_15_applications!$AB$5:$AB$550,$B26,Cluster_15_applications!$AC$5:$AC$550,$C26)</f>
        <v>0</v>
      </c>
      <c r="J26">
        <f>SUMIFS(Cluster_15_applications!Y$5:Y$550,Cluster_15_applications!$AB$5:$AB$550,$B26,Cluster_15_applications!$AC$5:$AC$550,$C26)</f>
        <v>0</v>
      </c>
      <c r="K26">
        <f>SUMIFS(Cluster_15_applications!Z$5:Z$550,Cluster_15_applications!$AB$5:$AB$550,$B26,Cluster_15_applications!$AC$5:$AC$550,$C26)</f>
        <v>0</v>
      </c>
      <c r="L26">
        <f>SUMIFS(Cluster_15_applications!AA$5:AA$550,Cluster_15_applications!$AB$5:$AB$550,$B26,Cluster_15_applications!$AC$5:$AC$550,$C26)</f>
        <v>0</v>
      </c>
      <c r="N26">
        <f>SUMIFS(Cluster_15_applications!S$5:S$550,Cluster_15_applications!$AB$5:$AB$550,$B26,Cluster_15_applications!$AC$5:$AC$550,$C26,Cluster_15_applications!$Q$5:$Q$550,"&lt;=2030")</f>
        <v>0</v>
      </c>
      <c r="O26">
        <f>SUMIFS(Cluster_15_applications!T$5:T$550,Cluster_15_applications!$AB$5:$AB$550,$B26,Cluster_15_applications!$AC$5:$AC$550,$C26,Cluster_15_applications!$Q$5:$Q$550,"&lt;=2030")</f>
        <v>0</v>
      </c>
      <c r="P26">
        <f>SUMIFS(Cluster_15_applications!U$5:U$550,Cluster_15_applications!$AB$5:$AB$550,$B26,Cluster_15_applications!$AC$5:$AC$550,$C26,Cluster_15_applications!$Q$5:$Q$550,"&lt;=2030")</f>
        <v>0</v>
      </c>
      <c r="Q26">
        <f>SUMIFS(Cluster_15_applications!V$5:V$550,Cluster_15_applications!$AB$5:$AB$550,$B26,Cluster_15_applications!$AC$5:$AC$550,$C26,Cluster_15_applications!$Q$5:$Q$550,"&lt;=2030")</f>
        <v>0</v>
      </c>
      <c r="R26">
        <f>SUMIFS(Cluster_15_applications!W$5:W$550,Cluster_15_applications!$AB$5:$AB$550,$B26,Cluster_15_applications!$AC$5:$AC$550,$C26,Cluster_15_applications!$Q$5:$Q$550,"&lt;=2030")</f>
        <v>0</v>
      </c>
      <c r="S26">
        <f>SUMIFS(Cluster_15_applications!X$5:X$550,Cluster_15_applications!$AB$5:$AB$550,$B26,Cluster_15_applications!$AC$5:$AC$550,$C26,Cluster_15_applications!$Q$5:$Q$550,"&lt;=2030")</f>
        <v>0</v>
      </c>
      <c r="T26">
        <f>SUMIFS(Cluster_15_applications!Y$5:Y$550,Cluster_15_applications!$AB$5:$AB$550,$B26,Cluster_15_applications!$AC$5:$AC$550,$C26,Cluster_15_applications!$Q$5:$Q$550,"&lt;=2030")</f>
        <v>0</v>
      </c>
      <c r="U26">
        <f>SUMIFS(Cluster_15_applications!Z$5:Z$550,Cluster_15_applications!$AB$5:$AB$550,$B26,Cluster_15_applications!$AC$5:$AC$550,$C26,Cluster_15_applications!$Q$5:$Q$550,"&lt;=2030")</f>
        <v>0</v>
      </c>
      <c r="V26">
        <f>SUMIFS(Cluster_15_applications!AA$5:AA$550,Cluster_15_applications!$AB$5:$AB$550,$B26,Cluster_15_applications!$AC$5:$AC$550,$C26,Cluster_15_applications!$Q$5:$Q$550,"&lt;=2030")</f>
        <v>0</v>
      </c>
    </row>
    <row r="27" spans="1:22" x14ac:dyDescent="0.35">
      <c r="A27" t="s">
        <v>1235</v>
      </c>
      <c r="B27" t="s">
        <v>1212</v>
      </c>
      <c r="C27">
        <v>115</v>
      </c>
      <c r="D27">
        <f>SUMIFS(Cluster_15_applications!S$5:S$550,Cluster_15_applications!$AB$5:$AB$550,$B27,Cluster_15_applications!$AC$5:$AC$550,$C27)</f>
        <v>125</v>
      </c>
      <c r="E27">
        <f>SUMIFS(Cluster_15_applications!T$5:T$550,Cluster_15_applications!$AB$5:$AB$550,$B27,Cluster_15_applications!$AC$5:$AC$550,$C27)</f>
        <v>0</v>
      </c>
      <c r="F27">
        <f>SUMIFS(Cluster_15_applications!U$5:U$550,Cluster_15_applications!$AB$5:$AB$550,$B27,Cluster_15_applications!$AC$5:$AC$550,$C27)</f>
        <v>0</v>
      </c>
      <c r="G27">
        <f>SUMIFS(Cluster_15_applications!V$5:V$550,Cluster_15_applications!$AB$5:$AB$550,$B27,Cluster_15_applications!$AC$5:$AC$550,$C27)</f>
        <v>0</v>
      </c>
      <c r="H27">
        <f>SUMIFS(Cluster_15_applications!W$5:W$550,Cluster_15_applications!$AB$5:$AB$550,$B27,Cluster_15_applications!$AC$5:$AC$550,$C27)</f>
        <v>0</v>
      </c>
      <c r="I27">
        <f>SUMIFS(Cluster_15_applications!X$5:X$550,Cluster_15_applications!$AB$5:$AB$550,$B27,Cluster_15_applications!$AC$5:$AC$550,$C27)</f>
        <v>0</v>
      </c>
      <c r="J27">
        <f>SUMIFS(Cluster_15_applications!Y$5:Y$550,Cluster_15_applications!$AB$5:$AB$550,$B27,Cluster_15_applications!$AC$5:$AC$550,$C27)</f>
        <v>0</v>
      </c>
      <c r="K27">
        <f>SUMIFS(Cluster_15_applications!Z$5:Z$550,Cluster_15_applications!$AB$5:$AB$550,$B27,Cluster_15_applications!$AC$5:$AC$550,$C27)</f>
        <v>0</v>
      </c>
      <c r="L27">
        <f>SUMIFS(Cluster_15_applications!AA$5:AA$550,Cluster_15_applications!$AB$5:$AB$550,$B27,Cluster_15_applications!$AC$5:$AC$550,$C27)</f>
        <v>0</v>
      </c>
      <c r="N27">
        <f>SUMIFS(Cluster_15_applications!S$5:S$550,Cluster_15_applications!$AB$5:$AB$550,$B27,Cluster_15_applications!$AC$5:$AC$550,$C27,Cluster_15_applications!$Q$5:$Q$550,"&lt;=2030")</f>
        <v>125</v>
      </c>
      <c r="O27">
        <f>SUMIFS(Cluster_15_applications!T$5:T$550,Cluster_15_applications!$AB$5:$AB$550,$B27,Cluster_15_applications!$AC$5:$AC$550,$C27,Cluster_15_applications!$Q$5:$Q$550,"&lt;=2030")</f>
        <v>0</v>
      </c>
      <c r="P27">
        <f>SUMIFS(Cluster_15_applications!U$5:U$550,Cluster_15_applications!$AB$5:$AB$550,$B27,Cluster_15_applications!$AC$5:$AC$550,$C27,Cluster_15_applications!$Q$5:$Q$550,"&lt;=2030")</f>
        <v>0</v>
      </c>
      <c r="Q27">
        <f>SUMIFS(Cluster_15_applications!V$5:V$550,Cluster_15_applications!$AB$5:$AB$550,$B27,Cluster_15_applications!$AC$5:$AC$550,$C27,Cluster_15_applications!$Q$5:$Q$550,"&lt;=2030")</f>
        <v>0</v>
      </c>
      <c r="R27">
        <f>SUMIFS(Cluster_15_applications!W$5:W$550,Cluster_15_applications!$AB$5:$AB$550,$B27,Cluster_15_applications!$AC$5:$AC$550,$C27,Cluster_15_applications!$Q$5:$Q$550,"&lt;=2030")</f>
        <v>0</v>
      </c>
      <c r="S27">
        <f>SUMIFS(Cluster_15_applications!X$5:X$550,Cluster_15_applications!$AB$5:$AB$550,$B27,Cluster_15_applications!$AC$5:$AC$550,$C27,Cluster_15_applications!$Q$5:$Q$550,"&lt;=2030")</f>
        <v>0</v>
      </c>
      <c r="T27">
        <f>SUMIFS(Cluster_15_applications!Y$5:Y$550,Cluster_15_applications!$AB$5:$AB$550,$B27,Cluster_15_applications!$AC$5:$AC$550,$C27,Cluster_15_applications!$Q$5:$Q$550,"&lt;=2030")</f>
        <v>0</v>
      </c>
      <c r="U27">
        <f>SUMIFS(Cluster_15_applications!Z$5:Z$550,Cluster_15_applications!$AB$5:$AB$550,$B27,Cluster_15_applications!$AC$5:$AC$550,$C27,Cluster_15_applications!$Q$5:$Q$550,"&lt;=2030")</f>
        <v>0</v>
      </c>
      <c r="V27">
        <f>SUMIFS(Cluster_15_applications!AA$5:AA$550,Cluster_15_applications!$AB$5:$AB$550,$B27,Cluster_15_applications!$AC$5:$AC$550,$C27,Cluster_15_applications!$Q$5:$Q$550,"&lt;=2030")</f>
        <v>0</v>
      </c>
    </row>
    <row r="28" spans="1:22" x14ac:dyDescent="0.35">
      <c r="A28" t="s">
        <v>1233</v>
      </c>
      <c r="B28" t="s">
        <v>1242</v>
      </c>
      <c r="C28">
        <v>115</v>
      </c>
      <c r="D28">
        <f>SUMIFS(Cluster_15_applications!S$5:S$550,Cluster_15_applications!$AB$5:$AB$550,$B28,Cluster_15_applications!$AC$5:$AC$550,$C28)</f>
        <v>0</v>
      </c>
      <c r="E28">
        <f>SUMIFS(Cluster_15_applications!T$5:T$550,Cluster_15_applications!$AB$5:$AB$550,$B28,Cluster_15_applications!$AC$5:$AC$550,$C28)</f>
        <v>0</v>
      </c>
      <c r="F28">
        <f>SUMIFS(Cluster_15_applications!U$5:U$550,Cluster_15_applications!$AB$5:$AB$550,$B28,Cluster_15_applications!$AC$5:$AC$550,$C28)</f>
        <v>0</v>
      </c>
      <c r="G28">
        <f>SUMIFS(Cluster_15_applications!V$5:V$550,Cluster_15_applications!$AB$5:$AB$550,$B28,Cluster_15_applications!$AC$5:$AC$550,$C28)</f>
        <v>0</v>
      </c>
      <c r="H28">
        <f>SUMIFS(Cluster_15_applications!W$5:W$550,Cluster_15_applications!$AB$5:$AB$550,$B28,Cluster_15_applications!$AC$5:$AC$550,$C28)</f>
        <v>0</v>
      </c>
      <c r="I28">
        <f>SUMIFS(Cluster_15_applications!X$5:X$550,Cluster_15_applications!$AB$5:$AB$550,$B28,Cluster_15_applications!$AC$5:$AC$550,$C28)</f>
        <v>0</v>
      </c>
      <c r="J28">
        <f>SUMIFS(Cluster_15_applications!Y$5:Y$550,Cluster_15_applications!$AB$5:$AB$550,$B28,Cluster_15_applications!$AC$5:$AC$550,$C28)</f>
        <v>0</v>
      </c>
      <c r="K28">
        <f>SUMIFS(Cluster_15_applications!Z$5:Z$550,Cluster_15_applications!$AB$5:$AB$550,$B28,Cluster_15_applications!$AC$5:$AC$550,$C28)</f>
        <v>0</v>
      </c>
      <c r="L28">
        <f>SUMIFS(Cluster_15_applications!AA$5:AA$550,Cluster_15_applications!$AB$5:$AB$550,$B28,Cluster_15_applications!$AC$5:$AC$550,$C28)</f>
        <v>0</v>
      </c>
      <c r="N28">
        <f>SUMIFS(Cluster_15_applications!S$5:S$550,Cluster_15_applications!$AB$5:$AB$550,$B28,Cluster_15_applications!$AC$5:$AC$550,$C28,Cluster_15_applications!$Q$5:$Q$550,"&lt;=2030")</f>
        <v>0</v>
      </c>
      <c r="O28">
        <f>SUMIFS(Cluster_15_applications!T$5:T$550,Cluster_15_applications!$AB$5:$AB$550,$B28,Cluster_15_applications!$AC$5:$AC$550,$C28,Cluster_15_applications!$Q$5:$Q$550,"&lt;=2030")</f>
        <v>0</v>
      </c>
      <c r="P28">
        <f>SUMIFS(Cluster_15_applications!U$5:U$550,Cluster_15_applications!$AB$5:$AB$550,$B28,Cluster_15_applications!$AC$5:$AC$550,$C28,Cluster_15_applications!$Q$5:$Q$550,"&lt;=2030")</f>
        <v>0</v>
      </c>
      <c r="Q28">
        <f>SUMIFS(Cluster_15_applications!V$5:V$550,Cluster_15_applications!$AB$5:$AB$550,$B28,Cluster_15_applications!$AC$5:$AC$550,$C28,Cluster_15_applications!$Q$5:$Q$550,"&lt;=2030")</f>
        <v>0</v>
      </c>
      <c r="R28">
        <f>SUMIFS(Cluster_15_applications!W$5:W$550,Cluster_15_applications!$AB$5:$AB$550,$B28,Cluster_15_applications!$AC$5:$AC$550,$C28,Cluster_15_applications!$Q$5:$Q$550,"&lt;=2030")</f>
        <v>0</v>
      </c>
      <c r="S28">
        <f>SUMIFS(Cluster_15_applications!X$5:X$550,Cluster_15_applications!$AB$5:$AB$550,$B28,Cluster_15_applications!$AC$5:$AC$550,$C28,Cluster_15_applications!$Q$5:$Q$550,"&lt;=2030")</f>
        <v>0</v>
      </c>
      <c r="T28">
        <f>SUMIFS(Cluster_15_applications!Y$5:Y$550,Cluster_15_applications!$AB$5:$AB$550,$B28,Cluster_15_applications!$AC$5:$AC$550,$C28,Cluster_15_applications!$Q$5:$Q$550,"&lt;=2030")</f>
        <v>0</v>
      </c>
      <c r="U28">
        <f>SUMIFS(Cluster_15_applications!Z$5:Z$550,Cluster_15_applications!$AB$5:$AB$550,$B28,Cluster_15_applications!$AC$5:$AC$550,$C28,Cluster_15_applications!$Q$5:$Q$550,"&lt;=2030")</f>
        <v>0</v>
      </c>
      <c r="V28">
        <f>SUMIFS(Cluster_15_applications!AA$5:AA$550,Cluster_15_applications!$AB$5:$AB$550,$B28,Cluster_15_applications!$AC$5:$AC$550,$C28,Cluster_15_applications!$Q$5:$Q$550,"&lt;=2030")</f>
        <v>0</v>
      </c>
    </row>
    <row r="29" spans="1:22" x14ac:dyDescent="0.35">
      <c r="A29" t="s">
        <v>33</v>
      </c>
      <c r="B29" t="s">
        <v>1029</v>
      </c>
      <c r="C29">
        <v>69</v>
      </c>
      <c r="D29">
        <f>SUMIFS(Cluster_15_applications!S$5:S$550,Cluster_15_applications!$AB$5:$AB$550,$B29,Cluster_15_applications!$AC$5:$AC$550,$C29)</f>
        <v>50</v>
      </c>
      <c r="E29">
        <f>SUMIFS(Cluster_15_applications!T$5:T$550,Cluster_15_applications!$AB$5:$AB$550,$B29,Cluster_15_applications!$AC$5:$AC$550,$C29)</f>
        <v>0</v>
      </c>
      <c r="F29">
        <f>SUMIFS(Cluster_15_applications!U$5:U$550,Cluster_15_applications!$AB$5:$AB$550,$B29,Cluster_15_applications!$AC$5:$AC$550,$C29)</f>
        <v>0</v>
      </c>
      <c r="G29">
        <f>SUMIFS(Cluster_15_applications!V$5:V$550,Cluster_15_applications!$AB$5:$AB$550,$B29,Cluster_15_applications!$AC$5:$AC$550,$C29)</f>
        <v>0</v>
      </c>
      <c r="H29">
        <f>SUMIFS(Cluster_15_applications!W$5:W$550,Cluster_15_applications!$AB$5:$AB$550,$B29,Cluster_15_applications!$AC$5:$AC$550,$C29)</f>
        <v>0</v>
      </c>
      <c r="I29">
        <f>SUMIFS(Cluster_15_applications!X$5:X$550,Cluster_15_applications!$AB$5:$AB$550,$B29,Cluster_15_applications!$AC$5:$AC$550,$C29)</f>
        <v>0</v>
      </c>
      <c r="J29">
        <f>SUMIFS(Cluster_15_applications!Y$5:Y$550,Cluster_15_applications!$AB$5:$AB$550,$B29,Cluster_15_applications!$AC$5:$AC$550,$C29)</f>
        <v>0</v>
      </c>
      <c r="K29">
        <f>SUMIFS(Cluster_15_applications!Z$5:Z$550,Cluster_15_applications!$AB$5:$AB$550,$B29,Cluster_15_applications!$AC$5:$AC$550,$C29)</f>
        <v>0</v>
      </c>
      <c r="L29">
        <f>SUMIFS(Cluster_15_applications!AA$5:AA$550,Cluster_15_applications!$AB$5:$AB$550,$B29,Cluster_15_applications!$AC$5:$AC$550,$C29)</f>
        <v>0</v>
      </c>
      <c r="N29">
        <f>SUMIFS(Cluster_15_applications!S$5:S$550,Cluster_15_applications!$AB$5:$AB$550,$B29,Cluster_15_applications!$AC$5:$AC$550,$C29,Cluster_15_applications!$Q$5:$Q$550,"&lt;=2030")</f>
        <v>0</v>
      </c>
      <c r="O29">
        <f>SUMIFS(Cluster_15_applications!T$5:T$550,Cluster_15_applications!$AB$5:$AB$550,$B29,Cluster_15_applications!$AC$5:$AC$550,$C29,Cluster_15_applications!$Q$5:$Q$550,"&lt;=2030")</f>
        <v>0</v>
      </c>
      <c r="P29">
        <f>SUMIFS(Cluster_15_applications!U$5:U$550,Cluster_15_applications!$AB$5:$AB$550,$B29,Cluster_15_applications!$AC$5:$AC$550,$C29,Cluster_15_applications!$Q$5:$Q$550,"&lt;=2030")</f>
        <v>0</v>
      </c>
      <c r="Q29">
        <f>SUMIFS(Cluster_15_applications!V$5:V$550,Cluster_15_applications!$AB$5:$AB$550,$B29,Cluster_15_applications!$AC$5:$AC$550,$C29,Cluster_15_applications!$Q$5:$Q$550,"&lt;=2030")</f>
        <v>0</v>
      </c>
      <c r="R29">
        <f>SUMIFS(Cluster_15_applications!W$5:W$550,Cluster_15_applications!$AB$5:$AB$550,$B29,Cluster_15_applications!$AC$5:$AC$550,$C29,Cluster_15_applications!$Q$5:$Q$550,"&lt;=2030")</f>
        <v>0</v>
      </c>
      <c r="S29">
        <f>SUMIFS(Cluster_15_applications!X$5:X$550,Cluster_15_applications!$AB$5:$AB$550,$B29,Cluster_15_applications!$AC$5:$AC$550,$C29,Cluster_15_applications!$Q$5:$Q$550,"&lt;=2030")</f>
        <v>0</v>
      </c>
      <c r="T29">
        <f>SUMIFS(Cluster_15_applications!Y$5:Y$550,Cluster_15_applications!$AB$5:$AB$550,$B29,Cluster_15_applications!$AC$5:$AC$550,$C29,Cluster_15_applications!$Q$5:$Q$550,"&lt;=2030")</f>
        <v>0</v>
      </c>
      <c r="U29">
        <f>SUMIFS(Cluster_15_applications!Z$5:Z$550,Cluster_15_applications!$AB$5:$AB$550,$B29,Cluster_15_applications!$AC$5:$AC$550,$C29,Cluster_15_applications!$Q$5:$Q$550,"&lt;=2030")</f>
        <v>0</v>
      </c>
      <c r="V29">
        <f>SUMIFS(Cluster_15_applications!AA$5:AA$550,Cluster_15_applications!$AB$5:$AB$550,$B29,Cluster_15_applications!$AC$5:$AC$550,$C29,Cluster_15_applications!$Q$5:$Q$550,"&lt;=2030")</f>
        <v>0</v>
      </c>
    </row>
    <row r="30" spans="1:22" x14ac:dyDescent="0.35">
      <c r="A30" t="s">
        <v>1237</v>
      </c>
      <c r="B30" t="s">
        <v>1243</v>
      </c>
      <c r="C30">
        <v>230</v>
      </c>
      <c r="D30">
        <f>SUMIFS(Cluster_15_applications!S$5:S$550,Cluster_15_applications!$AB$5:$AB$550,$B30,Cluster_15_applications!$AC$5:$AC$550,$C30)</f>
        <v>0</v>
      </c>
      <c r="E30">
        <f>SUMIFS(Cluster_15_applications!T$5:T$550,Cluster_15_applications!$AB$5:$AB$550,$B30,Cluster_15_applications!$AC$5:$AC$550,$C30)</f>
        <v>0</v>
      </c>
      <c r="F30">
        <f>SUMIFS(Cluster_15_applications!U$5:U$550,Cluster_15_applications!$AB$5:$AB$550,$B30,Cluster_15_applications!$AC$5:$AC$550,$C30)</f>
        <v>0</v>
      </c>
      <c r="G30">
        <f>SUMIFS(Cluster_15_applications!V$5:V$550,Cluster_15_applications!$AB$5:$AB$550,$B30,Cluster_15_applications!$AC$5:$AC$550,$C30)</f>
        <v>0</v>
      </c>
      <c r="H30">
        <f>SUMIFS(Cluster_15_applications!W$5:W$550,Cluster_15_applications!$AB$5:$AB$550,$B30,Cluster_15_applications!$AC$5:$AC$550,$C30)</f>
        <v>0</v>
      </c>
      <c r="I30">
        <f>SUMIFS(Cluster_15_applications!X$5:X$550,Cluster_15_applications!$AB$5:$AB$550,$B30,Cluster_15_applications!$AC$5:$AC$550,$C30)</f>
        <v>0</v>
      </c>
      <c r="J30">
        <f>SUMIFS(Cluster_15_applications!Y$5:Y$550,Cluster_15_applications!$AB$5:$AB$550,$B30,Cluster_15_applications!$AC$5:$AC$550,$C30)</f>
        <v>0</v>
      </c>
      <c r="K30">
        <f>SUMIFS(Cluster_15_applications!Z$5:Z$550,Cluster_15_applications!$AB$5:$AB$550,$B30,Cluster_15_applications!$AC$5:$AC$550,$C30)</f>
        <v>0</v>
      </c>
      <c r="L30">
        <f>SUMIFS(Cluster_15_applications!AA$5:AA$550,Cluster_15_applications!$AB$5:$AB$550,$B30,Cluster_15_applications!$AC$5:$AC$550,$C30)</f>
        <v>0</v>
      </c>
      <c r="N30">
        <f>SUMIFS(Cluster_15_applications!S$5:S$550,Cluster_15_applications!$AB$5:$AB$550,$B30,Cluster_15_applications!$AC$5:$AC$550,$C30,Cluster_15_applications!$Q$5:$Q$550,"&lt;=2030")</f>
        <v>0</v>
      </c>
      <c r="O30">
        <f>SUMIFS(Cluster_15_applications!T$5:T$550,Cluster_15_applications!$AB$5:$AB$550,$B30,Cluster_15_applications!$AC$5:$AC$550,$C30,Cluster_15_applications!$Q$5:$Q$550,"&lt;=2030")</f>
        <v>0</v>
      </c>
      <c r="P30">
        <f>SUMIFS(Cluster_15_applications!U$5:U$550,Cluster_15_applications!$AB$5:$AB$550,$B30,Cluster_15_applications!$AC$5:$AC$550,$C30,Cluster_15_applications!$Q$5:$Q$550,"&lt;=2030")</f>
        <v>0</v>
      </c>
      <c r="Q30">
        <f>SUMIFS(Cluster_15_applications!V$5:V$550,Cluster_15_applications!$AB$5:$AB$550,$B30,Cluster_15_applications!$AC$5:$AC$550,$C30,Cluster_15_applications!$Q$5:$Q$550,"&lt;=2030")</f>
        <v>0</v>
      </c>
      <c r="R30">
        <f>SUMIFS(Cluster_15_applications!W$5:W$550,Cluster_15_applications!$AB$5:$AB$550,$B30,Cluster_15_applications!$AC$5:$AC$550,$C30,Cluster_15_applications!$Q$5:$Q$550,"&lt;=2030")</f>
        <v>0</v>
      </c>
      <c r="S30">
        <f>SUMIFS(Cluster_15_applications!X$5:X$550,Cluster_15_applications!$AB$5:$AB$550,$B30,Cluster_15_applications!$AC$5:$AC$550,$C30,Cluster_15_applications!$Q$5:$Q$550,"&lt;=2030")</f>
        <v>0</v>
      </c>
      <c r="T30">
        <f>SUMIFS(Cluster_15_applications!Y$5:Y$550,Cluster_15_applications!$AB$5:$AB$550,$B30,Cluster_15_applications!$AC$5:$AC$550,$C30,Cluster_15_applications!$Q$5:$Q$550,"&lt;=2030")</f>
        <v>0</v>
      </c>
      <c r="U30">
        <f>SUMIFS(Cluster_15_applications!Z$5:Z$550,Cluster_15_applications!$AB$5:$AB$550,$B30,Cluster_15_applications!$AC$5:$AC$550,$C30,Cluster_15_applications!$Q$5:$Q$550,"&lt;=2030")</f>
        <v>0</v>
      </c>
      <c r="V30">
        <f>SUMIFS(Cluster_15_applications!AA$5:AA$550,Cluster_15_applications!$AB$5:$AB$550,$B30,Cluster_15_applications!$AC$5:$AC$550,$C30,Cluster_15_applications!$Q$5:$Q$550,"&lt;=2030")</f>
        <v>0</v>
      </c>
    </row>
    <row r="31" spans="1:22" x14ac:dyDescent="0.35">
      <c r="A31" t="s">
        <v>1236</v>
      </c>
      <c r="B31" t="s">
        <v>1244</v>
      </c>
      <c r="C31">
        <v>230</v>
      </c>
      <c r="D31">
        <f>SUMIFS(Cluster_15_applications!S$5:S$550,Cluster_15_applications!$AB$5:$AB$550,$B31,Cluster_15_applications!$AC$5:$AC$550,$C31)</f>
        <v>300</v>
      </c>
      <c r="E31">
        <f>SUMIFS(Cluster_15_applications!T$5:T$550,Cluster_15_applications!$AB$5:$AB$550,$B31,Cluster_15_applications!$AC$5:$AC$550,$C31)</f>
        <v>0</v>
      </c>
      <c r="F31">
        <f>SUMIFS(Cluster_15_applications!U$5:U$550,Cluster_15_applications!$AB$5:$AB$550,$B31,Cluster_15_applications!$AC$5:$AC$550,$C31)</f>
        <v>0</v>
      </c>
      <c r="G31">
        <f>SUMIFS(Cluster_15_applications!V$5:V$550,Cluster_15_applications!$AB$5:$AB$550,$B31,Cluster_15_applications!$AC$5:$AC$550,$C31)</f>
        <v>0</v>
      </c>
      <c r="H31">
        <f>SUMIFS(Cluster_15_applications!W$5:W$550,Cluster_15_applications!$AB$5:$AB$550,$B31,Cluster_15_applications!$AC$5:$AC$550,$C31)</f>
        <v>0</v>
      </c>
      <c r="I31">
        <f>SUMIFS(Cluster_15_applications!X$5:X$550,Cluster_15_applications!$AB$5:$AB$550,$B31,Cluster_15_applications!$AC$5:$AC$550,$C31)</f>
        <v>0</v>
      </c>
      <c r="J31">
        <f>SUMIFS(Cluster_15_applications!Y$5:Y$550,Cluster_15_applications!$AB$5:$AB$550,$B31,Cluster_15_applications!$AC$5:$AC$550,$C31)</f>
        <v>0</v>
      </c>
      <c r="K31">
        <f>SUMIFS(Cluster_15_applications!Z$5:Z$550,Cluster_15_applications!$AB$5:$AB$550,$B31,Cluster_15_applications!$AC$5:$AC$550,$C31)</f>
        <v>0</v>
      </c>
      <c r="L31">
        <f>SUMIFS(Cluster_15_applications!AA$5:AA$550,Cluster_15_applications!$AB$5:$AB$550,$B31,Cluster_15_applications!$AC$5:$AC$550,$C31)</f>
        <v>0</v>
      </c>
      <c r="N31">
        <f>SUMIFS(Cluster_15_applications!S$5:S$550,Cluster_15_applications!$AB$5:$AB$550,$B31,Cluster_15_applications!$AC$5:$AC$550,$C31,Cluster_15_applications!$Q$5:$Q$550,"&lt;=2030")</f>
        <v>300</v>
      </c>
      <c r="O31">
        <f>SUMIFS(Cluster_15_applications!T$5:T$550,Cluster_15_applications!$AB$5:$AB$550,$B31,Cluster_15_applications!$AC$5:$AC$550,$C31,Cluster_15_applications!$Q$5:$Q$550,"&lt;=2030")</f>
        <v>0</v>
      </c>
      <c r="P31">
        <f>SUMIFS(Cluster_15_applications!U$5:U$550,Cluster_15_applications!$AB$5:$AB$550,$B31,Cluster_15_applications!$AC$5:$AC$550,$C31,Cluster_15_applications!$Q$5:$Q$550,"&lt;=2030")</f>
        <v>0</v>
      </c>
      <c r="Q31">
        <f>SUMIFS(Cluster_15_applications!V$5:V$550,Cluster_15_applications!$AB$5:$AB$550,$B31,Cluster_15_applications!$AC$5:$AC$550,$C31,Cluster_15_applications!$Q$5:$Q$550,"&lt;=2030")</f>
        <v>0</v>
      </c>
      <c r="R31">
        <f>SUMIFS(Cluster_15_applications!W$5:W$550,Cluster_15_applications!$AB$5:$AB$550,$B31,Cluster_15_applications!$AC$5:$AC$550,$C31,Cluster_15_applications!$Q$5:$Q$550,"&lt;=2030")</f>
        <v>0</v>
      </c>
      <c r="S31">
        <f>SUMIFS(Cluster_15_applications!X$5:X$550,Cluster_15_applications!$AB$5:$AB$550,$B31,Cluster_15_applications!$AC$5:$AC$550,$C31,Cluster_15_applications!$Q$5:$Q$550,"&lt;=2030")</f>
        <v>0</v>
      </c>
      <c r="T31">
        <f>SUMIFS(Cluster_15_applications!Y$5:Y$550,Cluster_15_applications!$AB$5:$AB$550,$B31,Cluster_15_applications!$AC$5:$AC$550,$C31,Cluster_15_applications!$Q$5:$Q$550,"&lt;=2030")</f>
        <v>0</v>
      </c>
      <c r="U31">
        <f>SUMIFS(Cluster_15_applications!Z$5:Z$550,Cluster_15_applications!$AB$5:$AB$550,$B31,Cluster_15_applications!$AC$5:$AC$550,$C31,Cluster_15_applications!$Q$5:$Q$550,"&lt;=2030")</f>
        <v>0</v>
      </c>
      <c r="V31">
        <f>SUMIFS(Cluster_15_applications!AA$5:AA$550,Cluster_15_applications!$AB$5:$AB$550,$B31,Cluster_15_applications!$AC$5:$AC$550,$C31,Cluster_15_applications!$Q$5:$Q$550,"&lt;=2030")</f>
        <v>0</v>
      </c>
    </row>
    <row r="32" spans="1:22" x14ac:dyDescent="0.35">
      <c r="A32" t="s">
        <v>1245</v>
      </c>
      <c r="B32" t="s">
        <v>1246</v>
      </c>
      <c r="C32">
        <v>115</v>
      </c>
      <c r="D32">
        <f>SUMIFS(Cluster_15_applications!S$5:S$550,Cluster_15_applications!$AB$5:$AB$550,$B32,Cluster_15_applications!$AC$5:$AC$550,$C32)</f>
        <v>0</v>
      </c>
      <c r="E32">
        <f>SUMIFS(Cluster_15_applications!T$5:T$550,Cluster_15_applications!$AB$5:$AB$550,$B32,Cluster_15_applications!$AC$5:$AC$550,$C32)</f>
        <v>0</v>
      </c>
      <c r="F32">
        <f>SUMIFS(Cluster_15_applications!U$5:U$550,Cluster_15_applications!$AB$5:$AB$550,$B32,Cluster_15_applications!$AC$5:$AC$550,$C32)</f>
        <v>0</v>
      </c>
      <c r="G32">
        <f>SUMIFS(Cluster_15_applications!V$5:V$550,Cluster_15_applications!$AB$5:$AB$550,$B32,Cluster_15_applications!$AC$5:$AC$550,$C32)</f>
        <v>0</v>
      </c>
      <c r="H32">
        <f>SUMIFS(Cluster_15_applications!W$5:W$550,Cluster_15_applications!$AB$5:$AB$550,$B32,Cluster_15_applications!$AC$5:$AC$550,$C32)</f>
        <v>0</v>
      </c>
      <c r="I32">
        <f>SUMIFS(Cluster_15_applications!X$5:X$550,Cluster_15_applications!$AB$5:$AB$550,$B32,Cluster_15_applications!$AC$5:$AC$550,$C32)</f>
        <v>0</v>
      </c>
      <c r="J32">
        <f>SUMIFS(Cluster_15_applications!Y$5:Y$550,Cluster_15_applications!$AB$5:$AB$550,$B32,Cluster_15_applications!$AC$5:$AC$550,$C32)</f>
        <v>0</v>
      </c>
      <c r="K32">
        <f>SUMIFS(Cluster_15_applications!Z$5:Z$550,Cluster_15_applications!$AB$5:$AB$550,$B32,Cluster_15_applications!$AC$5:$AC$550,$C32)</f>
        <v>0</v>
      </c>
      <c r="L32">
        <f>SUMIFS(Cluster_15_applications!AA$5:AA$550,Cluster_15_applications!$AB$5:$AB$550,$B32,Cluster_15_applications!$AC$5:$AC$550,$C32)</f>
        <v>0</v>
      </c>
      <c r="N32">
        <f>SUMIFS(Cluster_15_applications!S$5:S$550,Cluster_15_applications!$AB$5:$AB$550,$B32,Cluster_15_applications!$AC$5:$AC$550,$C32,Cluster_15_applications!$Q$5:$Q$550,"&lt;=2030")</f>
        <v>0</v>
      </c>
      <c r="O32">
        <f>SUMIFS(Cluster_15_applications!T$5:T$550,Cluster_15_applications!$AB$5:$AB$550,$B32,Cluster_15_applications!$AC$5:$AC$550,$C32,Cluster_15_applications!$Q$5:$Q$550,"&lt;=2030")</f>
        <v>0</v>
      </c>
      <c r="P32">
        <f>SUMIFS(Cluster_15_applications!U$5:U$550,Cluster_15_applications!$AB$5:$AB$550,$B32,Cluster_15_applications!$AC$5:$AC$550,$C32,Cluster_15_applications!$Q$5:$Q$550,"&lt;=2030")</f>
        <v>0</v>
      </c>
      <c r="Q32">
        <f>SUMIFS(Cluster_15_applications!V$5:V$550,Cluster_15_applications!$AB$5:$AB$550,$B32,Cluster_15_applications!$AC$5:$AC$550,$C32,Cluster_15_applications!$Q$5:$Q$550,"&lt;=2030")</f>
        <v>0</v>
      </c>
      <c r="R32">
        <f>SUMIFS(Cluster_15_applications!W$5:W$550,Cluster_15_applications!$AB$5:$AB$550,$B32,Cluster_15_applications!$AC$5:$AC$550,$C32,Cluster_15_applications!$Q$5:$Q$550,"&lt;=2030")</f>
        <v>0</v>
      </c>
      <c r="S32">
        <f>SUMIFS(Cluster_15_applications!X$5:X$550,Cluster_15_applications!$AB$5:$AB$550,$B32,Cluster_15_applications!$AC$5:$AC$550,$C32,Cluster_15_applications!$Q$5:$Q$550,"&lt;=2030")</f>
        <v>0</v>
      </c>
      <c r="T32">
        <f>SUMIFS(Cluster_15_applications!Y$5:Y$550,Cluster_15_applications!$AB$5:$AB$550,$B32,Cluster_15_applications!$AC$5:$AC$550,$C32,Cluster_15_applications!$Q$5:$Q$550,"&lt;=2030")</f>
        <v>0</v>
      </c>
      <c r="U32">
        <f>SUMIFS(Cluster_15_applications!Z$5:Z$550,Cluster_15_applications!$AB$5:$AB$550,$B32,Cluster_15_applications!$AC$5:$AC$550,$C32,Cluster_15_applications!$Q$5:$Q$550,"&lt;=2030")</f>
        <v>0</v>
      </c>
      <c r="V32">
        <f>SUMIFS(Cluster_15_applications!AA$5:AA$550,Cluster_15_applications!$AB$5:$AB$550,$B32,Cluster_15_applications!$AC$5:$AC$550,$C32,Cluster_15_applications!$Q$5:$Q$550,"&lt;=2030")</f>
        <v>0</v>
      </c>
    </row>
    <row r="33" spans="1:22" x14ac:dyDescent="0.35">
      <c r="A33" t="s">
        <v>1230</v>
      </c>
      <c r="B33" t="s">
        <v>1247</v>
      </c>
      <c r="C33">
        <v>230</v>
      </c>
      <c r="D33">
        <f>SUMIFS(Cluster_15_applications!S$5:S$550,Cluster_15_applications!$AB$5:$AB$550,$B33,Cluster_15_applications!$AC$5:$AC$550,$C33)</f>
        <v>0</v>
      </c>
      <c r="E33">
        <f>SUMIFS(Cluster_15_applications!T$5:T$550,Cluster_15_applications!$AB$5:$AB$550,$B33,Cluster_15_applications!$AC$5:$AC$550,$C33)</f>
        <v>0</v>
      </c>
      <c r="F33">
        <f>SUMIFS(Cluster_15_applications!U$5:U$550,Cluster_15_applications!$AB$5:$AB$550,$B33,Cluster_15_applications!$AC$5:$AC$550,$C33)</f>
        <v>0</v>
      </c>
      <c r="G33">
        <f>SUMIFS(Cluster_15_applications!V$5:V$550,Cluster_15_applications!$AB$5:$AB$550,$B33,Cluster_15_applications!$AC$5:$AC$550,$C33)</f>
        <v>0</v>
      </c>
      <c r="H33">
        <f>SUMIFS(Cluster_15_applications!W$5:W$550,Cluster_15_applications!$AB$5:$AB$550,$B33,Cluster_15_applications!$AC$5:$AC$550,$C33)</f>
        <v>0</v>
      </c>
      <c r="I33">
        <f>SUMIFS(Cluster_15_applications!X$5:X$550,Cluster_15_applications!$AB$5:$AB$550,$B33,Cluster_15_applications!$AC$5:$AC$550,$C33)</f>
        <v>0</v>
      </c>
      <c r="J33">
        <f>SUMIFS(Cluster_15_applications!Y$5:Y$550,Cluster_15_applications!$AB$5:$AB$550,$B33,Cluster_15_applications!$AC$5:$AC$550,$C33)</f>
        <v>0</v>
      </c>
      <c r="K33">
        <f>SUMIFS(Cluster_15_applications!Z$5:Z$550,Cluster_15_applications!$AB$5:$AB$550,$B33,Cluster_15_applications!$AC$5:$AC$550,$C33)</f>
        <v>0</v>
      </c>
      <c r="L33">
        <f>SUMIFS(Cluster_15_applications!AA$5:AA$550,Cluster_15_applications!$AB$5:$AB$550,$B33,Cluster_15_applications!$AC$5:$AC$550,$C33)</f>
        <v>0</v>
      </c>
      <c r="N33">
        <f>SUMIFS(Cluster_15_applications!S$5:S$550,Cluster_15_applications!$AB$5:$AB$550,$B33,Cluster_15_applications!$AC$5:$AC$550,$C33,Cluster_15_applications!$Q$5:$Q$550,"&lt;=2030")</f>
        <v>0</v>
      </c>
      <c r="O33">
        <f>SUMIFS(Cluster_15_applications!T$5:T$550,Cluster_15_applications!$AB$5:$AB$550,$B33,Cluster_15_applications!$AC$5:$AC$550,$C33,Cluster_15_applications!$Q$5:$Q$550,"&lt;=2030")</f>
        <v>0</v>
      </c>
      <c r="P33">
        <f>SUMIFS(Cluster_15_applications!U$5:U$550,Cluster_15_applications!$AB$5:$AB$550,$B33,Cluster_15_applications!$AC$5:$AC$550,$C33,Cluster_15_applications!$Q$5:$Q$550,"&lt;=2030")</f>
        <v>0</v>
      </c>
      <c r="Q33">
        <f>SUMIFS(Cluster_15_applications!V$5:V$550,Cluster_15_applications!$AB$5:$AB$550,$B33,Cluster_15_applications!$AC$5:$AC$550,$C33,Cluster_15_applications!$Q$5:$Q$550,"&lt;=2030")</f>
        <v>0</v>
      </c>
      <c r="R33">
        <f>SUMIFS(Cluster_15_applications!W$5:W$550,Cluster_15_applications!$AB$5:$AB$550,$B33,Cluster_15_applications!$AC$5:$AC$550,$C33,Cluster_15_applications!$Q$5:$Q$550,"&lt;=2030")</f>
        <v>0</v>
      </c>
      <c r="S33">
        <f>SUMIFS(Cluster_15_applications!X$5:X$550,Cluster_15_applications!$AB$5:$AB$550,$B33,Cluster_15_applications!$AC$5:$AC$550,$C33,Cluster_15_applications!$Q$5:$Q$550,"&lt;=2030")</f>
        <v>0</v>
      </c>
      <c r="T33">
        <f>SUMIFS(Cluster_15_applications!Y$5:Y$550,Cluster_15_applications!$AB$5:$AB$550,$B33,Cluster_15_applications!$AC$5:$AC$550,$C33,Cluster_15_applications!$Q$5:$Q$550,"&lt;=2030")</f>
        <v>0</v>
      </c>
      <c r="U33">
        <f>SUMIFS(Cluster_15_applications!Z$5:Z$550,Cluster_15_applications!$AB$5:$AB$550,$B33,Cluster_15_applications!$AC$5:$AC$550,$C33,Cluster_15_applications!$Q$5:$Q$550,"&lt;=2030")</f>
        <v>0</v>
      </c>
      <c r="V33">
        <f>SUMIFS(Cluster_15_applications!AA$5:AA$550,Cluster_15_applications!$AB$5:$AB$550,$B33,Cluster_15_applications!$AC$5:$AC$550,$C33,Cluster_15_applications!$Q$5:$Q$550,"&lt;=2030")</f>
        <v>0</v>
      </c>
    </row>
    <row r="34" spans="1:22" x14ac:dyDescent="0.35">
      <c r="A34" t="s">
        <v>1235</v>
      </c>
      <c r="B34" t="s">
        <v>1248</v>
      </c>
      <c r="C34">
        <v>230</v>
      </c>
      <c r="D34">
        <f>SUMIFS(Cluster_15_applications!S$5:S$550,Cluster_15_applications!$AB$5:$AB$550,$B34,Cluster_15_applications!$AC$5:$AC$550,$C34)</f>
        <v>0</v>
      </c>
      <c r="E34">
        <f>SUMIFS(Cluster_15_applications!T$5:T$550,Cluster_15_applications!$AB$5:$AB$550,$B34,Cluster_15_applications!$AC$5:$AC$550,$C34)</f>
        <v>0</v>
      </c>
      <c r="F34">
        <f>SUMIFS(Cluster_15_applications!U$5:U$550,Cluster_15_applications!$AB$5:$AB$550,$B34,Cluster_15_applications!$AC$5:$AC$550,$C34)</f>
        <v>0</v>
      </c>
      <c r="G34">
        <f>SUMIFS(Cluster_15_applications!V$5:V$550,Cluster_15_applications!$AB$5:$AB$550,$B34,Cluster_15_applications!$AC$5:$AC$550,$C34)</f>
        <v>0</v>
      </c>
      <c r="H34">
        <f>SUMIFS(Cluster_15_applications!W$5:W$550,Cluster_15_applications!$AB$5:$AB$550,$B34,Cluster_15_applications!$AC$5:$AC$550,$C34)</f>
        <v>0</v>
      </c>
      <c r="I34">
        <f>SUMIFS(Cluster_15_applications!X$5:X$550,Cluster_15_applications!$AB$5:$AB$550,$B34,Cluster_15_applications!$AC$5:$AC$550,$C34)</f>
        <v>0</v>
      </c>
      <c r="J34">
        <f>SUMIFS(Cluster_15_applications!Y$5:Y$550,Cluster_15_applications!$AB$5:$AB$550,$B34,Cluster_15_applications!$AC$5:$AC$550,$C34)</f>
        <v>0</v>
      </c>
      <c r="K34">
        <f>SUMIFS(Cluster_15_applications!Z$5:Z$550,Cluster_15_applications!$AB$5:$AB$550,$B34,Cluster_15_applications!$AC$5:$AC$550,$C34)</f>
        <v>0</v>
      </c>
      <c r="L34">
        <f>SUMIFS(Cluster_15_applications!AA$5:AA$550,Cluster_15_applications!$AB$5:$AB$550,$B34,Cluster_15_applications!$AC$5:$AC$550,$C34)</f>
        <v>0</v>
      </c>
      <c r="N34">
        <f>SUMIFS(Cluster_15_applications!S$5:S$550,Cluster_15_applications!$AB$5:$AB$550,$B34,Cluster_15_applications!$AC$5:$AC$550,$C34,Cluster_15_applications!$Q$5:$Q$550,"&lt;=2030")</f>
        <v>0</v>
      </c>
      <c r="O34">
        <f>SUMIFS(Cluster_15_applications!T$5:T$550,Cluster_15_applications!$AB$5:$AB$550,$B34,Cluster_15_applications!$AC$5:$AC$550,$C34,Cluster_15_applications!$Q$5:$Q$550,"&lt;=2030")</f>
        <v>0</v>
      </c>
      <c r="P34">
        <f>SUMIFS(Cluster_15_applications!U$5:U$550,Cluster_15_applications!$AB$5:$AB$550,$B34,Cluster_15_applications!$AC$5:$AC$550,$C34,Cluster_15_applications!$Q$5:$Q$550,"&lt;=2030")</f>
        <v>0</v>
      </c>
      <c r="Q34">
        <f>SUMIFS(Cluster_15_applications!V$5:V$550,Cluster_15_applications!$AB$5:$AB$550,$B34,Cluster_15_applications!$AC$5:$AC$550,$C34,Cluster_15_applications!$Q$5:$Q$550,"&lt;=2030")</f>
        <v>0</v>
      </c>
      <c r="R34">
        <f>SUMIFS(Cluster_15_applications!W$5:W$550,Cluster_15_applications!$AB$5:$AB$550,$B34,Cluster_15_applications!$AC$5:$AC$550,$C34,Cluster_15_applications!$Q$5:$Q$550,"&lt;=2030")</f>
        <v>0</v>
      </c>
      <c r="S34">
        <f>SUMIFS(Cluster_15_applications!X$5:X$550,Cluster_15_applications!$AB$5:$AB$550,$B34,Cluster_15_applications!$AC$5:$AC$550,$C34,Cluster_15_applications!$Q$5:$Q$550,"&lt;=2030")</f>
        <v>0</v>
      </c>
      <c r="T34">
        <f>SUMIFS(Cluster_15_applications!Y$5:Y$550,Cluster_15_applications!$AB$5:$AB$550,$B34,Cluster_15_applications!$AC$5:$AC$550,$C34,Cluster_15_applications!$Q$5:$Q$550,"&lt;=2030")</f>
        <v>0</v>
      </c>
      <c r="U34">
        <f>SUMIFS(Cluster_15_applications!Z$5:Z$550,Cluster_15_applications!$AB$5:$AB$550,$B34,Cluster_15_applications!$AC$5:$AC$550,$C34,Cluster_15_applications!$Q$5:$Q$550,"&lt;=2030")</f>
        <v>0</v>
      </c>
      <c r="V34">
        <f>SUMIFS(Cluster_15_applications!AA$5:AA$550,Cluster_15_applications!$AB$5:$AB$550,$B34,Cluster_15_applications!$AC$5:$AC$550,$C34,Cluster_15_applications!$Q$5:$Q$550,"&lt;=2030")</f>
        <v>0</v>
      </c>
    </row>
    <row r="35" spans="1:22" x14ac:dyDescent="0.35">
      <c r="A35" t="s">
        <v>1232</v>
      </c>
      <c r="B35" t="s">
        <v>1249</v>
      </c>
      <c r="C35">
        <v>230</v>
      </c>
      <c r="D35">
        <f>SUMIFS(Cluster_15_applications!S$5:S$550,Cluster_15_applications!$AB$5:$AB$550,$B35,Cluster_15_applications!$AC$5:$AC$550,$C35)</f>
        <v>0</v>
      </c>
      <c r="E35">
        <f>SUMIFS(Cluster_15_applications!T$5:T$550,Cluster_15_applications!$AB$5:$AB$550,$B35,Cluster_15_applications!$AC$5:$AC$550,$C35)</f>
        <v>0</v>
      </c>
      <c r="F35">
        <f>SUMIFS(Cluster_15_applications!U$5:U$550,Cluster_15_applications!$AB$5:$AB$550,$B35,Cluster_15_applications!$AC$5:$AC$550,$C35)</f>
        <v>0</v>
      </c>
      <c r="G35">
        <f>SUMIFS(Cluster_15_applications!V$5:V$550,Cluster_15_applications!$AB$5:$AB$550,$B35,Cluster_15_applications!$AC$5:$AC$550,$C35)</f>
        <v>0</v>
      </c>
      <c r="H35">
        <f>SUMIFS(Cluster_15_applications!W$5:W$550,Cluster_15_applications!$AB$5:$AB$550,$B35,Cluster_15_applications!$AC$5:$AC$550,$C35)</f>
        <v>0</v>
      </c>
      <c r="I35">
        <f>SUMIFS(Cluster_15_applications!X$5:X$550,Cluster_15_applications!$AB$5:$AB$550,$B35,Cluster_15_applications!$AC$5:$AC$550,$C35)</f>
        <v>0</v>
      </c>
      <c r="J35">
        <f>SUMIFS(Cluster_15_applications!Y$5:Y$550,Cluster_15_applications!$AB$5:$AB$550,$B35,Cluster_15_applications!$AC$5:$AC$550,$C35)</f>
        <v>0</v>
      </c>
      <c r="K35">
        <f>SUMIFS(Cluster_15_applications!Z$5:Z$550,Cluster_15_applications!$AB$5:$AB$550,$B35,Cluster_15_applications!$AC$5:$AC$550,$C35)</f>
        <v>0</v>
      </c>
      <c r="L35">
        <f>SUMIFS(Cluster_15_applications!AA$5:AA$550,Cluster_15_applications!$AB$5:$AB$550,$B35,Cluster_15_applications!$AC$5:$AC$550,$C35)</f>
        <v>0</v>
      </c>
      <c r="N35">
        <f>SUMIFS(Cluster_15_applications!S$5:S$550,Cluster_15_applications!$AB$5:$AB$550,$B35,Cluster_15_applications!$AC$5:$AC$550,$C35,Cluster_15_applications!$Q$5:$Q$550,"&lt;=2030")</f>
        <v>0</v>
      </c>
      <c r="O35">
        <f>SUMIFS(Cluster_15_applications!T$5:T$550,Cluster_15_applications!$AB$5:$AB$550,$B35,Cluster_15_applications!$AC$5:$AC$550,$C35,Cluster_15_applications!$Q$5:$Q$550,"&lt;=2030")</f>
        <v>0</v>
      </c>
      <c r="P35">
        <f>SUMIFS(Cluster_15_applications!U$5:U$550,Cluster_15_applications!$AB$5:$AB$550,$B35,Cluster_15_applications!$AC$5:$AC$550,$C35,Cluster_15_applications!$Q$5:$Q$550,"&lt;=2030")</f>
        <v>0</v>
      </c>
      <c r="Q35">
        <f>SUMIFS(Cluster_15_applications!V$5:V$550,Cluster_15_applications!$AB$5:$AB$550,$B35,Cluster_15_applications!$AC$5:$AC$550,$C35,Cluster_15_applications!$Q$5:$Q$550,"&lt;=2030")</f>
        <v>0</v>
      </c>
      <c r="R35">
        <f>SUMIFS(Cluster_15_applications!W$5:W$550,Cluster_15_applications!$AB$5:$AB$550,$B35,Cluster_15_applications!$AC$5:$AC$550,$C35,Cluster_15_applications!$Q$5:$Q$550,"&lt;=2030")</f>
        <v>0</v>
      </c>
      <c r="S35">
        <f>SUMIFS(Cluster_15_applications!X$5:X$550,Cluster_15_applications!$AB$5:$AB$550,$B35,Cluster_15_applications!$AC$5:$AC$550,$C35,Cluster_15_applications!$Q$5:$Q$550,"&lt;=2030")</f>
        <v>0</v>
      </c>
      <c r="T35">
        <f>SUMIFS(Cluster_15_applications!Y$5:Y$550,Cluster_15_applications!$AB$5:$AB$550,$B35,Cluster_15_applications!$AC$5:$AC$550,$C35,Cluster_15_applications!$Q$5:$Q$550,"&lt;=2030")</f>
        <v>0</v>
      </c>
      <c r="U35">
        <f>SUMIFS(Cluster_15_applications!Z$5:Z$550,Cluster_15_applications!$AB$5:$AB$550,$B35,Cluster_15_applications!$AC$5:$AC$550,$C35,Cluster_15_applications!$Q$5:$Q$550,"&lt;=2030")</f>
        <v>0</v>
      </c>
      <c r="V35">
        <f>SUMIFS(Cluster_15_applications!AA$5:AA$550,Cluster_15_applications!$AB$5:$AB$550,$B35,Cluster_15_applications!$AC$5:$AC$550,$C35,Cluster_15_applications!$Q$5:$Q$550,"&lt;=2030")</f>
        <v>0</v>
      </c>
    </row>
    <row r="36" spans="1:22" x14ac:dyDescent="0.35">
      <c r="A36" t="s">
        <v>1231</v>
      </c>
      <c r="B36" t="s">
        <v>1250</v>
      </c>
      <c r="C36">
        <v>230</v>
      </c>
      <c r="D36">
        <f>SUMIFS(Cluster_15_applications!S$5:S$550,Cluster_15_applications!$AB$5:$AB$550,$B36,Cluster_15_applications!$AC$5:$AC$550,$C36)</f>
        <v>0</v>
      </c>
      <c r="E36">
        <f>SUMIFS(Cluster_15_applications!T$5:T$550,Cluster_15_applications!$AB$5:$AB$550,$B36,Cluster_15_applications!$AC$5:$AC$550,$C36)</f>
        <v>0</v>
      </c>
      <c r="F36">
        <f>SUMIFS(Cluster_15_applications!U$5:U$550,Cluster_15_applications!$AB$5:$AB$550,$B36,Cluster_15_applications!$AC$5:$AC$550,$C36)</f>
        <v>0</v>
      </c>
      <c r="G36">
        <f>SUMIFS(Cluster_15_applications!V$5:V$550,Cluster_15_applications!$AB$5:$AB$550,$B36,Cluster_15_applications!$AC$5:$AC$550,$C36)</f>
        <v>0</v>
      </c>
      <c r="H36">
        <f>SUMIFS(Cluster_15_applications!W$5:W$550,Cluster_15_applications!$AB$5:$AB$550,$B36,Cluster_15_applications!$AC$5:$AC$550,$C36)</f>
        <v>0</v>
      </c>
      <c r="I36">
        <f>SUMIFS(Cluster_15_applications!X$5:X$550,Cluster_15_applications!$AB$5:$AB$550,$B36,Cluster_15_applications!$AC$5:$AC$550,$C36)</f>
        <v>0</v>
      </c>
      <c r="J36">
        <f>SUMIFS(Cluster_15_applications!Y$5:Y$550,Cluster_15_applications!$AB$5:$AB$550,$B36,Cluster_15_applications!$AC$5:$AC$550,$C36)</f>
        <v>0</v>
      </c>
      <c r="K36">
        <f>SUMIFS(Cluster_15_applications!Z$5:Z$550,Cluster_15_applications!$AB$5:$AB$550,$B36,Cluster_15_applications!$AC$5:$AC$550,$C36)</f>
        <v>0</v>
      </c>
      <c r="L36">
        <f>SUMIFS(Cluster_15_applications!AA$5:AA$550,Cluster_15_applications!$AB$5:$AB$550,$B36,Cluster_15_applications!$AC$5:$AC$550,$C36)</f>
        <v>0</v>
      </c>
      <c r="N36">
        <f>SUMIFS(Cluster_15_applications!S$5:S$550,Cluster_15_applications!$AB$5:$AB$550,$B36,Cluster_15_applications!$AC$5:$AC$550,$C36,Cluster_15_applications!$Q$5:$Q$550,"&lt;=2030")</f>
        <v>0</v>
      </c>
      <c r="O36">
        <f>SUMIFS(Cluster_15_applications!T$5:T$550,Cluster_15_applications!$AB$5:$AB$550,$B36,Cluster_15_applications!$AC$5:$AC$550,$C36,Cluster_15_applications!$Q$5:$Q$550,"&lt;=2030")</f>
        <v>0</v>
      </c>
      <c r="P36">
        <f>SUMIFS(Cluster_15_applications!U$5:U$550,Cluster_15_applications!$AB$5:$AB$550,$B36,Cluster_15_applications!$AC$5:$AC$550,$C36,Cluster_15_applications!$Q$5:$Q$550,"&lt;=2030")</f>
        <v>0</v>
      </c>
      <c r="Q36">
        <f>SUMIFS(Cluster_15_applications!V$5:V$550,Cluster_15_applications!$AB$5:$AB$550,$B36,Cluster_15_applications!$AC$5:$AC$550,$C36,Cluster_15_applications!$Q$5:$Q$550,"&lt;=2030")</f>
        <v>0</v>
      </c>
      <c r="R36">
        <f>SUMIFS(Cluster_15_applications!W$5:W$550,Cluster_15_applications!$AB$5:$AB$550,$B36,Cluster_15_applications!$AC$5:$AC$550,$C36,Cluster_15_applications!$Q$5:$Q$550,"&lt;=2030")</f>
        <v>0</v>
      </c>
      <c r="S36">
        <f>SUMIFS(Cluster_15_applications!X$5:X$550,Cluster_15_applications!$AB$5:$AB$550,$B36,Cluster_15_applications!$AC$5:$AC$550,$C36,Cluster_15_applications!$Q$5:$Q$550,"&lt;=2030")</f>
        <v>0</v>
      </c>
      <c r="T36">
        <f>SUMIFS(Cluster_15_applications!Y$5:Y$550,Cluster_15_applications!$AB$5:$AB$550,$B36,Cluster_15_applications!$AC$5:$AC$550,$C36,Cluster_15_applications!$Q$5:$Q$550,"&lt;=2030")</f>
        <v>0</v>
      </c>
      <c r="U36">
        <f>SUMIFS(Cluster_15_applications!Z$5:Z$550,Cluster_15_applications!$AB$5:$AB$550,$B36,Cluster_15_applications!$AC$5:$AC$550,$C36,Cluster_15_applications!$Q$5:$Q$550,"&lt;=2030")</f>
        <v>0</v>
      </c>
      <c r="V36">
        <f>SUMIFS(Cluster_15_applications!AA$5:AA$550,Cluster_15_applications!$AB$5:$AB$550,$B36,Cluster_15_applications!$AC$5:$AC$550,$C36,Cluster_15_applications!$Q$5:$Q$550,"&lt;=2030")</f>
        <v>0</v>
      </c>
    </row>
    <row r="37" spans="1:22" x14ac:dyDescent="0.35">
      <c r="A37" t="s">
        <v>33</v>
      </c>
      <c r="B37" t="s">
        <v>1214</v>
      </c>
      <c r="C37">
        <v>69</v>
      </c>
      <c r="D37">
        <f>SUMIFS(Cluster_15_applications!S$5:S$550,Cluster_15_applications!$AB$5:$AB$550,$B37,Cluster_15_applications!$AC$5:$AC$550,$C37)</f>
        <v>0</v>
      </c>
      <c r="E37">
        <f>SUMIFS(Cluster_15_applications!T$5:T$550,Cluster_15_applications!$AB$5:$AB$550,$B37,Cluster_15_applications!$AC$5:$AC$550,$C37)</f>
        <v>0</v>
      </c>
      <c r="F37">
        <f>SUMIFS(Cluster_15_applications!U$5:U$550,Cluster_15_applications!$AB$5:$AB$550,$B37,Cluster_15_applications!$AC$5:$AC$550,$C37)</f>
        <v>0</v>
      </c>
      <c r="G37">
        <f>SUMIFS(Cluster_15_applications!V$5:V$550,Cluster_15_applications!$AB$5:$AB$550,$B37,Cluster_15_applications!$AC$5:$AC$550,$C37)</f>
        <v>0</v>
      </c>
      <c r="H37">
        <f>SUMIFS(Cluster_15_applications!W$5:W$550,Cluster_15_applications!$AB$5:$AB$550,$B37,Cluster_15_applications!$AC$5:$AC$550,$C37)</f>
        <v>0</v>
      </c>
      <c r="I37">
        <f>SUMIFS(Cluster_15_applications!X$5:X$550,Cluster_15_applications!$AB$5:$AB$550,$B37,Cluster_15_applications!$AC$5:$AC$550,$C37)</f>
        <v>0</v>
      </c>
      <c r="J37">
        <f>SUMIFS(Cluster_15_applications!Y$5:Y$550,Cluster_15_applications!$AB$5:$AB$550,$B37,Cluster_15_applications!$AC$5:$AC$550,$C37)</f>
        <v>0</v>
      </c>
      <c r="K37">
        <f>SUMIFS(Cluster_15_applications!Z$5:Z$550,Cluster_15_applications!$AB$5:$AB$550,$B37,Cluster_15_applications!$AC$5:$AC$550,$C37)</f>
        <v>0</v>
      </c>
      <c r="L37">
        <f>SUMIFS(Cluster_15_applications!AA$5:AA$550,Cluster_15_applications!$AB$5:$AB$550,$B37,Cluster_15_applications!$AC$5:$AC$550,$C37)</f>
        <v>0</v>
      </c>
      <c r="N37">
        <f>SUMIFS(Cluster_15_applications!S$5:S$550,Cluster_15_applications!$AB$5:$AB$550,$B37,Cluster_15_applications!$AC$5:$AC$550,$C37,Cluster_15_applications!$Q$5:$Q$550,"&lt;=2030")</f>
        <v>0</v>
      </c>
      <c r="O37">
        <f>SUMIFS(Cluster_15_applications!T$5:T$550,Cluster_15_applications!$AB$5:$AB$550,$B37,Cluster_15_applications!$AC$5:$AC$550,$C37,Cluster_15_applications!$Q$5:$Q$550,"&lt;=2030")</f>
        <v>0</v>
      </c>
      <c r="P37">
        <f>SUMIFS(Cluster_15_applications!U$5:U$550,Cluster_15_applications!$AB$5:$AB$550,$B37,Cluster_15_applications!$AC$5:$AC$550,$C37,Cluster_15_applications!$Q$5:$Q$550,"&lt;=2030")</f>
        <v>0</v>
      </c>
      <c r="Q37">
        <f>SUMIFS(Cluster_15_applications!V$5:V$550,Cluster_15_applications!$AB$5:$AB$550,$B37,Cluster_15_applications!$AC$5:$AC$550,$C37,Cluster_15_applications!$Q$5:$Q$550,"&lt;=2030")</f>
        <v>0</v>
      </c>
      <c r="R37">
        <f>SUMIFS(Cluster_15_applications!W$5:W$550,Cluster_15_applications!$AB$5:$AB$550,$B37,Cluster_15_applications!$AC$5:$AC$550,$C37,Cluster_15_applications!$Q$5:$Q$550,"&lt;=2030")</f>
        <v>0</v>
      </c>
      <c r="S37">
        <f>SUMIFS(Cluster_15_applications!X$5:X$550,Cluster_15_applications!$AB$5:$AB$550,$B37,Cluster_15_applications!$AC$5:$AC$550,$C37,Cluster_15_applications!$Q$5:$Q$550,"&lt;=2030")</f>
        <v>0</v>
      </c>
      <c r="T37">
        <f>SUMIFS(Cluster_15_applications!Y$5:Y$550,Cluster_15_applications!$AB$5:$AB$550,$B37,Cluster_15_applications!$AC$5:$AC$550,$C37,Cluster_15_applications!$Q$5:$Q$550,"&lt;=2030")</f>
        <v>0</v>
      </c>
      <c r="U37">
        <f>SUMIFS(Cluster_15_applications!Z$5:Z$550,Cluster_15_applications!$AB$5:$AB$550,$B37,Cluster_15_applications!$AC$5:$AC$550,$C37,Cluster_15_applications!$Q$5:$Q$550,"&lt;=2030")</f>
        <v>0</v>
      </c>
      <c r="V37">
        <f>SUMIFS(Cluster_15_applications!AA$5:AA$550,Cluster_15_applications!$AB$5:$AB$550,$B37,Cluster_15_applications!$AC$5:$AC$550,$C37,Cluster_15_applications!$Q$5:$Q$550,"&lt;=2030")</f>
        <v>0</v>
      </c>
    </row>
    <row r="38" spans="1:22" x14ac:dyDescent="0.35">
      <c r="A38" t="s">
        <v>33</v>
      </c>
      <c r="B38" t="s">
        <v>1214</v>
      </c>
      <c r="C38">
        <v>230</v>
      </c>
      <c r="D38">
        <f>SUMIFS(Cluster_15_applications!S$5:S$550,Cluster_15_applications!$AB$5:$AB$550,$B38,Cluster_15_applications!$AC$5:$AC$550,$C38)</f>
        <v>300</v>
      </c>
      <c r="E38">
        <f>SUMIFS(Cluster_15_applications!T$5:T$550,Cluster_15_applications!$AB$5:$AB$550,$B38,Cluster_15_applications!$AC$5:$AC$550,$C38)</f>
        <v>0</v>
      </c>
      <c r="F38">
        <f>SUMIFS(Cluster_15_applications!U$5:U$550,Cluster_15_applications!$AB$5:$AB$550,$B38,Cluster_15_applications!$AC$5:$AC$550,$C38)</f>
        <v>0</v>
      </c>
      <c r="G38">
        <f>SUMIFS(Cluster_15_applications!V$5:V$550,Cluster_15_applications!$AB$5:$AB$550,$B38,Cluster_15_applications!$AC$5:$AC$550,$C38)</f>
        <v>0</v>
      </c>
      <c r="H38">
        <f>SUMIFS(Cluster_15_applications!W$5:W$550,Cluster_15_applications!$AB$5:$AB$550,$B38,Cluster_15_applications!$AC$5:$AC$550,$C38)</f>
        <v>0</v>
      </c>
      <c r="I38">
        <f>SUMIFS(Cluster_15_applications!X$5:X$550,Cluster_15_applications!$AB$5:$AB$550,$B38,Cluster_15_applications!$AC$5:$AC$550,$C38)</f>
        <v>0</v>
      </c>
      <c r="J38">
        <f>SUMIFS(Cluster_15_applications!Y$5:Y$550,Cluster_15_applications!$AB$5:$AB$550,$B38,Cluster_15_applications!$AC$5:$AC$550,$C38)</f>
        <v>0</v>
      </c>
      <c r="K38">
        <f>SUMIFS(Cluster_15_applications!Z$5:Z$550,Cluster_15_applications!$AB$5:$AB$550,$B38,Cluster_15_applications!$AC$5:$AC$550,$C38)</f>
        <v>0</v>
      </c>
      <c r="L38">
        <f>SUMIFS(Cluster_15_applications!AA$5:AA$550,Cluster_15_applications!$AB$5:$AB$550,$B38,Cluster_15_applications!$AC$5:$AC$550,$C38)</f>
        <v>0</v>
      </c>
      <c r="N38">
        <f>SUMIFS(Cluster_15_applications!S$5:S$550,Cluster_15_applications!$AB$5:$AB$550,$B38,Cluster_15_applications!$AC$5:$AC$550,$C38,Cluster_15_applications!$Q$5:$Q$550,"&lt;=2030")</f>
        <v>300</v>
      </c>
      <c r="O38">
        <f>SUMIFS(Cluster_15_applications!T$5:T$550,Cluster_15_applications!$AB$5:$AB$550,$B38,Cluster_15_applications!$AC$5:$AC$550,$C38,Cluster_15_applications!$Q$5:$Q$550,"&lt;=2030")</f>
        <v>0</v>
      </c>
      <c r="P38">
        <f>SUMIFS(Cluster_15_applications!U$5:U$550,Cluster_15_applications!$AB$5:$AB$550,$B38,Cluster_15_applications!$AC$5:$AC$550,$C38,Cluster_15_applications!$Q$5:$Q$550,"&lt;=2030")</f>
        <v>0</v>
      </c>
      <c r="Q38">
        <f>SUMIFS(Cluster_15_applications!V$5:V$550,Cluster_15_applications!$AB$5:$AB$550,$B38,Cluster_15_applications!$AC$5:$AC$550,$C38,Cluster_15_applications!$Q$5:$Q$550,"&lt;=2030")</f>
        <v>0</v>
      </c>
      <c r="R38">
        <f>SUMIFS(Cluster_15_applications!W$5:W$550,Cluster_15_applications!$AB$5:$AB$550,$B38,Cluster_15_applications!$AC$5:$AC$550,$C38,Cluster_15_applications!$Q$5:$Q$550,"&lt;=2030")</f>
        <v>0</v>
      </c>
      <c r="S38">
        <f>SUMIFS(Cluster_15_applications!X$5:X$550,Cluster_15_applications!$AB$5:$AB$550,$B38,Cluster_15_applications!$AC$5:$AC$550,$C38,Cluster_15_applications!$Q$5:$Q$550,"&lt;=2030")</f>
        <v>0</v>
      </c>
      <c r="T38">
        <f>SUMIFS(Cluster_15_applications!Y$5:Y$550,Cluster_15_applications!$AB$5:$AB$550,$B38,Cluster_15_applications!$AC$5:$AC$550,$C38,Cluster_15_applications!$Q$5:$Q$550,"&lt;=2030")</f>
        <v>0</v>
      </c>
      <c r="U38">
        <f>SUMIFS(Cluster_15_applications!Z$5:Z$550,Cluster_15_applications!$AB$5:$AB$550,$B38,Cluster_15_applications!$AC$5:$AC$550,$C38,Cluster_15_applications!$Q$5:$Q$550,"&lt;=2030")</f>
        <v>0</v>
      </c>
      <c r="V38">
        <f>SUMIFS(Cluster_15_applications!AA$5:AA$550,Cluster_15_applications!$AB$5:$AB$550,$B38,Cluster_15_applications!$AC$5:$AC$550,$C38,Cluster_15_applications!$Q$5:$Q$550,"&lt;=2030")</f>
        <v>0</v>
      </c>
    </row>
    <row r="39" spans="1:22" x14ac:dyDescent="0.35">
      <c r="A39" t="s">
        <v>52</v>
      </c>
      <c r="B39" t="s">
        <v>1030</v>
      </c>
      <c r="C39">
        <v>138</v>
      </c>
      <c r="D39">
        <f>SUMIFS(Cluster_15_applications!S$5:S$550,Cluster_15_applications!$AB$5:$AB$550,$B39,Cluster_15_applications!$AC$5:$AC$550,$C39)</f>
        <v>0</v>
      </c>
      <c r="E39">
        <f>SUMIFS(Cluster_15_applications!T$5:T$550,Cluster_15_applications!$AB$5:$AB$550,$B39,Cluster_15_applications!$AC$5:$AC$550,$C39)</f>
        <v>0</v>
      </c>
      <c r="F39">
        <f>SUMIFS(Cluster_15_applications!U$5:U$550,Cluster_15_applications!$AB$5:$AB$550,$B39,Cluster_15_applications!$AC$5:$AC$550,$C39)</f>
        <v>0</v>
      </c>
      <c r="G39">
        <f>SUMIFS(Cluster_15_applications!V$5:V$550,Cluster_15_applications!$AB$5:$AB$550,$B39,Cluster_15_applications!$AC$5:$AC$550,$C39)</f>
        <v>0</v>
      </c>
      <c r="H39">
        <f>SUMIFS(Cluster_15_applications!W$5:W$550,Cluster_15_applications!$AB$5:$AB$550,$B39,Cluster_15_applications!$AC$5:$AC$550,$C39)</f>
        <v>0</v>
      </c>
      <c r="I39">
        <f>SUMIFS(Cluster_15_applications!X$5:X$550,Cluster_15_applications!$AB$5:$AB$550,$B39,Cluster_15_applications!$AC$5:$AC$550,$C39)</f>
        <v>0</v>
      </c>
      <c r="J39">
        <f>SUMIFS(Cluster_15_applications!Y$5:Y$550,Cluster_15_applications!$AB$5:$AB$550,$B39,Cluster_15_applications!$AC$5:$AC$550,$C39)</f>
        <v>0</v>
      </c>
      <c r="K39">
        <f>SUMIFS(Cluster_15_applications!Z$5:Z$550,Cluster_15_applications!$AB$5:$AB$550,$B39,Cluster_15_applications!$AC$5:$AC$550,$C39)</f>
        <v>0</v>
      </c>
      <c r="L39">
        <f>SUMIFS(Cluster_15_applications!AA$5:AA$550,Cluster_15_applications!$AB$5:$AB$550,$B39,Cluster_15_applications!$AC$5:$AC$550,$C39)</f>
        <v>0</v>
      </c>
      <c r="N39">
        <f>SUMIFS(Cluster_15_applications!S$5:S$550,Cluster_15_applications!$AB$5:$AB$550,$B39,Cluster_15_applications!$AC$5:$AC$550,$C39,Cluster_15_applications!$Q$5:$Q$550,"&lt;=2030")</f>
        <v>0</v>
      </c>
      <c r="O39">
        <f>SUMIFS(Cluster_15_applications!T$5:T$550,Cluster_15_applications!$AB$5:$AB$550,$B39,Cluster_15_applications!$AC$5:$AC$550,$C39,Cluster_15_applications!$Q$5:$Q$550,"&lt;=2030")</f>
        <v>0</v>
      </c>
      <c r="P39">
        <f>SUMIFS(Cluster_15_applications!U$5:U$550,Cluster_15_applications!$AB$5:$AB$550,$B39,Cluster_15_applications!$AC$5:$AC$550,$C39,Cluster_15_applications!$Q$5:$Q$550,"&lt;=2030")</f>
        <v>0</v>
      </c>
      <c r="Q39">
        <f>SUMIFS(Cluster_15_applications!V$5:V$550,Cluster_15_applications!$AB$5:$AB$550,$B39,Cluster_15_applications!$AC$5:$AC$550,$C39,Cluster_15_applications!$Q$5:$Q$550,"&lt;=2030")</f>
        <v>0</v>
      </c>
      <c r="R39">
        <f>SUMIFS(Cluster_15_applications!W$5:W$550,Cluster_15_applications!$AB$5:$AB$550,$B39,Cluster_15_applications!$AC$5:$AC$550,$C39,Cluster_15_applications!$Q$5:$Q$550,"&lt;=2030")</f>
        <v>0</v>
      </c>
      <c r="S39">
        <f>SUMIFS(Cluster_15_applications!X$5:X$550,Cluster_15_applications!$AB$5:$AB$550,$B39,Cluster_15_applications!$AC$5:$AC$550,$C39,Cluster_15_applications!$Q$5:$Q$550,"&lt;=2030")</f>
        <v>0</v>
      </c>
      <c r="T39">
        <f>SUMIFS(Cluster_15_applications!Y$5:Y$550,Cluster_15_applications!$AB$5:$AB$550,$B39,Cluster_15_applications!$AC$5:$AC$550,$C39,Cluster_15_applications!$Q$5:$Q$550,"&lt;=2030")</f>
        <v>0</v>
      </c>
      <c r="U39">
        <f>SUMIFS(Cluster_15_applications!Z$5:Z$550,Cluster_15_applications!$AB$5:$AB$550,$B39,Cluster_15_applications!$AC$5:$AC$550,$C39,Cluster_15_applications!$Q$5:$Q$550,"&lt;=2030")</f>
        <v>0</v>
      </c>
      <c r="V39">
        <f>SUMIFS(Cluster_15_applications!AA$5:AA$550,Cluster_15_applications!$AB$5:$AB$550,$B39,Cluster_15_applications!$AC$5:$AC$550,$C39,Cluster_15_applications!$Q$5:$Q$550,"&lt;=2030")</f>
        <v>0</v>
      </c>
    </row>
    <row r="40" spans="1:22" x14ac:dyDescent="0.35">
      <c r="A40" t="s">
        <v>52</v>
      </c>
      <c r="B40" t="s">
        <v>1030</v>
      </c>
      <c r="C40">
        <v>230</v>
      </c>
      <c r="D40">
        <f>SUMIFS(Cluster_15_applications!S$5:S$550,Cluster_15_applications!$AB$5:$AB$550,$B40,Cluster_15_applications!$AC$5:$AC$550,$C40)</f>
        <v>1500</v>
      </c>
      <c r="E40">
        <f>SUMIFS(Cluster_15_applications!T$5:T$550,Cluster_15_applications!$AB$5:$AB$550,$B40,Cluster_15_applications!$AC$5:$AC$550,$C40)</f>
        <v>0</v>
      </c>
      <c r="F40">
        <f>SUMIFS(Cluster_15_applications!U$5:U$550,Cluster_15_applications!$AB$5:$AB$550,$B40,Cluster_15_applications!$AC$5:$AC$550,$C40)</f>
        <v>2500</v>
      </c>
      <c r="G40">
        <f>SUMIFS(Cluster_15_applications!V$5:V$550,Cluster_15_applications!$AB$5:$AB$550,$B40,Cluster_15_applications!$AC$5:$AC$550,$C40)</f>
        <v>0</v>
      </c>
      <c r="H40">
        <f>SUMIFS(Cluster_15_applications!W$5:W$550,Cluster_15_applications!$AB$5:$AB$550,$B40,Cluster_15_applications!$AC$5:$AC$550,$C40)</f>
        <v>0</v>
      </c>
      <c r="I40">
        <f>SUMIFS(Cluster_15_applications!X$5:X$550,Cluster_15_applications!$AB$5:$AB$550,$B40,Cluster_15_applications!$AC$5:$AC$550,$C40)</f>
        <v>0</v>
      </c>
      <c r="J40">
        <f>SUMIFS(Cluster_15_applications!Y$5:Y$550,Cluster_15_applications!$AB$5:$AB$550,$B40,Cluster_15_applications!$AC$5:$AC$550,$C40)</f>
        <v>0</v>
      </c>
      <c r="K40">
        <f>SUMIFS(Cluster_15_applications!Z$5:Z$550,Cluster_15_applications!$AB$5:$AB$550,$B40,Cluster_15_applications!$AC$5:$AC$550,$C40)</f>
        <v>0</v>
      </c>
      <c r="L40">
        <f>SUMIFS(Cluster_15_applications!AA$5:AA$550,Cluster_15_applications!$AB$5:$AB$550,$B40,Cluster_15_applications!$AC$5:$AC$550,$C40)</f>
        <v>0</v>
      </c>
      <c r="N40">
        <f>SUMIFS(Cluster_15_applications!S$5:S$550,Cluster_15_applications!$AB$5:$AB$550,$B40,Cluster_15_applications!$AC$5:$AC$550,$C40,Cluster_15_applications!$Q$5:$Q$550,"&lt;=2030")</f>
        <v>1500</v>
      </c>
      <c r="O40">
        <f>SUMIFS(Cluster_15_applications!T$5:T$550,Cluster_15_applications!$AB$5:$AB$550,$B40,Cluster_15_applications!$AC$5:$AC$550,$C40,Cluster_15_applications!$Q$5:$Q$550,"&lt;=2030")</f>
        <v>0</v>
      </c>
      <c r="P40">
        <f>SUMIFS(Cluster_15_applications!U$5:U$550,Cluster_15_applications!$AB$5:$AB$550,$B40,Cluster_15_applications!$AC$5:$AC$550,$C40,Cluster_15_applications!$Q$5:$Q$550,"&lt;=2030")</f>
        <v>2500</v>
      </c>
      <c r="Q40">
        <f>SUMIFS(Cluster_15_applications!V$5:V$550,Cluster_15_applications!$AB$5:$AB$550,$B40,Cluster_15_applications!$AC$5:$AC$550,$C40,Cluster_15_applications!$Q$5:$Q$550,"&lt;=2030")</f>
        <v>0</v>
      </c>
      <c r="R40">
        <f>SUMIFS(Cluster_15_applications!W$5:W$550,Cluster_15_applications!$AB$5:$AB$550,$B40,Cluster_15_applications!$AC$5:$AC$550,$C40,Cluster_15_applications!$Q$5:$Q$550,"&lt;=2030")</f>
        <v>0</v>
      </c>
      <c r="S40">
        <f>SUMIFS(Cluster_15_applications!X$5:X$550,Cluster_15_applications!$AB$5:$AB$550,$B40,Cluster_15_applications!$AC$5:$AC$550,$C40,Cluster_15_applications!$Q$5:$Q$550,"&lt;=2030")</f>
        <v>0</v>
      </c>
      <c r="T40">
        <f>SUMIFS(Cluster_15_applications!Y$5:Y$550,Cluster_15_applications!$AB$5:$AB$550,$B40,Cluster_15_applications!$AC$5:$AC$550,$C40,Cluster_15_applications!$Q$5:$Q$550,"&lt;=2030")</f>
        <v>0</v>
      </c>
      <c r="U40">
        <f>SUMIFS(Cluster_15_applications!Z$5:Z$550,Cluster_15_applications!$AB$5:$AB$550,$B40,Cluster_15_applications!$AC$5:$AC$550,$C40,Cluster_15_applications!$Q$5:$Q$550,"&lt;=2030")</f>
        <v>0</v>
      </c>
      <c r="V40">
        <f>SUMIFS(Cluster_15_applications!AA$5:AA$550,Cluster_15_applications!$AB$5:$AB$550,$B40,Cluster_15_applications!$AC$5:$AC$550,$C40,Cluster_15_applications!$Q$5:$Q$550,"&lt;=2030")</f>
        <v>0</v>
      </c>
    </row>
    <row r="41" spans="1:22" x14ac:dyDescent="0.35">
      <c r="A41" t="s">
        <v>1237</v>
      </c>
      <c r="B41" t="s">
        <v>1251</v>
      </c>
      <c r="C41">
        <v>230</v>
      </c>
      <c r="D41">
        <f>SUMIFS(Cluster_15_applications!S$5:S$550,Cluster_15_applications!$AB$5:$AB$550,$B41,Cluster_15_applications!$AC$5:$AC$550,$C41)</f>
        <v>0</v>
      </c>
      <c r="E41">
        <f>SUMIFS(Cluster_15_applications!T$5:T$550,Cluster_15_applications!$AB$5:$AB$550,$B41,Cluster_15_applications!$AC$5:$AC$550,$C41)</f>
        <v>0</v>
      </c>
      <c r="F41">
        <f>SUMIFS(Cluster_15_applications!U$5:U$550,Cluster_15_applications!$AB$5:$AB$550,$B41,Cluster_15_applications!$AC$5:$AC$550,$C41)</f>
        <v>0</v>
      </c>
      <c r="G41">
        <f>SUMIFS(Cluster_15_applications!V$5:V$550,Cluster_15_applications!$AB$5:$AB$550,$B41,Cluster_15_applications!$AC$5:$AC$550,$C41)</f>
        <v>0</v>
      </c>
      <c r="H41">
        <f>SUMIFS(Cluster_15_applications!W$5:W$550,Cluster_15_applications!$AB$5:$AB$550,$B41,Cluster_15_applications!$AC$5:$AC$550,$C41)</f>
        <v>0</v>
      </c>
      <c r="I41">
        <f>SUMIFS(Cluster_15_applications!X$5:X$550,Cluster_15_applications!$AB$5:$AB$550,$B41,Cluster_15_applications!$AC$5:$AC$550,$C41)</f>
        <v>0</v>
      </c>
      <c r="J41">
        <f>SUMIFS(Cluster_15_applications!Y$5:Y$550,Cluster_15_applications!$AB$5:$AB$550,$B41,Cluster_15_applications!$AC$5:$AC$550,$C41)</f>
        <v>0</v>
      </c>
      <c r="K41">
        <f>SUMIFS(Cluster_15_applications!Z$5:Z$550,Cluster_15_applications!$AB$5:$AB$550,$B41,Cluster_15_applications!$AC$5:$AC$550,$C41)</f>
        <v>0</v>
      </c>
      <c r="L41">
        <f>SUMIFS(Cluster_15_applications!AA$5:AA$550,Cluster_15_applications!$AB$5:$AB$550,$B41,Cluster_15_applications!$AC$5:$AC$550,$C41)</f>
        <v>0</v>
      </c>
      <c r="N41">
        <f>SUMIFS(Cluster_15_applications!S$5:S$550,Cluster_15_applications!$AB$5:$AB$550,$B41,Cluster_15_applications!$AC$5:$AC$550,$C41,Cluster_15_applications!$Q$5:$Q$550,"&lt;=2030")</f>
        <v>0</v>
      </c>
      <c r="O41">
        <f>SUMIFS(Cluster_15_applications!T$5:T$550,Cluster_15_applications!$AB$5:$AB$550,$B41,Cluster_15_applications!$AC$5:$AC$550,$C41,Cluster_15_applications!$Q$5:$Q$550,"&lt;=2030")</f>
        <v>0</v>
      </c>
      <c r="P41">
        <f>SUMIFS(Cluster_15_applications!U$5:U$550,Cluster_15_applications!$AB$5:$AB$550,$B41,Cluster_15_applications!$AC$5:$AC$550,$C41,Cluster_15_applications!$Q$5:$Q$550,"&lt;=2030")</f>
        <v>0</v>
      </c>
      <c r="Q41">
        <f>SUMIFS(Cluster_15_applications!V$5:V$550,Cluster_15_applications!$AB$5:$AB$550,$B41,Cluster_15_applications!$AC$5:$AC$550,$C41,Cluster_15_applications!$Q$5:$Q$550,"&lt;=2030")</f>
        <v>0</v>
      </c>
      <c r="R41">
        <f>SUMIFS(Cluster_15_applications!W$5:W$550,Cluster_15_applications!$AB$5:$AB$550,$B41,Cluster_15_applications!$AC$5:$AC$550,$C41,Cluster_15_applications!$Q$5:$Q$550,"&lt;=2030")</f>
        <v>0</v>
      </c>
      <c r="S41">
        <f>SUMIFS(Cluster_15_applications!X$5:X$550,Cluster_15_applications!$AB$5:$AB$550,$B41,Cluster_15_applications!$AC$5:$AC$550,$C41,Cluster_15_applications!$Q$5:$Q$550,"&lt;=2030")</f>
        <v>0</v>
      </c>
      <c r="T41">
        <f>SUMIFS(Cluster_15_applications!Y$5:Y$550,Cluster_15_applications!$AB$5:$AB$550,$B41,Cluster_15_applications!$AC$5:$AC$550,$C41,Cluster_15_applications!$Q$5:$Q$550,"&lt;=2030")</f>
        <v>0</v>
      </c>
      <c r="U41">
        <f>SUMIFS(Cluster_15_applications!Z$5:Z$550,Cluster_15_applications!$AB$5:$AB$550,$B41,Cluster_15_applications!$AC$5:$AC$550,$C41,Cluster_15_applications!$Q$5:$Q$550,"&lt;=2030")</f>
        <v>0</v>
      </c>
      <c r="V41">
        <f>SUMIFS(Cluster_15_applications!AA$5:AA$550,Cluster_15_applications!$AB$5:$AB$550,$B41,Cluster_15_applications!$AC$5:$AC$550,$C41,Cluster_15_applications!$Q$5:$Q$550,"&lt;=2030")</f>
        <v>0</v>
      </c>
    </row>
    <row r="42" spans="1:22" x14ac:dyDescent="0.35">
      <c r="A42" t="s">
        <v>1237</v>
      </c>
      <c r="B42" t="s">
        <v>1252</v>
      </c>
      <c r="C42">
        <v>115</v>
      </c>
      <c r="D42">
        <f>SUMIFS(Cluster_15_applications!S$5:S$550,Cluster_15_applications!$AB$5:$AB$550,$B42,Cluster_15_applications!$AC$5:$AC$550,$C42)</f>
        <v>0</v>
      </c>
      <c r="E42">
        <f>SUMIFS(Cluster_15_applications!T$5:T$550,Cluster_15_applications!$AB$5:$AB$550,$B42,Cluster_15_applications!$AC$5:$AC$550,$C42)</f>
        <v>0</v>
      </c>
      <c r="F42">
        <f>SUMIFS(Cluster_15_applications!U$5:U$550,Cluster_15_applications!$AB$5:$AB$550,$B42,Cluster_15_applications!$AC$5:$AC$550,$C42)</f>
        <v>0</v>
      </c>
      <c r="G42">
        <f>SUMIFS(Cluster_15_applications!V$5:V$550,Cluster_15_applications!$AB$5:$AB$550,$B42,Cluster_15_applications!$AC$5:$AC$550,$C42)</f>
        <v>0</v>
      </c>
      <c r="H42">
        <f>SUMIFS(Cluster_15_applications!W$5:W$550,Cluster_15_applications!$AB$5:$AB$550,$B42,Cluster_15_applications!$AC$5:$AC$550,$C42)</f>
        <v>0</v>
      </c>
      <c r="I42">
        <f>SUMIFS(Cluster_15_applications!X$5:X$550,Cluster_15_applications!$AB$5:$AB$550,$B42,Cluster_15_applications!$AC$5:$AC$550,$C42)</f>
        <v>0</v>
      </c>
      <c r="J42">
        <f>SUMIFS(Cluster_15_applications!Y$5:Y$550,Cluster_15_applications!$AB$5:$AB$550,$B42,Cluster_15_applications!$AC$5:$AC$550,$C42)</f>
        <v>0</v>
      </c>
      <c r="K42">
        <f>SUMIFS(Cluster_15_applications!Z$5:Z$550,Cluster_15_applications!$AB$5:$AB$550,$B42,Cluster_15_applications!$AC$5:$AC$550,$C42)</f>
        <v>0</v>
      </c>
      <c r="L42">
        <f>SUMIFS(Cluster_15_applications!AA$5:AA$550,Cluster_15_applications!$AB$5:$AB$550,$B42,Cluster_15_applications!$AC$5:$AC$550,$C42)</f>
        <v>0</v>
      </c>
      <c r="N42">
        <f>SUMIFS(Cluster_15_applications!S$5:S$550,Cluster_15_applications!$AB$5:$AB$550,$B42,Cluster_15_applications!$AC$5:$AC$550,$C42,Cluster_15_applications!$Q$5:$Q$550,"&lt;=2030")</f>
        <v>0</v>
      </c>
      <c r="O42">
        <f>SUMIFS(Cluster_15_applications!T$5:T$550,Cluster_15_applications!$AB$5:$AB$550,$B42,Cluster_15_applications!$AC$5:$AC$550,$C42,Cluster_15_applications!$Q$5:$Q$550,"&lt;=2030")</f>
        <v>0</v>
      </c>
      <c r="P42">
        <f>SUMIFS(Cluster_15_applications!U$5:U$550,Cluster_15_applications!$AB$5:$AB$550,$B42,Cluster_15_applications!$AC$5:$AC$550,$C42,Cluster_15_applications!$Q$5:$Q$550,"&lt;=2030")</f>
        <v>0</v>
      </c>
      <c r="Q42">
        <f>SUMIFS(Cluster_15_applications!V$5:V$550,Cluster_15_applications!$AB$5:$AB$550,$B42,Cluster_15_applications!$AC$5:$AC$550,$C42,Cluster_15_applications!$Q$5:$Q$550,"&lt;=2030")</f>
        <v>0</v>
      </c>
      <c r="R42">
        <f>SUMIFS(Cluster_15_applications!W$5:W$550,Cluster_15_applications!$AB$5:$AB$550,$B42,Cluster_15_applications!$AC$5:$AC$550,$C42,Cluster_15_applications!$Q$5:$Q$550,"&lt;=2030")</f>
        <v>0</v>
      </c>
      <c r="S42">
        <f>SUMIFS(Cluster_15_applications!X$5:X$550,Cluster_15_applications!$AB$5:$AB$550,$B42,Cluster_15_applications!$AC$5:$AC$550,$C42,Cluster_15_applications!$Q$5:$Q$550,"&lt;=2030")</f>
        <v>0</v>
      </c>
      <c r="T42">
        <f>SUMIFS(Cluster_15_applications!Y$5:Y$550,Cluster_15_applications!$AB$5:$AB$550,$B42,Cluster_15_applications!$AC$5:$AC$550,$C42,Cluster_15_applications!$Q$5:$Q$550,"&lt;=2030")</f>
        <v>0</v>
      </c>
      <c r="U42">
        <f>SUMIFS(Cluster_15_applications!Z$5:Z$550,Cluster_15_applications!$AB$5:$AB$550,$B42,Cluster_15_applications!$AC$5:$AC$550,$C42,Cluster_15_applications!$Q$5:$Q$550,"&lt;=2030")</f>
        <v>0</v>
      </c>
      <c r="V42">
        <f>SUMIFS(Cluster_15_applications!AA$5:AA$550,Cluster_15_applications!$AB$5:$AB$550,$B42,Cluster_15_applications!$AC$5:$AC$550,$C42,Cluster_15_applications!$Q$5:$Q$550,"&lt;=2030")</f>
        <v>0</v>
      </c>
    </row>
    <row r="43" spans="1:22" x14ac:dyDescent="0.35">
      <c r="A43" t="s">
        <v>1237</v>
      </c>
      <c r="B43" t="s">
        <v>1253</v>
      </c>
      <c r="C43">
        <v>115</v>
      </c>
      <c r="D43">
        <f>SUMIFS(Cluster_15_applications!S$5:S$550,Cluster_15_applications!$AB$5:$AB$550,$B43,Cluster_15_applications!$AC$5:$AC$550,$C43)</f>
        <v>0</v>
      </c>
      <c r="E43">
        <f>SUMIFS(Cluster_15_applications!T$5:T$550,Cluster_15_applications!$AB$5:$AB$550,$B43,Cluster_15_applications!$AC$5:$AC$550,$C43)</f>
        <v>0</v>
      </c>
      <c r="F43">
        <f>SUMIFS(Cluster_15_applications!U$5:U$550,Cluster_15_applications!$AB$5:$AB$550,$B43,Cluster_15_applications!$AC$5:$AC$550,$C43)</f>
        <v>0</v>
      </c>
      <c r="G43">
        <f>SUMIFS(Cluster_15_applications!V$5:V$550,Cluster_15_applications!$AB$5:$AB$550,$B43,Cluster_15_applications!$AC$5:$AC$550,$C43)</f>
        <v>0</v>
      </c>
      <c r="H43">
        <f>SUMIFS(Cluster_15_applications!W$5:W$550,Cluster_15_applications!$AB$5:$AB$550,$B43,Cluster_15_applications!$AC$5:$AC$550,$C43)</f>
        <v>0</v>
      </c>
      <c r="I43">
        <f>SUMIFS(Cluster_15_applications!X$5:X$550,Cluster_15_applications!$AB$5:$AB$550,$B43,Cluster_15_applications!$AC$5:$AC$550,$C43)</f>
        <v>0</v>
      </c>
      <c r="J43">
        <f>SUMIFS(Cluster_15_applications!Y$5:Y$550,Cluster_15_applications!$AB$5:$AB$550,$B43,Cluster_15_applications!$AC$5:$AC$550,$C43)</f>
        <v>0</v>
      </c>
      <c r="K43">
        <f>SUMIFS(Cluster_15_applications!Z$5:Z$550,Cluster_15_applications!$AB$5:$AB$550,$B43,Cluster_15_applications!$AC$5:$AC$550,$C43)</f>
        <v>0</v>
      </c>
      <c r="L43">
        <f>SUMIFS(Cluster_15_applications!AA$5:AA$550,Cluster_15_applications!$AB$5:$AB$550,$B43,Cluster_15_applications!$AC$5:$AC$550,$C43)</f>
        <v>0</v>
      </c>
      <c r="N43">
        <f>SUMIFS(Cluster_15_applications!S$5:S$550,Cluster_15_applications!$AB$5:$AB$550,$B43,Cluster_15_applications!$AC$5:$AC$550,$C43,Cluster_15_applications!$Q$5:$Q$550,"&lt;=2030")</f>
        <v>0</v>
      </c>
      <c r="O43">
        <f>SUMIFS(Cluster_15_applications!T$5:T$550,Cluster_15_applications!$AB$5:$AB$550,$B43,Cluster_15_applications!$AC$5:$AC$550,$C43,Cluster_15_applications!$Q$5:$Q$550,"&lt;=2030")</f>
        <v>0</v>
      </c>
      <c r="P43">
        <f>SUMIFS(Cluster_15_applications!U$5:U$550,Cluster_15_applications!$AB$5:$AB$550,$B43,Cluster_15_applications!$AC$5:$AC$550,$C43,Cluster_15_applications!$Q$5:$Q$550,"&lt;=2030")</f>
        <v>0</v>
      </c>
      <c r="Q43">
        <f>SUMIFS(Cluster_15_applications!V$5:V$550,Cluster_15_applications!$AB$5:$AB$550,$B43,Cluster_15_applications!$AC$5:$AC$550,$C43,Cluster_15_applications!$Q$5:$Q$550,"&lt;=2030")</f>
        <v>0</v>
      </c>
      <c r="R43">
        <f>SUMIFS(Cluster_15_applications!W$5:W$550,Cluster_15_applications!$AB$5:$AB$550,$B43,Cluster_15_applications!$AC$5:$AC$550,$C43,Cluster_15_applications!$Q$5:$Q$550,"&lt;=2030")</f>
        <v>0</v>
      </c>
      <c r="S43">
        <f>SUMIFS(Cluster_15_applications!X$5:X$550,Cluster_15_applications!$AB$5:$AB$550,$B43,Cluster_15_applications!$AC$5:$AC$550,$C43,Cluster_15_applications!$Q$5:$Q$550,"&lt;=2030")</f>
        <v>0</v>
      </c>
      <c r="T43">
        <f>SUMIFS(Cluster_15_applications!Y$5:Y$550,Cluster_15_applications!$AB$5:$AB$550,$B43,Cluster_15_applications!$AC$5:$AC$550,$C43,Cluster_15_applications!$Q$5:$Q$550,"&lt;=2030")</f>
        <v>0</v>
      </c>
      <c r="U43">
        <f>SUMIFS(Cluster_15_applications!Z$5:Z$550,Cluster_15_applications!$AB$5:$AB$550,$B43,Cluster_15_applications!$AC$5:$AC$550,$C43,Cluster_15_applications!$Q$5:$Q$550,"&lt;=2030")</f>
        <v>0</v>
      </c>
      <c r="V43">
        <f>SUMIFS(Cluster_15_applications!AA$5:AA$550,Cluster_15_applications!$AB$5:$AB$550,$B43,Cluster_15_applications!$AC$5:$AC$550,$C43,Cluster_15_applications!$Q$5:$Q$550,"&lt;=2030")</f>
        <v>0</v>
      </c>
    </row>
    <row r="44" spans="1:22" x14ac:dyDescent="0.35">
      <c r="A44" t="s">
        <v>1233</v>
      </c>
      <c r="B44" t="s">
        <v>1031</v>
      </c>
      <c r="C44">
        <v>115</v>
      </c>
      <c r="D44">
        <f>SUMIFS(Cluster_15_applications!S$5:S$550,Cluster_15_applications!$AB$5:$AB$550,$B44,Cluster_15_applications!$AC$5:$AC$550,$C44)</f>
        <v>300</v>
      </c>
      <c r="E44">
        <f>SUMIFS(Cluster_15_applications!T$5:T$550,Cluster_15_applications!$AB$5:$AB$550,$B44,Cluster_15_applications!$AC$5:$AC$550,$C44)</f>
        <v>0</v>
      </c>
      <c r="F44">
        <f>SUMIFS(Cluster_15_applications!U$5:U$550,Cluster_15_applications!$AB$5:$AB$550,$B44,Cluster_15_applications!$AC$5:$AC$550,$C44)</f>
        <v>0</v>
      </c>
      <c r="G44">
        <f>SUMIFS(Cluster_15_applications!V$5:V$550,Cluster_15_applications!$AB$5:$AB$550,$B44,Cluster_15_applications!$AC$5:$AC$550,$C44)</f>
        <v>0</v>
      </c>
      <c r="H44">
        <f>SUMIFS(Cluster_15_applications!W$5:W$550,Cluster_15_applications!$AB$5:$AB$550,$B44,Cluster_15_applications!$AC$5:$AC$550,$C44)</f>
        <v>0</v>
      </c>
      <c r="I44">
        <f>SUMIFS(Cluster_15_applications!X$5:X$550,Cluster_15_applications!$AB$5:$AB$550,$B44,Cluster_15_applications!$AC$5:$AC$550,$C44)</f>
        <v>0</v>
      </c>
      <c r="J44">
        <f>SUMIFS(Cluster_15_applications!Y$5:Y$550,Cluster_15_applications!$AB$5:$AB$550,$B44,Cluster_15_applications!$AC$5:$AC$550,$C44)</f>
        <v>0</v>
      </c>
      <c r="K44">
        <f>SUMIFS(Cluster_15_applications!Z$5:Z$550,Cluster_15_applications!$AB$5:$AB$550,$B44,Cluster_15_applications!$AC$5:$AC$550,$C44)</f>
        <v>0</v>
      </c>
      <c r="L44">
        <f>SUMIFS(Cluster_15_applications!AA$5:AA$550,Cluster_15_applications!$AB$5:$AB$550,$B44,Cluster_15_applications!$AC$5:$AC$550,$C44)</f>
        <v>198</v>
      </c>
      <c r="N44">
        <f>SUMIFS(Cluster_15_applications!S$5:S$550,Cluster_15_applications!$AB$5:$AB$550,$B44,Cluster_15_applications!$AC$5:$AC$550,$C44,Cluster_15_applications!$Q$5:$Q$550,"&lt;=2030")</f>
        <v>0</v>
      </c>
      <c r="O44">
        <f>SUMIFS(Cluster_15_applications!T$5:T$550,Cluster_15_applications!$AB$5:$AB$550,$B44,Cluster_15_applications!$AC$5:$AC$550,$C44,Cluster_15_applications!$Q$5:$Q$550,"&lt;=2030")</f>
        <v>0</v>
      </c>
      <c r="P44">
        <f>SUMIFS(Cluster_15_applications!U$5:U$550,Cluster_15_applications!$AB$5:$AB$550,$B44,Cluster_15_applications!$AC$5:$AC$550,$C44,Cluster_15_applications!$Q$5:$Q$550,"&lt;=2030")</f>
        <v>0</v>
      </c>
      <c r="Q44">
        <f>SUMIFS(Cluster_15_applications!V$5:V$550,Cluster_15_applications!$AB$5:$AB$550,$B44,Cluster_15_applications!$AC$5:$AC$550,$C44,Cluster_15_applications!$Q$5:$Q$550,"&lt;=2030")</f>
        <v>0</v>
      </c>
      <c r="R44">
        <f>SUMIFS(Cluster_15_applications!W$5:W$550,Cluster_15_applications!$AB$5:$AB$550,$B44,Cluster_15_applications!$AC$5:$AC$550,$C44,Cluster_15_applications!$Q$5:$Q$550,"&lt;=2030")</f>
        <v>0</v>
      </c>
      <c r="S44">
        <f>SUMIFS(Cluster_15_applications!X$5:X$550,Cluster_15_applications!$AB$5:$AB$550,$B44,Cluster_15_applications!$AC$5:$AC$550,$C44,Cluster_15_applications!$Q$5:$Q$550,"&lt;=2030")</f>
        <v>0</v>
      </c>
      <c r="T44">
        <f>SUMIFS(Cluster_15_applications!Y$5:Y$550,Cluster_15_applications!$AB$5:$AB$550,$B44,Cluster_15_applications!$AC$5:$AC$550,$C44,Cluster_15_applications!$Q$5:$Q$550,"&lt;=2030")</f>
        <v>0</v>
      </c>
      <c r="U44">
        <f>SUMIFS(Cluster_15_applications!Z$5:Z$550,Cluster_15_applications!$AB$5:$AB$550,$B44,Cluster_15_applications!$AC$5:$AC$550,$C44,Cluster_15_applications!$Q$5:$Q$550,"&lt;=2030")</f>
        <v>0</v>
      </c>
      <c r="V44">
        <f>SUMIFS(Cluster_15_applications!AA$5:AA$550,Cluster_15_applications!$AB$5:$AB$550,$B44,Cluster_15_applications!$AC$5:$AC$550,$C44,Cluster_15_applications!$Q$5:$Q$550,"&lt;=2030")</f>
        <v>198</v>
      </c>
    </row>
    <row r="45" spans="1:22" x14ac:dyDescent="0.35">
      <c r="A45" t="s">
        <v>1233</v>
      </c>
      <c r="B45" t="s">
        <v>1031</v>
      </c>
      <c r="C45">
        <v>230</v>
      </c>
      <c r="D45">
        <f>SUMIFS(Cluster_15_applications!S$5:S$550,Cluster_15_applications!$AB$5:$AB$550,$B45,Cluster_15_applications!$AC$5:$AC$550,$C45)</f>
        <v>1800</v>
      </c>
      <c r="E45">
        <f>SUMIFS(Cluster_15_applications!T$5:T$550,Cluster_15_applications!$AB$5:$AB$550,$B45,Cluster_15_applications!$AC$5:$AC$550,$C45)</f>
        <v>500</v>
      </c>
      <c r="F45">
        <f>SUMIFS(Cluster_15_applications!U$5:U$550,Cluster_15_applications!$AB$5:$AB$550,$B45,Cluster_15_applications!$AC$5:$AC$550,$C45)</f>
        <v>600</v>
      </c>
      <c r="G45">
        <f>SUMIFS(Cluster_15_applications!V$5:V$550,Cluster_15_applications!$AB$5:$AB$550,$B45,Cluster_15_applications!$AC$5:$AC$550,$C45)</f>
        <v>0</v>
      </c>
      <c r="H45">
        <f>SUMIFS(Cluster_15_applications!W$5:W$550,Cluster_15_applications!$AB$5:$AB$550,$B45,Cluster_15_applications!$AC$5:$AC$550,$C45)</f>
        <v>0</v>
      </c>
      <c r="I45">
        <f>SUMIFS(Cluster_15_applications!X$5:X$550,Cluster_15_applications!$AB$5:$AB$550,$B45,Cluster_15_applications!$AC$5:$AC$550,$C45)</f>
        <v>0</v>
      </c>
      <c r="J45">
        <f>SUMIFS(Cluster_15_applications!Y$5:Y$550,Cluster_15_applications!$AB$5:$AB$550,$B45,Cluster_15_applications!$AC$5:$AC$550,$C45)</f>
        <v>0</v>
      </c>
      <c r="K45">
        <f>SUMIFS(Cluster_15_applications!Z$5:Z$550,Cluster_15_applications!$AB$5:$AB$550,$B45,Cluster_15_applications!$AC$5:$AC$550,$C45)</f>
        <v>0</v>
      </c>
      <c r="L45">
        <f>SUMIFS(Cluster_15_applications!AA$5:AA$550,Cluster_15_applications!$AB$5:$AB$550,$B45,Cluster_15_applications!$AC$5:$AC$550,$C45)</f>
        <v>0</v>
      </c>
      <c r="N45">
        <f>SUMIFS(Cluster_15_applications!S$5:S$550,Cluster_15_applications!$AB$5:$AB$550,$B45,Cluster_15_applications!$AC$5:$AC$550,$C45,Cluster_15_applications!$Q$5:$Q$550,"&lt;=2030")</f>
        <v>900</v>
      </c>
      <c r="O45">
        <f>SUMIFS(Cluster_15_applications!T$5:T$550,Cluster_15_applications!$AB$5:$AB$550,$B45,Cluster_15_applications!$AC$5:$AC$550,$C45,Cluster_15_applications!$Q$5:$Q$550,"&lt;=2030")</f>
        <v>500</v>
      </c>
      <c r="P45">
        <f>SUMIFS(Cluster_15_applications!U$5:U$550,Cluster_15_applications!$AB$5:$AB$550,$B45,Cluster_15_applications!$AC$5:$AC$550,$C45,Cluster_15_applications!$Q$5:$Q$550,"&lt;=2030")</f>
        <v>600</v>
      </c>
      <c r="Q45">
        <f>SUMIFS(Cluster_15_applications!V$5:V$550,Cluster_15_applications!$AB$5:$AB$550,$B45,Cluster_15_applications!$AC$5:$AC$550,$C45,Cluster_15_applications!$Q$5:$Q$550,"&lt;=2030")</f>
        <v>0</v>
      </c>
      <c r="R45">
        <f>SUMIFS(Cluster_15_applications!W$5:W$550,Cluster_15_applications!$AB$5:$AB$550,$B45,Cluster_15_applications!$AC$5:$AC$550,$C45,Cluster_15_applications!$Q$5:$Q$550,"&lt;=2030")</f>
        <v>0</v>
      </c>
      <c r="S45">
        <f>SUMIFS(Cluster_15_applications!X$5:X$550,Cluster_15_applications!$AB$5:$AB$550,$B45,Cluster_15_applications!$AC$5:$AC$550,$C45,Cluster_15_applications!$Q$5:$Q$550,"&lt;=2030")</f>
        <v>0</v>
      </c>
      <c r="T45">
        <f>SUMIFS(Cluster_15_applications!Y$5:Y$550,Cluster_15_applications!$AB$5:$AB$550,$B45,Cluster_15_applications!$AC$5:$AC$550,$C45,Cluster_15_applications!$Q$5:$Q$550,"&lt;=2030")</f>
        <v>0</v>
      </c>
      <c r="U45">
        <f>SUMIFS(Cluster_15_applications!Z$5:Z$550,Cluster_15_applications!$AB$5:$AB$550,$B45,Cluster_15_applications!$AC$5:$AC$550,$C45,Cluster_15_applications!$Q$5:$Q$550,"&lt;=2030")</f>
        <v>0</v>
      </c>
      <c r="V45">
        <f>SUMIFS(Cluster_15_applications!AA$5:AA$550,Cluster_15_applications!$AB$5:$AB$550,$B45,Cluster_15_applications!$AC$5:$AC$550,$C45,Cluster_15_applications!$Q$5:$Q$550,"&lt;=2030")</f>
        <v>0</v>
      </c>
    </row>
    <row r="46" spans="1:22" x14ac:dyDescent="0.35">
      <c r="A46" t="s">
        <v>1236</v>
      </c>
      <c r="B46" t="s">
        <v>1254</v>
      </c>
      <c r="C46">
        <v>230</v>
      </c>
      <c r="D46">
        <f>SUMIFS(Cluster_15_applications!S$5:S$550,Cluster_15_applications!$AB$5:$AB$550,$B46,Cluster_15_applications!$AC$5:$AC$550,$C46)</f>
        <v>0</v>
      </c>
      <c r="E46">
        <f>SUMIFS(Cluster_15_applications!T$5:T$550,Cluster_15_applications!$AB$5:$AB$550,$B46,Cluster_15_applications!$AC$5:$AC$550,$C46)</f>
        <v>0</v>
      </c>
      <c r="F46">
        <f>SUMIFS(Cluster_15_applications!U$5:U$550,Cluster_15_applications!$AB$5:$AB$550,$B46,Cluster_15_applications!$AC$5:$AC$550,$C46)</f>
        <v>0</v>
      </c>
      <c r="G46">
        <f>SUMIFS(Cluster_15_applications!V$5:V$550,Cluster_15_applications!$AB$5:$AB$550,$B46,Cluster_15_applications!$AC$5:$AC$550,$C46)</f>
        <v>0</v>
      </c>
      <c r="H46">
        <f>SUMIFS(Cluster_15_applications!W$5:W$550,Cluster_15_applications!$AB$5:$AB$550,$B46,Cluster_15_applications!$AC$5:$AC$550,$C46)</f>
        <v>0</v>
      </c>
      <c r="I46">
        <f>SUMIFS(Cluster_15_applications!X$5:X$550,Cluster_15_applications!$AB$5:$AB$550,$B46,Cluster_15_applications!$AC$5:$AC$550,$C46)</f>
        <v>0</v>
      </c>
      <c r="J46">
        <f>SUMIFS(Cluster_15_applications!Y$5:Y$550,Cluster_15_applications!$AB$5:$AB$550,$B46,Cluster_15_applications!$AC$5:$AC$550,$C46)</f>
        <v>0</v>
      </c>
      <c r="K46">
        <f>SUMIFS(Cluster_15_applications!Z$5:Z$550,Cluster_15_applications!$AB$5:$AB$550,$B46,Cluster_15_applications!$AC$5:$AC$550,$C46)</f>
        <v>0</v>
      </c>
      <c r="L46">
        <f>SUMIFS(Cluster_15_applications!AA$5:AA$550,Cluster_15_applications!$AB$5:$AB$550,$B46,Cluster_15_applications!$AC$5:$AC$550,$C46)</f>
        <v>0</v>
      </c>
      <c r="N46">
        <f>SUMIFS(Cluster_15_applications!S$5:S$550,Cluster_15_applications!$AB$5:$AB$550,$B46,Cluster_15_applications!$AC$5:$AC$550,$C46,Cluster_15_applications!$Q$5:$Q$550,"&lt;=2030")</f>
        <v>0</v>
      </c>
      <c r="O46">
        <f>SUMIFS(Cluster_15_applications!T$5:T$550,Cluster_15_applications!$AB$5:$AB$550,$B46,Cluster_15_applications!$AC$5:$AC$550,$C46,Cluster_15_applications!$Q$5:$Q$550,"&lt;=2030")</f>
        <v>0</v>
      </c>
      <c r="P46">
        <f>SUMIFS(Cluster_15_applications!U$5:U$550,Cluster_15_applications!$AB$5:$AB$550,$B46,Cluster_15_applications!$AC$5:$AC$550,$C46,Cluster_15_applications!$Q$5:$Q$550,"&lt;=2030")</f>
        <v>0</v>
      </c>
      <c r="Q46">
        <f>SUMIFS(Cluster_15_applications!V$5:V$550,Cluster_15_applications!$AB$5:$AB$550,$B46,Cluster_15_applications!$AC$5:$AC$550,$C46,Cluster_15_applications!$Q$5:$Q$550,"&lt;=2030")</f>
        <v>0</v>
      </c>
      <c r="R46">
        <f>SUMIFS(Cluster_15_applications!W$5:W$550,Cluster_15_applications!$AB$5:$AB$550,$B46,Cluster_15_applications!$AC$5:$AC$550,$C46,Cluster_15_applications!$Q$5:$Q$550,"&lt;=2030")</f>
        <v>0</v>
      </c>
      <c r="S46">
        <f>SUMIFS(Cluster_15_applications!X$5:X$550,Cluster_15_applications!$AB$5:$AB$550,$B46,Cluster_15_applications!$AC$5:$AC$550,$C46,Cluster_15_applications!$Q$5:$Q$550,"&lt;=2030")</f>
        <v>0</v>
      </c>
      <c r="T46">
        <f>SUMIFS(Cluster_15_applications!Y$5:Y$550,Cluster_15_applications!$AB$5:$AB$550,$B46,Cluster_15_applications!$AC$5:$AC$550,$C46,Cluster_15_applications!$Q$5:$Q$550,"&lt;=2030")</f>
        <v>0</v>
      </c>
      <c r="U46">
        <f>SUMIFS(Cluster_15_applications!Z$5:Z$550,Cluster_15_applications!$AB$5:$AB$550,$B46,Cluster_15_applications!$AC$5:$AC$550,$C46,Cluster_15_applications!$Q$5:$Q$550,"&lt;=2030")</f>
        <v>0</v>
      </c>
      <c r="V46">
        <f>SUMIFS(Cluster_15_applications!AA$5:AA$550,Cluster_15_applications!$AB$5:$AB$550,$B46,Cluster_15_applications!$AC$5:$AC$550,$C46,Cluster_15_applications!$Q$5:$Q$550,"&lt;=2030")</f>
        <v>0</v>
      </c>
    </row>
    <row r="47" spans="1:22" x14ac:dyDescent="0.35">
      <c r="A47" t="s">
        <v>1235</v>
      </c>
      <c r="B47" t="s">
        <v>1255</v>
      </c>
      <c r="C47">
        <v>70</v>
      </c>
      <c r="D47">
        <f>SUMIFS(Cluster_15_applications!S$5:S$550,Cluster_15_applications!$AB$5:$AB$550,$B47,Cluster_15_applications!$AC$5:$AC$550,$C47)</f>
        <v>0</v>
      </c>
      <c r="E47">
        <f>SUMIFS(Cluster_15_applications!T$5:T$550,Cluster_15_applications!$AB$5:$AB$550,$B47,Cluster_15_applications!$AC$5:$AC$550,$C47)</f>
        <v>0</v>
      </c>
      <c r="F47">
        <f>SUMIFS(Cluster_15_applications!U$5:U$550,Cluster_15_applications!$AB$5:$AB$550,$B47,Cluster_15_applications!$AC$5:$AC$550,$C47)</f>
        <v>0</v>
      </c>
      <c r="G47">
        <f>SUMIFS(Cluster_15_applications!V$5:V$550,Cluster_15_applications!$AB$5:$AB$550,$B47,Cluster_15_applications!$AC$5:$AC$550,$C47)</f>
        <v>0</v>
      </c>
      <c r="H47">
        <f>SUMIFS(Cluster_15_applications!W$5:W$550,Cluster_15_applications!$AB$5:$AB$550,$B47,Cluster_15_applications!$AC$5:$AC$550,$C47)</f>
        <v>0</v>
      </c>
      <c r="I47">
        <f>SUMIFS(Cluster_15_applications!X$5:X$550,Cluster_15_applications!$AB$5:$AB$550,$B47,Cluster_15_applications!$AC$5:$AC$550,$C47)</f>
        <v>0</v>
      </c>
      <c r="J47">
        <f>SUMIFS(Cluster_15_applications!Y$5:Y$550,Cluster_15_applications!$AB$5:$AB$550,$B47,Cluster_15_applications!$AC$5:$AC$550,$C47)</f>
        <v>0</v>
      </c>
      <c r="K47">
        <f>SUMIFS(Cluster_15_applications!Z$5:Z$550,Cluster_15_applications!$AB$5:$AB$550,$B47,Cluster_15_applications!$AC$5:$AC$550,$C47)</f>
        <v>0</v>
      </c>
      <c r="L47">
        <f>SUMIFS(Cluster_15_applications!AA$5:AA$550,Cluster_15_applications!$AB$5:$AB$550,$B47,Cluster_15_applications!$AC$5:$AC$550,$C47)</f>
        <v>0</v>
      </c>
      <c r="N47">
        <f>SUMIFS(Cluster_15_applications!S$5:S$550,Cluster_15_applications!$AB$5:$AB$550,$B47,Cluster_15_applications!$AC$5:$AC$550,$C47,Cluster_15_applications!$Q$5:$Q$550,"&lt;=2030")</f>
        <v>0</v>
      </c>
      <c r="O47">
        <f>SUMIFS(Cluster_15_applications!T$5:T$550,Cluster_15_applications!$AB$5:$AB$550,$B47,Cluster_15_applications!$AC$5:$AC$550,$C47,Cluster_15_applications!$Q$5:$Q$550,"&lt;=2030")</f>
        <v>0</v>
      </c>
      <c r="P47">
        <f>SUMIFS(Cluster_15_applications!U$5:U$550,Cluster_15_applications!$AB$5:$AB$550,$B47,Cluster_15_applications!$AC$5:$AC$550,$C47,Cluster_15_applications!$Q$5:$Q$550,"&lt;=2030")</f>
        <v>0</v>
      </c>
      <c r="Q47">
        <f>SUMIFS(Cluster_15_applications!V$5:V$550,Cluster_15_applications!$AB$5:$AB$550,$B47,Cluster_15_applications!$AC$5:$AC$550,$C47,Cluster_15_applications!$Q$5:$Q$550,"&lt;=2030")</f>
        <v>0</v>
      </c>
      <c r="R47">
        <f>SUMIFS(Cluster_15_applications!W$5:W$550,Cluster_15_applications!$AB$5:$AB$550,$B47,Cluster_15_applications!$AC$5:$AC$550,$C47,Cluster_15_applications!$Q$5:$Q$550,"&lt;=2030")</f>
        <v>0</v>
      </c>
      <c r="S47">
        <f>SUMIFS(Cluster_15_applications!X$5:X$550,Cluster_15_applications!$AB$5:$AB$550,$B47,Cluster_15_applications!$AC$5:$AC$550,$C47,Cluster_15_applications!$Q$5:$Q$550,"&lt;=2030")</f>
        <v>0</v>
      </c>
      <c r="T47">
        <f>SUMIFS(Cluster_15_applications!Y$5:Y$550,Cluster_15_applications!$AB$5:$AB$550,$B47,Cluster_15_applications!$AC$5:$AC$550,$C47,Cluster_15_applications!$Q$5:$Q$550,"&lt;=2030")</f>
        <v>0</v>
      </c>
      <c r="U47">
        <f>SUMIFS(Cluster_15_applications!Z$5:Z$550,Cluster_15_applications!$AB$5:$AB$550,$B47,Cluster_15_applications!$AC$5:$AC$550,$C47,Cluster_15_applications!$Q$5:$Q$550,"&lt;=2030")</f>
        <v>0</v>
      </c>
      <c r="V47">
        <f>SUMIFS(Cluster_15_applications!AA$5:AA$550,Cluster_15_applications!$AB$5:$AB$550,$B47,Cluster_15_applications!$AC$5:$AC$550,$C47,Cluster_15_applications!$Q$5:$Q$550,"&lt;=2030")</f>
        <v>0</v>
      </c>
    </row>
    <row r="48" spans="1:22" x14ac:dyDescent="0.35">
      <c r="A48" t="s">
        <v>1233</v>
      </c>
      <c r="B48" t="s">
        <v>1032</v>
      </c>
      <c r="C48">
        <v>230</v>
      </c>
      <c r="D48">
        <f>SUMIFS(Cluster_15_applications!S$5:S$550,Cluster_15_applications!$AB$5:$AB$550,$B48,Cluster_15_applications!$AC$5:$AC$550,$C48)</f>
        <v>300</v>
      </c>
      <c r="E48">
        <f>SUMIFS(Cluster_15_applications!T$5:T$550,Cluster_15_applications!$AB$5:$AB$550,$B48,Cluster_15_applications!$AC$5:$AC$550,$C48)</f>
        <v>0</v>
      </c>
      <c r="F48">
        <f>SUMIFS(Cluster_15_applications!U$5:U$550,Cluster_15_applications!$AB$5:$AB$550,$B48,Cluster_15_applications!$AC$5:$AC$550,$C48)</f>
        <v>50</v>
      </c>
      <c r="G48">
        <f>SUMIFS(Cluster_15_applications!V$5:V$550,Cluster_15_applications!$AB$5:$AB$550,$B48,Cluster_15_applications!$AC$5:$AC$550,$C48)</f>
        <v>0</v>
      </c>
      <c r="H48">
        <f>SUMIFS(Cluster_15_applications!W$5:W$550,Cluster_15_applications!$AB$5:$AB$550,$B48,Cluster_15_applications!$AC$5:$AC$550,$C48)</f>
        <v>0</v>
      </c>
      <c r="I48">
        <f>SUMIFS(Cluster_15_applications!X$5:X$550,Cluster_15_applications!$AB$5:$AB$550,$B48,Cluster_15_applications!$AC$5:$AC$550,$C48)</f>
        <v>100</v>
      </c>
      <c r="J48">
        <f>SUMIFS(Cluster_15_applications!Y$5:Y$550,Cluster_15_applications!$AB$5:$AB$550,$B48,Cluster_15_applications!$AC$5:$AC$550,$C48)</f>
        <v>0</v>
      </c>
      <c r="K48">
        <f>SUMIFS(Cluster_15_applications!Z$5:Z$550,Cluster_15_applications!$AB$5:$AB$550,$B48,Cluster_15_applications!$AC$5:$AC$550,$C48)</f>
        <v>0</v>
      </c>
      <c r="L48">
        <f>SUMIFS(Cluster_15_applications!AA$5:AA$550,Cluster_15_applications!$AB$5:$AB$550,$B48,Cluster_15_applications!$AC$5:$AC$550,$C48)</f>
        <v>0</v>
      </c>
      <c r="N48">
        <f>SUMIFS(Cluster_15_applications!S$5:S$550,Cluster_15_applications!$AB$5:$AB$550,$B48,Cluster_15_applications!$AC$5:$AC$550,$C48,Cluster_15_applications!$Q$5:$Q$550,"&lt;=2030")</f>
        <v>100</v>
      </c>
      <c r="O48">
        <f>SUMIFS(Cluster_15_applications!T$5:T$550,Cluster_15_applications!$AB$5:$AB$550,$B48,Cluster_15_applications!$AC$5:$AC$550,$C48,Cluster_15_applications!$Q$5:$Q$550,"&lt;=2030")</f>
        <v>0</v>
      </c>
      <c r="P48">
        <f>SUMIFS(Cluster_15_applications!U$5:U$550,Cluster_15_applications!$AB$5:$AB$550,$B48,Cluster_15_applications!$AC$5:$AC$550,$C48,Cluster_15_applications!$Q$5:$Q$550,"&lt;=2030")</f>
        <v>50</v>
      </c>
      <c r="Q48">
        <f>SUMIFS(Cluster_15_applications!V$5:V$550,Cluster_15_applications!$AB$5:$AB$550,$B48,Cluster_15_applications!$AC$5:$AC$550,$C48,Cluster_15_applications!$Q$5:$Q$550,"&lt;=2030")</f>
        <v>0</v>
      </c>
      <c r="R48">
        <f>SUMIFS(Cluster_15_applications!W$5:W$550,Cluster_15_applications!$AB$5:$AB$550,$B48,Cluster_15_applications!$AC$5:$AC$550,$C48,Cluster_15_applications!$Q$5:$Q$550,"&lt;=2030")</f>
        <v>0</v>
      </c>
      <c r="S48">
        <f>SUMIFS(Cluster_15_applications!X$5:X$550,Cluster_15_applications!$AB$5:$AB$550,$B48,Cluster_15_applications!$AC$5:$AC$550,$C48,Cluster_15_applications!$Q$5:$Q$550,"&lt;=2030")</f>
        <v>100</v>
      </c>
      <c r="T48">
        <f>SUMIFS(Cluster_15_applications!Y$5:Y$550,Cluster_15_applications!$AB$5:$AB$550,$B48,Cluster_15_applications!$AC$5:$AC$550,$C48,Cluster_15_applications!$Q$5:$Q$550,"&lt;=2030")</f>
        <v>0</v>
      </c>
      <c r="U48">
        <f>SUMIFS(Cluster_15_applications!Z$5:Z$550,Cluster_15_applications!$AB$5:$AB$550,$B48,Cluster_15_applications!$AC$5:$AC$550,$C48,Cluster_15_applications!$Q$5:$Q$550,"&lt;=2030")</f>
        <v>0</v>
      </c>
      <c r="V48">
        <f>SUMIFS(Cluster_15_applications!AA$5:AA$550,Cluster_15_applications!$AB$5:$AB$550,$B48,Cluster_15_applications!$AC$5:$AC$550,$C48,Cluster_15_applications!$Q$5:$Q$550,"&lt;=2030")</f>
        <v>0</v>
      </c>
    </row>
    <row r="49" spans="1:22" x14ac:dyDescent="0.35">
      <c r="A49" t="s">
        <v>1236</v>
      </c>
      <c r="B49" t="s">
        <v>1256</v>
      </c>
      <c r="C49">
        <v>66</v>
      </c>
      <c r="D49">
        <f>SUMIFS(Cluster_15_applications!S$5:S$550,Cluster_15_applications!$AB$5:$AB$550,$B49,Cluster_15_applications!$AC$5:$AC$550,$C49)</f>
        <v>0</v>
      </c>
      <c r="E49">
        <f>SUMIFS(Cluster_15_applications!T$5:T$550,Cluster_15_applications!$AB$5:$AB$550,$B49,Cluster_15_applications!$AC$5:$AC$550,$C49)</f>
        <v>0</v>
      </c>
      <c r="F49">
        <f>SUMIFS(Cluster_15_applications!U$5:U$550,Cluster_15_applications!$AB$5:$AB$550,$B49,Cluster_15_applications!$AC$5:$AC$550,$C49)</f>
        <v>0</v>
      </c>
      <c r="G49">
        <f>SUMIFS(Cluster_15_applications!V$5:V$550,Cluster_15_applications!$AB$5:$AB$550,$B49,Cluster_15_applications!$AC$5:$AC$550,$C49)</f>
        <v>0</v>
      </c>
      <c r="H49">
        <f>SUMIFS(Cluster_15_applications!W$5:W$550,Cluster_15_applications!$AB$5:$AB$550,$B49,Cluster_15_applications!$AC$5:$AC$550,$C49)</f>
        <v>0</v>
      </c>
      <c r="I49">
        <f>SUMIFS(Cluster_15_applications!X$5:X$550,Cluster_15_applications!$AB$5:$AB$550,$B49,Cluster_15_applications!$AC$5:$AC$550,$C49)</f>
        <v>0</v>
      </c>
      <c r="J49">
        <f>SUMIFS(Cluster_15_applications!Y$5:Y$550,Cluster_15_applications!$AB$5:$AB$550,$B49,Cluster_15_applications!$AC$5:$AC$550,$C49)</f>
        <v>0</v>
      </c>
      <c r="K49">
        <f>SUMIFS(Cluster_15_applications!Z$5:Z$550,Cluster_15_applications!$AB$5:$AB$550,$B49,Cluster_15_applications!$AC$5:$AC$550,$C49)</f>
        <v>0</v>
      </c>
      <c r="L49">
        <f>SUMIFS(Cluster_15_applications!AA$5:AA$550,Cluster_15_applications!$AB$5:$AB$550,$B49,Cluster_15_applications!$AC$5:$AC$550,$C49)</f>
        <v>0</v>
      </c>
      <c r="N49">
        <f>SUMIFS(Cluster_15_applications!S$5:S$550,Cluster_15_applications!$AB$5:$AB$550,$B49,Cluster_15_applications!$AC$5:$AC$550,$C49,Cluster_15_applications!$Q$5:$Q$550,"&lt;=2030")</f>
        <v>0</v>
      </c>
      <c r="O49">
        <f>SUMIFS(Cluster_15_applications!T$5:T$550,Cluster_15_applications!$AB$5:$AB$550,$B49,Cluster_15_applications!$AC$5:$AC$550,$C49,Cluster_15_applications!$Q$5:$Q$550,"&lt;=2030")</f>
        <v>0</v>
      </c>
      <c r="P49">
        <f>SUMIFS(Cluster_15_applications!U$5:U$550,Cluster_15_applications!$AB$5:$AB$550,$B49,Cluster_15_applications!$AC$5:$AC$550,$C49,Cluster_15_applications!$Q$5:$Q$550,"&lt;=2030")</f>
        <v>0</v>
      </c>
      <c r="Q49">
        <f>SUMIFS(Cluster_15_applications!V$5:V$550,Cluster_15_applications!$AB$5:$AB$550,$B49,Cluster_15_applications!$AC$5:$AC$550,$C49,Cluster_15_applications!$Q$5:$Q$550,"&lt;=2030")</f>
        <v>0</v>
      </c>
      <c r="R49">
        <f>SUMIFS(Cluster_15_applications!W$5:W$550,Cluster_15_applications!$AB$5:$AB$550,$B49,Cluster_15_applications!$AC$5:$AC$550,$C49,Cluster_15_applications!$Q$5:$Q$550,"&lt;=2030")</f>
        <v>0</v>
      </c>
      <c r="S49">
        <f>SUMIFS(Cluster_15_applications!X$5:X$550,Cluster_15_applications!$AB$5:$AB$550,$B49,Cluster_15_applications!$AC$5:$AC$550,$C49,Cluster_15_applications!$Q$5:$Q$550,"&lt;=2030")</f>
        <v>0</v>
      </c>
      <c r="T49">
        <f>SUMIFS(Cluster_15_applications!Y$5:Y$550,Cluster_15_applications!$AB$5:$AB$550,$B49,Cluster_15_applications!$AC$5:$AC$550,$C49,Cluster_15_applications!$Q$5:$Q$550,"&lt;=2030")</f>
        <v>0</v>
      </c>
      <c r="U49">
        <f>SUMIFS(Cluster_15_applications!Z$5:Z$550,Cluster_15_applications!$AB$5:$AB$550,$B49,Cluster_15_applications!$AC$5:$AC$550,$C49,Cluster_15_applications!$Q$5:$Q$550,"&lt;=2030")</f>
        <v>0</v>
      </c>
      <c r="V49">
        <f>SUMIFS(Cluster_15_applications!AA$5:AA$550,Cluster_15_applications!$AB$5:$AB$550,$B49,Cluster_15_applications!$AC$5:$AC$550,$C49,Cluster_15_applications!$Q$5:$Q$550,"&lt;=2030")</f>
        <v>0</v>
      </c>
    </row>
    <row r="50" spans="1:22" x14ac:dyDescent="0.35">
      <c r="A50" t="s">
        <v>1232</v>
      </c>
      <c r="B50" t="s">
        <v>1257</v>
      </c>
      <c r="C50">
        <v>161</v>
      </c>
      <c r="D50">
        <f>SUMIFS(Cluster_15_applications!S$5:S$550,Cluster_15_applications!$AB$5:$AB$550,$B50,Cluster_15_applications!$AC$5:$AC$550,$C50)</f>
        <v>0</v>
      </c>
      <c r="E50">
        <f>SUMIFS(Cluster_15_applications!T$5:T$550,Cluster_15_applications!$AB$5:$AB$550,$B50,Cluster_15_applications!$AC$5:$AC$550,$C50)</f>
        <v>0</v>
      </c>
      <c r="F50">
        <f>SUMIFS(Cluster_15_applications!U$5:U$550,Cluster_15_applications!$AB$5:$AB$550,$B50,Cluster_15_applications!$AC$5:$AC$550,$C50)</f>
        <v>0</v>
      </c>
      <c r="G50">
        <f>SUMIFS(Cluster_15_applications!V$5:V$550,Cluster_15_applications!$AB$5:$AB$550,$B50,Cluster_15_applications!$AC$5:$AC$550,$C50)</f>
        <v>0</v>
      </c>
      <c r="H50">
        <f>SUMIFS(Cluster_15_applications!W$5:W$550,Cluster_15_applications!$AB$5:$AB$550,$B50,Cluster_15_applications!$AC$5:$AC$550,$C50)</f>
        <v>0</v>
      </c>
      <c r="I50">
        <f>SUMIFS(Cluster_15_applications!X$5:X$550,Cluster_15_applications!$AB$5:$AB$550,$B50,Cluster_15_applications!$AC$5:$AC$550,$C50)</f>
        <v>0</v>
      </c>
      <c r="J50">
        <f>SUMIFS(Cluster_15_applications!Y$5:Y$550,Cluster_15_applications!$AB$5:$AB$550,$B50,Cluster_15_applications!$AC$5:$AC$550,$C50)</f>
        <v>0</v>
      </c>
      <c r="K50">
        <f>SUMIFS(Cluster_15_applications!Z$5:Z$550,Cluster_15_applications!$AB$5:$AB$550,$B50,Cluster_15_applications!$AC$5:$AC$550,$C50)</f>
        <v>0</v>
      </c>
      <c r="L50">
        <f>SUMIFS(Cluster_15_applications!AA$5:AA$550,Cluster_15_applications!$AB$5:$AB$550,$B50,Cluster_15_applications!$AC$5:$AC$550,$C50)</f>
        <v>0</v>
      </c>
      <c r="N50">
        <f>SUMIFS(Cluster_15_applications!S$5:S$550,Cluster_15_applications!$AB$5:$AB$550,$B50,Cluster_15_applications!$AC$5:$AC$550,$C50,Cluster_15_applications!$Q$5:$Q$550,"&lt;=2030")</f>
        <v>0</v>
      </c>
      <c r="O50">
        <f>SUMIFS(Cluster_15_applications!T$5:T$550,Cluster_15_applications!$AB$5:$AB$550,$B50,Cluster_15_applications!$AC$5:$AC$550,$C50,Cluster_15_applications!$Q$5:$Q$550,"&lt;=2030")</f>
        <v>0</v>
      </c>
      <c r="P50">
        <f>SUMIFS(Cluster_15_applications!U$5:U$550,Cluster_15_applications!$AB$5:$AB$550,$B50,Cluster_15_applications!$AC$5:$AC$550,$C50,Cluster_15_applications!$Q$5:$Q$550,"&lt;=2030")</f>
        <v>0</v>
      </c>
      <c r="Q50">
        <f>SUMIFS(Cluster_15_applications!V$5:V$550,Cluster_15_applications!$AB$5:$AB$550,$B50,Cluster_15_applications!$AC$5:$AC$550,$C50,Cluster_15_applications!$Q$5:$Q$550,"&lt;=2030")</f>
        <v>0</v>
      </c>
      <c r="R50">
        <f>SUMIFS(Cluster_15_applications!W$5:W$550,Cluster_15_applications!$AB$5:$AB$550,$B50,Cluster_15_applications!$AC$5:$AC$550,$C50,Cluster_15_applications!$Q$5:$Q$550,"&lt;=2030")</f>
        <v>0</v>
      </c>
      <c r="S50">
        <f>SUMIFS(Cluster_15_applications!X$5:X$550,Cluster_15_applications!$AB$5:$AB$550,$B50,Cluster_15_applications!$AC$5:$AC$550,$C50,Cluster_15_applications!$Q$5:$Q$550,"&lt;=2030")</f>
        <v>0</v>
      </c>
      <c r="T50">
        <f>SUMIFS(Cluster_15_applications!Y$5:Y$550,Cluster_15_applications!$AB$5:$AB$550,$B50,Cluster_15_applications!$AC$5:$AC$550,$C50,Cluster_15_applications!$Q$5:$Q$550,"&lt;=2030")</f>
        <v>0</v>
      </c>
      <c r="U50">
        <f>SUMIFS(Cluster_15_applications!Z$5:Z$550,Cluster_15_applications!$AB$5:$AB$550,$B50,Cluster_15_applications!$AC$5:$AC$550,$C50,Cluster_15_applications!$Q$5:$Q$550,"&lt;=2030")</f>
        <v>0</v>
      </c>
      <c r="V50">
        <f>SUMIFS(Cluster_15_applications!AA$5:AA$550,Cluster_15_applications!$AB$5:$AB$550,$B50,Cluster_15_applications!$AC$5:$AC$550,$C50,Cluster_15_applications!$Q$5:$Q$550,"&lt;=2030")</f>
        <v>0</v>
      </c>
    </row>
    <row r="51" spans="1:22" x14ac:dyDescent="0.35">
      <c r="A51" t="s">
        <v>1237</v>
      </c>
      <c r="B51" t="s">
        <v>1258</v>
      </c>
      <c r="C51">
        <v>115</v>
      </c>
      <c r="D51">
        <f>SUMIFS(Cluster_15_applications!S$5:S$550,Cluster_15_applications!$AB$5:$AB$550,$B51,Cluster_15_applications!$AC$5:$AC$550,$C51)</f>
        <v>0</v>
      </c>
      <c r="E51">
        <f>SUMIFS(Cluster_15_applications!T$5:T$550,Cluster_15_applications!$AB$5:$AB$550,$B51,Cluster_15_applications!$AC$5:$AC$550,$C51)</f>
        <v>0</v>
      </c>
      <c r="F51">
        <f>SUMIFS(Cluster_15_applications!U$5:U$550,Cluster_15_applications!$AB$5:$AB$550,$B51,Cluster_15_applications!$AC$5:$AC$550,$C51)</f>
        <v>0</v>
      </c>
      <c r="G51">
        <f>SUMIFS(Cluster_15_applications!V$5:V$550,Cluster_15_applications!$AB$5:$AB$550,$B51,Cluster_15_applications!$AC$5:$AC$550,$C51)</f>
        <v>0</v>
      </c>
      <c r="H51">
        <f>SUMIFS(Cluster_15_applications!W$5:W$550,Cluster_15_applications!$AB$5:$AB$550,$B51,Cluster_15_applications!$AC$5:$AC$550,$C51)</f>
        <v>0</v>
      </c>
      <c r="I51">
        <f>SUMIFS(Cluster_15_applications!X$5:X$550,Cluster_15_applications!$AB$5:$AB$550,$B51,Cluster_15_applications!$AC$5:$AC$550,$C51)</f>
        <v>0</v>
      </c>
      <c r="J51">
        <f>SUMIFS(Cluster_15_applications!Y$5:Y$550,Cluster_15_applications!$AB$5:$AB$550,$B51,Cluster_15_applications!$AC$5:$AC$550,$C51)</f>
        <v>0</v>
      </c>
      <c r="K51">
        <f>SUMIFS(Cluster_15_applications!Z$5:Z$550,Cluster_15_applications!$AB$5:$AB$550,$B51,Cluster_15_applications!$AC$5:$AC$550,$C51)</f>
        <v>0</v>
      </c>
      <c r="L51">
        <f>SUMIFS(Cluster_15_applications!AA$5:AA$550,Cluster_15_applications!$AB$5:$AB$550,$B51,Cluster_15_applications!$AC$5:$AC$550,$C51)</f>
        <v>0</v>
      </c>
      <c r="N51">
        <f>SUMIFS(Cluster_15_applications!S$5:S$550,Cluster_15_applications!$AB$5:$AB$550,$B51,Cluster_15_applications!$AC$5:$AC$550,$C51,Cluster_15_applications!$Q$5:$Q$550,"&lt;=2030")</f>
        <v>0</v>
      </c>
      <c r="O51">
        <f>SUMIFS(Cluster_15_applications!T$5:T$550,Cluster_15_applications!$AB$5:$AB$550,$B51,Cluster_15_applications!$AC$5:$AC$550,$C51,Cluster_15_applications!$Q$5:$Q$550,"&lt;=2030")</f>
        <v>0</v>
      </c>
      <c r="P51">
        <f>SUMIFS(Cluster_15_applications!U$5:U$550,Cluster_15_applications!$AB$5:$AB$550,$B51,Cluster_15_applications!$AC$5:$AC$550,$C51,Cluster_15_applications!$Q$5:$Q$550,"&lt;=2030")</f>
        <v>0</v>
      </c>
      <c r="Q51">
        <f>SUMIFS(Cluster_15_applications!V$5:V$550,Cluster_15_applications!$AB$5:$AB$550,$B51,Cluster_15_applications!$AC$5:$AC$550,$C51,Cluster_15_applications!$Q$5:$Q$550,"&lt;=2030")</f>
        <v>0</v>
      </c>
      <c r="R51">
        <f>SUMIFS(Cluster_15_applications!W$5:W$550,Cluster_15_applications!$AB$5:$AB$550,$B51,Cluster_15_applications!$AC$5:$AC$550,$C51,Cluster_15_applications!$Q$5:$Q$550,"&lt;=2030")</f>
        <v>0</v>
      </c>
      <c r="S51">
        <f>SUMIFS(Cluster_15_applications!X$5:X$550,Cluster_15_applications!$AB$5:$AB$550,$B51,Cluster_15_applications!$AC$5:$AC$550,$C51,Cluster_15_applications!$Q$5:$Q$550,"&lt;=2030")</f>
        <v>0</v>
      </c>
      <c r="T51">
        <f>SUMIFS(Cluster_15_applications!Y$5:Y$550,Cluster_15_applications!$AB$5:$AB$550,$B51,Cluster_15_applications!$AC$5:$AC$550,$C51,Cluster_15_applications!$Q$5:$Q$550,"&lt;=2030")</f>
        <v>0</v>
      </c>
      <c r="U51">
        <f>SUMIFS(Cluster_15_applications!Z$5:Z$550,Cluster_15_applications!$AB$5:$AB$550,$B51,Cluster_15_applications!$AC$5:$AC$550,$C51,Cluster_15_applications!$Q$5:$Q$550,"&lt;=2030")</f>
        <v>0</v>
      </c>
      <c r="V51">
        <f>SUMIFS(Cluster_15_applications!AA$5:AA$550,Cluster_15_applications!$AB$5:$AB$550,$B51,Cluster_15_applications!$AC$5:$AC$550,$C51,Cluster_15_applications!$Q$5:$Q$550,"&lt;=2030")</f>
        <v>0</v>
      </c>
    </row>
    <row r="52" spans="1:22" x14ac:dyDescent="0.35">
      <c r="A52" t="s">
        <v>1235</v>
      </c>
      <c r="B52" t="s">
        <v>1033</v>
      </c>
      <c r="C52">
        <v>230</v>
      </c>
      <c r="D52">
        <f>SUMIFS(Cluster_15_applications!S$5:S$550,Cluster_15_applications!$AB$5:$AB$550,$B52,Cluster_15_applications!$AC$5:$AC$550,$C52)</f>
        <v>900</v>
      </c>
      <c r="E52">
        <f>SUMIFS(Cluster_15_applications!T$5:T$550,Cluster_15_applications!$AB$5:$AB$550,$B52,Cluster_15_applications!$AC$5:$AC$550,$C52)</f>
        <v>0</v>
      </c>
      <c r="F52">
        <f>SUMIFS(Cluster_15_applications!U$5:U$550,Cluster_15_applications!$AB$5:$AB$550,$B52,Cluster_15_applications!$AC$5:$AC$550,$C52)</f>
        <v>400</v>
      </c>
      <c r="G52">
        <f>SUMIFS(Cluster_15_applications!V$5:V$550,Cluster_15_applications!$AB$5:$AB$550,$B52,Cluster_15_applications!$AC$5:$AC$550,$C52)</f>
        <v>0</v>
      </c>
      <c r="H52">
        <f>SUMIFS(Cluster_15_applications!W$5:W$550,Cluster_15_applications!$AB$5:$AB$550,$B52,Cluster_15_applications!$AC$5:$AC$550,$C52)</f>
        <v>0</v>
      </c>
      <c r="I52">
        <f>SUMIFS(Cluster_15_applications!X$5:X$550,Cluster_15_applications!$AB$5:$AB$550,$B52,Cluster_15_applications!$AC$5:$AC$550,$C52)</f>
        <v>0</v>
      </c>
      <c r="J52">
        <f>SUMIFS(Cluster_15_applications!Y$5:Y$550,Cluster_15_applications!$AB$5:$AB$550,$B52,Cluster_15_applications!$AC$5:$AC$550,$C52)</f>
        <v>0</v>
      </c>
      <c r="K52">
        <f>SUMIFS(Cluster_15_applications!Z$5:Z$550,Cluster_15_applications!$AB$5:$AB$550,$B52,Cluster_15_applications!$AC$5:$AC$550,$C52)</f>
        <v>0</v>
      </c>
      <c r="L52">
        <f>SUMIFS(Cluster_15_applications!AA$5:AA$550,Cluster_15_applications!$AB$5:$AB$550,$B52,Cluster_15_applications!$AC$5:$AC$550,$C52)</f>
        <v>0</v>
      </c>
      <c r="N52">
        <f>SUMIFS(Cluster_15_applications!S$5:S$550,Cluster_15_applications!$AB$5:$AB$550,$B52,Cluster_15_applications!$AC$5:$AC$550,$C52,Cluster_15_applications!$Q$5:$Q$550,"&lt;=2030")</f>
        <v>500</v>
      </c>
      <c r="O52">
        <f>SUMIFS(Cluster_15_applications!T$5:T$550,Cluster_15_applications!$AB$5:$AB$550,$B52,Cluster_15_applications!$AC$5:$AC$550,$C52,Cluster_15_applications!$Q$5:$Q$550,"&lt;=2030")</f>
        <v>0</v>
      </c>
      <c r="P52">
        <f>SUMIFS(Cluster_15_applications!U$5:U$550,Cluster_15_applications!$AB$5:$AB$550,$B52,Cluster_15_applications!$AC$5:$AC$550,$C52,Cluster_15_applications!$Q$5:$Q$550,"&lt;=2030")</f>
        <v>0</v>
      </c>
      <c r="Q52">
        <f>SUMIFS(Cluster_15_applications!V$5:V$550,Cluster_15_applications!$AB$5:$AB$550,$B52,Cluster_15_applications!$AC$5:$AC$550,$C52,Cluster_15_applications!$Q$5:$Q$550,"&lt;=2030")</f>
        <v>0</v>
      </c>
      <c r="R52">
        <f>SUMIFS(Cluster_15_applications!W$5:W$550,Cluster_15_applications!$AB$5:$AB$550,$B52,Cluster_15_applications!$AC$5:$AC$550,$C52,Cluster_15_applications!$Q$5:$Q$550,"&lt;=2030")</f>
        <v>0</v>
      </c>
      <c r="S52">
        <f>SUMIFS(Cluster_15_applications!X$5:X$550,Cluster_15_applications!$AB$5:$AB$550,$B52,Cluster_15_applications!$AC$5:$AC$550,$C52,Cluster_15_applications!$Q$5:$Q$550,"&lt;=2030")</f>
        <v>0</v>
      </c>
      <c r="T52">
        <f>SUMIFS(Cluster_15_applications!Y$5:Y$550,Cluster_15_applications!$AB$5:$AB$550,$B52,Cluster_15_applications!$AC$5:$AC$550,$C52,Cluster_15_applications!$Q$5:$Q$550,"&lt;=2030")</f>
        <v>0</v>
      </c>
      <c r="U52">
        <f>SUMIFS(Cluster_15_applications!Z$5:Z$550,Cluster_15_applications!$AB$5:$AB$550,$B52,Cluster_15_applications!$AC$5:$AC$550,$C52,Cluster_15_applications!$Q$5:$Q$550,"&lt;=2030")</f>
        <v>0</v>
      </c>
      <c r="V52">
        <f>SUMIFS(Cluster_15_applications!AA$5:AA$550,Cluster_15_applications!$AB$5:$AB$550,$B52,Cluster_15_applications!$AC$5:$AC$550,$C52,Cluster_15_applications!$Q$5:$Q$550,"&lt;=2030")</f>
        <v>0</v>
      </c>
    </row>
    <row r="53" spans="1:22" x14ac:dyDescent="0.35">
      <c r="A53" t="s">
        <v>1235</v>
      </c>
      <c r="B53" t="s">
        <v>1033</v>
      </c>
      <c r="C53">
        <v>70</v>
      </c>
      <c r="D53">
        <f>SUMIFS(Cluster_15_applications!S$5:S$550,Cluster_15_applications!$AB$5:$AB$550,$B53,Cluster_15_applications!$AC$5:$AC$550,$C53)</f>
        <v>0</v>
      </c>
      <c r="E53">
        <f>SUMIFS(Cluster_15_applications!T$5:T$550,Cluster_15_applications!$AB$5:$AB$550,$B53,Cluster_15_applications!$AC$5:$AC$550,$C53)</f>
        <v>0</v>
      </c>
      <c r="F53">
        <f>SUMIFS(Cluster_15_applications!U$5:U$550,Cluster_15_applications!$AB$5:$AB$550,$B53,Cluster_15_applications!$AC$5:$AC$550,$C53)</f>
        <v>0</v>
      </c>
      <c r="G53">
        <f>SUMIFS(Cluster_15_applications!V$5:V$550,Cluster_15_applications!$AB$5:$AB$550,$B53,Cluster_15_applications!$AC$5:$AC$550,$C53)</f>
        <v>0</v>
      </c>
      <c r="H53">
        <f>SUMIFS(Cluster_15_applications!W$5:W$550,Cluster_15_applications!$AB$5:$AB$550,$B53,Cluster_15_applications!$AC$5:$AC$550,$C53)</f>
        <v>0</v>
      </c>
      <c r="I53">
        <f>SUMIFS(Cluster_15_applications!X$5:X$550,Cluster_15_applications!$AB$5:$AB$550,$B53,Cluster_15_applications!$AC$5:$AC$550,$C53)</f>
        <v>0</v>
      </c>
      <c r="J53">
        <f>SUMIFS(Cluster_15_applications!Y$5:Y$550,Cluster_15_applications!$AB$5:$AB$550,$B53,Cluster_15_applications!$AC$5:$AC$550,$C53)</f>
        <v>0</v>
      </c>
      <c r="K53">
        <f>SUMIFS(Cluster_15_applications!Z$5:Z$550,Cluster_15_applications!$AB$5:$AB$550,$B53,Cluster_15_applications!$AC$5:$AC$550,$C53)</f>
        <v>0</v>
      </c>
      <c r="L53">
        <f>SUMIFS(Cluster_15_applications!AA$5:AA$550,Cluster_15_applications!$AB$5:$AB$550,$B53,Cluster_15_applications!$AC$5:$AC$550,$C53)</f>
        <v>0</v>
      </c>
      <c r="N53">
        <f>SUMIFS(Cluster_15_applications!S$5:S$550,Cluster_15_applications!$AB$5:$AB$550,$B53,Cluster_15_applications!$AC$5:$AC$550,$C53,Cluster_15_applications!$Q$5:$Q$550,"&lt;=2030")</f>
        <v>0</v>
      </c>
      <c r="O53">
        <f>SUMIFS(Cluster_15_applications!T$5:T$550,Cluster_15_applications!$AB$5:$AB$550,$B53,Cluster_15_applications!$AC$5:$AC$550,$C53,Cluster_15_applications!$Q$5:$Q$550,"&lt;=2030")</f>
        <v>0</v>
      </c>
      <c r="P53">
        <f>SUMIFS(Cluster_15_applications!U$5:U$550,Cluster_15_applications!$AB$5:$AB$550,$B53,Cluster_15_applications!$AC$5:$AC$550,$C53,Cluster_15_applications!$Q$5:$Q$550,"&lt;=2030")</f>
        <v>0</v>
      </c>
      <c r="Q53">
        <f>SUMIFS(Cluster_15_applications!V$5:V$550,Cluster_15_applications!$AB$5:$AB$550,$B53,Cluster_15_applications!$AC$5:$AC$550,$C53,Cluster_15_applications!$Q$5:$Q$550,"&lt;=2030")</f>
        <v>0</v>
      </c>
      <c r="R53">
        <f>SUMIFS(Cluster_15_applications!W$5:W$550,Cluster_15_applications!$AB$5:$AB$550,$B53,Cluster_15_applications!$AC$5:$AC$550,$C53,Cluster_15_applications!$Q$5:$Q$550,"&lt;=2030")</f>
        <v>0</v>
      </c>
      <c r="S53">
        <f>SUMIFS(Cluster_15_applications!X$5:X$550,Cluster_15_applications!$AB$5:$AB$550,$B53,Cluster_15_applications!$AC$5:$AC$550,$C53,Cluster_15_applications!$Q$5:$Q$550,"&lt;=2030")</f>
        <v>0</v>
      </c>
      <c r="T53">
        <f>SUMIFS(Cluster_15_applications!Y$5:Y$550,Cluster_15_applications!$AB$5:$AB$550,$B53,Cluster_15_applications!$AC$5:$AC$550,$C53,Cluster_15_applications!$Q$5:$Q$550,"&lt;=2030")</f>
        <v>0</v>
      </c>
      <c r="U53">
        <f>SUMIFS(Cluster_15_applications!Z$5:Z$550,Cluster_15_applications!$AB$5:$AB$550,$B53,Cluster_15_applications!$AC$5:$AC$550,$C53,Cluster_15_applications!$Q$5:$Q$550,"&lt;=2030")</f>
        <v>0</v>
      </c>
      <c r="V53">
        <f>SUMIFS(Cluster_15_applications!AA$5:AA$550,Cluster_15_applications!$AB$5:$AB$550,$B53,Cluster_15_applications!$AC$5:$AC$550,$C53,Cluster_15_applications!$Q$5:$Q$550,"&lt;=2030")</f>
        <v>0</v>
      </c>
    </row>
    <row r="54" spans="1:22" x14ac:dyDescent="0.35">
      <c r="A54" t="s">
        <v>33</v>
      </c>
      <c r="B54" t="s">
        <v>1034</v>
      </c>
      <c r="C54">
        <v>138</v>
      </c>
      <c r="D54">
        <f>SUMIFS(Cluster_15_applications!S$5:S$550,Cluster_15_applications!$AB$5:$AB$550,$B54,Cluster_15_applications!$AC$5:$AC$550,$C54)</f>
        <v>0</v>
      </c>
      <c r="E54">
        <f>SUMIFS(Cluster_15_applications!T$5:T$550,Cluster_15_applications!$AB$5:$AB$550,$B54,Cluster_15_applications!$AC$5:$AC$550,$C54)</f>
        <v>0</v>
      </c>
      <c r="F54">
        <f>SUMIFS(Cluster_15_applications!U$5:U$550,Cluster_15_applications!$AB$5:$AB$550,$B54,Cluster_15_applications!$AC$5:$AC$550,$C54)</f>
        <v>0</v>
      </c>
      <c r="G54">
        <f>SUMIFS(Cluster_15_applications!V$5:V$550,Cluster_15_applications!$AB$5:$AB$550,$B54,Cluster_15_applications!$AC$5:$AC$550,$C54)</f>
        <v>0</v>
      </c>
      <c r="H54">
        <f>SUMIFS(Cluster_15_applications!W$5:W$550,Cluster_15_applications!$AB$5:$AB$550,$B54,Cluster_15_applications!$AC$5:$AC$550,$C54)</f>
        <v>0</v>
      </c>
      <c r="I54">
        <f>SUMIFS(Cluster_15_applications!X$5:X$550,Cluster_15_applications!$AB$5:$AB$550,$B54,Cluster_15_applications!$AC$5:$AC$550,$C54)</f>
        <v>0</v>
      </c>
      <c r="J54">
        <f>SUMIFS(Cluster_15_applications!Y$5:Y$550,Cluster_15_applications!$AB$5:$AB$550,$B54,Cluster_15_applications!$AC$5:$AC$550,$C54)</f>
        <v>0</v>
      </c>
      <c r="K54">
        <f>SUMIFS(Cluster_15_applications!Z$5:Z$550,Cluster_15_applications!$AB$5:$AB$550,$B54,Cluster_15_applications!$AC$5:$AC$550,$C54)</f>
        <v>0</v>
      </c>
      <c r="L54">
        <f>SUMIFS(Cluster_15_applications!AA$5:AA$550,Cluster_15_applications!$AB$5:$AB$550,$B54,Cluster_15_applications!$AC$5:$AC$550,$C54)</f>
        <v>348</v>
      </c>
      <c r="N54">
        <f>SUMIFS(Cluster_15_applications!S$5:S$550,Cluster_15_applications!$AB$5:$AB$550,$B54,Cluster_15_applications!$AC$5:$AC$550,$C54,Cluster_15_applications!$Q$5:$Q$550,"&lt;=2030")</f>
        <v>0</v>
      </c>
      <c r="O54">
        <f>SUMIFS(Cluster_15_applications!T$5:T$550,Cluster_15_applications!$AB$5:$AB$550,$B54,Cluster_15_applications!$AC$5:$AC$550,$C54,Cluster_15_applications!$Q$5:$Q$550,"&lt;=2030")</f>
        <v>0</v>
      </c>
      <c r="P54">
        <f>SUMIFS(Cluster_15_applications!U$5:U$550,Cluster_15_applications!$AB$5:$AB$550,$B54,Cluster_15_applications!$AC$5:$AC$550,$C54,Cluster_15_applications!$Q$5:$Q$550,"&lt;=2030")</f>
        <v>0</v>
      </c>
      <c r="Q54">
        <f>SUMIFS(Cluster_15_applications!V$5:V$550,Cluster_15_applications!$AB$5:$AB$550,$B54,Cluster_15_applications!$AC$5:$AC$550,$C54,Cluster_15_applications!$Q$5:$Q$550,"&lt;=2030")</f>
        <v>0</v>
      </c>
      <c r="R54">
        <f>SUMIFS(Cluster_15_applications!W$5:W$550,Cluster_15_applications!$AB$5:$AB$550,$B54,Cluster_15_applications!$AC$5:$AC$550,$C54,Cluster_15_applications!$Q$5:$Q$550,"&lt;=2030")</f>
        <v>0</v>
      </c>
      <c r="S54">
        <f>SUMIFS(Cluster_15_applications!X$5:X$550,Cluster_15_applications!$AB$5:$AB$550,$B54,Cluster_15_applications!$AC$5:$AC$550,$C54,Cluster_15_applications!$Q$5:$Q$550,"&lt;=2030")</f>
        <v>0</v>
      </c>
      <c r="T54">
        <f>SUMIFS(Cluster_15_applications!Y$5:Y$550,Cluster_15_applications!$AB$5:$AB$550,$B54,Cluster_15_applications!$AC$5:$AC$550,$C54,Cluster_15_applications!$Q$5:$Q$550,"&lt;=2030")</f>
        <v>0</v>
      </c>
      <c r="U54">
        <f>SUMIFS(Cluster_15_applications!Z$5:Z$550,Cluster_15_applications!$AB$5:$AB$550,$B54,Cluster_15_applications!$AC$5:$AC$550,$C54,Cluster_15_applications!$Q$5:$Q$550,"&lt;=2030")</f>
        <v>0</v>
      </c>
      <c r="V54">
        <f>SUMIFS(Cluster_15_applications!AA$5:AA$550,Cluster_15_applications!$AB$5:$AB$550,$B54,Cluster_15_applications!$AC$5:$AC$550,$C54,Cluster_15_applications!$Q$5:$Q$550,"&lt;=2030")</f>
        <v>348</v>
      </c>
    </row>
    <row r="55" spans="1:22" x14ac:dyDescent="0.35">
      <c r="A55" t="s">
        <v>33</v>
      </c>
      <c r="B55" t="s">
        <v>1034</v>
      </c>
      <c r="C55">
        <v>69</v>
      </c>
      <c r="D55">
        <f>SUMIFS(Cluster_15_applications!S$5:S$550,Cluster_15_applications!$AB$5:$AB$550,$B55,Cluster_15_applications!$AC$5:$AC$550,$C55)</f>
        <v>0</v>
      </c>
      <c r="E55">
        <f>SUMIFS(Cluster_15_applications!T$5:T$550,Cluster_15_applications!$AB$5:$AB$550,$B55,Cluster_15_applications!$AC$5:$AC$550,$C55)</f>
        <v>0</v>
      </c>
      <c r="F55">
        <f>SUMIFS(Cluster_15_applications!U$5:U$550,Cluster_15_applications!$AB$5:$AB$550,$B55,Cluster_15_applications!$AC$5:$AC$550,$C55)</f>
        <v>0</v>
      </c>
      <c r="G55">
        <f>SUMIFS(Cluster_15_applications!V$5:V$550,Cluster_15_applications!$AB$5:$AB$550,$B55,Cluster_15_applications!$AC$5:$AC$550,$C55)</f>
        <v>0</v>
      </c>
      <c r="H55">
        <f>SUMIFS(Cluster_15_applications!W$5:W$550,Cluster_15_applications!$AB$5:$AB$550,$B55,Cluster_15_applications!$AC$5:$AC$550,$C55)</f>
        <v>0</v>
      </c>
      <c r="I55">
        <f>SUMIFS(Cluster_15_applications!X$5:X$550,Cluster_15_applications!$AB$5:$AB$550,$B55,Cluster_15_applications!$AC$5:$AC$550,$C55)</f>
        <v>0</v>
      </c>
      <c r="J55">
        <f>SUMIFS(Cluster_15_applications!Y$5:Y$550,Cluster_15_applications!$AB$5:$AB$550,$B55,Cluster_15_applications!$AC$5:$AC$550,$C55)</f>
        <v>0</v>
      </c>
      <c r="K55">
        <f>SUMIFS(Cluster_15_applications!Z$5:Z$550,Cluster_15_applications!$AB$5:$AB$550,$B55,Cluster_15_applications!$AC$5:$AC$550,$C55)</f>
        <v>0</v>
      </c>
      <c r="L55">
        <f>SUMIFS(Cluster_15_applications!AA$5:AA$550,Cluster_15_applications!$AB$5:$AB$550,$B55,Cluster_15_applications!$AC$5:$AC$550,$C55)</f>
        <v>0</v>
      </c>
      <c r="N55">
        <f>SUMIFS(Cluster_15_applications!S$5:S$550,Cluster_15_applications!$AB$5:$AB$550,$B55,Cluster_15_applications!$AC$5:$AC$550,$C55,Cluster_15_applications!$Q$5:$Q$550,"&lt;=2030")</f>
        <v>0</v>
      </c>
      <c r="O55">
        <f>SUMIFS(Cluster_15_applications!T$5:T$550,Cluster_15_applications!$AB$5:$AB$550,$B55,Cluster_15_applications!$AC$5:$AC$550,$C55,Cluster_15_applications!$Q$5:$Q$550,"&lt;=2030")</f>
        <v>0</v>
      </c>
      <c r="P55">
        <f>SUMIFS(Cluster_15_applications!U$5:U$550,Cluster_15_applications!$AB$5:$AB$550,$B55,Cluster_15_applications!$AC$5:$AC$550,$C55,Cluster_15_applications!$Q$5:$Q$550,"&lt;=2030")</f>
        <v>0</v>
      </c>
      <c r="Q55">
        <f>SUMIFS(Cluster_15_applications!V$5:V$550,Cluster_15_applications!$AB$5:$AB$550,$B55,Cluster_15_applications!$AC$5:$AC$550,$C55,Cluster_15_applications!$Q$5:$Q$550,"&lt;=2030")</f>
        <v>0</v>
      </c>
      <c r="R55">
        <f>SUMIFS(Cluster_15_applications!W$5:W$550,Cluster_15_applications!$AB$5:$AB$550,$B55,Cluster_15_applications!$AC$5:$AC$550,$C55,Cluster_15_applications!$Q$5:$Q$550,"&lt;=2030")</f>
        <v>0</v>
      </c>
      <c r="S55">
        <f>SUMIFS(Cluster_15_applications!X$5:X$550,Cluster_15_applications!$AB$5:$AB$550,$B55,Cluster_15_applications!$AC$5:$AC$550,$C55,Cluster_15_applications!$Q$5:$Q$550,"&lt;=2030")</f>
        <v>0</v>
      </c>
      <c r="T55">
        <f>SUMIFS(Cluster_15_applications!Y$5:Y$550,Cluster_15_applications!$AB$5:$AB$550,$B55,Cluster_15_applications!$AC$5:$AC$550,$C55,Cluster_15_applications!$Q$5:$Q$550,"&lt;=2030")</f>
        <v>0</v>
      </c>
      <c r="U55">
        <f>SUMIFS(Cluster_15_applications!Z$5:Z$550,Cluster_15_applications!$AB$5:$AB$550,$B55,Cluster_15_applications!$AC$5:$AC$550,$C55,Cluster_15_applications!$Q$5:$Q$550,"&lt;=2030")</f>
        <v>0</v>
      </c>
      <c r="V55">
        <f>SUMIFS(Cluster_15_applications!AA$5:AA$550,Cluster_15_applications!$AB$5:$AB$550,$B55,Cluster_15_applications!$AC$5:$AC$550,$C55,Cluster_15_applications!$Q$5:$Q$550,"&lt;=2030")</f>
        <v>0</v>
      </c>
    </row>
    <row r="56" spans="1:22" x14ac:dyDescent="0.35">
      <c r="A56" t="s">
        <v>1233</v>
      </c>
      <c r="B56" t="s">
        <v>1215</v>
      </c>
      <c r="C56">
        <v>230</v>
      </c>
      <c r="D56">
        <f>SUMIFS(Cluster_15_applications!S$5:S$550,Cluster_15_applications!$AB$5:$AB$550,$B56,Cluster_15_applications!$AC$5:$AC$550,$C56)</f>
        <v>300</v>
      </c>
      <c r="E56">
        <f>SUMIFS(Cluster_15_applications!T$5:T$550,Cluster_15_applications!$AB$5:$AB$550,$B56,Cluster_15_applications!$AC$5:$AC$550,$C56)</f>
        <v>0</v>
      </c>
      <c r="F56">
        <f>SUMIFS(Cluster_15_applications!U$5:U$550,Cluster_15_applications!$AB$5:$AB$550,$B56,Cluster_15_applications!$AC$5:$AC$550,$C56)</f>
        <v>0</v>
      </c>
      <c r="G56">
        <f>SUMIFS(Cluster_15_applications!V$5:V$550,Cluster_15_applications!$AB$5:$AB$550,$B56,Cluster_15_applications!$AC$5:$AC$550,$C56)</f>
        <v>0</v>
      </c>
      <c r="H56">
        <f>SUMIFS(Cluster_15_applications!W$5:W$550,Cluster_15_applications!$AB$5:$AB$550,$B56,Cluster_15_applications!$AC$5:$AC$550,$C56)</f>
        <v>0</v>
      </c>
      <c r="I56">
        <f>SUMIFS(Cluster_15_applications!X$5:X$550,Cluster_15_applications!$AB$5:$AB$550,$B56,Cluster_15_applications!$AC$5:$AC$550,$C56)</f>
        <v>0</v>
      </c>
      <c r="J56">
        <f>SUMIFS(Cluster_15_applications!Y$5:Y$550,Cluster_15_applications!$AB$5:$AB$550,$B56,Cluster_15_applications!$AC$5:$AC$550,$C56)</f>
        <v>0</v>
      </c>
      <c r="K56">
        <f>SUMIFS(Cluster_15_applications!Z$5:Z$550,Cluster_15_applications!$AB$5:$AB$550,$B56,Cluster_15_applications!$AC$5:$AC$550,$C56)</f>
        <v>0</v>
      </c>
      <c r="L56">
        <f>SUMIFS(Cluster_15_applications!AA$5:AA$550,Cluster_15_applications!$AB$5:$AB$550,$B56,Cluster_15_applications!$AC$5:$AC$550,$C56)</f>
        <v>0</v>
      </c>
      <c r="N56">
        <f>SUMIFS(Cluster_15_applications!S$5:S$550,Cluster_15_applications!$AB$5:$AB$550,$B56,Cluster_15_applications!$AC$5:$AC$550,$C56,Cluster_15_applications!$Q$5:$Q$550,"&lt;=2030")</f>
        <v>0</v>
      </c>
      <c r="O56">
        <f>SUMIFS(Cluster_15_applications!T$5:T$550,Cluster_15_applications!$AB$5:$AB$550,$B56,Cluster_15_applications!$AC$5:$AC$550,$C56,Cluster_15_applications!$Q$5:$Q$550,"&lt;=2030")</f>
        <v>0</v>
      </c>
      <c r="P56">
        <f>SUMIFS(Cluster_15_applications!U$5:U$550,Cluster_15_applications!$AB$5:$AB$550,$B56,Cluster_15_applications!$AC$5:$AC$550,$C56,Cluster_15_applications!$Q$5:$Q$550,"&lt;=2030")</f>
        <v>0</v>
      </c>
      <c r="Q56">
        <f>SUMIFS(Cluster_15_applications!V$5:V$550,Cluster_15_applications!$AB$5:$AB$550,$B56,Cluster_15_applications!$AC$5:$AC$550,$C56,Cluster_15_applications!$Q$5:$Q$550,"&lt;=2030")</f>
        <v>0</v>
      </c>
      <c r="R56">
        <f>SUMIFS(Cluster_15_applications!W$5:W$550,Cluster_15_applications!$AB$5:$AB$550,$B56,Cluster_15_applications!$AC$5:$AC$550,$C56,Cluster_15_applications!$Q$5:$Q$550,"&lt;=2030")</f>
        <v>0</v>
      </c>
      <c r="S56">
        <f>SUMIFS(Cluster_15_applications!X$5:X$550,Cluster_15_applications!$AB$5:$AB$550,$B56,Cluster_15_applications!$AC$5:$AC$550,$C56,Cluster_15_applications!$Q$5:$Q$550,"&lt;=2030")</f>
        <v>0</v>
      </c>
      <c r="T56">
        <f>SUMIFS(Cluster_15_applications!Y$5:Y$550,Cluster_15_applications!$AB$5:$AB$550,$B56,Cluster_15_applications!$AC$5:$AC$550,$C56,Cluster_15_applications!$Q$5:$Q$550,"&lt;=2030")</f>
        <v>0</v>
      </c>
      <c r="U56">
        <f>SUMIFS(Cluster_15_applications!Z$5:Z$550,Cluster_15_applications!$AB$5:$AB$550,$B56,Cluster_15_applications!$AC$5:$AC$550,$C56,Cluster_15_applications!$Q$5:$Q$550,"&lt;=2030")</f>
        <v>0</v>
      </c>
      <c r="V56">
        <f>SUMIFS(Cluster_15_applications!AA$5:AA$550,Cluster_15_applications!$AB$5:$AB$550,$B56,Cluster_15_applications!$AC$5:$AC$550,$C56,Cluster_15_applications!$Q$5:$Q$550,"&lt;=2030")</f>
        <v>0</v>
      </c>
    </row>
    <row r="57" spans="1:22" x14ac:dyDescent="0.35">
      <c r="A57" t="s">
        <v>1237</v>
      </c>
      <c r="B57" t="s">
        <v>1259</v>
      </c>
      <c r="C57">
        <v>115</v>
      </c>
      <c r="D57">
        <f>SUMIFS(Cluster_15_applications!S$5:S$550,Cluster_15_applications!$AB$5:$AB$550,$B57,Cluster_15_applications!$AC$5:$AC$550,$C57)</f>
        <v>0</v>
      </c>
      <c r="E57">
        <f>SUMIFS(Cluster_15_applications!T$5:T$550,Cluster_15_applications!$AB$5:$AB$550,$B57,Cluster_15_applications!$AC$5:$AC$550,$C57)</f>
        <v>0</v>
      </c>
      <c r="F57">
        <f>SUMIFS(Cluster_15_applications!U$5:U$550,Cluster_15_applications!$AB$5:$AB$550,$B57,Cluster_15_applications!$AC$5:$AC$550,$C57)</f>
        <v>0</v>
      </c>
      <c r="G57">
        <f>SUMIFS(Cluster_15_applications!V$5:V$550,Cluster_15_applications!$AB$5:$AB$550,$B57,Cluster_15_applications!$AC$5:$AC$550,$C57)</f>
        <v>0</v>
      </c>
      <c r="H57">
        <f>SUMIFS(Cluster_15_applications!W$5:W$550,Cluster_15_applications!$AB$5:$AB$550,$B57,Cluster_15_applications!$AC$5:$AC$550,$C57)</f>
        <v>0</v>
      </c>
      <c r="I57">
        <f>SUMIFS(Cluster_15_applications!X$5:X$550,Cluster_15_applications!$AB$5:$AB$550,$B57,Cluster_15_applications!$AC$5:$AC$550,$C57)</f>
        <v>0</v>
      </c>
      <c r="J57">
        <f>SUMIFS(Cluster_15_applications!Y$5:Y$550,Cluster_15_applications!$AB$5:$AB$550,$B57,Cluster_15_applications!$AC$5:$AC$550,$C57)</f>
        <v>0</v>
      </c>
      <c r="K57">
        <f>SUMIFS(Cluster_15_applications!Z$5:Z$550,Cluster_15_applications!$AB$5:$AB$550,$B57,Cluster_15_applications!$AC$5:$AC$550,$C57)</f>
        <v>0</v>
      </c>
      <c r="L57">
        <f>SUMIFS(Cluster_15_applications!AA$5:AA$550,Cluster_15_applications!$AB$5:$AB$550,$B57,Cluster_15_applications!$AC$5:$AC$550,$C57)</f>
        <v>0</v>
      </c>
      <c r="N57">
        <f>SUMIFS(Cluster_15_applications!S$5:S$550,Cluster_15_applications!$AB$5:$AB$550,$B57,Cluster_15_applications!$AC$5:$AC$550,$C57,Cluster_15_applications!$Q$5:$Q$550,"&lt;=2030")</f>
        <v>0</v>
      </c>
      <c r="O57">
        <f>SUMIFS(Cluster_15_applications!T$5:T$550,Cluster_15_applications!$AB$5:$AB$550,$B57,Cluster_15_applications!$AC$5:$AC$550,$C57,Cluster_15_applications!$Q$5:$Q$550,"&lt;=2030")</f>
        <v>0</v>
      </c>
      <c r="P57">
        <f>SUMIFS(Cluster_15_applications!U$5:U$550,Cluster_15_applications!$AB$5:$AB$550,$B57,Cluster_15_applications!$AC$5:$AC$550,$C57,Cluster_15_applications!$Q$5:$Q$550,"&lt;=2030")</f>
        <v>0</v>
      </c>
      <c r="Q57">
        <f>SUMIFS(Cluster_15_applications!V$5:V$550,Cluster_15_applications!$AB$5:$AB$550,$B57,Cluster_15_applications!$AC$5:$AC$550,$C57,Cluster_15_applications!$Q$5:$Q$550,"&lt;=2030")</f>
        <v>0</v>
      </c>
      <c r="R57">
        <f>SUMIFS(Cluster_15_applications!W$5:W$550,Cluster_15_applications!$AB$5:$AB$550,$B57,Cluster_15_applications!$AC$5:$AC$550,$C57,Cluster_15_applications!$Q$5:$Q$550,"&lt;=2030")</f>
        <v>0</v>
      </c>
      <c r="S57">
        <f>SUMIFS(Cluster_15_applications!X$5:X$550,Cluster_15_applications!$AB$5:$AB$550,$B57,Cluster_15_applications!$AC$5:$AC$550,$C57,Cluster_15_applications!$Q$5:$Q$550,"&lt;=2030")</f>
        <v>0</v>
      </c>
      <c r="T57">
        <f>SUMIFS(Cluster_15_applications!Y$5:Y$550,Cluster_15_applications!$AB$5:$AB$550,$B57,Cluster_15_applications!$AC$5:$AC$550,$C57,Cluster_15_applications!$Q$5:$Q$550,"&lt;=2030")</f>
        <v>0</v>
      </c>
      <c r="U57">
        <f>SUMIFS(Cluster_15_applications!Z$5:Z$550,Cluster_15_applications!$AB$5:$AB$550,$B57,Cluster_15_applications!$AC$5:$AC$550,$C57,Cluster_15_applications!$Q$5:$Q$550,"&lt;=2030")</f>
        <v>0</v>
      </c>
      <c r="V57">
        <f>SUMIFS(Cluster_15_applications!AA$5:AA$550,Cluster_15_applications!$AB$5:$AB$550,$B57,Cluster_15_applications!$AC$5:$AC$550,$C57,Cluster_15_applications!$Q$5:$Q$550,"&lt;=2030")</f>
        <v>0</v>
      </c>
    </row>
    <row r="58" spans="1:22" x14ac:dyDescent="0.35">
      <c r="A58" t="s">
        <v>1237</v>
      </c>
      <c r="B58" t="s">
        <v>1260</v>
      </c>
      <c r="C58">
        <v>115</v>
      </c>
      <c r="D58">
        <f>SUMIFS(Cluster_15_applications!S$5:S$550,Cluster_15_applications!$AB$5:$AB$550,$B58,Cluster_15_applications!$AC$5:$AC$550,$C58)</f>
        <v>0</v>
      </c>
      <c r="E58">
        <f>SUMIFS(Cluster_15_applications!T$5:T$550,Cluster_15_applications!$AB$5:$AB$550,$B58,Cluster_15_applications!$AC$5:$AC$550,$C58)</f>
        <v>0</v>
      </c>
      <c r="F58">
        <f>SUMIFS(Cluster_15_applications!U$5:U$550,Cluster_15_applications!$AB$5:$AB$550,$B58,Cluster_15_applications!$AC$5:$AC$550,$C58)</f>
        <v>0</v>
      </c>
      <c r="G58">
        <f>SUMIFS(Cluster_15_applications!V$5:V$550,Cluster_15_applications!$AB$5:$AB$550,$B58,Cluster_15_applications!$AC$5:$AC$550,$C58)</f>
        <v>0</v>
      </c>
      <c r="H58">
        <f>SUMIFS(Cluster_15_applications!W$5:W$550,Cluster_15_applications!$AB$5:$AB$550,$B58,Cluster_15_applications!$AC$5:$AC$550,$C58)</f>
        <v>0</v>
      </c>
      <c r="I58">
        <f>SUMIFS(Cluster_15_applications!X$5:X$550,Cluster_15_applications!$AB$5:$AB$550,$B58,Cluster_15_applications!$AC$5:$AC$550,$C58)</f>
        <v>0</v>
      </c>
      <c r="J58">
        <f>SUMIFS(Cluster_15_applications!Y$5:Y$550,Cluster_15_applications!$AB$5:$AB$550,$B58,Cluster_15_applications!$AC$5:$AC$550,$C58)</f>
        <v>0</v>
      </c>
      <c r="K58">
        <f>SUMIFS(Cluster_15_applications!Z$5:Z$550,Cluster_15_applications!$AB$5:$AB$550,$B58,Cluster_15_applications!$AC$5:$AC$550,$C58)</f>
        <v>0</v>
      </c>
      <c r="L58">
        <f>SUMIFS(Cluster_15_applications!AA$5:AA$550,Cluster_15_applications!$AB$5:$AB$550,$B58,Cluster_15_applications!$AC$5:$AC$550,$C58)</f>
        <v>0</v>
      </c>
      <c r="N58">
        <f>SUMIFS(Cluster_15_applications!S$5:S$550,Cluster_15_applications!$AB$5:$AB$550,$B58,Cluster_15_applications!$AC$5:$AC$550,$C58,Cluster_15_applications!$Q$5:$Q$550,"&lt;=2030")</f>
        <v>0</v>
      </c>
      <c r="O58">
        <f>SUMIFS(Cluster_15_applications!T$5:T$550,Cluster_15_applications!$AB$5:$AB$550,$B58,Cluster_15_applications!$AC$5:$AC$550,$C58,Cluster_15_applications!$Q$5:$Q$550,"&lt;=2030")</f>
        <v>0</v>
      </c>
      <c r="P58">
        <f>SUMIFS(Cluster_15_applications!U$5:U$550,Cluster_15_applications!$AB$5:$AB$550,$B58,Cluster_15_applications!$AC$5:$AC$550,$C58,Cluster_15_applications!$Q$5:$Q$550,"&lt;=2030")</f>
        <v>0</v>
      </c>
      <c r="Q58">
        <f>SUMIFS(Cluster_15_applications!V$5:V$550,Cluster_15_applications!$AB$5:$AB$550,$B58,Cluster_15_applications!$AC$5:$AC$550,$C58,Cluster_15_applications!$Q$5:$Q$550,"&lt;=2030")</f>
        <v>0</v>
      </c>
      <c r="R58">
        <f>SUMIFS(Cluster_15_applications!W$5:W$550,Cluster_15_applications!$AB$5:$AB$550,$B58,Cluster_15_applications!$AC$5:$AC$550,$C58,Cluster_15_applications!$Q$5:$Q$550,"&lt;=2030")</f>
        <v>0</v>
      </c>
      <c r="S58">
        <f>SUMIFS(Cluster_15_applications!X$5:X$550,Cluster_15_applications!$AB$5:$AB$550,$B58,Cluster_15_applications!$AC$5:$AC$550,$C58,Cluster_15_applications!$Q$5:$Q$550,"&lt;=2030")</f>
        <v>0</v>
      </c>
      <c r="T58">
        <f>SUMIFS(Cluster_15_applications!Y$5:Y$550,Cluster_15_applications!$AB$5:$AB$550,$B58,Cluster_15_applications!$AC$5:$AC$550,$C58,Cluster_15_applications!$Q$5:$Q$550,"&lt;=2030")</f>
        <v>0</v>
      </c>
      <c r="U58">
        <f>SUMIFS(Cluster_15_applications!Z$5:Z$550,Cluster_15_applications!$AB$5:$AB$550,$B58,Cluster_15_applications!$AC$5:$AC$550,$C58,Cluster_15_applications!$Q$5:$Q$550,"&lt;=2030")</f>
        <v>0</v>
      </c>
      <c r="V58">
        <f>SUMIFS(Cluster_15_applications!AA$5:AA$550,Cluster_15_applications!$AB$5:$AB$550,$B58,Cluster_15_applications!$AC$5:$AC$550,$C58,Cluster_15_applications!$Q$5:$Q$550,"&lt;=2030")</f>
        <v>0</v>
      </c>
    </row>
    <row r="59" spans="1:22" x14ac:dyDescent="0.35">
      <c r="A59" t="s">
        <v>1237</v>
      </c>
      <c r="B59" t="s">
        <v>1260</v>
      </c>
      <c r="C59">
        <v>230</v>
      </c>
      <c r="D59">
        <f>SUMIFS(Cluster_15_applications!S$5:S$550,Cluster_15_applications!$AB$5:$AB$550,$B59,Cluster_15_applications!$AC$5:$AC$550,$C59)</f>
        <v>0</v>
      </c>
      <c r="E59">
        <f>SUMIFS(Cluster_15_applications!T$5:T$550,Cluster_15_applications!$AB$5:$AB$550,$B59,Cluster_15_applications!$AC$5:$AC$550,$C59)</f>
        <v>0</v>
      </c>
      <c r="F59">
        <f>SUMIFS(Cluster_15_applications!U$5:U$550,Cluster_15_applications!$AB$5:$AB$550,$B59,Cluster_15_applications!$AC$5:$AC$550,$C59)</f>
        <v>0</v>
      </c>
      <c r="G59">
        <f>SUMIFS(Cluster_15_applications!V$5:V$550,Cluster_15_applications!$AB$5:$AB$550,$B59,Cluster_15_applications!$AC$5:$AC$550,$C59)</f>
        <v>0</v>
      </c>
      <c r="H59">
        <f>SUMIFS(Cluster_15_applications!W$5:W$550,Cluster_15_applications!$AB$5:$AB$550,$B59,Cluster_15_applications!$AC$5:$AC$550,$C59)</f>
        <v>0</v>
      </c>
      <c r="I59">
        <f>SUMIFS(Cluster_15_applications!X$5:X$550,Cluster_15_applications!$AB$5:$AB$550,$B59,Cluster_15_applications!$AC$5:$AC$550,$C59)</f>
        <v>0</v>
      </c>
      <c r="J59">
        <f>SUMIFS(Cluster_15_applications!Y$5:Y$550,Cluster_15_applications!$AB$5:$AB$550,$B59,Cluster_15_applications!$AC$5:$AC$550,$C59)</f>
        <v>0</v>
      </c>
      <c r="K59">
        <f>SUMIFS(Cluster_15_applications!Z$5:Z$550,Cluster_15_applications!$AB$5:$AB$550,$B59,Cluster_15_applications!$AC$5:$AC$550,$C59)</f>
        <v>0</v>
      </c>
      <c r="L59">
        <f>SUMIFS(Cluster_15_applications!AA$5:AA$550,Cluster_15_applications!$AB$5:$AB$550,$B59,Cluster_15_applications!$AC$5:$AC$550,$C59)</f>
        <v>0</v>
      </c>
      <c r="N59">
        <f>SUMIFS(Cluster_15_applications!S$5:S$550,Cluster_15_applications!$AB$5:$AB$550,$B59,Cluster_15_applications!$AC$5:$AC$550,$C59,Cluster_15_applications!$Q$5:$Q$550,"&lt;=2030")</f>
        <v>0</v>
      </c>
      <c r="O59">
        <f>SUMIFS(Cluster_15_applications!T$5:T$550,Cluster_15_applications!$AB$5:$AB$550,$B59,Cluster_15_applications!$AC$5:$AC$550,$C59,Cluster_15_applications!$Q$5:$Q$550,"&lt;=2030")</f>
        <v>0</v>
      </c>
      <c r="P59">
        <f>SUMIFS(Cluster_15_applications!U$5:U$550,Cluster_15_applications!$AB$5:$AB$550,$B59,Cluster_15_applications!$AC$5:$AC$550,$C59,Cluster_15_applications!$Q$5:$Q$550,"&lt;=2030")</f>
        <v>0</v>
      </c>
      <c r="Q59">
        <f>SUMIFS(Cluster_15_applications!V$5:V$550,Cluster_15_applications!$AB$5:$AB$550,$B59,Cluster_15_applications!$AC$5:$AC$550,$C59,Cluster_15_applications!$Q$5:$Q$550,"&lt;=2030")</f>
        <v>0</v>
      </c>
      <c r="R59">
        <f>SUMIFS(Cluster_15_applications!W$5:W$550,Cluster_15_applications!$AB$5:$AB$550,$B59,Cluster_15_applications!$AC$5:$AC$550,$C59,Cluster_15_applications!$Q$5:$Q$550,"&lt;=2030")</f>
        <v>0</v>
      </c>
      <c r="S59">
        <f>SUMIFS(Cluster_15_applications!X$5:X$550,Cluster_15_applications!$AB$5:$AB$550,$B59,Cluster_15_applications!$AC$5:$AC$550,$C59,Cluster_15_applications!$Q$5:$Q$550,"&lt;=2030")</f>
        <v>0</v>
      </c>
      <c r="T59">
        <f>SUMIFS(Cluster_15_applications!Y$5:Y$550,Cluster_15_applications!$AB$5:$AB$550,$B59,Cluster_15_applications!$AC$5:$AC$550,$C59,Cluster_15_applications!$Q$5:$Q$550,"&lt;=2030")</f>
        <v>0</v>
      </c>
      <c r="U59">
        <f>SUMIFS(Cluster_15_applications!Z$5:Z$550,Cluster_15_applications!$AB$5:$AB$550,$B59,Cluster_15_applications!$AC$5:$AC$550,$C59,Cluster_15_applications!$Q$5:$Q$550,"&lt;=2030")</f>
        <v>0</v>
      </c>
      <c r="V59">
        <f>SUMIFS(Cluster_15_applications!AA$5:AA$550,Cluster_15_applications!$AB$5:$AB$550,$B59,Cluster_15_applications!$AC$5:$AC$550,$C59,Cluster_15_applications!$Q$5:$Q$550,"&lt;=2030")</f>
        <v>0</v>
      </c>
    </row>
    <row r="60" spans="1:22" x14ac:dyDescent="0.35">
      <c r="A60" t="s">
        <v>1237</v>
      </c>
      <c r="B60" t="s">
        <v>1261</v>
      </c>
      <c r="C60">
        <v>115</v>
      </c>
      <c r="D60">
        <f>SUMIFS(Cluster_15_applications!S$5:S$550,Cluster_15_applications!$AB$5:$AB$550,$B60,Cluster_15_applications!$AC$5:$AC$550,$C60)</f>
        <v>0</v>
      </c>
      <c r="E60">
        <f>SUMIFS(Cluster_15_applications!T$5:T$550,Cluster_15_applications!$AB$5:$AB$550,$B60,Cluster_15_applications!$AC$5:$AC$550,$C60)</f>
        <v>0</v>
      </c>
      <c r="F60">
        <f>SUMIFS(Cluster_15_applications!U$5:U$550,Cluster_15_applications!$AB$5:$AB$550,$B60,Cluster_15_applications!$AC$5:$AC$550,$C60)</f>
        <v>0</v>
      </c>
      <c r="G60">
        <f>SUMIFS(Cluster_15_applications!V$5:V$550,Cluster_15_applications!$AB$5:$AB$550,$B60,Cluster_15_applications!$AC$5:$AC$550,$C60)</f>
        <v>0</v>
      </c>
      <c r="H60">
        <f>SUMIFS(Cluster_15_applications!W$5:W$550,Cluster_15_applications!$AB$5:$AB$550,$B60,Cluster_15_applications!$AC$5:$AC$550,$C60)</f>
        <v>0</v>
      </c>
      <c r="I60">
        <f>SUMIFS(Cluster_15_applications!X$5:X$550,Cluster_15_applications!$AB$5:$AB$550,$B60,Cluster_15_applications!$AC$5:$AC$550,$C60)</f>
        <v>0</v>
      </c>
      <c r="J60">
        <f>SUMIFS(Cluster_15_applications!Y$5:Y$550,Cluster_15_applications!$AB$5:$AB$550,$B60,Cluster_15_applications!$AC$5:$AC$550,$C60)</f>
        <v>0</v>
      </c>
      <c r="K60">
        <f>SUMIFS(Cluster_15_applications!Z$5:Z$550,Cluster_15_applications!$AB$5:$AB$550,$B60,Cluster_15_applications!$AC$5:$AC$550,$C60)</f>
        <v>0</v>
      </c>
      <c r="L60">
        <f>SUMIFS(Cluster_15_applications!AA$5:AA$550,Cluster_15_applications!$AB$5:$AB$550,$B60,Cluster_15_applications!$AC$5:$AC$550,$C60)</f>
        <v>0</v>
      </c>
      <c r="N60">
        <f>SUMIFS(Cluster_15_applications!S$5:S$550,Cluster_15_applications!$AB$5:$AB$550,$B60,Cluster_15_applications!$AC$5:$AC$550,$C60,Cluster_15_applications!$Q$5:$Q$550,"&lt;=2030")</f>
        <v>0</v>
      </c>
      <c r="O60">
        <f>SUMIFS(Cluster_15_applications!T$5:T$550,Cluster_15_applications!$AB$5:$AB$550,$B60,Cluster_15_applications!$AC$5:$AC$550,$C60,Cluster_15_applications!$Q$5:$Q$550,"&lt;=2030")</f>
        <v>0</v>
      </c>
      <c r="P60">
        <f>SUMIFS(Cluster_15_applications!U$5:U$550,Cluster_15_applications!$AB$5:$AB$550,$B60,Cluster_15_applications!$AC$5:$AC$550,$C60,Cluster_15_applications!$Q$5:$Q$550,"&lt;=2030")</f>
        <v>0</v>
      </c>
      <c r="Q60">
        <f>SUMIFS(Cluster_15_applications!V$5:V$550,Cluster_15_applications!$AB$5:$AB$550,$B60,Cluster_15_applications!$AC$5:$AC$550,$C60,Cluster_15_applications!$Q$5:$Q$550,"&lt;=2030")</f>
        <v>0</v>
      </c>
      <c r="R60">
        <f>SUMIFS(Cluster_15_applications!W$5:W$550,Cluster_15_applications!$AB$5:$AB$550,$B60,Cluster_15_applications!$AC$5:$AC$550,$C60,Cluster_15_applications!$Q$5:$Q$550,"&lt;=2030")</f>
        <v>0</v>
      </c>
      <c r="S60">
        <f>SUMIFS(Cluster_15_applications!X$5:X$550,Cluster_15_applications!$AB$5:$AB$550,$B60,Cluster_15_applications!$AC$5:$AC$550,$C60,Cluster_15_applications!$Q$5:$Q$550,"&lt;=2030")</f>
        <v>0</v>
      </c>
      <c r="T60">
        <f>SUMIFS(Cluster_15_applications!Y$5:Y$550,Cluster_15_applications!$AB$5:$AB$550,$B60,Cluster_15_applications!$AC$5:$AC$550,$C60,Cluster_15_applications!$Q$5:$Q$550,"&lt;=2030")</f>
        <v>0</v>
      </c>
      <c r="U60">
        <f>SUMIFS(Cluster_15_applications!Z$5:Z$550,Cluster_15_applications!$AB$5:$AB$550,$B60,Cluster_15_applications!$AC$5:$AC$550,$C60,Cluster_15_applications!$Q$5:$Q$550,"&lt;=2030")</f>
        <v>0</v>
      </c>
      <c r="V60">
        <f>SUMIFS(Cluster_15_applications!AA$5:AA$550,Cluster_15_applications!$AB$5:$AB$550,$B60,Cluster_15_applications!$AC$5:$AC$550,$C60,Cluster_15_applications!$Q$5:$Q$550,"&lt;=2030")</f>
        <v>0</v>
      </c>
    </row>
    <row r="61" spans="1:22" x14ac:dyDescent="0.35">
      <c r="A61" t="s">
        <v>1237</v>
      </c>
      <c r="B61" t="s">
        <v>1262</v>
      </c>
      <c r="C61">
        <v>230</v>
      </c>
      <c r="D61">
        <f>SUMIFS(Cluster_15_applications!S$5:S$550,Cluster_15_applications!$AB$5:$AB$550,$B61,Cluster_15_applications!$AC$5:$AC$550,$C61)</f>
        <v>0</v>
      </c>
      <c r="E61">
        <f>SUMIFS(Cluster_15_applications!T$5:T$550,Cluster_15_applications!$AB$5:$AB$550,$B61,Cluster_15_applications!$AC$5:$AC$550,$C61)</f>
        <v>0</v>
      </c>
      <c r="F61">
        <f>SUMIFS(Cluster_15_applications!U$5:U$550,Cluster_15_applications!$AB$5:$AB$550,$B61,Cluster_15_applications!$AC$5:$AC$550,$C61)</f>
        <v>0</v>
      </c>
      <c r="G61">
        <f>SUMIFS(Cluster_15_applications!V$5:V$550,Cluster_15_applications!$AB$5:$AB$550,$B61,Cluster_15_applications!$AC$5:$AC$550,$C61)</f>
        <v>0</v>
      </c>
      <c r="H61">
        <f>SUMIFS(Cluster_15_applications!W$5:W$550,Cluster_15_applications!$AB$5:$AB$550,$B61,Cluster_15_applications!$AC$5:$AC$550,$C61)</f>
        <v>0</v>
      </c>
      <c r="I61">
        <f>SUMIFS(Cluster_15_applications!X$5:X$550,Cluster_15_applications!$AB$5:$AB$550,$B61,Cluster_15_applications!$AC$5:$AC$550,$C61)</f>
        <v>0</v>
      </c>
      <c r="J61">
        <f>SUMIFS(Cluster_15_applications!Y$5:Y$550,Cluster_15_applications!$AB$5:$AB$550,$B61,Cluster_15_applications!$AC$5:$AC$550,$C61)</f>
        <v>0</v>
      </c>
      <c r="K61">
        <f>SUMIFS(Cluster_15_applications!Z$5:Z$550,Cluster_15_applications!$AB$5:$AB$550,$B61,Cluster_15_applications!$AC$5:$AC$550,$C61)</f>
        <v>0</v>
      </c>
      <c r="L61">
        <f>SUMIFS(Cluster_15_applications!AA$5:AA$550,Cluster_15_applications!$AB$5:$AB$550,$B61,Cluster_15_applications!$AC$5:$AC$550,$C61)</f>
        <v>0</v>
      </c>
      <c r="N61">
        <f>SUMIFS(Cluster_15_applications!S$5:S$550,Cluster_15_applications!$AB$5:$AB$550,$B61,Cluster_15_applications!$AC$5:$AC$550,$C61,Cluster_15_applications!$Q$5:$Q$550,"&lt;=2030")</f>
        <v>0</v>
      </c>
      <c r="O61">
        <f>SUMIFS(Cluster_15_applications!T$5:T$550,Cluster_15_applications!$AB$5:$AB$550,$B61,Cluster_15_applications!$AC$5:$AC$550,$C61,Cluster_15_applications!$Q$5:$Q$550,"&lt;=2030")</f>
        <v>0</v>
      </c>
      <c r="P61">
        <f>SUMIFS(Cluster_15_applications!U$5:U$550,Cluster_15_applications!$AB$5:$AB$550,$B61,Cluster_15_applications!$AC$5:$AC$550,$C61,Cluster_15_applications!$Q$5:$Q$550,"&lt;=2030")</f>
        <v>0</v>
      </c>
      <c r="Q61">
        <f>SUMIFS(Cluster_15_applications!V$5:V$550,Cluster_15_applications!$AB$5:$AB$550,$B61,Cluster_15_applications!$AC$5:$AC$550,$C61,Cluster_15_applications!$Q$5:$Q$550,"&lt;=2030")</f>
        <v>0</v>
      </c>
      <c r="R61">
        <f>SUMIFS(Cluster_15_applications!W$5:W$550,Cluster_15_applications!$AB$5:$AB$550,$B61,Cluster_15_applications!$AC$5:$AC$550,$C61,Cluster_15_applications!$Q$5:$Q$550,"&lt;=2030")</f>
        <v>0</v>
      </c>
      <c r="S61">
        <f>SUMIFS(Cluster_15_applications!X$5:X$550,Cluster_15_applications!$AB$5:$AB$550,$B61,Cluster_15_applications!$AC$5:$AC$550,$C61,Cluster_15_applications!$Q$5:$Q$550,"&lt;=2030")</f>
        <v>0</v>
      </c>
      <c r="T61">
        <f>SUMIFS(Cluster_15_applications!Y$5:Y$550,Cluster_15_applications!$AB$5:$AB$550,$B61,Cluster_15_applications!$AC$5:$AC$550,$C61,Cluster_15_applications!$Q$5:$Q$550,"&lt;=2030")</f>
        <v>0</v>
      </c>
      <c r="U61">
        <f>SUMIFS(Cluster_15_applications!Z$5:Z$550,Cluster_15_applications!$AB$5:$AB$550,$B61,Cluster_15_applications!$AC$5:$AC$550,$C61,Cluster_15_applications!$Q$5:$Q$550,"&lt;=2030")</f>
        <v>0</v>
      </c>
      <c r="V61">
        <f>SUMIFS(Cluster_15_applications!AA$5:AA$550,Cluster_15_applications!$AB$5:$AB$550,$B61,Cluster_15_applications!$AC$5:$AC$550,$C61,Cluster_15_applications!$Q$5:$Q$550,"&lt;=2030")</f>
        <v>0</v>
      </c>
    </row>
    <row r="62" spans="1:22" x14ac:dyDescent="0.35">
      <c r="A62" t="s">
        <v>1230</v>
      </c>
      <c r="B62" t="s">
        <v>1263</v>
      </c>
      <c r="C62">
        <v>230</v>
      </c>
      <c r="D62">
        <f>SUMIFS(Cluster_15_applications!S$5:S$550,Cluster_15_applications!$AB$5:$AB$550,$B62,Cluster_15_applications!$AC$5:$AC$550,$C62)</f>
        <v>0</v>
      </c>
      <c r="E62">
        <f>SUMIFS(Cluster_15_applications!T$5:T$550,Cluster_15_applications!$AB$5:$AB$550,$B62,Cluster_15_applications!$AC$5:$AC$550,$C62)</f>
        <v>0</v>
      </c>
      <c r="F62">
        <f>SUMIFS(Cluster_15_applications!U$5:U$550,Cluster_15_applications!$AB$5:$AB$550,$B62,Cluster_15_applications!$AC$5:$AC$550,$C62)</f>
        <v>0</v>
      </c>
      <c r="G62">
        <f>SUMIFS(Cluster_15_applications!V$5:V$550,Cluster_15_applications!$AB$5:$AB$550,$B62,Cluster_15_applications!$AC$5:$AC$550,$C62)</f>
        <v>0</v>
      </c>
      <c r="H62">
        <f>SUMIFS(Cluster_15_applications!W$5:W$550,Cluster_15_applications!$AB$5:$AB$550,$B62,Cluster_15_applications!$AC$5:$AC$550,$C62)</f>
        <v>0</v>
      </c>
      <c r="I62">
        <f>SUMIFS(Cluster_15_applications!X$5:X$550,Cluster_15_applications!$AB$5:$AB$550,$B62,Cluster_15_applications!$AC$5:$AC$550,$C62)</f>
        <v>0</v>
      </c>
      <c r="J62">
        <f>SUMIFS(Cluster_15_applications!Y$5:Y$550,Cluster_15_applications!$AB$5:$AB$550,$B62,Cluster_15_applications!$AC$5:$AC$550,$C62)</f>
        <v>0</v>
      </c>
      <c r="K62">
        <f>SUMIFS(Cluster_15_applications!Z$5:Z$550,Cluster_15_applications!$AB$5:$AB$550,$B62,Cluster_15_applications!$AC$5:$AC$550,$C62)</f>
        <v>0</v>
      </c>
      <c r="L62">
        <f>SUMIFS(Cluster_15_applications!AA$5:AA$550,Cluster_15_applications!$AB$5:$AB$550,$B62,Cluster_15_applications!$AC$5:$AC$550,$C62)</f>
        <v>0</v>
      </c>
      <c r="N62">
        <f>SUMIFS(Cluster_15_applications!S$5:S$550,Cluster_15_applications!$AB$5:$AB$550,$B62,Cluster_15_applications!$AC$5:$AC$550,$C62,Cluster_15_applications!$Q$5:$Q$550,"&lt;=2030")</f>
        <v>0</v>
      </c>
      <c r="O62">
        <f>SUMIFS(Cluster_15_applications!T$5:T$550,Cluster_15_applications!$AB$5:$AB$550,$B62,Cluster_15_applications!$AC$5:$AC$550,$C62,Cluster_15_applications!$Q$5:$Q$550,"&lt;=2030")</f>
        <v>0</v>
      </c>
      <c r="P62">
        <f>SUMIFS(Cluster_15_applications!U$5:U$550,Cluster_15_applications!$AB$5:$AB$550,$B62,Cluster_15_applications!$AC$5:$AC$550,$C62,Cluster_15_applications!$Q$5:$Q$550,"&lt;=2030")</f>
        <v>0</v>
      </c>
      <c r="Q62">
        <f>SUMIFS(Cluster_15_applications!V$5:V$550,Cluster_15_applications!$AB$5:$AB$550,$B62,Cluster_15_applications!$AC$5:$AC$550,$C62,Cluster_15_applications!$Q$5:$Q$550,"&lt;=2030")</f>
        <v>0</v>
      </c>
      <c r="R62">
        <f>SUMIFS(Cluster_15_applications!W$5:W$550,Cluster_15_applications!$AB$5:$AB$550,$B62,Cluster_15_applications!$AC$5:$AC$550,$C62,Cluster_15_applications!$Q$5:$Q$550,"&lt;=2030")</f>
        <v>0</v>
      </c>
      <c r="S62">
        <f>SUMIFS(Cluster_15_applications!X$5:X$550,Cluster_15_applications!$AB$5:$AB$550,$B62,Cluster_15_applications!$AC$5:$AC$550,$C62,Cluster_15_applications!$Q$5:$Q$550,"&lt;=2030")</f>
        <v>0</v>
      </c>
      <c r="T62">
        <f>SUMIFS(Cluster_15_applications!Y$5:Y$550,Cluster_15_applications!$AB$5:$AB$550,$B62,Cluster_15_applications!$AC$5:$AC$550,$C62,Cluster_15_applications!$Q$5:$Q$550,"&lt;=2030")</f>
        <v>0</v>
      </c>
      <c r="U62">
        <f>SUMIFS(Cluster_15_applications!Z$5:Z$550,Cluster_15_applications!$AB$5:$AB$550,$B62,Cluster_15_applications!$AC$5:$AC$550,$C62,Cluster_15_applications!$Q$5:$Q$550,"&lt;=2030")</f>
        <v>0</v>
      </c>
      <c r="V62">
        <f>SUMIFS(Cluster_15_applications!AA$5:AA$550,Cluster_15_applications!$AB$5:$AB$550,$B62,Cluster_15_applications!$AC$5:$AC$550,$C62,Cluster_15_applications!$Q$5:$Q$550,"&lt;=2030")</f>
        <v>0</v>
      </c>
    </row>
    <row r="63" spans="1:22" x14ac:dyDescent="0.35">
      <c r="A63" t="s">
        <v>1235</v>
      </c>
      <c r="B63" t="s">
        <v>1264</v>
      </c>
      <c r="C63">
        <v>115</v>
      </c>
      <c r="D63">
        <f>SUMIFS(Cluster_15_applications!S$5:S$550,Cluster_15_applications!$AB$5:$AB$550,$B63,Cluster_15_applications!$AC$5:$AC$550,$C63)</f>
        <v>0</v>
      </c>
      <c r="E63">
        <f>SUMIFS(Cluster_15_applications!T$5:T$550,Cluster_15_applications!$AB$5:$AB$550,$B63,Cluster_15_applications!$AC$5:$AC$550,$C63)</f>
        <v>0</v>
      </c>
      <c r="F63">
        <f>SUMIFS(Cluster_15_applications!U$5:U$550,Cluster_15_applications!$AB$5:$AB$550,$B63,Cluster_15_applications!$AC$5:$AC$550,$C63)</f>
        <v>0</v>
      </c>
      <c r="G63">
        <f>SUMIFS(Cluster_15_applications!V$5:V$550,Cluster_15_applications!$AB$5:$AB$550,$B63,Cluster_15_applications!$AC$5:$AC$550,$C63)</f>
        <v>0</v>
      </c>
      <c r="H63">
        <f>SUMIFS(Cluster_15_applications!W$5:W$550,Cluster_15_applications!$AB$5:$AB$550,$B63,Cluster_15_applications!$AC$5:$AC$550,$C63)</f>
        <v>0</v>
      </c>
      <c r="I63">
        <f>SUMIFS(Cluster_15_applications!X$5:X$550,Cluster_15_applications!$AB$5:$AB$550,$B63,Cluster_15_applications!$AC$5:$AC$550,$C63)</f>
        <v>0</v>
      </c>
      <c r="J63">
        <f>SUMIFS(Cluster_15_applications!Y$5:Y$550,Cluster_15_applications!$AB$5:$AB$550,$B63,Cluster_15_applications!$AC$5:$AC$550,$C63)</f>
        <v>0</v>
      </c>
      <c r="K63">
        <f>SUMIFS(Cluster_15_applications!Z$5:Z$550,Cluster_15_applications!$AB$5:$AB$550,$B63,Cluster_15_applications!$AC$5:$AC$550,$C63)</f>
        <v>0</v>
      </c>
      <c r="L63">
        <f>SUMIFS(Cluster_15_applications!AA$5:AA$550,Cluster_15_applications!$AB$5:$AB$550,$B63,Cluster_15_applications!$AC$5:$AC$550,$C63)</f>
        <v>0</v>
      </c>
      <c r="N63">
        <f>SUMIFS(Cluster_15_applications!S$5:S$550,Cluster_15_applications!$AB$5:$AB$550,$B63,Cluster_15_applications!$AC$5:$AC$550,$C63,Cluster_15_applications!$Q$5:$Q$550,"&lt;=2030")</f>
        <v>0</v>
      </c>
      <c r="O63">
        <f>SUMIFS(Cluster_15_applications!T$5:T$550,Cluster_15_applications!$AB$5:$AB$550,$B63,Cluster_15_applications!$AC$5:$AC$550,$C63,Cluster_15_applications!$Q$5:$Q$550,"&lt;=2030")</f>
        <v>0</v>
      </c>
      <c r="P63">
        <f>SUMIFS(Cluster_15_applications!U$5:U$550,Cluster_15_applications!$AB$5:$AB$550,$B63,Cluster_15_applications!$AC$5:$AC$550,$C63,Cluster_15_applications!$Q$5:$Q$550,"&lt;=2030")</f>
        <v>0</v>
      </c>
      <c r="Q63">
        <f>SUMIFS(Cluster_15_applications!V$5:V$550,Cluster_15_applications!$AB$5:$AB$550,$B63,Cluster_15_applications!$AC$5:$AC$550,$C63,Cluster_15_applications!$Q$5:$Q$550,"&lt;=2030")</f>
        <v>0</v>
      </c>
      <c r="R63">
        <f>SUMIFS(Cluster_15_applications!W$5:W$550,Cluster_15_applications!$AB$5:$AB$550,$B63,Cluster_15_applications!$AC$5:$AC$550,$C63,Cluster_15_applications!$Q$5:$Q$550,"&lt;=2030")</f>
        <v>0</v>
      </c>
      <c r="S63">
        <f>SUMIFS(Cluster_15_applications!X$5:X$550,Cluster_15_applications!$AB$5:$AB$550,$B63,Cluster_15_applications!$AC$5:$AC$550,$C63,Cluster_15_applications!$Q$5:$Q$550,"&lt;=2030")</f>
        <v>0</v>
      </c>
      <c r="T63">
        <f>SUMIFS(Cluster_15_applications!Y$5:Y$550,Cluster_15_applications!$AB$5:$AB$550,$B63,Cluster_15_applications!$AC$5:$AC$550,$C63,Cluster_15_applications!$Q$5:$Q$550,"&lt;=2030")</f>
        <v>0</v>
      </c>
      <c r="U63">
        <f>SUMIFS(Cluster_15_applications!Z$5:Z$550,Cluster_15_applications!$AB$5:$AB$550,$B63,Cluster_15_applications!$AC$5:$AC$550,$C63,Cluster_15_applications!$Q$5:$Q$550,"&lt;=2030")</f>
        <v>0</v>
      </c>
      <c r="V63">
        <f>SUMIFS(Cluster_15_applications!AA$5:AA$550,Cluster_15_applications!$AB$5:$AB$550,$B63,Cluster_15_applications!$AC$5:$AC$550,$C63,Cluster_15_applications!$Q$5:$Q$550,"&lt;=2030")</f>
        <v>0</v>
      </c>
    </row>
    <row r="64" spans="1:22" x14ac:dyDescent="0.35">
      <c r="A64" t="s">
        <v>1233</v>
      </c>
      <c r="B64" t="s">
        <v>1265</v>
      </c>
      <c r="C64">
        <v>115</v>
      </c>
      <c r="D64">
        <f>SUMIFS(Cluster_15_applications!S$5:S$550,Cluster_15_applications!$AB$5:$AB$550,$B64,Cluster_15_applications!$AC$5:$AC$550,$C64)</f>
        <v>0</v>
      </c>
      <c r="E64">
        <f>SUMIFS(Cluster_15_applications!T$5:T$550,Cluster_15_applications!$AB$5:$AB$550,$B64,Cluster_15_applications!$AC$5:$AC$550,$C64)</f>
        <v>0</v>
      </c>
      <c r="F64">
        <f>SUMIFS(Cluster_15_applications!U$5:U$550,Cluster_15_applications!$AB$5:$AB$550,$B64,Cluster_15_applications!$AC$5:$AC$550,$C64)</f>
        <v>0</v>
      </c>
      <c r="G64">
        <f>SUMIFS(Cluster_15_applications!V$5:V$550,Cluster_15_applications!$AB$5:$AB$550,$B64,Cluster_15_applications!$AC$5:$AC$550,$C64)</f>
        <v>0</v>
      </c>
      <c r="H64">
        <f>SUMIFS(Cluster_15_applications!W$5:W$550,Cluster_15_applications!$AB$5:$AB$550,$B64,Cluster_15_applications!$AC$5:$AC$550,$C64)</f>
        <v>0</v>
      </c>
      <c r="I64">
        <f>SUMIFS(Cluster_15_applications!X$5:X$550,Cluster_15_applications!$AB$5:$AB$550,$B64,Cluster_15_applications!$AC$5:$AC$550,$C64)</f>
        <v>0</v>
      </c>
      <c r="J64">
        <f>SUMIFS(Cluster_15_applications!Y$5:Y$550,Cluster_15_applications!$AB$5:$AB$550,$B64,Cluster_15_applications!$AC$5:$AC$550,$C64)</f>
        <v>0</v>
      </c>
      <c r="K64">
        <f>SUMIFS(Cluster_15_applications!Z$5:Z$550,Cluster_15_applications!$AB$5:$AB$550,$B64,Cluster_15_applications!$AC$5:$AC$550,$C64)</f>
        <v>0</v>
      </c>
      <c r="L64">
        <f>SUMIFS(Cluster_15_applications!AA$5:AA$550,Cluster_15_applications!$AB$5:$AB$550,$B64,Cluster_15_applications!$AC$5:$AC$550,$C64)</f>
        <v>0</v>
      </c>
      <c r="N64">
        <f>SUMIFS(Cluster_15_applications!S$5:S$550,Cluster_15_applications!$AB$5:$AB$550,$B64,Cluster_15_applications!$AC$5:$AC$550,$C64,Cluster_15_applications!$Q$5:$Q$550,"&lt;=2030")</f>
        <v>0</v>
      </c>
      <c r="O64">
        <f>SUMIFS(Cluster_15_applications!T$5:T$550,Cluster_15_applications!$AB$5:$AB$550,$B64,Cluster_15_applications!$AC$5:$AC$550,$C64,Cluster_15_applications!$Q$5:$Q$550,"&lt;=2030")</f>
        <v>0</v>
      </c>
      <c r="P64">
        <f>SUMIFS(Cluster_15_applications!U$5:U$550,Cluster_15_applications!$AB$5:$AB$550,$B64,Cluster_15_applications!$AC$5:$AC$550,$C64,Cluster_15_applications!$Q$5:$Q$550,"&lt;=2030")</f>
        <v>0</v>
      </c>
      <c r="Q64">
        <f>SUMIFS(Cluster_15_applications!V$5:V$550,Cluster_15_applications!$AB$5:$AB$550,$B64,Cluster_15_applications!$AC$5:$AC$550,$C64,Cluster_15_applications!$Q$5:$Q$550,"&lt;=2030")</f>
        <v>0</v>
      </c>
      <c r="R64">
        <f>SUMIFS(Cluster_15_applications!W$5:W$550,Cluster_15_applications!$AB$5:$AB$550,$B64,Cluster_15_applications!$AC$5:$AC$550,$C64,Cluster_15_applications!$Q$5:$Q$550,"&lt;=2030")</f>
        <v>0</v>
      </c>
      <c r="S64">
        <f>SUMIFS(Cluster_15_applications!X$5:X$550,Cluster_15_applications!$AB$5:$AB$550,$B64,Cluster_15_applications!$AC$5:$AC$550,$C64,Cluster_15_applications!$Q$5:$Q$550,"&lt;=2030")</f>
        <v>0</v>
      </c>
      <c r="T64">
        <f>SUMIFS(Cluster_15_applications!Y$5:Y$550,Cluster_15_applications!$AB$5:$AB$550,$B64,Cluster_15_applications!$AC$5:$AC$550,$C64,Cluster_15_applications!$Q$5:$Q$550,"&lt;=2030")</f>
        <v>0</v>
      </c>
      <c r="U64">
        <f>SUMIFS(Cluster_15_applications!Z$5:Z$550,Cluster_15_applications!$AB$5:$AB$550,$B64,Cluster_15_applications!$AC$5:$AC$550,$C64,Cluster_15_applications!$Q$5:$Q$550,"&lt;=2030")</f>
        <v>0</v>
      </c>
      <c r="V64">
        <f>SUMIFS(Cluster_15_applications!AA$5:AA$550,Cluster_15_applications!$AB$5:$AB$550,$B64,Cluster_15_applications!$AC$5:$AC$550,$C64,Cluster_15_applications!$Q$5:$Q$550,"&lt;=2030")</f>
        <v>0</v>
      </c>
    </row>
    <row r="65" spans="1:22" x14ac:dyDescent="0.35">
      <c r="A65" t="s">
        <v>1237</v>
      </c>
      <c r="B65" t="s">
        <v>1266</v>
      </c>
      <c r="C65">
        <v>230</v>
      </c>
      <c r="D65">
        <f>SUMIFS(Cluster_15_applications!S$5:S$550,Cluster_15_applications!$AB$5:$AB$550,$B65,Cluster_15_applications!$AC$5:$AC$550,$C65)</f>
        <v>0</v>
      </c>
      <c r="E65">
        <f>SUMIFS(Cluster_15_applications!T$5:T$550,Cluster_15_applications!$AB$5:$AB$550,$B65,Cluster_15_applications!$AC$5:$AC$550,$C65)</f>
        <v>0</v>
      </c>
      <c r="F65">
        <f>SUMIFS(Cluster_15_applications!U$5:U$550,Cluster_15_applications!$AB$5:$AB$550,$B65,Cluster_15_applications!$AC$5:$AC$550,$C65)</f>
        <v>0</v>
      </c>
      <c r="G65">
        <f>SUMIFS(Cluster_15_applications!V$5:V$550,Cluster_15_applications!$AB$5:$AB$550,$B65,Cluster_15_applications!$AC$5:$AC$550,$C65)</f>
        <v>0</v>
      </c>
      <c r="H65">
        <f>SUMIFS(Cluster_15_applications!W$5:W$550,Cluster_15_applications!$AB$5:$AB$550,$B65,Cluster_15_applications!$AC$5:$AC$550,$C65)</f>
        <v>0</v>
      </c>
      <c r="I65">
        <f>SUMIFS(Cluster_15_applications!X$5:X$550,Cluster_15_applications!$AB$5:$AB$550,$B65,Cluster_15_applications!$AC$5:$AC$550,$C65)</f>
        <v>0</v>
      </c>
      <c r="J65">
        <f>SUMIFS(Cluster_15_applications!Y$5:Y$550,Cluster_15_applications!$AB$5:$AB$550,$B65,Cluster_15_applications!$AC$5:$AC$550,$C65)</f>
        <v>0</v>
      </c>
      <c r="K65">
        <f>SUMIFS(Cluster_15_applications!Z$5:Z$550,Cluster_15_applications!$AB$5:$AB$550,$B65,Cluster_15_applications!$AC$5:$AC$550,$C65)</f>
        <v>0</v>
      </c>
      <c r="L65">
        <f>SUMIFS(Cluster_15_applications!AA$5:AA$550,Cluster_15_applications!$AB$5:$AB$550,$B65,Cluster_15_applications!$AC$5:$AC$550,$C65)</f>
        <v>0</v>
      </c>
      <c r="N65">
        <f>SUMIFS(Cluster_15_applications!S$5:S$550,Cluster_15_applications!$AB$5:$AB$550,$B65,Cluster_15_applications!$AC$5:$AC$550,$C65,Cluster_15_applications!$Q$5:$Q$550,"&lt;=2030")</f>
        <v>0</v>
      </c>
      <c r="O65">
        <f>SUMIFS(Cluster_15_applications!T$5:T$550,Cluster_15_applications!$AB$5:$AB$550,$B65,Cluster_15_applications!$AC$5:$AC$550,$C65,Cluster_15_applications!$Q$5:$Q$550,"&lt;=2030")</f>
        <v>0</v>
      </c>
      <c r="P65">
        <f>SUMIFS(Cluster_15_applications!U$5:U$550,Cluster_15_applications!$AB$5:$AB$550,$B65,Cluster_15_applications!$AC$5:$AC$550,$C65,Cluster_15_applications!$Q$5:$Q$550,"&lt;=2030")</f>
        <v>0</v>
      </c>
      <c r="Q65">
        <f>SUMIFS(Cluster_15_applications!V$5:V$550,Cluster_15_applications!$AB$5:$AB$550,$B65,Cluster_15_applications!$AC$5:$AC$550,$C65,Cluster_15_applications!$Q$5:$Q$550,"&lt;=2030")</f>
        <v>0</v>
      </c>
      <c r="R65">
        <f>SUMIFS(Cluster_15_applications!W$5:W$550,Cluster_15_applications!$AB$5:$AB$550,$B65,Cluster_15_applications!$AC$5:$AC$550,$C65,Cluster_15_applications!$Q$5:$Q$550,"&lt;=2030")</f>
        <v>0</v>
      </c>
      <c r="S65">
        <f>SUMIFS(Cluster_15_applications!X$5:X$550,Cluster_15_applications!$AB$5:$AB$550,$B65,Cluster_15_applications!$AC$5:$AC$550,$C65,Cluster_15_applications!$Q$5:$Q$550,"&lt;=2030")</f>
        <v>0</v>
      </c>
      <c r="T65">
        <f>SUMIFS(Cluster_15_applications!Y$5:Y$550,Cluster_15_applications!$AB$5:$AB$550,$B65,Cluster_15_applications!$AC$5:$AC$550,$C65,Cluster_15_applications!$Q$5:$Q$550,"&lt;=2030")</f>
        <v>0</v>
      </c>
      <c r="U65">
        <f>SUMIFS(Cluster_15_applications!Z$5:Z$550,Cluster_15_applications!$AB$5:$AB$550,$B65,Cluster_15_applications!$AC$5:$AC$550,$C65,Cluster_15_applications!$Q$5:$Q$550,"&lt;=2030")</f>
        <v>0</v>
      </c>
      <c r="V65">
        <f>SUMIFS(Cluster_15_applications!AA$5:AA$550,Cluster_15_applications!$AB$5:$AB$550,$B65,Cluster_15_applications!$AC$5:$AC$550,$C65,Cluster_15_applications!$Q$5:$Q$550,"&lt;=2030")</f>
        <v>0</v>
      </c>
    </row>
    <row r="66" spans="1:22" x14ac:dyDescent="0.35">
      <c r="A66" t="s">
        <v>1237</v>
      </c>
      <c r="B66" t="s">
        <v>1267</v>
      </c>
      <c r="C66">
        <v>115</v>
      </c>
      <c r="D66">
        <f>SUMIFS(Cluster_15_applications!S$5:S$550,Cluster_15_applications!$AB$5:$AB$550,$B66,Cluster_15_applications!$AC$5:$AC$550,$C66)</f>
        <v>0</v>
      </c>
      <c r="E66">
        <f>SUMIFS(Cluster_15_applications!T$5:T$550,Cluster_15_applications!$AB$5:$AB$550,$B66,Cluster_15_applications!$AC$5:$AC$550,$C66)</f>
        <v>0</v>
      </c>
      <c r="F66">
        <f>SUMIFS(Cluster_15_applications!U$5:U$550,Cluster_15_applications!$AB$5:$AB$550,$B66,Cluster_15_applications!$AC$5:$AC$550,$C66)</f>
        <v>0</v>
      </c>
      <c r="G66">
        <f>SUMIFS(Cluster_15_applications!V$5:V$550,Cluster_15_applications!$AB$5:$AB$550,$B66,Cluster_15_applications!$AC$5:$AC$550,$C66)</f>
        <v>0</v>
      </c>
      <c r="H66">
        <f>SUMIFS(Cluster_15_applications!W$5:W$550,Cluster_15_applications!$AB$5:$AB$550,$B66,Cluster_15_applications!$AC$5:$AC$550,$C66)</f>
        <v>0</v>
      </c>
      <c r="I66">
        <f>SUMIFS(Cluster_15_applications!X$5:X$550,Cluster_15_applications!$AB$5:$AB$550,$B66,Cluster_15_applications!$AC$5:$AC$550,$C66)</f>
        <v>0</v>
      </c>
      <c r="J66">
        <f>SUMIFS(Cluster_15_applications!Y$5:Y$550,Cluster_15_applications!$AB$5:$AB$550,$B66,Cluster_15_applications!$AC$5:$AC$550,$C66)</f>
        <v>0</v>
      </c>
      <c r="K66">
        <f>SUMIFS(Cluster_15_applications!Z$5:Z$550,Cluster_15_applications!$AB$5:$AB$550,$B66,Cluster_15_applications!$AC$5:$AC$550,$C66)</f>
        <v>0</v>
      </c>
      <c r="L66">
        <f>SUMIFS(Cluster_15_applications!AA$5:AA$550,Cluster_15_applications!$AB$5:$AB$550,$B66,Cluster_15_applications!$AC$5:$AC$550,$C66)</f>
        <v>0</v>
      </c>
      <c r="N66">
        <f>SUMIFS(Cluster_15_applications!S$5:S$550,Cluster_15_applications!$AB$5:$AB$550,$B66,Cluster_15_applications!$AC$5:$AC$550,$C66,Cluster_15_applications!$Q$5:$Q$550,"&lt;=2030")</f>
        <v>0</v>
      </c>
      <c r="O66">
        <f>SUMIFS(Cluster_15_applications!T$5:T$550,Cluster_15_applications!$AB$5:$AB$550,$B66,Cluster_15_applications!$AC$5:$AC$550,$C66,Cluster_15_applications!$Q$5:$Q$550,"&lt;=2030")</f>
        <v>0</v>
      </c>
      <c r="P66">
        <f>SUMIFS(Cluster_15_applications!U$5:U$550,Cluster_15_applications!$AB$5:$AB$550,$B66,Cluster_15_applications!$AC$5:$AC$550,$C66,Cluster_15_applications!$Q$5:$Q$550,"&lt;=2030")</f>
        <v>0</v>
      </c>
      <c r="Q66">
        <f>SUMIFS(Cluster_15_applications!V$5:V$550,Cluster_15_applications!$AB$5:$AB$550,$B66,Cluster_15_applications!$AC$5:$AC$550,$C66,Cluster_15_applications!$Q$5:$Q$550,"&lt;=2030")</f>
        <v>0</v>
      </c>
      <c r="R66">
        <f>SUMIFS(Cluster_15_applications!W$5:W$550,Cluster_15_applications!$AB$5:$AB$550,$B66,Cluster_15_applications!$AC$5:$AC$550,$C66,Cluster_15_applications!$Q$5:$Q$550,"&lt;=2030")</f>
        <v>0</v>
      </c>
      <c r="S66">
        <f>SUMIFS(Cluster_15_applications!X$5:X$550,Cluster_15_applications!$AB$5:$AB$550,$B66,Cluster_15_applications!$AC$5:$AC$550,$C66,Cluster_15_applications!$Q$5:$Q$550,"&lt;=2030")</f>
        <v>0</v>
      </c>
      <c r="T66">
        <f>SUMIFS(Cluster_15_applications!Y$5:Y$550,Cluster_15_applications!$AB$5:$AB$550,$B66,Cluster_15_applications!$AC$5:$AC$550,$C66,Cluster_15_applications!$Q$5:$Q$550,"&lt;=2030")</f>
        <v>0</v>
      </c>
      <c r="U66">
        <f>SUMIFS(Cluster_15_applications!Z$5:Z$550,Cluster_15_applications!$AB$5:$AB$550,$B66,Cluster_15_applications!$AC$5:$AC$550,$C66,Cluster_15_applications!$Q$5:$Q$550,"&lt;=2030")</f>
        <v>0</v>
      </c>
      <c r="V66">
        <f>SUMIFS(Cluster_15_applications!AA$5:AA$550,Cluster_15_applications!$AB$5:$AB$550,$B66,Cluster_15_applications!$AC$5:$AC$550,$C66,Cluster_15_applications!$Q$5:$Q$550,"&lt;=2030")</f>
        <v>0</v>
      </c>
    </row>
    <row r="67" spans="1:22" x14ac:dyDescent="0.35">
      <c r="A67" t="s">
        <v>1230</v>
      </c>
      <c r="B67" t="s">
        <v>1268</v>
      </c>
      <c r="C67">
        <v>115</v>
      </c>
      <c r="D67">
        <f>SUMIFS(Cluster_15_applications!S$5:S$550,Cluster_15_applications!$AB$5:$AB$550,$B67,Cluster_15_applications!$AC$5:$AC$550,$C67)</f>
        <v>0</v>
      </c>
      <c r="E67">
        <f>SUMIFS(Cluster_15_applications!T$5:T$550,Cluster_15_applications!$AB$5:$AB$550,$B67,Cluster_15_applications!$AC$5:$AC$550,$C67)</f>
        <v>0</v>
      </c>
      <c r="F67">
        <f>SUMIFS(Cluster_15_applications!U$5:U$550,Cluster_15_applications!$AB$5:$AB$550,$B67,Cluster_15_applications!$AC$5:$AC$550,$C67)</f>
        <v>0</v>
      </c>
      <c r="G67">
        <f>SUMIFS(Cluster_15_applications!V$5:V$550,Cluster_15_applications!$AB$5:$AB$550,$B67,Cluster_15_applications!$AC$5:$AC$550,$C67)</f>
        <v>0</v>
      </c>
      <c r="H67">
        <f>SUMIFS(Cluster_15_applications!W$5:W$550,Cluster_15_applications!$AB$5:$AB$550,$B67,Cluster_15_applications!$AC$5:$AC$550,$C67)</f>
        <v>0</v>
      </c>
      <c r="I67">
        <f>SUMIFS(Cluster_15_applications!X$5:X$550,Cluster_15_applications!$AB$5:$AB$550,$B67,Cluster_15_applications!$AC$5:$AC$550,$C67)</f>
        <v>0</v>
      </c>
      <c r="J67">
        <f>SUMIFS(Cluster_15_applications!Y$5:Y$550,Cluster_15_applications!$AB$5:$AB$550,$B67,Cluster_15_applications!$AC$5:$AC$550,$C67)</f>
        <v>0</v>
      </c>
      <c r="K67">
        <f>SUMIFS(Cluster_15_applications!Z$5:Z$550,Cluster_15_applications!$AB$5:$AB$550,$B67,Cluster_15_applications!$AC$5:$AC$550,$C67)</f>
        <v>0</v>
      </c>
      <c r="L67">
        <f>SUMIFS(Cluster_15_applications!AA$5:AA$550,Cluster_15_applications!$AB$5:$AB$550,$B67,Cluster_15_applications!$AC$5:$AC$550,$C67)</f>
        <v>0</v>
      </c>
      <c r="N67">
        <f>SUMIFS(Cluster_15_applications!S$5:S$550,Cluster_15_applications!$AB$5:$AB$550,$B67,Cluster_15_applications!$AC$5:$AC$550,$C67,Cluster_15_applications!$Q$5:$Q$550,"&lt;=2030")</f>
        <v>0</v>
      </c>
      <c r="O67">
        <f>SUMIFS(Cluster_15_applications!T$5:T$550,Cluster_15_applications!$AB$5:$AB$550,$B67,Cluster_15_applications!$AC$5:$AC$550,$C67,Cluster_15_applications!$Q$5:$Q$550,"&lt;=2030")</f>
        <v>0</v>
      </c>
      <c r="P67">
        <f>SUMIFS(Cluster_15_applications!U$5:U$550,Cluster_15_applications!$AB$5:$AB$550,$B67,Cluster_15_applications!$AC$5:$AC$550,$C67,Cluster_15_applications!$Q$5:$Q$550,"&lt;=2030")</f>
        <v>0</v>
      </c>
      <c r="Q67">
        <f>SUMIFS(Cluster_15_applications!V$5:V$550,Cluster_15_applications!$AB$5:$AB$550,$B67,Cluster_15_applications!$AC$5:$AC$550,$C67,Cluster_15_applications!$Q$5:$Q$550,"&lt;=2030")</f>
        <v>0</v>
      </c>
      <c r="R67">
        <f>SUMIFS(Cluster_15_applications!W$5:W$550,Cluster_15_applications!$AB$5:$AB$550,$B67,Cluster_15_applications!$AC$5:$AC$550,$C67,Cluster_15_applications!$Q$5:$Q$550,"&lt;=2030")</f>
        <v>0</v>
      </c>
      <c r="S67">
        <f>SUMIFS(Cluster_15_applications!X$5:X$550,Cluster_15_applications!$AB$5:$AB$550,$B67,Cluster_15_applications!$AC$5:$AC$550,$C67,Cluster_15_applications!$Q$5:$Q$550,"&lt;=2030")</f>
        <v>0</v>
      </c>
      <c r="T67">
        <f>SUMIFS(Cluster_15_applications!Y$5:Y$550,Cluster_15_applications!$AB$5:$AB$550,$B67,Cluster_15_applications!$AC$5:$AC$550,$C67,Cluster_15_applications!$Q$5:$Q$550,"&lt;=2030")</f>
        <v>0</v>
      </c>
      <c r="U67">
        <f>SUMIFS(Cluster_15_applications!Z$5:Z$550,Cluster_15_applications!$AB$5:$AB$550,$B67,Cluster_15_applications!$AC$5:$AC$550,$C67,Cluster_15_applications!$Q$5:$Q$550,"&lt;=2030")</f>
        <v>0</v>
      </c>
      <c r="V67">
        <f>SUMIFS(Cluster_15_applications!AA$5:AA$550,Cluster_15_applications!$AB$5:$AB$550,$B67,Cluster_15_applications!$AC$5:$AC$550,$C67,Cluster_15_applications!$Q$5:$Q$550,"&lt;=2030")</f>
        <v>0</v>
      </c>
    </row>
    <row r="68" spans="1:22" x14ac:dyDescent="0.35">
      <c r="A68" t="s">
        <v>1235</v>
      </c>
      <c r="B68" t="s">
        <v>1037</v>
      </c>
      <c r="C68">
        <v>230</v>
      </c>
      <c r="D68">
        <f>SUMIFS(Cluster_15_applications!S$5:S$550,Cluster_15_applications!$AB$5:$AB$550,$B68,Cluster_15_applications!$AC$5:$AC$550,$C68)</f>
        <v>300</v>
      </c>
      <c r="E68">
        <f>SUMIFS(Cluster_15_applications!T$5:T$550,Cluster_15_applications!$AB$5:$AB$550,$B68,Cluster_15_applications!$AC$5:$AC$550,$C68)</f>
        <v>0</v>
      </c>
      <c r="F68">
        <f>SUMIFS(Cluster_15_applications!U$5:U$550,Cluster_15_applications!$AB$5:$AB$550,$B68,Cluster_15_applications!$AC$5:$AC$550,$C68)</f>
        <v>0</v>
      </c>
      <c r="G68">
        <f>SUMIFS(Cluster_15_applications!V$5:V$550,Cluster_15_applications!$AB$5:$AB$550,$B68,Cluster_15_applications!$AC$5:$AC$550,$C68)</f>
        <v>0</v>
      </c>
      <c r="H68">
        <f>SUMIFS(Cluster_15_applications!W$5:W$550,Cluster_15_applications!$AB$5:$AB$550,$B68,Cluster_15_applications!$AC$5:$AC$550,$C68)</f>
        <v>0</v>
      </c>
      <c r="I68">
        <f>SUMIFS(Cluster_15_applications!X$5:X$550,Cluster_15_applications!$AB$5:$AB$550,$B68,Cluster_15_applications!$AC$5:$AC$550,$C68)</f>
        <v>0</v>
      </c>
      <c r="J68">
        <f>SUMIFS(Cluster_15_applications!Y$5:Y$550,Cluster_15_applications!$AB$5:$AB$550,$B68,Cluster_15_applications!$AC$5:$AC$550,$C68)</f>
        <v>0</v>
      </c>
      <c r="K68">
        <f>SUMIFS(Cluster_15_applications!Z$5:Z$550,Cluster_15_applications!$AB$5:$AB$550,$B68,Cluster_15_applications!$AC$5:$AC$550,$C68)</f>
        <v>0</v>
      </c>
      <c r="L68">
        <f>SUMIFS(Cluster_15_applications!AA$5:AA$550,Cluster_15_applications!$AB$5:$AB$550,$B68,Cluster_15_applications!$AC$5:$AC$550,$C68)</f>
        <v>0</v>
      </c>
      <c r="N68">
        <f>SUMIFS(Cluster_15_applications!S$5:S$550,Cluster_15_applications!$AB$5:$AB$550,$B68,Cluster_15_applications!$AC$5:$AC$550,$C68,Cluster_15_applications!$Q$5:$Q$550,"&lt;=2030")</f>
        <v>300</v>
      </c>
      <c r="O68">
        <f>SUMIFS(Cluster_15_applications!T$5:T$550,Cluster_15_applications!$AB$5:$AB$550,$B68,Cluster_15_applications!$AC$5:$AC$550,$C68,Cluster_15_applications!$Q$5:$Q$550,"&lt;=2030")</f>
        <v>0</v>
      </c>
      <c r="P68">
        <f>SUMIFS(Cluster_15_applications!U$5:U$550,Cluster_15_applications!$AB$5:$AB$550,$B68,Cluster_15_applications!$AC$5:$AC$550,$C68,Cluster_15_applications!$Q$5:$Q$550,"&lt;=2030")</f>
        <v>0</v>
      </c>
      <c r="Q68">
        <f>SUMIFS(Cluster_15_applications!V$5:V$550,Cluster_15_applications!$AB$5:$AB$550,$B68,Cluster_15_applications!$AC$5:$AC$550,$C68,Cluster_15_applications!$Q$5:$Q$550,"&lt;=2030")</f>
        <v>0</v>
      </c>
      <c r="R68">
        <f>SUMIFS(Cluster_15_applications!W$5:W$550,Cluster_15_applications!$AB$5:$AB$550,$B68,Cluster_15_applications!$AC$5:$AC$550,$C68,Cluster_15_applications!$Q$5:$Q$550,"&lt;=2030")</f>
        <v>0</v>
      </c>
      <c r="S68">
        <f>SUMIFS(Cluster_15_applications!X$5:X$550,Cluster_15_applications!$AB$5:$AB$550,$B68,Cluster_15_applications!$AC$5:$AC$550,$C68,Cluster_15_applications!$Q$5:$Q$550,"&lt;=2030")</f>
        <v>0</v>
      </c>
      <c r="T68">
        <f>SUMIFS(Cluster_15_applications!Y$5:Y$550,Cluster_15_applications!$AB$5:$AB$550,$B68,Cluster_15_applications!$AC$5:$AC$550,$C68,Cluster_15_applications!$Q$5:$Q$550,"&lt;=2030")</f>
        <v>0</v>
      </c>
      <c r="U68">
        <f>SUMIFS(Cluster_15_applications!Z$5:Z$550,Cluster_15_applications!$AB$5:$AB$550,$B68,Cluster_15_applications!$AC$5:$AC$550,$C68,Cluster_15_applications!$Q$5:$Q$550,"&lt;=2030")</f>
        <v>0</v>
      </c>
      <c r="V68">
        <f>SUMIFS(Cluster_15_applications!AA$5:AA$550,Cluster_15_applications!$AB$5:$AB$550,$B68,Cluster_15_applications!$AC$5:$AC$550,$C68,Cluster_15_applications!$Q$5:$Q$550,"&lt;=2030")</f>
        <v>0</v>
      </c>
    </row>
    <row r="69" spans="1:22" x14ac:dyDescent="0.35">
      <c r="A69" t="s">
        <v>1245</v>
      </c>
      <c r="B69" t="s">
        <v>1035</v>
      </c>
      <c r="C69">
        <v>230</v>
      </c>
      <c r="D69">
        <f>SUMIFS(Cluster_15_applications!S$5:S$550,Cluster_15_applications!$AB$5:$AB$550,$B69,Cluster_15_applications!$AC$5:$AC$550,$C69)</f>
        <v>1740</v>
      </c>
      <c r="E69">
        <f>SUMIFS(Cluster_15_applications!T$5:T$550,Cluster_15_applications!$AB$5:$AB$550,$B69,Cluster_15_applications!$AC$5:$AC$550,$C69)</f>
        <v>0</v>
      </c>
      <c r="F69">
        <f>SUMIFS(Cluster_15_applications!U$5:U$550,Cluster_15_applications!$AB$5:$AB$550,$B69,Cluster_15_applications!$AC$5:$AC$550,$C69)</f>
        <v>950</v>
      </c>
      <c r="G69">
        <f>SUMIFS(Cluster_15_applications!V$5:V$550,Cluster_15_applications!$AB$5:$AB$550,$B69,Cluster_15_applications!$AC$5:$AC$550,$C69)</f>
        <v>0</v>
      </c>
      <c r="H69">
        <f>SUMIFS(Cluster_15_applications!W$5:W$550,Cluster_15_applications!$AB$5:$AB$550,$B69,Cluster_15_applications!$AC$5:$AC$550,$C69)</f>
        <v>0</v>
      </c>
      <c r="I69">
        <f>SUMIFS(Cluster_15_applications!X$5:X$550,Cluster_15_applications!$AB$5:$AB$550,$B69,Cluster_15_applications!$AC$5:$AC$550,$C69)</f>
        <v>0</v>
      </c>
      <c r="J69">
        <f>SUMIFS(Cluster_15_applications!Y$5:Y$550,Cluster_15_applications!$AB$5:$AB$550,$B69,Cluster_15_applications!$AC$5:$AC$550,$C69)</f>
        <v>0</v>
      </c>
      <c r="K69">
        <f>SUMIFS(Cluster_15_applications!Z$5:Z$550,Cluster_15_applications!$AB$5:$AB$550,$B69,Cluster_15_applications!$AC$5:$AC$550,$C69)</f>
        <v>0</v>
      </c>
      <c r="L69">
        <f>SUMIFS(Cluster_15_applications!AA$5:AA$550,Cluster_15_applications!$AB$5:$AB$550,$B69,Cluster_15_applications!$AC$5:$AC$550,$C69)</f>
        <v>0</v>
      </c>
      <c r="N69">
        <f>SUMIFS(Cluster_15_applications!S$5:S$550,Cluster_15_applications!$AB$5:$AB$550,$B69,Cluster_15_applications!$AC$5:$AC$550,$C69,Cluster_15_applications!$Q$5:$Q$550,"&lt;=2030")</f>
        <v>1440</v>
      </c>
      <c r="O69">
        <f>SUMIFS(Cluster_15_applications!T$5:T$550,Cluster_15_applications!$AB$5:$AB$550,$B69,Cluster_15_applications!$AC$5:$AC$550,$C69,Cluster_15_applications!$Q$5:$Q$550,"&lt;=2030")</f>
        <v>0</v>
      </c>
      <c r="P69">
        <f>SUMIFS(Cluster_15_applications!U$5:U$550,Cluster_15_applications!$AB$5:$AB$550,$B69,Cluster_15_applications!$AC$5:$AC$550,$C69,Cluster_15_applications!$Q$5:$Q$550,"&lt;=2030")</f>
        <v>650</v>
      </c>
      <c r="Q69">
        <f>SUMIFS(Cluster_15_applications!V$5:V$550,Cluster_15_applications!$AB$5:$AB$550,$B69,Cluster_15_applications!$AC$5:$AC$550,$C69,Cluster_15_applications!$Q$5:$Q$550,"&lt;=2030")</f>
        <v>0</v>
      </c>
      <c r="R69">
        <f>SUMIFS(Cluster_15_applications!W$5:W$550,Cluster_15_applications!$AB$5:$AB$550,$B69,Cluster_15_applications!$AC$5:$AC$550,$C69,Cluster_15_applications!$Q$5:$Q$550,"&lt;=2030")</f>
        <v>0</v>
      </c>
      <c r="S69">
        <f>SUMIFS(Cluster_15_applications!X$5:X$550,Cluster_15_applications!$AB$5:$AB$550,$B69,Cluster_15_applications!$AC$5:$AC$550,$C69,Cluster_15_applications!$Q$5:$Q$550,"&lt;=2030")</f>
        <v>0</v>
      </c>
      <c r="T69">
        <f>SUMIFS(Cluster_15_applications!Y$5:Y$550,Cluster_15_applications!$AB$5:$AB$550,$B69,Cluster_15_applications!$AC$5:$AC$550,$C69,Cluster_15_applications!$Q$5:$Q$550,"&lt;=2030")</f>
        <v>0</v>
      </c>
      <c r="U69">
        <f>SUMIFS(Cluster_15_applications!Z$5:Z$550,Cluster_15_applications!$AB$5:$AB$550,$B69,Cluster_15_applications!$AC$5:$AC$550,$C69,Cluster_15_applications!$Q$5:$Q$550,"&lt;=2030")</f>
        <v>0</v>
      </c>
      <c r="V69">
        <f>SUMIFS(Cluster_15_applications!AA$5:AA$550,Cluster_15_applications!$AB$5:$AB$550,$B69,Cluster_15_applications!$AC$5:$AC$550,$C69,Cluster_15_applications!$Q$5:$Q$550,"&lt;=2030")</f>
        <v>0</v>
      </c>
    </row>
    <row r="70" spans="1:22" x14ac:dyDescent="0.35">
      <c r="A70" t="s">
        <v>1230</v>
      </c>
      <c r="B70" t="s">
        <v>1036</v>
      </c>
      <c r="C70">
        <v>230</v>
      </c>
      <c r="D70">
        <f>SUMIFS(Cluster_15_applications!S$5:S$550,Cluster_15_applications!$AB$5:$AB$550,$B70,Cluster_15_applications!$AC$5:$AC$550,$C70)</f>
        <v>450</v>
      </c>
      <c r="E70">
        <f>SUMIFS(Cluster_15_applications!T$5:T$550,Cluster_15_applications!$AB$5:$AB$550,$B70,Cluster_15_applications!$AC$5:$AC$550,$C70)</f>
        <v>0</v>
      </c>
      <c r="F70">
        <f>SUMIFS(Cluster_15_applications!U$5:U$550,Cluster_15_applications!$AB$5:$AB$550,$B70,Cluster_15_applications!$AC$5:$AC$550,$C70)</f>
        <v>200</v>
      </c>
      <c r="G70">
        <f>SUMIFS(Cluster_15_applications!V$5:V$550,Cluster_15_applications!$AB$5:$AB$550,$B70,Cluster_15_applications!$AC$5:$AC$550,$C70)</f>
        <v>0</v>
      </c>
      <c r="H70">
        <f>SUMIFS(Cluster_15_applications!W$5:W$550,Cluster_15_applications!$AB$5:$AB$550,$B70,Cluster_15_applications!$AC$5:$AC$550,$C70)</f>
        <v>0</v>
      </c>
      <c r="I70">
        <f>SUMIFS(Cluster_15_applications!X$5:X$550,Cluster_15_applications!$AB$5:$AB$550,$B70,Cluster_15_applications!$AC$5:$AC$550,$C70)</f>
        <v>0</v>
      </c>
      <c r="J70">
        <f>SUMIFS(Cluster_15_applications!Y$5:Y$550,Cluster_15_applications!$AB$5:$AB$550,$B70,Cluster_15_applications!$AC$5:$AC$550,$C70)</f>
        <v>0</v>
      </c>
      <c r="K70">
        <f>SUMIFS(Cluster_15_applications!Z$5:Z$550,Cluster_15_applications!$AB$5:$AB$550,$B70,Cluster_15_applications!$AC$5:$AC$550,$C70)</f>
        <v>0</v>
      </c>
      <c r="L70">
        <f>SUMIFS(Cluster_15_applications!AA$5:AA$550,Cluster_15_applications!$AB$5:$AB$550,$B70,Cluster_15_applications!$AC$5:$AC$550,$C70)</f>
        <v>0</v>
      </c>
      <c r="N70">
        <f>SUMIFS(Cluster_15_applications!S$5:S$550,Cluster_15_applications!$AB$5:$AB$550,$B70,Cluster_15_applications!$AC$5:$AC$550,$C70,Cluster_15_applications!$Q$5:$Q$550,"&lt;=2030")</f>
        <v>450</v>
      </c>
      <c r="O70">
        <f>SUMIFS(Cluster_15_applications!T$5:T$550,Cluster_15_applications!$AB$5:$AB$550,$B70,Cluster_15_applications!$AC$5:$AC$550,$C70,Cluster_15_applications!$Q$5:$Q$550,"&lt;=2030")</f>
        <v>0</v>
      </c>
      <c r="P70">
        <f>SUMIFS(Cluster_15_applications!U$5:U$550,Cluster_15_applications!$AB$5:$AB$550,$B70,Cluster_15_applications!$AC$5:$AC$550,$C70,Cluster_15_applications!$Q$5:$Q$550,"&lt;=2030")</f>
        <v>200</v>
      </c>
      <c r="Q70">
        <f>SUMIFS(Cluster_15_applications!V$5:V$550,Cluster_15_applications!$AB$5:$AB$550,$B70,Cluster_15_applications!$AC$5:$AC$550,$C70,Cluster_15_applications!$Q$5:$Q$550,"&lt;=2030")</f>
        <v>0</v>
      </c>
      <c r="R70">
        <f>SUMIFS(Cluster_15_applications!W$5:W$550,Cluster_15_applications!$AB$5:$AB$550,$B70,Cluster_15_applications!$AC$5:$AC$550,$C70,Cluster_15_applications!$Q$5:$Q$550,"&lt;=2030")</f>
        <v>0</v>
      </c>
      <c r="S70">
        <f>SUMIFS(Cluster_15_applications!X$5:X$550,Cluster_15_applications!$AB$5:$AB$550,$B70,Cluster_15_applications!$AC$5:$AC$550,$C70,Cluster_15_applications!$Q$5:$Q$550,"&lt;=2030")</f>
        <v>0</v>
      </c>
      <c r="T70">
        <f>SUMIFS(Cluster_15_applications!Y$5:Y$550,Cluster_15_applications!$AB$5:$AB$550,$B70,Cluster_15_applications!$AC$5:$AC$550,$C70,Cluster_15_applications!$Q$5:$Q$550,"&lt;=2030")</f>
        <v>0</v>
      </c>
      <c r="U70">
        <f>SUMIFS(Cluster_15_applications!Z$5:Z$550,Cluster_15_applications!$AB$5:$AB$550,$B70,Cluster_15_applications!$AC$5:$AC$550,$C70,Cluster_15_applications!$Q$5:$Q$550,"&lt;=2030")</f>
        <v>0</v>
      </c>
      <c r="V70">
        <f>SUMIFS(Cluster_15_applications!AA$5:AA$550,Cluster_15_applications!$AB$5:$AB$550,$B70,Cluster_15_applications!$AC$5:$AC$550,$C70,Cluster_15_applications!$Q$5:$Q$550,"&lt;=2030")</f>
        <v>0</v>
      </c>
    </row>
    <row r="71" spans="1:22" x14ac:dyDescent="0.35">
      <c r="A71" t="s">
        <v>1235</v>
      </c>
      <c r="B71" t="s">
        <v>1269</v>
      </c>
      <c r="C71">
        <v>115</v>
      </c>
      <c r="D71">
        <f>SUMIFS(Cluster_15_applications!S$5:S$550,Cluster_15_applications!$AB$5:$AB$550,$B71,Cluster_15_applications!$AC$5:$AC$550,$C71)</f>
        <v>0</v>
      </c>
      <c r="E71">
        <f>SUMIFS(Cluster_15_applications!T$5:T$550,Cluster_15_applications!$AB$5:$AB$550,$B71,Cluster_15_applications!$AC$5:$AC$550,$C71)</f>
        <v>0</v>
      </c>
      <c r="F71">
        <f>SUMIFS(Cluster_15_applications!U$5:U$550,Cluster_15_applications!$AB$5:$AB$550,$B71,Cluster_15_applications!$AC$5:$AC$550,$C71)</f>
        <v>0</v>
      </c>
      <c r="G71">
        <f>SUMIFS(Cluster_15_applications!V$5:V$550,Cluster_15_applications!$AB$5:$AB$550,$B71,Cluster_15_applications!$AC$5:$AC$550,$C71)</f>
        <v>0</v>
      </c>
      <c r="H71">
        <f>SUMIFS(Cluster_15_applications!W$5:W$550,Cluster_15_applications!$AB$5:$AB$550,$B71,Cluster_15_applications!$AC$5:$AC$550,$C71)</f>
        <v>0</v>
      </c>
      <c r="I71">
        <f>SUMIFS(Cluster_15_applications!X$5:X$550,Cluster_15_applications!$AB$5:$AB$550,$B71,Cluster_15_applications!$AC$5:$AC$550,$C71)</f>
        <v>0</v>
      </c>
      <c r="J71">
        <f>SUMIFS(Cluster_15_applications!Y$5:Y$550,Cluster_15_applications!$AB$5:$AB$550,$B71,Cluster_15_applications!$AC$5:$AC$550,$C71)</f>
        <v>0</v>
      </c>
      <c r="K71">
        <f>SUMIFS(Cluster_15_applications!Z$5:Z$550,Cluster_15_applications!$AB$5:$AB$550,$B71,Cluster_15_applications!$AC$5:$AC$550,$C71)</f>
        <v>0</v>
      </c>
      <c r="L71">
        <f>SUMIFS(Cluster_15_applications!AA$5:AA$550,Cluster_15_applications!$AB$5:$AB$550,$B71,Cluster_15_applications!$AC$5:$AC$550,$C71)</f>
        <v>0</v>
      </c>
      <c r="N71">
        <f>SUMIFS(Cluster_15_applications!S$5:S$550,Cluster_15_applications!$AB$5:$AB$550,$B71,Cluster_15_applications!$AC$5:$AC$550,$C71,Cluster_15_applications!$Q$5:$Q$550,"&lt;=2030")</f>
        <v>0</v>
      </c>
      <c r="O71">
        <f>SUMIFS(Cluster_15_applications!T$5:T$550,Cluster_15_applications!$AB$5:$AB$550,$B71,Cluster_15_applications!$AC$5:$AC$550,$C71,Cluster_15_applications!$Q$5:$Q$550,"&lt;=2030")</f>
        <v>0</v>
      </c>
      <c r="P71">
        <f>SUMIFS(Cluster_15_applications!U$5:U$550,Cluster_15_applications!$AB$5:$AB$550,$B71,Cluster_15_applications!$AC$5:$AC$550,$C71,Cluster_15_applications!$Q$5:$Q$550,"&lt;=2030")</f>
        <v>0</v>
      </c>
      <c r="Q71">
        <f>SUMIFS(Cluster_15_applications!V$5:V$550,Cluster_15_applications!$AB$5:$AB$550,$B71,Cluster_15_applications!$AC$5:$AC$550,$C71,Cluster_15_applications!$Q$5:$Q$550,"&lt;=2030")</f>
        <v>0</v>
      </c>
      <c r="R71">
        <f>SUMIFS(Cluster_15_applications!W$5:W$550,Cluster_15_applications!$AB$5:$AB$550,$B71,Cluster_15_applications!$AC$5:$AC$550,$C71,Cluster_15_applications!$Q$5:$Q$550,"&lt;=2030")</f>
        <v>0</v>
      </c>
      <c r="S71">
        <f>SUMIFS(Cluster_15_applications!X$5:X$550,Cluster_15_applications!$AB$5:$AB$550,$B71,Cluster_15_applications!$AC$5:$AC$550,$C71,Cluster_15_applications!$Q$5:$Q$550,"&lt;=2030")</f>
        <v>0</v>
      </c>
      <c r="T71">
        <f>SUMIFS(Cluster_15_applications!Y$5:Y$550,Cluster_15_applications!$AB$5:$AB$550,$B71,Cluster_15_applications!$AC$5:$AC$550,$C71,Cluster_15_applications!$Q$5:$Q$550,"&lt;=2030")</f>
        <v>0</v>
      </c>
      <c r="U71">
        <f>SUMIFS(Cluster_15_applications!Z$5:Z$550,Cluster_15_applications!$AB$5:$AB$550,$B71,Cluster_15_applications!$AC$5:$AC$550,$C71,Cluster_15_applications!$Q$5:$Q$550,"&lt;=2030")</f>
        <v>0</v>
      </c>
      <c r="V71">
        <f>SUMIFS(Cluster_15_applications!AA$5:AA$550,Cluster_15_applications!$AB$5:$AB$550,$B71,Cluster_15_applications!$AC$5:$AC$550,$C71,Cluster_15_applications!$Q$5:$Q$550,"&lt;=2030")</f>
        <v>0</v>
      </c>
    </row>
    <row r="72" spans="1:22" x14ac:dyDescent="0.35">
      <c r="A72" t="s">
        <v>1230</v>
      </c>
      <c r="B72" t="s">
        <v>1270</v>
      </c>
      <c r="C72">
        <v>115</v>
      </c>
      <c r="D72">
        <f>SUMIFS(Cluster_15_applications!S$5:S$550,Cluster_15_applications!$AB$5:$AB$550,$B72,Cluster_15_applications!$AC$5:$AC$550,$C72)</f>
        <v>0</v>
      </c>
      <c r="E72">
        <f>SUMIFS(Cluster_15_applications!T$5:T$550,Cluster_15_applications!$AB$5:$AB$550,$B72,Cluster_15_applications!$AC$5:$AC$550,$C72)</f>
        <v>0</v>
      </c>
      <c r="F72">
        <f>SUMIFS(Cluster_15_applications!U$5:U$550,Cluster_15_applications!$AB$5:$AB$550,$B72,Cluster_15_applications!$AC$5:$AC$550,$C72)</f>
        <v>0</v>
      </c>
      <c r="G72">
        <f>SUMIFS(Cluster_15_applications!V$5:V$550,Cluster_15_applications!$AB$5:$AB$550,$B72,Cluster_15_applications!$AC$5:$AC$550,$C72)</f>
        <v>0</v>
      </c>
      <c r="H72">
        <f>SUMIFS(Cluster_15_applications!W$5:W$550,Cluster_15_applications!$AB$5:$AB$550,$B72,Cluster_15_applications!$AC$5:$AC$550,$C72)</f>
        <v>0</v>
      </c>
      <c r="I72">
        <f>SUMIFS(Cluster_15_applications!X$5:X$550,Cluster_15_applications!$AB$5:$AB$550,$B72,Cluster_15_applications!$AC$5:$AC$550,$C72)</f>
        <v>0</v>
      </c>
      <c r="J72">
        <f>SUMIFS(Cluster_15_applications!Y$5:Y$550,Cluster_15_applications!$AB$5:$AB$550,$B72,Cluster_15_applications!$AC$5:$AC$550,$C72)</f>
        <v>0</v>
      </c>
      <c r="K72">
        <f>SUMIFS(Cluster_15_applications!Z$5:Z$550,Cluster_15_applications!$AB$5:$AB$550,$B72,Cluster_15_applications!$AC$5:$AC$550,$C72)</f>
        <v>0</v>
      </c>
      <c r="L72">
        <f>SUMIFS(Cluster_15_applications!AA$5:AA$550,Cluster_15_applications!$AB$5:$AB$550,$B72,Cluster_15_applications!$AC$5:$AC$550,$C72)</f>
        <v>0</v>
      </c>
      <c r="N72">
        <f>SUMIFS(Cluster_15_applications!S$5:S$550,Cluster_15_applications!$AB$5:$AB$550,$B72,Cluster_15_applications!$AC$5:$AC$550,$C72,Cluster_15_applications!$Q$5:$Q$550,"&lt;=2030")</f>
        <v>0</v>
      </c>
      <c r="O72">
        <f>SUMIFS(Cluster_15_applications!T$5:T$550,Cluster_15_applications!$AB$5:$AB$550,$B72,Cluster_15_applications!$AC$5:$AC$550,$C72,Cluster_15_applications!$Q$5:$Q$550,"&lt;=2030")</f>
        <v>0</v>
      </c>
      <c r="P72">
        <f>SUMIFS(Cluster_15_applications!U$5:U$550,Cluster_15_applications!$AB$5:$AB$550,$B72,Cluster_15_applications!$AC$5:$AC$550,$C72,Cluster_15_applications!$Q$5:$Q$550,"&lt;=2030")</f>
        <v>0</v>
      </c>
      <c r="Q72">
        <f>SUMIFS(Cluster_15_applications!V$5:V$550,Cluster_15_applications!$AB$5:$AB$550,$B72,Cluster_15_applications!$AC$5:$AC$550,$C72,Cluster_15_applications!$Q$5:$Q$550,"&lt;=2030")</f>
        <v>0</v>
      </c>
      <c r="R72">
        <f>SUMIFS(Cluster_15_applications!W$5:W$550,Cluster_15_applications!$AB$5:$AB$550,$B72,Cluster_15_applications!$AC$5:$AC$550,$C72,Cluster_15_applications!$Q$5:$Q$550,"&lt;=2030")</f>
        <v>0</v>
      </c>
      <c r="S72">
        <f>SUMIFS(Cluster_15_applications!X$5:X$550,Cluster_15_applications!$AB$5:$AB$550,$B72,Cluster_15_applications!$AC$5:$AC$550,$C72,Cluster_15_applications!$Q$5:$Q$550,"&lt;=2030")</f>
        <v>0</v>
      </c>
      <c r="T72">
        <f>SUMIFS(Cluster_15_applications!Y$5:Y$550,Cluster_15_applications!$AB$5:$AB$550,$B72,Cluster_15_applications!$AC$5:$AC$550,$C72,Cluster_15_applications!$Q$5:$Q$550,"&lt;=2030")</f>
        <v>0</v>
      </c>
      <c r="U72">
        <f>SUMIFS(Cluster_15_applications!Z$5:Z$550,Cluster_15_applications!$AB$5:$AB$550,$B72,Cluster_15_applications!$AC$5:$AC$550,$C72,Cluster_15_applications!$Q$5:$Q$550,"&lt;=2030")</f>
        <v>0</v>
      </c>
      <c r="V72">
        <f>SUMIFS(Cluster_15_applications!AA$5:AA$550,Cluster_15_applications!$AB$5:$AB$550,$B72,Cluster_15_applications!$AC$5:$AC$550,$C72,Cluster_15_applications!$Q$5:$Q$550,"&lt;=2030")</f>
        <v>0</v>
      </c>
    </row>
    <row r="73" spans="1:22" x14ac:dyDescent="0.35">
      <c r="A73" t="s">
        <v>1237</v>
      </c>
      <c r="B73" t="s">
        <v>1271</v>
      </c>
      <c r="C73">
        <v>115</v>
      </c>
      <c r="D73">
        <f>SUMIFS(Cluster_15_applications!S$5:S$550,Cluster_15_applications!$AB$5:$AB$550,$B73,Cluster_15_applications!$AC$5:$AC$550,$C73)</f>
        <v>0</v>
      </c>
      <c r="E73">
        <f>SUMIFS(Cluster_15_applications!T$5:T$550,Cluster_15_applications!$AB$5:$AB$550,$B73,Cluster_15_applications!$AC$5:$AC$550,$C73)</f>
        <v>0</v>
      </c>
      <c r="F73">
        <f>SUMIFS(Cluster_15_applications!U$5:U$550,Cluster_15_applications!$AB$5:$AB$550,$B73,Cluster_15_applications!$AC$5:$AC$550,$C73)</f>
        <v>0</v>
      </c>
      <c r="G73">
        <f>SUMIFS(Cluster_15_applications!V$5:V$550,Cluster_15_applications!$AB$5:$AB$550,$B73,Cluster_15_applications!$AC$5:$AC$550,$C73)</f>
        <v>0</v>
      </c>
      <c r="H73">
        <f>SUMIFS(Cluster_15_applications!W$5:W$550,Cluster_15_applications!$AB$5:$AB$550,$B73,Cluster_15_applications!$AC$5:$AC$550,$C73)</f>
        <v>0</v>
      </c>
      <c r="I73">
        <f>SUMIFS(Cluster_15_applications!X$5:X$550,Cluster_15_applications!$AB$5:$AB$550,$B73,Cluster_15_applications!$AC$5:$AC$550,$C73)</f>
        <v>0</v>
      </c>
      <c r="J73">
        <f>SUMIFS(Cluster_15_applications!Y$5:Y$550,Cluster_15_applications!$AB$5:$AB$550,$B73,Cluster_15_applications!$AC$5:$AC$550,$C73)</f>
        <v>0</v>
      </c>
      <c r="K73">
        <f>SUMIFS(Cluster_15_applications!Z$5:Z$550,Cluster_15_applications!$AB$5:$AB$550,$B73,Cluster_15_applications!$AC$5:$AC$550,$C73)</f>
        <v>0</v>
      </c>
      <c r="L73">
        <f>SUMIFS(Cluster_15_applications!AA$5:AA$550,Cluster_15_applications!$AB$5:$AB$550,$B73,Cluster_15_applications!$AC$5:$AC$550,$C73)</f>
        <v>0</v>
      </c>
      <c r="N73">
        <f>SUMIFS(Cluster_15_applications!S$5:S$550,Cluster_15_applications!$AB$5:$AB$550,$B73,Cluster_15_applications!$AC$5:$AC$550,$C73,Cluster_15_applications!$Q$5:$Q$550,"&lt;=2030")</f>
        <v>0</v>
      </c>
      <c r="O73">
        <f>SUMIFS(Cluster_15_applications!T$5:T$550,Cluster_15_applications!$AB$5:$AB$550,$B73,Cluster_15_applications!$AC$5:$AC$550,$C73,Cluster_15_applications!$Q$5:$Q$550,"&lt;=2030")</f>
        <v>0</v>
      </c>
      <c r="P73">
        <f>SUMIFS(Cluster_15_applications!U$5:U$550,Cluster_15_applications!$AB$5:$AB$550,$B73,Cluster_15_applications!$AC$5:$AC$550,$C73,Cluster_15_applications!$Q$5:$Q$550,"&lt;=2030")</f>
        <v>0</v>
      </c>
      <c r="Q73">
        <f>SUMIFS(Cluster_15_applications!V$5:V$550,Cluster_15_applications!$AB$5:$AB$550,$B73,Cluster_15_applications!$AC$5:$AC$550,$C73,Cluster_15_applications!$Q$5:$Q$550,"&lt;=2030")</f>
        <v>0</v>
      </c>
      <c r="R73">
        <f>SUMIFS(Cluster_15_applications!W$5:W$550,Cluster_15_applications!$AB$5:$AB$550,$B73,Cluster_15_applications!$AC$5:$AC$550,$C73,Cluster_15_applications!$Q$5:$Q$550,"&lt;=2030")</f>
        <v>0</v>
      </c>
      <c r="S73">
        <f>SUMIFS(Cluster_15_applications!X$5:X$550,Cluster_15_applications!$AB$5:$AB$550,$B73,Cluster_15_applications!$AC$5:$AC$550,$C73,Cluster_15_applications!$Q$5:$Q$550,"&lt;=2030")</f>
        <v>0</v>
      </c>
      <c r="T73">
        <f>SUMIFS(Cluster_15_applications!Y$5:Y$550,Cluster_15_applications!$AB$5:$AB$550,$B73,Cluster_15_applications!$AC$5:$AC$550,$C73,Cluster_15_applications!$Q$5:$Q$550,"&lt;=2030")</f>
        <v>0</v>
      </c>
      <c r="U73">
        <f>SUMIFS(Cluster_15_applications!Z$5:Z$550,Cluster_15_applications!$AB$5:$AB$550,$B73,Cluster_15_applications!$AC$5:$AC$550,$C73,Cluster_15_applications!$Q$5:$Q$550,"&lt;=2030")</f>
        <v>0</v>
      </c>
      <c r="V73">
        <f>SUMIFS(Cluster_15_applications!AA$5:AA$550,Cluster_15_applications!$AB$5:$AB$550,$B73,Cluster_15_applications!$AC$5:$AC$550,$C73,Cluster_15_applications!$Q$5:$Q$550,"&lt;=2030")</f>
        <v>0</v>
      </c>
    </row>
    <row r="74" spans="1:22" x14ac:dyDescent="0.35">
      <c r="A74" t="s">
        <v>1233</v>
      </c>
      <c r="B74" t="s">
        <v>1272</v>
      </c>
      <c r="C74">
        <v>230</v>
      </c>
      <c r="D74">
        <f>SUMIFS(Cluster_15_applications!S$5:S$550,Cluster_15_applications!$AB$5:$AB$550,$B74,Cluster_15_applications!$AC$5:$AC$550,$C74)</f>
        <v>0</v>
      </c>
      <c r="E74">
        <f>SUMIFS(Cluster_15_applications!T$5:T$550,Cluster_15_applications!$AB$5:$AB$550,$B74,Cluster_15_applications!$AC$5:$AC$550,$C74)</f>
        <v>0</v>
      </c>
      <c r="F74">
        <f>SUMIFS(Cluster_15_applications!U$5:U$550,Cluster_15_applications!$AB$5:$AB$550,$B74,Cluster_15_applications!$AC$5:$AC$550,$C74)</f>
        <v>0</v>
      </c>
      <c r="G74">
        <f>SUMIFS(Cluster_15_applications!V$5:V$550,Cluster_15_applications!$AB$5:$AB$550,$B74,Cluster_15_applications!$AC$5:$AC$550,$C74)</f>
        <v>0</v>
      </c>
      <c r="H74">
        <f>SUMIFS(Cluster_15_applications!W$5:W$550,Cluster_15_applications!$AB$5:$AB$550,$B74,Cluster_15_applications!$AC$5:$AC$550,$C74)</f>
        <v>0</v>
      </c>
      <c r="I74">
        <f>SUMIFS(Cluster_15_applications!X$5:X$550,Cluster_15_applications!$AB$5:$AB$550,$B74,Cluster_15_applications!$AC$5:$AC$550,$C74)</f>
        <v>0</v>
      </c>
      <c r="J74">
        <f>SUMIFS(Cluster_15_applications!Y$5:Y$550,Cluster_15_applications!$AB$5:$AB$550,$B74,Cluster_15_applications!$AC$5:$AC$550,$C74)</f>
        <v>0</v>
      </c>
      <c r="K74">
        <f>SUMIFS(Cluster_15_applications!Z$5:Z$550,Cluster_15_applications!$AB$5:$AB$550,$B74,Cluster_15_applications!$AC$5:$AC$550,$C74)</f>
        <v>0</v>
      </c>
      <c r="L74">
        <f>SUMIFS(Cluster_15_applications!AA$5:AA$550,Cluster_15_applications!$AB$5:$AB$550,$B74,Cluster_15_applications!$AC$5:$AC$550,$C74)</f>
        <v>0</v>
      </c>
      <c r="N74">
        <f>SUMIFS(Cluster_15_applications!S$5:S$550,Cluster_15_applications!$AB$5:$AB$550,$B74,Cluster_15_applications!$AC$5:$AC$550,$C74,Cluster_15_applications!$Q$5:$Q$550,"&lt;=2030")</f>
        <v>0</v>
      </c>
      <c r="O74">
        <f>SUMIFS(Cluster_15_applications!T$5:T$550,Cluster_15_applications!$AB$5:$AB$550,$B74,Cluster_15_applications!$AC$5:$AC$550,$C74,Cluster_15_applications!$Q$5:$Q$550,"&lt;=2030")</f>
        <v>0</v>
      </c>
      <c r="P74">
        <f>SUMIFS(Cluster_15_applications!U$5:U$550,Cluster_15_applications!$AB$5:$AB$550,$B74,Cluster_15_applications!$AC$5:$AC$550,$C74,Cluster_15_applications!$Q$5:$Q$550,"&lt;=2030")</f>
        <v>0</v>
      </c>
      <c r="Q74">
        <f>SUMIFS(Cluster_15_applications!V$5:V$550,Cluster_15_applications!$AB$5:$AB$550,$B74,Cluster_15_applications!$AC$5:$AC$550,$C74,Cluster_15_applications!$Q$5:$Q$550,"&lt;=2030")</f>
        <v>0</v>
      </c>
      <c r="R74">
        <f>SUMIFS(Cluster_15_applications!W$5:W$550,Cluster_15_applications!$AB$5:$AB$550,$B74,Cluster_15_applications!$AC$5:$AC$550,$C74,Cluster_15_applications!$Q$5:$Q$550,"&lt;=2030")</f>
        <v>0</v>
      </c>
      <c r="S74">
        <f>SUMIFS(Cluster_15_applications!X$5:X$550,Cluster_15_applications!$AB$5:$AB$550,$B74,Cluster_15_applications!$AC$5:$AC$550,$C74,Cluster_15_applications!$Q$5:$Q$550,"&lt;=2030")</f>
        <v>0</v>
      </c>
      <c r="T74">
        <f>SUMIFS(Cluster_15_applications!Y$5:Y$550,Cluster_15_applications!$AB$5:$AB$550,$B74,Cluster_15_applications!$AC$5:$AC$550,$C74,Cluster_15_applications!$Q$5:$Q$550,"&lt;=2030")</f>
        <v>0</v>
      </c>
      <c r="U74">
        <f>SUMIFS(Cluster_15_applications!Z$5:Z$550,Cluster_15_applications!$AB$5:$AB$550,$B74,Cluster_15_applications!$AC$5:$AC$550,$C74,Cluster_15_applications!$Q$5:$Q$550,"&lt;=2030")</f>
        <v>0</v>
      </c>
      <c r="V74">
        <f>SUMIFS(Cluster_15_applications!AA$5:AA$550,Cluster_15_applications!$AB$5:$AB$550,$B74,Cluster_15_applications!$AC$5:$AC$550,$C74,Cluster_15_applications!$Q$5:$Q$550,"&lt;=2030")</f>
        <v>0</v>
      </c>
    </row>
    <row r="75" spans="1:22" x14ac:dyDescent="0.35">
      <c r="A75" t="s">
        <v>33</v>
      </c>
      <c r="B75" t="s">
        <v>1216</v>
      </c>
      <c r="C75">
        <v>69</v>
      </c>
      <c r="D75">
        <f>SUMIFS(Cluster_15_applications!S$5:S$550,Cluster_15_applications!$AB$5:$AB$550,$B75,Cluster_15_applications!$AC$5:$AC$550,$C75)</f>
        <v>100</v>
      </c>
      <c r="E75">
        <f>SUMIFS(Cluster_15_applications!T$5:T$550,Cluster_15_applications!$AB$5:$AB$550,$B75,Cluster_15_applications!$AC$5:$AC$550,$C75)</f>
        <v>0</v>
      </c>
      <c r="F75">
        <f>SUMIFS(Cluster_15_applications!U$5:U$550,Cluster_15_applications!$AB$5:$AB$550,$B75,Cluster_15_applications!$AC$5:$AC$550,$C75)</f>
        <v>0</v>
      </c>
      <c r="G75">
        <f>SUMIFS(Cluster_15_applications!V$5:V$550,Cluster_15_applications!$AB$5:$AB$550,$B75,Cluster_15_applications!$AC$5:$AC$550,$C75)</f>
        <v>0</v>
      </c>
      <c r="H75">
        <f>SUMIFS(Cluster_15_applications!W$5:W$550,Cluster_15_applications!$AB$5:$AB$550,$B75,Cluster_15_applications!$AC$5:$AC$550,$C75)</f>
        <v>0</v>
      </c>
      <c r="I75">
        <f>SUMIFS(Cluster_15_applications!X$5:X$550,Cluster_15_applications!$AB$5:$AB$550,$B75,Cluster_15_applications!$AC$5:$AC$550,$C75)</f>
        <v>0</v>
      </c>
      <c r="J75">
        <f>SUMIFS(Cluster_15_applications!Y$5:Y$550,Cluster_15_applications!$AB$5:$AB$550,$B75,Cluster_15_applications!$AC$5:$AC$550,$C75)</f>
        <v>0</v>
      </c>
      <c r="K75">
        <f>SUMIFS(Cluster_15_applications!Z$5:Z$550,Cluster_15_applications!$AB$5:$AB$550,$B75,Cluster_15_applications!$AC$5:$AC$550,$C75)</f>
        <v>0</v>
      </c>
      <c r="L75">
        <f>SUMIFS(Cluster_15_applications!AA$5:AA$550,Cluster_15_applications!$AB$5:$AB$550,$B75,Cluster_15_applications!$AC$5:$AC$550,$C75)</f>
        <v>0</v>
      </c>
      <c r="N75">
        <f>SUMIFS(Cluster_15_applications!S$5:S$550,Cluster_15_applications!$AB$5:$AB$550,$B75,Cluster_15_applications!$AC$5:$AC$550,$C75,Cluster_15_applications!$Q$5:$Q$550,"&lt;=2030")</f>
        <v>100</v>
      </c>
      <c r="O75">
        <f>SUMIFS(Cluster_15_applications!T$5:T$550,Cluster_15_applications!$AB$5:$AB$550,$B75,Cluster_15_applications!$AC$5:$AC$550,$C75,Cluster_15_applications!$Q$5:$Q$550,"&lt;=2030")</f>
        <v>0</v>
      </c>
      <c r="P75">
        <f>SUMIFS(Cluster_15_applications!U$5:U$550,Cluster_15_applications!$AB$5:$AB$550,$B75,Cluster_15_applications!$AC$5:$AC$550,$C75,Cluster_15_applications!$Q$5:$Q$550,"&lt;=2030")</f>
        <v>0</v>
      </c>
      <c r="Q75">
        <f>SUMIFS(Cluster_15_applications!V$5:V$550,Cluster_15_applications!$AB$5:$AB$550,$B75,Cluster_15_applications!$AC$5:$AC$550,$C75,Cluster_15_applications!$Q$5:$Q$550,"&lt;=2030")</f>
        <v>0</v>
      </c>
      <c r="R75">
        <f>SUMIFS(Cluster_15_applications!W$5:W$550,Cluster_15_applications!$AB$5:$AB$550,$B75,Cluster_15_applications!$AC$5:$AC$550,$C75,Cluster_15_applications!$Q$5:$Q$550,"&lt;=2030")</f>
        <v>0</v>
      </c>
      <c r="S75">
        <f>SUMIFS(Cluster_15_applications!X$5:X$550,Cluster_15_applications!$AB$5:$AB$550,$B75,Cluster_15_applications!$AC$5:$AC$550,$C75,Cluster_15_applications!$Q$5:$Q$550,"&lt;=2030")</f>
        <v>0</v>
      </c>
      <c r="T75">
        <f>SUMIFS(Cluster_15_applications!Y$5:Y$550,Cluster_15_applications!$AB$5:$AB$550,$B75,Cluster_15_applications!$AC$5:$AC$550,$C75,Cluster_15_applications!$Q$5:$Q$550,"&lt;=2030")</f>
        <v>0</v>
      </c>
      <c r="U75">
        <f>SUMIFS(Cluster_15_applications!Z$5:Z$550,Cluster_15_applications!$AB$5:$AB$550,$B75,Cluster_15_applications!$AC$5:$AC$550,$C75,Cluster_15_applications!$Q$5:$Q$550,"&lt;=2030")</f>
        <v>0</v>
      </c>
      <c r="V75">
        <f>SUMIFS(Cluster_15_applications!AA$5:AA$550,Cluster_15_applications!$AB$5:$AB$550,$B75,Cluster_15_applications!$AC$5:$AC$550,$C75,Cluster_15_applications!$Q$5:$Q$550,"&lt;=2030")</f>
        <v>0</v>
      </c>
    </row>
    <row r="76" spans="1:22" x14ac:dyDescent="0.35">
      <c r="A76" t="s">
        <v>33</v>
      </c>
      <c r="B76" t="s">
        <v>1273</v>
      </c>
      <c r="C76">
        <v>69</v>
      </c>
      <c r="D76">
        <f>SUMIFS(Cluster_15_applications!S$5:S$550,Cluster_15_applications!$AB$5:$AB$550,$B76,Cluster_15_applications!$AC$5:$AC$550,$C76)</f>
        <v>0</v>
      </c>
      <c r="E76">
        <f>SUMIFS(Cluster_15_applications!T$5:T$550,Cluster_15_applications!$AB$5:$AB$550,$B76,Cluster_15_applications!$AC$5:$AC$550,$C76)</f>
        <v>0</v>
      </c>
      <c r="F76">
        <f>SUMIFS(Cluster_15_applications!U$5:U$550,Cluster_15_applications!$AB$5:$AB$550,$B76,Cluster_15_applications!$AC$5:$AC$550,$C76)</f>
        <v>0</v>
      </c>
      <c r="G76">
        <f>SUMIFS(Cluster_15_applications!V$5:V$550,Cluster_15_applications!$AB$5:$AB$550,$B76,Cluster_15_applications!$AC$5:$AC$550,$C76)</f>
        <v>0</v>
      </c>
      <c r="H76">
        <f>SUMIFS(Cluster_15_applications!W$5:W$550,Cluster_15_applications!$AB$5:$AB$550,$B76,Cluster_15_applications!$AC$5:$AC$550,$C76)</f>
        <v>0</v>
      </c>
      <c r="I76">
        <f>SUMIFS(Cluster_15_applications!X$5:X$550,Cluster_15_applications!$AB$5:$AB$550,$B76,Cluster_15_applications!$AC$5:$AC$550,$C76)</f>
        <v>0</v>
      </c>
      <c r="J76">
        <f>SUMIFS(Cluster_15_applications!Y$5:Y$550,Cluster_15_applications!$AB$5:$AB$550,$B76,Cluster_15_applications!$AC$5:$AC$550,$C76)</f>
        <v>0</v>
      </c>
      <c r="K76">
        <f>SUMIFS(Cluster_15_applications!Z$5:Z$550,Cluster_15_applications!$AB$5:$AB$550,$B76,Cluster_15_applications!$AC$5:$AC$550,$C76)</f>
        <v>0</v>
      </c>
      <c r="L76">
        <f>SUMIFS(Cluster_15_applications!AA$5:AA$550,Cluster_15_applications!$AB$5:$AB$550,$B76,Cluster_15_applications!$AC$5:$AC$550,$C76)</f>
        <v>0</v>
      </c>
      <c r="N76">
        <f>SUMIFS(Cluster_15_applications!S$5:S$550,Cluster_15_applications!$AB$5:$AB$550,$B76,Cluster_15_applications!$AC$5:$AC$550,$C76,Cluster_15_applications!$Q$5:$Q$550,"&lt;=2030")</f>
        <v>0</v>
      </c>
      <c r="O76">
        <f>SUMIFS(Cluster_15_applications!T$5:T$550,Cluster_15_applications!$AB$5:$AB$550,$B76,Cluster_15_applications!$AC$5:$AC$550,$C76,Cluster_15_applications!$Q$5:$Q$550,"&lt;=2030")</f>
        <v>0</v>
      </c>
      <c r="P76">
        <f>SUMIFS(Cluster_15_applications!U$5:U$550,Cluster_15_applications!$AB$5:$AB$550,$B76,Cluster_15_applications!$AC$5:$AC$550,$C76,Cluster_15_applications!$Q$5:$Q$550,"&lt;=2030")</f>
        <v>0</v>
      </c>
      <c r="Q76">
        <f>SUMIFS(Cluster_15_applications!V$5:V$550,Cluster_15_applications!$AB$5:$AB$550,$B76,Cluster_15_applications!$AC$5:$AC$550,$C76,Cluster_15_applications!$Q$5:$Q$550,"&lt;=2030")</f>
        <v>0</v>
      </c>
      <c r="R76">
        <f>SUMIFS(Cluster_15_applications!W$5:W$550,Cluster_15_applications!$AB$5:$AB$550,$B76,Cluster_15_applications!$AC$5:$AC$550,$C76,Cluster_15_applications!$Q$5:$Q$550,"&lt;=2030")</f>
        <v>0</v>
      </c>
      <c r="S76">
        <f>SUMIFS(Cluster_15_applications!X$5:X$550,Cluster_15_applications!$AB$5:$AB$550,$B76,Cluster_15_applications!$AC$5:$AC$550,$C76,Cluster_15_applications!$Q$5:$Q$550,"&lt;=2030")</f>
        <v>0</v>
      </c>
      <c r="T76">
        <f>SUMIFS(Cluster_15_applications!Y$5:Y$550,Cluster_15_applications!$AB$5:$AB$550,$B76,Cluster_15_applications!$AC$5:$AC$550,$C76,Cluster_15_applications!$Q$5:$Q$550,"&lt;=2030")</f>
        <v>0</v>
      </c>
      <c r="U76">
        <f>SUMIFS(Cluster_15_applications!Z$5:Z$550,Cluster_15_applications!$AB$5:$AB$550,$B76,Cluster_15_applications!$AC$5:$AC$550,$C76,Cluster_15_applications!$Q$5:$Q$550,"&lt;=2030")</f>
        <v>0</v>
      </c>
      <c r="V76">
        <f>SUMIFS(Cluster_15_applications!AA$5:AA$550,Cluster_15_applications!$AB$5:$AB$550,$B76,Cluster_15_applications!$AC$5:$AC$550,$C76,Cluster_15_applications!$Q$5:$Q$550,"&lt;=2030")</f>
        <v>0</v>
      </c>
    </row>
    <row r="77" spans="1:22" x14ac:dyDescent="0.35">
      <c r="A77" t="s">
        <v>1235</v>
      </c>
      <c r="B77" t="s">
        <v>1274</v>
      </c>
      <c r="C77">
        <v>115</v>
      </c>
      <c r="D77">
        <f>SUMIFS(Cluster_15_applications!S$5:S$550,Cluster_15_applications!$AB$5:$AB$550,$B77,Cluster_15_applications!$AC$5:$AC$550,$C77)</f>
        <v>0</v>
      </c>
      <c r="E77">
        <f>SUMIFS(Cluster_15_applications!T$5:T$550,Cluster_15_applications!$AB$5:$AB$550,$B77,Cluster_15_applications!$AC$5:$AC$550,$C77)</f>
        <v>0</v>
      </c>
      <c r="F77">
        <f>SUMIFS(Cluster_15_applications!U$5:U$550,Cluster_15_applications!$AB$5:$AB$550,$B77,Cluster_15_applications!$AC$5:$AC$550,$C77)</f>
        <v>0</v>
      </c>
      <c r="G77">
        <f>SUMIFS(Cluster_15_applications!V$5:V$550,Cluster_15_applications!$AB$5:$AB$550,$B77,Cluster_15_applications!$AC$5:$AC$550,$C77)</f>
        <v>0</v>
      </c>
      <c r="H77">
        <f>SUMIFS(Cluster_15_applications!W$5:W$550,Cluster_15_applications!$AB$5:$AB$550,$B77,Cluster_15_applications!$AC$5:$AC$550,$C77)</f>
        <v>0</v>
      </c>
      <c r="I77">
        <f>SUMIFS(Cluster_15_applications!X$5:X$550,Cluster_15_applications!$AB$5:$AB$550,$B77,Cluster_15_applications!$AC$5:$AC$550,$C77)</f>
        <v>0</v>
      </c>
      <c r="J77">
        <f>SUMIFS(Cluster_15_applications!Y$5:Y$550,Cluster_15_applications!$AB$5:$AB$550,$B77,Cluster_15_applications!$AC$5:$AC$550,$C77)</f>
        <v>0</v>
      </c>
      <c r="K77">
        <f>SUMIFS(Cluster_15_applications!Z$5:Z$550,Cluster_15_applications!$AB$5:$AB$550,$B77,Cluster_15_applications!$AC$5:$AC$550,$C77)</f>
        <v>0</v>
      </c>
      <c r="L77">
        <f>SUMIFS(Cluster_15_applications!AA$5:AA$550,Cluster_15_applications!$AB$5:$AB$550,$B77,Cluster_15_applications!$AC$5:$AC$550,$C77)</f>
        <v>0</v>
      </c>
      <c r="N77">
        <f>SUMIFS(Cluster_15_applications!S$5:S$550,Cluster_15_applications!$AB$5:$AB$550,$B77,Cluster_15_applications!$AC$5:$AC$550,$C77,Cluster_15_applications!$Q$5:$Q$550,"&lt;=2030")</f>
        <v>0</v>
      </c>
      <c r="O77">
        <f>SUMIFS(Cluster_15_applications!T$5:T$550,Cluster_15_applications!$AB$5:$AB$550,$B77,Cluster_15_applications!$AC$5:$AC$550,$C77,Cluster_15_applications!$Q$5:$Q$550,"&lt;=2030")</f>
        <v>0</v>
      </c>
      <c r="P77">
        <f>SUMIFS(Cluster_15_applications!U$5:U$550,Cluster_15_applications!$AB$5:$AB$550,$B77,Cluster_15_applications!$AC$5:$AC$550,$C77,Cluster_15_applications!$Q$5:$Q$550,"&lt;=2030")</f>
        <v>0</v>
      </c>
      <c r="Q77">
        <f>SUMIFS(Cluster_15_applications!V$5:V$550,Cluster_15_applications!$AB$5:$AB$550,$B77,Cluster_15_applications!$AC$5:$AC$550,$C77,Cluster_15_applications!$Q$5:$Q$550,"&lt;=2030")</f>
        <v>0</v>
      </c>
      <c r="R77">
        <f>SUMIFS(Cluster_15_applications!W$5:W$550,Cluster_15_applications!$AB$5:$AB$550,$B77,Cluster_15_applications!$AC$5:$AC$550,$C77,Cluster_15_applications!$Q$5:$Q$550,"&lt;=2030")</f>
        <v>0</v>
      </c>
      <c r="S77">
        <f>SUMIFS(Cluster_15_applications!X$5:X$550,Cluster_15_applications!$AB$5:$AB$550,$B77,Cluster_15_applications!$AC$5:$AC$550,$C77,Cluster_15_applications!$Q$5:$Q$550,"&lt;=2030")</f>
        <v>0</v>
      </c>
      <c r="T77">
        <f>SUMIFS(Cluster_15_applications!Y$5:Y$550,Cluster_15_applications!$AB$5:$AB$550,$B77,Cluster_15_applications!$AC$5:$AC$550,$C77,Cluster_15_applications!$Q$5:$Q$550,"&lt;=2030")</f>
        <v>0</v>
      </c>
      <c r="U77">
        <f>SUMIFS(Cluster_15_applications!Z$5:Z$550,Cluster_15_applications!$AB$5:$AB$550,$B77,Cluster_15_applications!$AC$5:$AC$550,$C77,Cluster_15_applications!$Q$5:$Q$550,"&lt;=2030")</f>
        <v>0</v>
      </c>
      <c r="V77">
        <f>SUMIFS(Cluster_15_applications!AA$5:AA$550,Cluster_15_applications!$AB$5:$AB$550,$B77,Cluster_15_applications!$AC$5:$AC$550,$C77,Cluster_15_applications!$Q$5:$Q$550,"&lt;=2030")</f>
        <v>0</v>
      </c>
    </row>
    <row r="78" spans="1:22" x14ac:dyDescent="0.35">
      <c r="A78" t="s">
        <v>33</v>
      </c>
      <c r="B78" t="s">
        <v>1190</v>
      </c>
      <c r="C78">
        <v>138</v>
      </c>
      <c r="D78">
        <f>SUMIFS(Cluster_15_applications!S$5:S$550,Cluster_15_applications!$AB$5:$AB$550,$B78,Cluster_15_applications!$AC$5:$AC$550,$C78)</f>
        <v>0</v>
      </c>
      <c r="E78">
        <f>SUMIFS(Cluster_15_applications!T$5:T$550,Cluster_15_applications!$AB$5:$AB$550,$B78,Cluster_15_applications!$AC$5:$AC$550,$C78)</f>
        <v>0</v>
      </c>
      <c r="F78">
        <f>SUMIFS(Cluster_15_applications!U$5:U$550,Cluster_15_applications!$AB$5:$AB$550,$B78,Cluster_15_applications!$AC$5:$AC$550,$C78)</f>
        <v>0</v>
      </c>
      <c r="G78">
        <f>SUMIFS(Cluster_15_applications!V$5:V$550,Cluster_15_applications!$AB$5:$AB$550,$B78,Cluster_15_applications!$AC$5:$AC$550,$C78)</f>
        <v>0</v>
      </c>
      <c r="H78">
        <f>SUMIFS(Cluster_15_applications!W$5:W$550,Cluster_15_applications!$AB$5:$AB$550,$B78,Cluster_15_applications!$AC$5:$AC$550,$C78)</f>
        <v>0</v>
      </c>
      <c r="I78">
        <f>SUMIFS(Cluster_15_applications!X$5:X$550,Cluster_15_applications!$AB$5:$AB$550,$B78,Cluster_15_applications!$AC$5:$AC$550,$C78)</f>
        <v>0</v>
      </c>
      <c r="J78">
        <f>SUMIFS(Cluster_15_applications!Y$5:Y$550,Cluster_15_applications!$AB$5:$AB$550,$B78,Cluster_15_applications!$AC$5:$AC$550,$C78)</f>
        <v>0</v>
      </c>
      <c r="K78">
        <f>SUMIFS(Cluster_15_applications!Z$5:Z$550,Cluster_15_applications!$AB$5:$AB$550,$B78,Cluster_15_applications!$AC$5:$AC$550,$C78)</f>
        <v>0</v>
      </c>
      <c r="L78">
        <f>SUMIFS(Cluster_15_applications!AA$5:AA$550,Cluster_15_applications!$AB$5:$AB$550,$B78,Cluster_15_applications!$AC$5:$AC$550,$C78)</f>
        <v>0</v>
      </c>
      <c r="N78">
        <f>SUMIFS(Cluster_15_applications!S$5:S$550,Cluster_15_applications!$AB$5:$AB$550,$B78,Cluster_15_applications!$AC$5:$AC$550,$C78,Cluster_15_applications!$Q$5:$Q$550,"&lt;=2030")</f>
        <v>0</v>
      </c>
      <c r="O78">
        <f>SUMIFS(Cluster_15_applications!T$5:T$550,Cluster_15_applications!$AB$5:$AB$550,$B78,Cluster_15_applications!$AC$5:$AC$550,$C78,Cluster_15_applications!$Q$5:$Q$550,"&lt;=2030")</f>
        <v>0</v>
      </c>
      <c r="P78">
        <f>SUMIFS(Cluster_15_applications!U$5:U$550,Cluster_15_applications!$AB$5:$AB$550,$B78,Cluster_15_applications!$AC$5:$AC$550,$C78,Cluster_15_applications!$Q$5:$Q$550,"&lt;=2030")</f>
        <v>0</v>
      </c>
      <c r="Q78">
        <f>SUMIFS(Cluster_15_applications!V$5:V$550,Cluster_15_applications!$AB$5:$AB$550,$B78,Cluster_15_applications!$AC$5:$AC$550,$C78,Cluster_15_applications!$Q$5:$Q$550,"&lt;=2030")</f>
        <v>0</v>
      </c>
      <c r="R78">
        <f>SUMIFS(Cluster_15_applications!W$5:W$550,Cluster_15_applications!$AB$5:$AB$550,$B78,Cluster_15_applications!$AC$5:$AC$550,$C78,Cluster_15_applications!$Q$5:$Q$550,"&lt;=2030")</f>
        <v>0</v>
      </c>
      <c r="S78">
        <f>SUMIFS(Cluster_15_applications!X$5:X$550,Cluster_15_applications!$AB$5:$AB$550,$B78,Cluster_15_applications!$AC$5:$AC$550,$C78,Cluster_15_applications!$Q$5:$Q$550,"&lt;=2030")</f>
        <v>0</v>
      </c>
      <c r="T78">
        <f>SUMIFS(Cluster_15_applications!Y$5:Y$550,Cluster_15_applications!$AB$5:$AB$550,$B78,Cluster_15_applications!$AC$5:$AC$550,$C78,Cluster_15_applications!$Q$5:$Q$550,"&lt;=2030")</f>
        <v>0</v>
      </c>
      <c r="U78">
        <f>SUMIFS(Cluster_15_applications!Z$5:Z$550,Cluster_15_applications!$AB$5:$AB$550,$B78,Cluster_15_applications!$AC$5:$AC$550,$C78,Cluster_15_applications!$Q$5:$Q$550,"&lt;=2030")</f>
        <v>0</v>
      </c>
      <c r="V78">
        <f>SUMIFS(Cluster_15_applications!AA$5:AA$550,Cluster_15_applications!$AB$5:$AB$550,$B78,Cluster_15_applications!$AC$5:$AC$550,$C78,Cluster_15_applications!$Q$5:$Q$550,"&lt;=2030")</f>
        <v>0</v>
      </c>
    </row>
    <row r="79" spans="1:22" x14ac:dyDescent="0.35">
      <c r="A79" t="s">
        <v>33</v>
      </c>
      <c r="B79" t="s">
        <v>1190</v>
      </c>
      <c r="C79">
        <v>230</v>
      </c>
      <c r="D79">
        <f>SUMIFS(Cluster_15_applications!S$5:S$550,Cluster_15_applications!$AB$5:$AB$550,$B79,Cluster_15_applications!$AC$5:$AC$550,$C79)</f>
        <v>200</v>
      </c>
      <c r="E79">
        <f>SUMIFS(Cluster_15_applications!T$5:T$550,Cluster_15_applications!$AB$5:$AB$550,$B79,Cluster_15_applications!$AC$5:$AC$550,$C79)</f>
        <v>0</v>
      </c>
      <c r="F79">
        <f>SUMIFS(Cluster_15_applications!U$5:U$550,Cluster_15_applications!$AB$5:$AB$550,$B79,Cluster_15_applications!$AC$5:$AC$550,$C79)</f>
        <v>0</v>
      </c>
      <c r="G79">
        <f>SUMIFS(Cluster_15_applications!V$5:V$550,Cluster_15_applications!$AB$5:$AB$550,$B79,Cluster_15_applications!$AC$5:$AC$550,$C79)</f>
        <v>0</v>
      </c>
      <c r="H79">
        <f>SUMIFS(Cluster_15_applications!W$5:W$550,Cluster_15_applications!$AB$5:$AB$550,$B79,Cluster_15_applications!$AC$5:$AC$550,$C79)</f>
        <v>0</v>
      </c>
      <c r="I79">
        <f>SUMIFS(Cluster_15_applications!X$5:X$550,Cluster_15_applications!$AB$5:$AB$550,$B79,Cluster_15_applications!$AC$5:$AC$550,$C79)</f>
        <v>0</v>
      </c>
      <c r="J79">
        <f>SUMIFS(Cluster_15_applications!Y$5:Y$550,Cluster_15_applications!$AB$5:$AB$550,$B79,Cluster_15_applications!$AC$5:$AC$550,$C79)</f>
        <v>0</v>
      </c>
      <c r="K79">
        <f>SUMIFS(Cluster_15_applications!Z$5:Z$550,Cluster_15_applications!$AB$5:$AB$550,$B79,Cluster_15_applications!$AC$5:$AC$550,$C79)</f>
        <v>0</v>
      </c>
      <c r="L79">
        <f>SUMIFS(Cluster_15_applications!AA$5:AA$550,Cluster_15_applications!$AB$5:$AB$550,$B79,Cluster_15_applications!$AC$5:$AC$550,$C79)</f>
        <v>0</v>
      </c>
      <c r="N79">
        <f>SUMIFS(Cluster_15_applications!S$5:S$550,Cluster_15_applications!$AB$5:$AB$550,$B79,Cluster_15_applications!$AC$5:$AC$550,$C79,Cluster_15_applications!$Q$5:$Q$550,"&lt;=2030")</f>
        <v>200</v>
      </c>
      <c r="O79">
        <f>SUMIFS(Cluster_15_applications!T$5:T$550,Cluster_15_applications!$AB$5:$AB$550,$B79,Cluster_15_applications!$AC$5:$AC$550,$C79,Cluster_15_applications!$Q$5:$Q$550,"&lt;=2030")</f>
        <v>0</v>
      </c>
      <c r="P79">
        <f>SUMIFS(Cluster_15_applications!U$5:U$550,Cluster_15_applications!$AB$5:$AB$550,$B79,Cluster_15_applications!$AC$5:$AC$550,$C79,Cluster_15_applications!$Q$5:$Q$550,"&lt;=2030")</f>
        <v>0</v>
      </c>
      <c r="Q79">
        <f>SUMIFS(Cluster_15_applications!V$5:V$550,Cluster_15_applications!$AB$5:$AB$550,$B79,Cluster_15_applications!$AC$5:$AC$550,$C79,Cluster_15_applications!$Q$5:$Q$550,"&lt;=2030")</f>
        <v>0</v>
      </c>
      <c r="R79">
        <f>SUMIFS(Cluster_15_applications!W$5:W$550,Cluster_15_applications!$AB$5:$AB$550,$B79,Cluster_15_applications!$AC$5:$AC$550,$C79,Cluster_15_applications!$Q$5:$Q$550,"&lt;=2030")</f>
        <v>0</v>
      </c>
      <c r="S79">
        <f>SUMIFS(Cluster_15_applications!X$5:X$550,Cluster_15_applications!$AB$5:$AB$550,$B79,Cluster_15_applications!$AC$5:$AC$550,$C79,Cluster_15_applications!$Q$5:$Q$550,"&lt;=2030")</f>
        <v>0</v>
      </c>
      <c r="T79">
        <f>SUMIFS(Cluster_15_applications!Y$5:Y$550,Cluster_15_applications!$AB$5:$AB$550,$B79,Cluster_15_applications!$AC$5:$AC$550,$C79,Cluster_15_applications!$Q$5:$Q$550,"&lt;=2030")</f>
        <v>0</v>
      </c>
      <c r="U79">
        <f>SUMIFS(Cluster_15_applications!Z$5:Z$550,Cluster_15_applications!$AB$5:$AB$550,$B79,Cluster_15_applications!$AC$5:$AC$550,$C79,Cluster_15_applications!$Q$5:$Q$550,"&lt;=2030")</f>
        <v>0</v>
      </c>
      <c r="V79">
        <f>SUMIFS(Cluster_15_applications!AA$5:AA$550,Cluster_15_applications!$AB$5:$AB$550,$B79,Cluster_15_applications!$AC$5:$AC$550,$C79,Cluster_15_applications!$Q$5:$Q$550,"&lt;=2030")</f>
        <v>0</v>
      </c>
    </row>
    <row r="80" spans="1:22" x14ac:dyDescent="0.35">
      <c r="A80" t="s">
        <v>1237</v>
      </c>
      <c r="B80" t="s">
        <v>1275</v>
      </c>
      <c r="C80">
        <v>230</v>
      </c>
      <c r="D80">
        <f>SUMIFS(Cluster_15_applications!S$5:S$550,Cluster_15_applications!$AB$5:$AB$550,$B80,Cluster_15_applications!$AC$5:$AC$550,$C80)</f>
        <v>0</v>
      </c>
      <c r="E80">
        <f>SUMIFS(Cluster_15_applications!T$5:T$550,Cluster_15_applications!$AB$5:$AB$550,$B80,Cluster_15_applications!$AC$5:$AC$550,$C80)</f>
        <v>0</v>
      </c>
      <c r="F80">
        <f>SUMIFS(Cluster_15_applications!U$5:U$550,Cluster_15_applications!$AB$5:$AB$550,$B80,Cluster_15_applications!$AC$5:$AC$550,$C80)</f>
        <v>0</v>
      </c>
      <c r="G80">
        <f>SUMIFS(Cluster_15_applications!V$5:V$550,Cluster_15_applications!$AB$5:$AB$550,$B80,Cluster_15_applications!$AC$5:$AC$550,$C80)</f>
        <v>0</v>
      </c>
      <c r="H80">
        <f>SUMIFS(Cluster_15_applications!W$5:W$550,Cluster_15_applications!$AB$5:$AB$550,$B80,Cluster_15_applications!$AC$5:$AC$550,$C80)</f>
        <v>0</v>
      </c>
      <c r="I80">
        <f>SUMIFS(Cluster_15_applications!X$5:X$550,Cluster_15_applications!$AB$5:$AB$550,$B80,Cluster_15_applications!$AC$5:$AC$550,$C80)</f>
        <v>0</v>
      </c>
      <c r="J80">
        <f>SUMIFS(Cluster_15_applications!Y$5:Y$550,Cluster_15_applications!$AB$5:$AB$550,$B80,Cluster_15_applications!$AC$5:$AC$550,$C80)</f>
        <v>0</v>
      </c>
      <c r="K80">
        <f>SUMIFS(Cluster_15_applications!Z$5:Z$550,Cluster_15_applications!$AB$5:$AB$550,$B80,Cluster_15_applications!$AC$5:$AC$550,$C80)</f>
        <v>0</v>
      </c>
      <c r="L80">
        <f>SUMIFS(Cluster_15_applications!AA$5:AA$550,Cluster_15_applications!$AB$5:$AB$550,$B80,Cluster_15_applications!$AC$5:$AC$550,$C80)</f>
        <v>0</v>
      </c>
      <c r="N80">
        <f>SUMIFS(Cluster_15_applications!S$5:S$550,Cluster_15_applications!$AB$5:$AB$550,$B80,Cluster_15_applications!$AC$5:$AC$550,$C80,Cluster_15_applications!$Q$5:$Q$550,"&lt;=2030")</f>
        <v>0</v>
      </c>
      <c r="O80">
        <f>SUMIFS(Cluster_15_applications!T$5:T$550,Cluster_15_applications!$AB$5:$AB$550,$B80,Cluster_15_applications!$AC$5:$AC$550,$C80,Cluster_15_applications!$Q$5:$Q$550,"&lt;=2030")</f>
        <v>0</v>
      </c>
      <c r="P80">
        <f>SUMIFS(Cluster_15_applications!U$5:U$550,Cluster_15_applications!$AB$5:$AB$550,$B80,Cluster_15_applications!$AC$5:$AC$550,$C80,Cluster_15_applications!$Q$5:$Q$550,"&lt;=2030")</f>
        <v>0</v>
      </c>
      <c r="Q80">
        <f>SUMIFS(Cluster_15_applications!V$5:V$550,Cluster_15_applications!$AB$5:$AB$550,$B80,Cluster_15_applications!$AC$5:$AC$550,$C80,Cluster_15_applications!$Q$5:$Q$550,"&lt;=2030")</f>
        <v>0</v>
      </c>
      <c r="R80">
        <f>SUMIFS(Cluster_15_applications!W$5:W$550,Cluster_15_applications!$AB$5:$AB$550,$B80,Cluster_15_applications!$AC$5:$AC$550,$C80,Cluster_15_applications!$Q$5:$Q$550,"&lt;=2030")</f>
        <v>0</v>
      </c>
      <c r="S80">
        <f>SUMIFS(Cluster_15_applications!X$5:X$550,Cluster_15_applications!$AB$5:$AB$550,$B80,Cluster_15_applications!$AC$5:$AC$550,$C80,Cluster_15_applications!$Q$5:$Q$550,"&lt;=2030")</f>
        <v>0</v>
      </c>
      <c r="T80">
        <f>SUMIFS(Cluster_15_applications!Y$5:Y$550,Cluster_15_applications!$AB$5:$AB$550,$B80,Cluster_15_applications!$AC$5:$AC$550,$C80,Cluster_15_applications!$Q$5:$Q$550,"&lt;=2030")</f>
        <v>0</v>
      </c>
      <c r="U80">
        <f>SUMIFS(Cluster_15_applications!Z$5:Z$550,Cluster_15_applications!$AB$5:$AB$550,$B80,Cluster_15_applications!$AC$5:$AC$550,$C80,Cluster_15_applications!$Q$5:$Q$550,"&lt;=2030")</f>
        <v>0</v>
      </c>
      <c r="V80">
        <f>SUMIFS(Cluster_15_applications!AA$5:AA$550,Cluster_15_applications!$AB$5:$AB$550,$B80,Cluster_15_applications!$AC$5:$AC$550,$C80,Cluster_15_applications!$Q$5:$Q$550,"&lt;=2030")</f>
        <v>0</v>
      </c>
    </row>
    <row r="81" spans="1:22" x14ac:dyDescent="0.35">
      <c r="A81" t="s">
        <v>1232</v>
      </c>
      <c r="B81" t="s">
        <v>1276</v>
      </c>
      <c r="C81">
        <v>66</v>
      </c>
      <c r="D81">
        <f>SUMIFS(Cluster_15_applications!S$5:S$550,Cluster_15_applications!$AB$5:$AB$550,$B81,Cluster_15_applications!$AC$5:$AC$550,$C81)</f>
        <v>0</v>
      </c>
      <c r="E81">
        <f>SUMIFS(Cluster_15_applications!T$5:T$550,Cluster_15_applications!$AB$5:$AB$550,$B81,Cluster_15_applications!$AC$5:$AC$550,$C81)</f>
        <v>0</v>
      </c>
      <c r="F81">
        <f>SUMIFS(Cluster_15_applications!U$5:U$550,Cluster_15_applications!$AB$5:$AB$550,$B81,Cluster_15_applications!$AC$5:$AC$550,$C81)</f>
        <v>0</v>
      </c>
      <c r="G81">
        <f>SUMIFS(Cluster_15_applications!V$5:V$550,Cluster_15_applications!$AB$5:$AB$550,$B81,Cluster_15_applications!$AC$5:$AC$550,$C81)</f>
        <v>0</v>
      </c>
      <c r="H81">
        <f>SUMIFS(Cluster_15_applications!W$5:W$550,Cluster_15_applications!$AB$5:$AB$550,$B81,Cluster_15_applications!$AC$5:$AC$550,$C81)</f>
        <v>0</v>
      </c>
      <c r="I81">
        <f>SUMIFS(Cluster_15_applications!X$5:X$550,Cluster_15_applications!$AB$5:$AB$550,$B81,Cluster_15_applications!$AC$5:$AC$550,$C81)</f>
        <v>0</v>
      </c>
      <c r="J81">
        <f>SUMIFS(Cluster_15_applications!Y$5:Y$550,Cluster_15_applications!$AB$5:$AB$550,$B81,Cluster_15_applications!$AC$5:$AC$550,$C81)</f>
        <v>0</v>
      </c>
      <c r="K81">
        <f>SUMIFS(Cluster_15_applications!Z$5:Z$550,Cluster_15_applications!$AB$5:$AB$550,$B81,Cluster_15_applications!$AC$5:$AC$550,$C81)</f>
        <v>0</v>
      </c>
      <c r="L81">
        <f>SUMIFS(Cluster_15_applications!AA$5:AA$550,Cluster_15_applications!$AB$5:$AB$550,$B81,Cluster_15_applications!$AC$5:$AC$550,$C81)</f>
        <v>0</v>
      </c>
      <c r="N81">
        <f>SUMIFS(Cluster_15_applications!S$5:S$550,Cluster_15_applications!$AB$5:$AB$550,$B81,Cluster_15_applications!$AC$5:$AC$550,$C81,Cluster_15_applications!$Q$5:$Q$550,"&lt;=2030")</f>
        <v>0</v>
      </c>
      <c r="O81">
        <f>SUMIFS(Cluster_15_applications!T$5:T$550,Cluster_15_applications!$AB$5:$AB$550,$B81,Cluster_15_applications!$AC$5:$AC$550,$C81,Cluster_15_applications!$Q$5:$Q$550,"&lt;=2030")</f>
        <v>0</v>
      </c>
      <c r="P81">
        <f>SUMIFS(Cluster_15_applications!U$5:U$550,Cluster_15_applications!$AB$5:$AB$550,$B81,Cluster_15_applications!$AC$5:$AC$550,$C81,Cluster_15_applications!$Q$5:$Q$550,"&lt;=2030")</f>
        <v>0</v>
      </c>
      <c r="Q81">
        <f>SUMIFS(Cluster_15_applications!V$5:V$550,Cluster_15_applications!$AB$5:$AB$550,$B81,Cluster_15_applications!$AC$5:$AC$550,$C81,Cluster_15_applications!$Q$5:$Q$550,"&lt;=2030")</f>
        <v>0</v>
      </c>
      <c r="R81">
        <f>SUMIFS(Cluster_15_applications!W$5:W$550,Cluster_15_applications!$AB$5:$AB$550,$B81,Cluster_15_applications!$AC$5:$AC$550,$C81,Cluster_15_applications!$Q$5:$Q$550,"&lt;=2030")</f>
        <v>0</v>
      </c>
      <c r="S81">
        <f>SUMIFS(Cluster_15_applications!X$5:X$550,Cluster_15_applications!$AB$5:$AB$550,$B81,Cluster_15_applications!$AC$5:$AC$550,$C81,Cluster_15_applications!$Q$5:$Q$550,"&lt;=2030")</f>
        <v>0</v>
      </c>
      <c r="T81">
        <f>SUMIFS(Cluster_15_applications!Y$5:Y$550,Cluster_15_applications!$AB$5:$AB$550,$B81,Cluster_15_applications!$AC$5:$AC$550,$C81,Cluster_15_applications!$Q$5:$Q$550,"&lt;=2030")</f>
        <v>0</v>
      </c>
      <c r="U81">
        <f>SUMIFS(Cluster_15_applications!Z$5:Z$550,Cluster_15_applications!$AB$5:$AB$550,$B81,Cluster_15_applications!$AC$5:$AC$550,$C81,Cluster_15_applications!$Q$5:$Q$550,"&lt;=2030")</f>
        <v>0</v>
      </c>
      <c r="V81">
        <f>SUMIFS(Cluster_15_applications!AA$5:AA$550,Cluster_15_applications!$AB$5:$AB$550,$B81,Cluster_15_applications!$AC$5:$AC$550,$C81,Cluster_15_applications!$Q$5:$Q$550,"&lt;=2030")</f>
        <v>0</v>
      </c>
    </row>
    <row r="82" spans="1:22" x14ac:dyDescent="0.35">
      <c r="A82" t="s">
        <v>1237</v>
      </c>
      <c r="B82" t="s">
        <v>1217</v>
      </c>
      <c r="C82">
        <v>60</v>
      </c>
      <c r="D82">
        <f>SUMIFS(Cluster_15_applications!S$5:S$550,Cluster_15_applications!$AB$5:$AB$550,$B82,Cluster_15_applications!$AC$5:$AC$550,$C82)</f>
        <v>0</v>
      </c>
      <c r="E82">
        <f>SUMIFS(Cluster_15_applications!T$5:T$550,Cluster_15_applications!$AB$5:$AB$550,$B82,Cluster_15_applications!$AC$5:$AC$550,$C82)</f>
        <v>0</v>
      </c>
      <c r="F82">
        <f>SUMIFS(Cluster_15_applications!U$5:U$550,Cluster_15_applications!$AB$5:$AB$550,$B82,Cluster_15_applications!$AC$5:$AC$550,$C82)</f>
        <v>0</v>
      </c>
      <c r="G82">
        <f>SUMIFS(Cluster_15_applications!V$5:V$550,Cluster_15_applications!$AB$5:$AB$550,$B82,Cluster_15_applications!$AC$5:$AC$550,$C82)</f>
        <v>0</v>
      </c>
      <c r="H82">
        <f>SUMIFS(Cluster_15_applications!W$5:W$550,Cluster_15_applications!$AB$5:$AB$550,$B82,Cluster_15_applications!$AC$5:$AC$550,$C82)</f>
        <v>10</v>
      </c>
      <c r="I82">
        <f>SUMIFS(Cluster_15_applications!X$5:X$550,Cluster_15_applications!$AB$5:$AB$550,$B82,Cluster_15_applications!$AC$5:$AC$550,$C82)</f>
        <v>0</v>
      </c>
      <c r="J82">
        <f>SUMIFS(Cluster_15_applications!Y$5:Y$550,Cluster_15_applications!$AB$5:$AB$550,$B82,Cluster_15_applications!$AC$5:$AC$550,$C82)</f>
        <v>0</v>
      </c>
      <c r="K82">
        <f>SUMIFS(Cluster_15_applications!Z$5:Z$550,Cluster_15_applications!$AB$5:$AB$550,$B82,Cluster_15_applications!$AC$5:$AC$550,$C82)</f>
        <v>0</v>
      </c>
      <c r="L82">
        <f>SUMIFS(Cluster_15_applications!AA$5:AA$550,Cluster_15_applications!$AB$5:$AB$550,$B82,Cluster_15_applications!$AC$5:$AC$550,$C82)</f>
        <v>0</v>
      </c>
      <c r="N82">
        <f>SUMIFS(Cluster_15_applications!S$5:S$550,Cluster_15_applications!$AB$5:$AB$550,$B82,Cluster_15_applications!$AC$5:$AC$550,$C82,Cluster_15_applications!$Q$5:$Q$550,"&lt;=2030")</f>
        <v>0</v>
      </c>
      <c r="O82">
        <f>SUMIFS(Cluster_15_applications!T$5:T$550,Cluster_15_applications!$AB$5:$AB$550,$B82,Cluster_15_applications!$AC$5:$AC$550,$C82,Cluster_15_applications!$Q$5:$Q$550,"&lt;=2030")</f>
        <v>0</v>
      </c>
      <c r="P82">
        <f>SUMIFS(Cluster_15_applications!U$5:U$550,Cluster_15_applications!$AB$5:$AB$550,$B82,Cluster_15_applications!$AC$5:$AC$550,$C82,Cluster_15_applications!$Q$5:$Q$550,"&lt;=2030")</f>
        <v>0</v>
      </c>
      <c r="Q82">
        <f>SUMIFS(Cluster_15_applications!V$5:V$550,Cluster_15_applications!$AB$5:$AB$550,$B82,Cluster_15_applications!$AC$5:$AC$550,$C82,Cluster_15_applications!$Q$5:$Q$550,"&lt;=2030")</f>
        <v>0</v>
      </c>
      <c r="R82">
        <f>SUMIFS(Cluster_15_applications!W$5:W$550,Cluster_15_applications!$AB$5:$AB$550,$B82,Cluster_15_applications!$AC$5:$AC$550,$C82,Cluster_15_applications!$Q$5:$Q$550,"&lt;=2030")</f>
        <v>10</v>
      </c>
      <c r="S82">
        <f>SUMIFS(Cluster_15_applications!X$5:X$550,Cluster_15_applications!$AB$5:$AB$550,$B82,Cluster_15_applications!$AC$5:$AC$550,$C82,Cluster_15_applications!$Q$5:$Q$550,"&lt;=2030")</f>
        <v>0</v>
      </c>
      <c r="T82">
        <f>SUMIFS(Cluster_15_applications!Y$5:Y$550,Cluster_15_applications!$AB$5:$AB$550,$B82,Cluster_15_applications!$AC$5:$AC$550,$C82,Cluster_15_applications!$Q$5:$Q$550,"&lt;=2030")</f>
        <v>0</v>
      </c>
      <c r="U82">
        <f>SUMIFS(Cluster_15_applications!Z$5:Z$550,Cluster_15_applications!$AB$5:$AB$550,$B82,Cluster_15_applications!$AC$5:$AC$550,$C82,Cluster_15_applications!$Q$5:$Q$550,"&lt;=2030")</f>
        <v>0</v>
      </c>
      <c r="V82">
        <f>SUMIFS(Cluster_15_applications!AA$5:AA$550,Cluster_15_applications!$AB$5:$AB$550,$B82,Cluster_15_applications!$AC$5:$AC$550,$C82,Cluster_15_applications!$Q$5:$Q$550,"&lt;=2030")</f>
        <v>0</v>
      </c>
    </row>
    <row r="83" spans="1:22" x14ac:dyDescent="0.35">
      <c r="A83" t="s">
        <v>1237</v>
      </c>
      <c r="B83" t="s">
        <v>1217</v>
      </c>
      <c r="C83">
        <v>115</v>
      </c>
      <c r="D83">
        <f>SUMIFS(Cluster_15_applications!S$5:S$550,Cluster_15_applications!$AB$5:$AB$550,$B83,Cluster_15_applications!$AC$5:$AC$550,$C83)</f>
        <v>0</v>
      </c>
      <c r="E83">
        <f>SUMIFS(Cluster_15_applications!T$5:T$550,Cluster_15_applications!$AB$5:$AB$550,$B83,Cluster_15_applications!$AC$5:$AC$550,$C83)</f>
        <v>0</v>
      </c>
      <c r="F83">
        <f>SUMIFS(Cluster_15_applications!U$5:U$550,Cluster_15_applications!$AB$5:$AB$550,$B83,Cluster_15_applications!$AC$5:$AC$550,$C83)</f>
        <v>0</v>
      </c>
      <c r="G83">
        <f>SUMIFS(Cluster_15_applications!V$5:V$550,Cluster_15_applications!$AB$5:$AB$550,$B83,Cluster_15_applications!$AC$5:$AC$550,$C83)</f>
        <v>0</v>
      </c>
      <c r="H83">
        <f>SUMIFS(Cluster_15_applications!W$5:W$550,Cluster_15_applications!$AB$5:$AB$550,$B83,Cluster_15_applications!$AC$5:$AC$550,$C83)</f>
        <v>0</v>
      </c>
      <c r="I83">
        <f>SUMIFS(Cluster_15_applications!X$5:X$550,Cluster_15_applications!$AB$5:$AB$550,$B83,Cluster_15_applications!$AC$5:$AC$550,$C83)</f>
        <v>0</v>
      </c>
      <c r="J83">
        <f>SUMIFS(Cluster_15_applications!Y$5:Y$550,Cluster_15_applications!$AB$5:$AB$550,$B83,Cluster_15_applications!$AC$5:$AC$550,$C83)</f>
        <v>0</v>
      </c>
      <c r="K83">
        <f>SUMIFS(Cluster_15_applications!Z$5:Z$550,Cluster_15_applications!$AB$5:$AB$550,$B83,Cluster_15_applications!$AC$5:$AC$550,$C83)</f>
        <v>0</v>
      </c>
      <c r="L83">
        <f>SUMIFS(Cluster_15_applications!AA$5:AA$550,Cluster_15_applications!$AB$5:$AB$550,$B83,Cluster_15_applications!$AC$5:$AC$550,$C83)</f>
        <v>0</v>
      </c>
      <c r="N83">
        <f>SUMIFS(Cluster_15_applications!S$5:S$550,Cluster_15_applications!$AB$5:$AB$550,$B83,Cluster_15_applications!$AC$5:$AC$550,$C83,Cluster_15_applications!$Q$5:$Q$550,"&lt;=2030")</f>
        <v>0</v>
      </c>
      <c r="O83">
        <f>SUMIFS(Cluster_15_applications!T$5:T$550,Cluster_15_applications!$AB$5:$AB$550,$B83,Cluster_15_applications!$AC$5:$AC$550,$C83,Cluster_15_applications!$Q$5:$Q$550,"&lt;=2030")</f>
        <v>0</v>
      </c>
      <c r="P83">
        <f>SUMIFS(Cluster_15_applications!U$5:U$550,Cluster_15_applications!$AB$5:$AB$550,$B83,Cluster_15_applications!$AC$5:$AC$550,$C83,Cluster_15_applications!$Q$5:$Q$550,"&lt;=2030")</f>
        <v>0</v>
      </c>
      <c r="Q83">
        <f>SUMIFS(Cluster_15_applications!V$5:V$550,Cluster_15_applications!$AB$5:$AB$550,$B83,Cluster_15_applications!$AC$5:$AC$550,$C83,Cluster_15_applications!$Q$5:$Q$550,"&lt;=2030")</f>
        <v>0</v>
      </c>
      <c r="R83">
        <f>SUMIFS(Cluster_15_applications!W$5:W$550,Cluster_15_applications!$AB$5:$AB$550,$B83,Cluster_15_applications!$AC$5:$AC$550,$C83,Cluster_15_applications!$Q$5:$Q$550,"&lt;=2030")</f>
        <v>0</v>
      </c>
      <c r="S83">
        <f>SUMIFS(Cluster_15_applications!X$5:X$550,Cluster_15_applications!$AB$5:$AB$550,$B83,Cluster_15_applications!$AC$5:$AC$550,$C83,Cluster_15_applications!$Q$5:$Q$550,"&lt;=2030")</f>
        <v>0</v>
      </c>
      <c r="T83">
        <f>SUMIFS(Cluster_15_applications!Y$5:Y$550,Cluster_15_applications!$AB$5:$AB$550,$B83,Cluster_15_applications!$AC$5:$AC$550,$C83,Cluster_15_applications!$Q$5:$Q$550,"&lt;=2030")</f>
        <v>0</v>
      </c>
      <c r="U83">
        <f>SUMIFS(Cluster_15_applications!Z$5:Z$550,Cluster_15_applications!$AB$5:$AB$550,$B83,Cluster_15_applications!$AC$5:$AC$550,$C83,Cluster_15_applications!$Q$5:$Q$550,"&lt;=2030")</f>
        <v>0</v>
      </c>
      <c r="V83">
        <f>SUMIFS(Cluster_15_applications!AA$5:AA$550,Cluster_15_applications!$AB$5:$AB$550,$B83,Cluster_15_applications!$AC$5:$AC$550,$C83,Cluster_15_applications!$Q$5:$Q$550,"&lt;=2030")</f>
        <v>0</v>
      </c>
    </row>
    <row r="84" spans="1:22" x14ac:dyDescent="0.35">
      <c r="A84" t="s">
        <v>1237</v>
      </c>
      <c r="B84" t="s">
        <v>1217</v>
      </c>
      <c r="C84">
        <v>230</v>
      </c>
      <c r="D84">
        <f>SUMIFS(Cluster_15_applications!S$5:S$550,Cluster_15_applications!$AB$5:$AB$550,$B84,Cluster_15_applications!$AC$5:$AC$550,$C84)</f>
        <v>0</v>
      </c>
      <c r="E84">
        <f>SUMIFS(Cluster_15_applications!T$5:T$550,Cluster_15_applications!$AB$5:$AB$550,$B84,Cluster_15_applications!$AC$5:$AC$550,$C84)</f>
        <v>0</v>
      </c>
      <c r="F84">
        <f>SUMIFS(Cluster_15_applications!U$5:U$550,Cluster_15_applications!$AB$5:$AB$550,$B84,Cluster_15_applications!$AC$5:$AC$550,$C84)</f>
        <v>0</v>
      </c>
      <c r="G84">
        <f>SUMIFS(Cluster_15_applications!V$5:V$550,Cluster_15_applications!$AB$5:$AB$550,$B84,Cluster_15_applications!$AC$5:$AC$550,$C84)</f>
        <v>0</v>
      </c>
      <c r="H84">
        <f>SUMIFS(Cluster_15_applications!W$5:W$550,Cluster_15_applications!$AB$5:$AB$550,$B84,Cluster_15_applications!$AC$5:$AC$550,$C84)</f>
        <v>0</v>
      </c>
      <c r="I84">
        <f>SUMIFS(Cluster_15_applications!X$5:X$550,Cluster_15_applications!$AB$5:$AB$550,$B84,Cluster_15_applications!$AC$5:$AC$550,$C84)</f>
        <v>0</v>
      </c>
      <c r="J84">
        <f>SUMIFS(Cluster_15_applications!Y$5:Y$550,Cluster_15_applications!$AB$5:$AB$550,$B84,Cluster_15_applications!$AC$5:$AC$550,$C84)</f>
        <v>0</v>
      </c>
      <c r="K84">
        <f>SUMIFS(Cluster_15_applications!Z$5:Z$550,Cluster_15_applications!$AB$5:$AB$550,$B84,Cluster_15_applications!$AC$5:$AC$550,$C84)</f>
        <v>0</v>
      </c>
      <c r="L84">
        <f>SUMIFS(Cluster_15_applications!AA$5:AA$550,Cluster_15_applications!$AB$5:$AB$550,$B84,Cluster_15_applications!$AC$5:$AC$550,$C84)</f>
        <v>0</v>
      </c>
      <c r="N84">
        <f>SUMIFS(Cluster_15_applications!S$5:S$550,Cluster_15_applications!$AB$5:$AB$550,$B84,Cluster_15_applications!$AC$5:$AC$550,$C84,Cluster_15_applications!$Q$5:$Q$550,"&lt;=2030")</f>
        <v>0</v>
      </c>
      <c r="O84">
        <f>SUMIFS(Cluster_15_applications!T$5:T$550,Cluster_15_applications!$AB$5:$AB$550,$B84,Cluster_15_applications!$AC$5:$AC$550,$C84,Cluster_15_applications!$Q$5:$Q$550,"&lt;=2030")</f>
        <v>0</v>
      </c>
      <c r="P84">
        <f>SUMIFS(Cluster_15_applications!U$5:U$550,Cluster_15_applications!$AB$5:$AB$550,$B84,Cluster_15_applications!$AC$5:$AC$550,$C84,Cluster_15_applications!$Q$5:$Q$550,"&lt;=2030")</f>
        <v>0</v>
      </c>
      <c r="Q84">
        <f>SUMIFS(Cluster_15_applications!V$5:V$550,Cluster_15_applications!$AB$5:$AB$550,$B84,Cluster_15_applications!$AC$5:$AC$550,$C84,Cluster_15_applications!$Q$5:$Q$550,"&lt;=2030")</f>
        <v>0</v>
      </c>
      <c r="R84">
        <f>SUMIFS(Cluster_15_applications!W$5:W$550,Cluster_15_applications!$AB$5:$AB$550,$B84,Cluster_15_applications!$AC$5:$AC$550,$C84,Cluster_15_applications!$Q$5:$Q$550,"&lt;=2030")</f>
        <v>0</v>
      </c>
      <c r="S84">
        <f>SUMIFS(Cluster_15_applications!X$5:X$550,Cluster_15_applications!$AB$5:$AB$550,$B84,Cluster_15_applications!$AC$5:$AC$550,$C84,Cluster_15_applications!$Q$5:$Q$550,"&lt;=2030")</f>
        <v>0</v>
      </c>
      <c r="T84">
        <f>SUMIFS(Cluster_15_applications!Y$5:Y$550,Cluster_15_applications!$AB$5:$AB$550,$B84,Cluster_15_applications!$AC$5:$AC$550,$C84,Cluster_15_applications!$Q$5:$Q$550,"&lt;=2030")</f>
        <v>0</v>
      </c>
      <c r="U84">
        <f>SUMIFS(Cluster_15_applications!Z$5:Z$550,Cluster_15_applications!$AB$5:$AB$550,$B84,Cluster_15_applications!$AC$5:$AC$550,$C84,Cluster_15_applications!$Q$5:$Q$550,"&lt;=2030")</f>
        <v>0</v>
      </c>
      <c r="V84">
        <f>SUMIFS(Cluster_15_applications!AA$5:AA$550,Cluster_15_applications!$AB$5:$AB$550,$B84,Cluster_15_applications!$AC$5:$AC$550,$C84,Cluster_15_applications!$Q$5:$Q$550,"&lt;=2030")</f>
        <v>0</v>
      </c>
    </row>
    <row r="85" spans="1:22" x14ac:dyDescent="0.35">
      <c r="A85" t="s">
        <v>52</v>
      </c>
      <c r="B85" t="s">
        <v>1077</v>
      </c>
      <c r="C85">
        <v>138</v>
      </c>
      <c r="D85">
        <f>SUMIFS(Cluster_15_applications!S$5:S$550,Cluster_15_applications!$AB$5:$AB$550,$B85,Cluster_15_applications!$AC$5:$AC$550,$C85)</f>
        <v>0</v>
      </c>
      <c r="E85">
        <f>SUMIFS(Cluster_15_applications!T$5:T$550,Cluster_15_applications!$AB$5:$AB$550,$B85,Cluster_15_applications!$AC$5:$AC$550,$C85)</f>
        <v>0</v>
      </c>
      <c r="F85">
        <f>SUMIFS(Cluster_15_applications!U$5:U$550,Cluster_15_applications!$AB$5:$AB$550,$B85,Cluster_15_applications!$AC$5:$AC$550,$C85)</f>
        <v>0</v>
      </c>
      <c r="G85">
        <f>SUMIFS(Cluster_15_applications!V$5:V$550,Cluster_15_applications!$AB$5:$AB$550,$B85,Cluster_15_applications!$AC$5:$AC$550,$C85)</f>
        <v>0</v>
      </c>
      <c r="H85">
        <f>SUMIFS(Cluster_15_applications!W$5:W$550,Cluster_15_applications!$AB$5:$AB$550,$B85,Cluster_15_applications!$AC$5:$AC$550,$C85)</f>
        <v>0</v>
      </c>
      <c r="I85">
        <f>SUMIFS(Cluster_15_applications!X$5:X$550,Cluster_15_applications!$AB$5:$AB$550,$B85,Cluster_15_applications!$AC$5:$AC$550,$C85)</f>
        <v>0</v>
      </c>
      <c r="J85">
        <f>SUMIFS(Cluster_15_applications!Y$5:Y$550,Cluster_15_applications!$AB$5:$AB$550,$B85,Cluster_15_applications!$AC$5:$AC$550,$C85)</f>
        <v>0</v>
      </c>
      <c r="K85">
        <f>SUMIFS(Cluster_15_applications!Z$5:Z$550,Cluster_15_applications!$AB$5:$AB$550,$B85,Cluster_15_applications!$AC$5:$AC$550,$C85)</f>
        <v>0</v>
      </c>
      <c r="L85">
        <f>SUMIFS(Cluster_15_applications!AA$5:AA$550,Cluster_15_applications!$AB$5:$AB$550,$B85,Cluster_15_applications!$AC$5:$AC$550,$C85)</f>
        <v>0</v>
      </c>
      <c r="N85">
        <f>SUMIFS(Cluster_15_applications!S$5:S$550,Cluster_15_applications!$AB$5:$AB$550,$B85,Cluster_15_applications!$AC$5:$AC$550,$C85,Cluster_15_applications!$Q$5:$Q$550,"&lt;=2030")</f>
        <v>0</v>
      </c>
      <c r="O85">
        <f>SUMIFS(Cluster_15_applications!T$5:T$550,Cluster_15_applications!$AB$5:$AB$550,$B85,Cluster_15_applications!$AC$5:$AC$550,$C85,Cluster_15_applications!$Q$5:$Q$550,"&lt;=2030")</f>
        <v>0</v>
      </c>
      <c r="P85">
        <f>SUMIFS(Cluster_15_applications!U$5:U$550,Cluster_15_applications!$AB$5:$AB$550,$B85,Cluster_15_applications!$AC$5:$AC$550,$C85,Cluster_15_applications!$Q$5:$Q$550,"&lt;=2030")</f>
        <v>0</v>
      </c>
      <c r="Q85">
        <f>SUMIFS(Cluster_15_applications!V$5:V$550,Cluster_15_applications!$AB$5:$AB$550,$B85,Cluster_15_applications!$AC$5:$AC$550,$C85,Cluster_15_applications!$Q$5:$Q$550,"&lt;=2030")</f>
        <v>0</v>
      </c>
      <c r="R85">
        <f>SUMIFS(Cluster_15_applications!W$5:W$550,Cluster_15_applications!$AB$5:$AB$550,$B85,Cluster_15_applications!$AC$5:$AC$550,$C85,Cluster_15_applications!$Q$5:$Q$550,"&lt;=2030")</f>
        <v>0</v>
      </c>
      <c r="S85">
        <f>SUMIFS(Cluster_15_applications!X$5:X$550,Cluster_15_applications!$AB$5:$AB$550,$B85,Cluster_15_applications!$AC$5:$AC$550,$C85,Cluster_15_applications!$Q$5:$Q$550,"&lt;=2030")</f>
        <v>0</v>
      </c>
      <c r="T85">
        <f>SUMIFS(Cluster_15_applications!Y$5:Y$550,Cluster_15_applications!$AB$5:$AB$550,$B85,Cluster_15_applications!$AC$5:$AC$550,$C85,Cluster_15_applications!$Q$5:$Q$550,"&lt;=2030")</f>
        <v>0</v>
      </c>
      <c r="U85">
        <f>SUMIFS(Cluster_15_applications!Z$5:Z$550,Cluster_15_applications!$AB$5:$AB$550,$B85,Cluster_15_applications!$AC$5:$AC$550,$C85,Cluster_15_applications!$Q$5:$Q$550,"&lt;=2030")</f>
        <v>0</v>
      </c>
      <c r="V85">
        <f>SUMIFS(Cluster_15_applications!AA$5:AA$550,Cluster_15_applications!$AB$5:$AB$550,$B85,Cluster_15_applications!$AC$5:$AC$550,$C85,Cluster_15_applications!$Q$5:$Q$550,"&lt;=2030")</f>
        <v>0</v>
      </c>
    </row>
    <row r="86" spans="1:22" x14ac:dyDescent="0.35">
      <c r="A86" t="s">
        <v>52</v>
      </c>
      <c r="B86" t="s">
        <v>1077</v>
      </c>
      <c r="C86">
        <v>230</v>
      </c>
      <c r="D86">
        <f>SUMIFS(Cluster_15_applications!S$5:S$550,Cluster_15_applications!$AB$5:$AB$550,$B86,Cluster_15_applications!$AC$5:$AC$550,$C86)</f>
        <v>400</v>
      </c>
      <c r="E86">
        <f>SUMIFS(Cluster_15_applications!T$5:T$550,Cluster_15_applications!$AB$5:$AB$550,$B86,Cluster_15_applications!$AC$5:$AC$550,$C86)</f>
        <v>0</v>
      </c>
      <c r="F86">
        <f>SUMIFS(Cluster_15_applications!U$5:U$550,Cluster_15_applications!$AB$5:$AB$550,$B86,Cluster_15_applications!$AC$5:$AC$550,$C86)</f>
        <v>400</v>
      </c>
      <c r="G86">
        <f>SUMIFS(Cluster_15_applications!V$5:V$550,Cluster_15_applications!$AB$5:$AB$550,$B86,Cluster_15_applications!$AC$5:$AC$550,$C86)</f>
        <v>0</v>
      </c>
      <c r="H86">
        <f>SUMIFS(Cluster_15_applications!W$5:W$550,Cluster_15_applications!$AB$5:$AB$550,$B86,Cluster_15_applications!$AC$5:$AC$550,$C86)</f>
        <v>0</v>
      </c>
      <c r="I86">
        <f>SUMIFS(Cluster_15_applications!X$5:X$550,Cluster_15_applications!$AB$5:$AB$550,$B86,Cluster_15_applications!$AC$5:$AC$550,$C86)</f>
        <v>0</v>
      </c>
      <c r="J86">
        <f>SUMIFS(Cluster_15_applications!Y$5:Y$550,Cluster_15_applications!$AB$5:$AB$550,$B86,Cluster_15_applications!$AC$5:$AC$550,$C86)</f>
        <v>0</v>
      </c>
      <c r="K86">
        <f>SUMIFS(Cluster_15_applications!Z$5:Z$550,Cluster_15_applications!$AB$5:$AB$550,$B86,Cluster_15_applications!$AC$5:$AC$550,$C86)</f>
        <v>0</v>
      </c>
      <c r="L86">
        <f>SUMIFS(Cluster_15_applications!AA$5:AA$550,Cluster_15_applications!$AB$5:$AB$550,$B86,Cluster_15_applications!$AC$5:$AC$550,$C86)</f>
        <v>0</v>
      </c>
      <c r="N86">
        <f>SUMIFS(Cluster_15_applications!S$5:S$550,Cluster_15_applications!$AB$5:$AB$550,$B86,Cluster_15_applications!$AC$5:$AC$550,$C86,Cluster_15_applications!$Q$5:$Q$550,"&lt;=2030")</f>
        <v>400</v>
      </c>
      <c r="O86">
        <f>SUMIFS(Cluster_15_applications!T$5:T$550,Cluster_15_applications!$AB$5:$AB$550,$B86,Cluster_15_applications!$AC$5:$AC$550,$C86,Cluster_15_applications!$Q$5:$Q$550,"&lt;=2030")</f>
        <v>0</v>
      </c>
      <c r="P86">
        <f>SUMIFS(Cluster_15_applications!U$5:U$550,Cluster_15_applications!$AB$5:$AB$550,$B86,Cluster_15_applications!$AC$5:$AC$550,$C86,Cluster_15_applications!$Q$5:$Q$550,"&lt;=2030")</f>
        <v>400</v>
      </c>
      <c r="Q86">
        <f>SUMIFS(Cluster_15_applications!V$5:V$550,Cluster_15_applications!$AB$5:$AB$550,$B86,Cluster_15_applications!$AC$5:$AC$550,$C86,Cluster_15_applications!$Q$5:$Q$550,"&lt;=2030")</f>
        <v>0</v>
      </c>
      <c r="R86">
        <f>SUMIFS(Cluster_15_applications!W$5:W$550,Cluster_15_applications!$AB$5:$AB$550,$B86,Cluster_15_applications!$AC$5:$AC$550,$C86,Cluster_15_applications!$Q$5:$Q$550,"&lt;=2030")</f>
        <v>0</v>
      </c>
      <c r="S86">
        <f>SUMIFS(Cluster_15_applications!X$5:X$550,Cluster_15_applications!$AB$5:$AB$550,$B86,Cluster_15_applications!$AC$5:$AC$550,$C86,Cluster_15_applications!$Q$5:$Q$550,"&lt;=2030")</f>
        <v>0</v>
      </c>
      <c r="T86">
        <f>SUMIFS(Cluster_15_applications!Y$5:Y$550,Cluster_15_applications!$AB$5:$AB$550,$B86,Cluster_15_applications!$AC$5:$AC$550,$C86,Cluster_15_applications!$Q$5:$Q$550,"&lt;=2030")</f>
        <v>0</v>
      </c>
      <c r="U86">
        <f>SUMIFS(Cluster_15_applications!Z$5:Z$550,Cluster_15_applications!$AB$5:$AB$550,$B86,Cluster_15_applications!$AC$5:$AC$550,$C86,Cluster_15_applications!$Q$5:$Q$550,"&lt;=2030")</f>
        <v>0</v>
      </c>
      <c r="V86">
        <f>SUMIFS(Cluster_15_applications!AA$5:AA$550,Cluster_15_applications!$AB$5:$AB$550,$B86,Cluster_15_applications!$AC$5:$AC$550,$C86,Cluster_15_applications!$Q$5:$Q$550,"&lt;=2030")</f>
        <v>0</v>
      </c>
    </row>
    <row r="87" spans="1:22" x14ac:dyDescent="0.35">
      <c r="A87" t="s">
        <v>1237</v>
      </c>
      <c r="B87" t="s">
        <v>1277</v>
      </c>
      <c r="C87">
        <v>115</v>
      </c>
      <c r="D87">
        <f>SUMIFS(Cluster_15_applications!S$5:S$550,Cluster_15_applications!$AB$5:$AB$550,$B87,Cluster_15_applications!$AC$5:$AC$550,$C87)</f>
        <v>0</v>
      </c>
      <c r="E87">
        <f>SUMIFS(Cluster_15_applications!T$5:T$550,Cluster_15_applications!$AB$5:$AB$550,$B87,Cluster_15_applications!$AC$5:$AC$550,$C87)</f>
        <v>0</v>
      </c>
      <c r="F87">
        <f>SUMIFS(Cluster_15_applications!U$5:U$550,Cluster_15_applications!$AB$5:$AB$550,$B87,Cluster_15_applications!$AC$5:$AC$550,$C87)</f>
        <v>0</v>
      </c>
      <c r="G87">
        <f>SUMIFS(Cluster_15_applications!V$5:V$550,Cluster_15_applications!$AB$5:$AB$550,$B87,Cluster_15_applications!$AC$5:$AC$550,$C87)</f>
        <v>0</v>
      </c>
      <c r="H87">
        <f>SUMIFS(Cluster_15_applications!W$5:W$550,Cluster_15_applications!$AB$5:$AB$550,$B87,Cluster_15_applications!$AC$5:$AC$550,$C87)</f>
        <v>0</v>
      </c>
      <c r="I87">
        <f>SUMIFS(Cluster_15_applications!X$5:X$550,Cluster_15_applications!$AB$5:$AB$550,$B87,Cluster_15_applications!$AC$5:$AC$550,$C87)</f>
        <v>0</v>
      </c>
      <c r="J87">
        <f>SUMIFS(Cluster_15_applications!Y$5:Y$550,Cluster_15_applications!$AB$5:$AB$550,$B87,Cluster_15_applications!$AC$5:$AC$550,$C87)</f>
        <v>0</v>
      </c>
      <c r="K87">
        <f>SUMIFS(Cluster_15_applications!Z$5:Z$550,Cluster_15_applications!$AB$5:$AB$550,$B87,Cluster_15_applications!$AC$5:$AC$550,$C87)</f>
        <v>0</v>
      </c>
      <c r="L87">
        <f>SUMIFS(Cluster_15_applications!AA$5:AA$550,Cluster_15_applications!$AB$5:$AB$550,$B87,Cluster_15_applications!$AC$5:$AC$550,$C87)</f>
        <v>0</v>
      </c>
      <c r="N87">
        <f>SUMIFS(Cluster_15_applications!S$5:S$550,Cluster_15_applications!$AB$5:$AB$550,$B87,Cluster_15_applications!$AC$5:$AC$550,$C87,Cluster_15_applications!$Q$5:$Q$550,"&lt;=2030")</f>
        <v>0</v>
      </c>
      <c r="O87">
        <f>SUMIFS(Cluster_15_applications!T$5:T$550,Cluster_15_applications!$AB$5:$AB$550,$B87,Cluster_15_applications!$AC$5:$AC$550,$C87,Cluster_15_applications!$Q$5:$Q$550,"&lt;=2030")</f>
        <v>0</v>
      </c>
      <c r="P87">
        <f>SUMIFS(Cluster_15_applications!U$5:U$550,Cluster_15_applications!$AB$5:$AB$550,$B87,Cluster_15_applications!$AC$5:$AC$550,$C87,Cluster_15_applications!$Q$5:$Q$550,"&lt;=2030")</f>
        <v>0</v>
      </c>
      <c r="Q87">
        <f>SUMIFS(Cluster_15_applications!V$5:V$550,Cluster_15_applications!$AB$5:$AB$550,$B87,Cluster_15_applications!$AC$5:$AC$550,$C87,Cluster_15_applications!$Q$5:$Q$550,"&lt;=2030")</f>
        <v>0</v>
      </c>
      <c r="R87">
        <f>SUMIFS(Cluster_15_applications!W$5:W$550,Cluster_15_applications!$AB$5:$AB$550,$B87,Cluster_15_applications!$AC$5:$AC$550,$C87,Cluster_15_applications!$Q$5:$Q$550,"&lt;=2030")</f>
        <v>0</v>
      </c>
      <c r="S87">
        <f>SUMIFS(Cluster_15_applications!X$5:X$550,Cluster_15_applications!$AB$5:$AB$550,$B87,Cluster_15_applications!$AC$5:$AC$550,$C87,Cluster_15_applications!$Q$5:$Q$550,"&lt;=2030")</f>
        <v>0</v>
      </c>
      <c r="T87">
        <f>SUMIFS(Cluster_15_applications!Y$5:Y$550,Cluster_15_applications!$AB$5:$AB$550,$B87,Cluster_15_applications!$AC$5:$AC$550,$C87,Cluster_15_applications!$Q$5:$Q$550,"&lt;=2030")</f>
        <v>0</v>
      </c>
      <c r="U87">
        <f>SUMIFS(Cluster_15_applications!Z$5:Z$550,Cluster_15_applications!$AB$5:$AB$550,$B87,Cluster_15_applications!$AC$5:$AC$550,$C87,Cluster_15_applications!$Q$5:$Q$550,"&lt;=2030")</f>
        <v>0</v>
      </c>
      <c r="V87">
        <f>SUMIFS(Cluster_15_applications!AA$5:AA$550,Cluster_15_applications!$AB$5:$AB$550,$B87,Cluster_15_applications!$AC$5:$AC$550,$C87,Cluster_15_applications!$Q$5:$Q$550,"&lt;=2030")</f>
        <v>0</v>
      </c>
    </row>
    <row r="88" spans="1:22" x14ac:dyDescent="0.35">
      <c r="A88" t="s">
        <v>33</v>
      </c>
      <c r="B88" t="s">
        <v>1038</v>
      </c>
      <c r="C88">
        <v>138</v>
      </c>
      <c r="D88">
        <f>SUMIFS(Cluster_15_applications!S$5:S$550,Cluster_15_applications!$AB$5:$AB$550,$B88,Cluster_15_applications!$AC$5:$AC$550,$C88)</f>
        <v>0</v>
      </c>
      <c r="E88">
        <f>SUMIFS(Cluster_15_applications!T$5:T$550,Cluster_15_applications!$AB$5:$AB$550,$B88,Cluster_15_applications!$AC$5:$AC$550,$C88)</f>
        <v>0</v>
      </c>
      <c r="F88">
        <f>SUMIFS(Cluster_15_applications!U$5:U$550,Cluster_15_applications!$AB$5:$AB$550,$B88,Cluster_15_applications!$AC$5:$AC$550,$C88)</f>
        <v>0</v>
      </c>
      <c r="G88">
        <f>SUMIFS(Cluster_15_applications!V$5:V$550,Cluster_15_applications!$AB$5:$AB$550,$B88,Cluster_15_applications!$AC$5:$AC$550,$C88)</f>
        <v>0</v>
      </c>
      <c r="H88">
        <f>SUMIFS(Cluster_15_applications!W$5:W$550,Cluster_15_applications!$AB$5:$AB$550,$B88,Cluster_15_applications!$AC$5:$AC$550,$C88)</f>
        <v>0</v>
      </c>
      <c r="I88">
        <f>SUMIFS(Cluster_15_applications!X$5:X$550,Cluster_15_applications!$AB$5:$AB$550,$B88,Cluster_15_applications!$AC$5:$AC$550,$C88)</f>
        <v>0</v>
      </c>
      <c r="J88">
        <f>SUMIFS(Cluster_15_applications!Y$5:Y$550,Cluster_15_applications!$AB$5:$AB$550,$B88,Cluster_15_applications!$AC$5:$AC$550,$C88)</f>
        <v>0</v>
      </c>
      <c r="K88">
        <f>SUMIFS(Cluster_15_applications!Z$5:Z$550,Cluster_15_applications!$AB$5:$AB$550,$B88,Cluster_15_applications!$AC$5:$AC$550,$C88)</f>
        <v>0</v>
      </c>
      <c r="L88">
        <f>SUMIFS(Cluster_15_applications!AA$5:AA$550,Cluster_15_applications!$AB$5:$AB$550,$B88,Cluster_15_applications!$AC$5:$AC$550,$C88)</f>
        <v>0</v>
      </c>
      <c r="N88">
        <f>SUMIFS(Cluster_15_applications!S$5:S$550,Cluster_15_applications!$AB$5:$AB$550,$B88,Cluster_15_applications!$AC$5:$AC$550,$C88,Cluster_15_applications!$Q$5:$Q$550,"&lt;=2030")</f>
        <v>0</v>
      </c>
      <c r="O88">
        <f>SUMIFS(Cluster_15_applications!T$5:T$550,Cluster_15_applications!$AB$5:$AB$550,$B88,Cluster_15_applications!$AC$5:$AC$550,$C88,Cluster_15_applications!$Q$5:$Q$550,"&lt;=2030")</f>
        <v>0</v>
      </c>
      <c r="P88">
        <f>SUMIFS(Cluster_15_applications!U$5:U$550,Cluster_15_applications!$AB$5:$AB$550,$B88,Cluster_15_applications!$AC$5:$AC$550,$C88,Cluster_15_applications!$Q$5:$Q$550,"&lt;=2030")</f>
        <v>0</v>
      </c>
      <c r="Q88">
        <f>SUMIFS(Cluster_15_applications!V$5:V$550,Cluster_15_applications!$AB$5:$AB$550,$B88,Cluster_15_applications!$AC$5:$AC$550,$C88,Cluster_15_applications!$Q$5:$Q$550,"&lt;=2030")</f>
        <v>0</v>
      </c>
      <c r="R88">
        <f>SUMIFS(Cluster_15_applications!W$5:W$550,Cluster_15_applications!$AB$5:$AB$550,$B88,Cluster_15_applications!$AC$5:$AC$550,$C88,Cluster_15_applications!$Q$5:$Q$550,"&lt;=2030")</f>
        <v>0</v>
      </c>
      <c r="S88">
        <f>SUMIFS(Cluster_15_applications!X$5:X$550,Cluster_15_applications!$AB$5:$AB$550,$B88,Cluster_15_applications!$AC$5:$AC$550,$C88,Cluster_15_applications!$Q$5:$Q$550,"&lt;=2030")</f>
        <v>0</v>
      </c>
      <c r="T88">
        <f>SUMIFS(Cluster_15_applications!Y$5:Y$550,Cluster_15_applications!$AB$5:$AB$550,$B88,Cluster_15_applications!$AC$5:$AC$550,$C88,Cluster_15_applications!$Q$5:$Q$550,"&lt;=2030")</f>
        <v>0</v>
      </c>
      <c r="U88">
        <f>SUMIFS(Cluster_15_applications!Z$5:Z$550,Cluster_15_applications!$AB$5:$AB$550,$B88,Cluster_15_applications!$AC$5:$AC$550,$C88,Cluster_15_applications!$Q$5:$Q$550,"&lt;=2030")</f>
        <v>0</v>
      </c>
      <c r="V88">
        <f>SUMIFS(Cluster_15_applications!AA$5:AA$550,Cluster_15_applications!$AB$5:$AB$550,$B88,Cluster_15_applications!$AC$5:$AC$550,$C88,Cluster_15_applications!$Q$5:$Q$550,"&lt;=2030")</f>
        <v>0</v>
      </c>
    </row>
    <row r="89" spans="1:22" x14ac:dyDescent="0.35">
      <c r="A89" t="s">
        <v>1230</v>
      </c>
      <c r="B89" t="s">
        <v>1278</v>
      </c>
      <c r="C89">
        <v>115</v>
      </c>
      <c r="D89">
        <f>SUMIFS(Cluster_15_applications!S$5:S$550,Cluster_15_applications!$AB$5:$AB$550,$B89,Cluster_15_applications!$AC$5:$AC$550,$C89)</f>
        <v>0</v>
      </c>
      <c r="E89">
        <f>SUMIFS(Cluster_15_applications!T$5:T$550,Cluster_15_applications!$AB$5:$AB$550,$B89,Cluster_15_applications!$AC$5:$AC$550,$C89)</f>
        <v>0</v>
      </c>
      <c r="F89">
        <f>SUMIFS(Cluster_15_applications!U$5:U$550,Cluster_15_applications!$AB$5:$AB$550,$B89,Cluster_15_applications!$AC$5:$AC$550,$C89)</f>
        <v>0</v>
      </c>
      <c r="G89">
        <f>SUMIFS(Cluster_15_applications!V$5:V$550,Cluster_15_applications!$AB$5:$AB$550,$B89,Cluster_15_applications!$AC$5:$AC$550,$C89)</f>
        <v>0</v>
      </c>
      <c r="H89">
        <f>SUMIFS(Cluster_15_applications!W$5:W$550,Cluster_15_applications!$AB$5:$AB$550,$B89,Cluster_15_applications!$AC$5:$AC$550,$C89)</f>
        <v>0</v>
      </c>
      <c r="I89">
        <f>SUMIFS(Cluster_15_applications!X$5:X$550,Cluster_15_applications!$AB$5:$AB$550,$B89,Cluster_15_applications!$AC$5:$AC$550,$C89)</f>
        <v>0</v>
      </c>
      <c r="J89">
        <f>SUMIFS(Cluster_15_applications!Y$5:Y$550,Cluster_15_applications!$AB$5:$AB$550,$B89,Cluster_15_applications!$AC$5:$AC$550,$C89)</f>
        <v>0</v>
      </c>
      <c r="K89">
        <f>SUMIFS(Cluster_15_applications!Z$5:Z$550,Cluster_15_applications!$AB$5:$AB$550,$B89,Cluster_15_applications!$AC$5:$AC$550,$C89)</f>
        <v>0</v>
      </c>
      <c r="L89">
        <f>SUMIFS(Cluster_15_applications!AA$5:AA$550,Cluster_15_applications!$AB$5:$AB$550,$B89,Cluster_15_applications!$AC$5:$AC$550,$C89)</f>
        <v>0</v>
      </c>
      <c r="N89">
        <f>SUMIFS(Cluster_15_applications!S$5:S$550,Cluster_15_applications!$AB$5:$AB$550,$B89,Cluster_15_applications!$AC$5:$AC$550,$C89,Cluster_15_applications!$Q$5:$Q$550,"&lt;=2030")</f>
        <v>0</v>
      </c>
      <c r="O89">
        <f>SUMIFS(Cluster_15_applications!T$5:T$550,Cluster_15_applications!$AB$5:$AB$550,$B89,Cluster_15_applications!$AC$5:$AC$550,$C89,Cluster_15_applications!$Q$5:$Q$550,"&lt;=2030")</f>
        <v>0</v>
      </c>
      <c r="P89">
        <f>SUMIFS(Cluster_15_applications!U$5:U$550,Cluster_15_applications!$AB$5:$AB$550,$B89,Cluster_15_applications!$AC$5:$AC$550,$C89,Cluster_15_applications!$Q$5:$Q$550,"&lt;=2030")</f>
        <v>0</v>
      </c>
      <c r="Q89">
        <f>SUMIFS(Cluster_15_applications!V$5:V$550,Cluster_15_applications!$AB$5:$AB$550,$B89,Cluster_15_applications!$AC$5:$AC$550,$C89,Cluster_15_applications!$Q$5:$Q$550,"&lt;=2030")</f>
        <v>0</v>
      </c>
      <c r="R89">
        <f>SUMIFS(Cluster_15_applications!W$5:W$550,Cluster_15_applications!$AB$5:$AB$550,$B89,Cluster_15_applications!$AC$5:$AC$550,$C89,Cluster_15_applications!$Q$5:$Q$550,"&lt;=2030")</f>
        <v>0</v>
      </c>
      <c r="S89">
        <f>SUMIFS(Cluster_15_applications!X$5:X$550,Cluster_15_applications!$AB$5:$AB$550,$B89,Cluster_15_applications!$AC$5:$AC$550,$C89,Cluster_15_applications!$Q$5:$Q$550,"&lt;=2030")</f>
        <v>0</v>
      </c>
      <c r="T89">
        <f>SUMIFS(Cluster_15_applications!Y$5:Y$550,Cluster_15_applications!$AB$5:$AB$550,$B89,Cluster_15_applications!$AC$5:$AC$550,$C89,Cluster_15_applications!$Q$5:$Q$550,"&lt;=2030")</f>
        <v>0</v>
      </c>
      <c r="U89">
        <f>SUMIFS(Cluster_15_applications!Z$5:Z$550,Cluster_15_applications!$AB$5:$AB$550,$B89,Cluster_15_applications!$AC$5:$AC$550,$C89,Cluster_15_applications!$Q$5:$Q$550,"&lt;=2030")</f>
        <v>0</v>
      </c>
      <c r="V89">
        <f>SUMIFS(Cluster_15_applications!AA$5:AA$550,Cluster_15_applications!$AB$5:$AB$550,$B89,Cluster_15_applications!$AC$5:$AC$550,$C89,Cluster_15_applications!$Q$5:$Q$550,"&lt;=2030")</f>
        <v>0</v>
      </c>
    </row>
    <row r="90" spans="1:22" x14ac:dyDescent="0.35">
      <c r="A90" t="s">
        <v>1230</v>
      </c>
      <c r="B90" t="s">
        <v>1279</v>
      </c>
      <c r="C90">
        <v>230</v>
      </c>
      <c r="D90">
        <f>SUMIFS(Cluster_15_applications!S$5:S$550,Cluster_15_applications!$AB$5:$AB$550,$B90,Cluster_15_applications!$AC$5:$AC$550,$C90)</f>
        <v>0</v>
      </c>
      <c r="E90">
        <f>SUMIFS(Cluster_15_applications!T$5:T$550,Cluster_15_applications!$AB$5:$AB$550,$B90,Cluster_15_applications!$AC$5:$AC$550,$C90)</f>
        <v>0</v>
      </c>
      <c r="F90">
        <f>SUMIFS(Cluster_15_applications!U$5:U$550,Cluster_15_applications!$AB$5:$AB$550,$B90,Cluster_15_applications!$AC$5:$AC$550,$C90)</f>
        <v>0</v>
      </c>
      <c r="G90">
        <f>SUMIFS(Cluster_15_applications!V$5:V$550,Cluster_15_applications!$AB$5:$AB$550,$B90,Cluster_15_applications!$AC$5:$AC$550,$C90)</f>
        <v>0</v>
      </c>
      <c r="H90">
        <f>SUMIFS(Cluster_15_applications!W$5:W$550,Cluster_15_applications!$AB$5:$AB$550,$B90,Cluster_15_applications!$AC$5:$AC$550,$C90)</f>
        <v>0</v>
      </c>
      <c r="I90">
        <f>SUMIFS(Cluster_15_applications!X$5:X$550,Cluster_15_applications!$AB$5:$AB$550,$B90,Cluster_15_applications!$AC$5:$AC$550,$C90)</f>
        <v>0</v>
      </c>
      <c r="J90">
        <f>SUMIFS(Cluster_15_applications!Y$5:Y$550,Cluster_15_applications!$AB$5:$AB$550,$B90,Cluster_15_applications!$AC$5:$AC$550,$C90)</f>
        <v>0</v>
      </c>
      <c r="K90">
        <f>SUMIFS(Cluster_15_applications!Z$5:Z$550,Cluster_15_applications!$AB$5:$AB$550,$B90,Cluster_15_applications!$AC$5:$AC$550,$C90)</f>
        <v>0</v>
      </c>
      <c r="L90">
        <f>SUMIFS(Cluster_15_applications!AA$5:AA$550,Cluster_15_applications!$AB$5:$AB$550,$B90,Cluster_15_applications!$AC$5:$AC$550,$C90)</f>
        <v>0</v>
      </c>
      <c r="N90">
        <f>SUMIFS(Cluster_15_applications!S$5:S$550,Cluster_15_applications!$AB$5:$AB$550,$B90,Cluster_15_applications!$AC$5:$AC$550,$C90,Cluster_15_applications!$Q$5:$Q$550,"&lt;=2030")</f>
        <v>0</v>
      </c>
      <c r="O90">
        <f>SUMIFS(Cluster_15_applications!T$5:T$550,Cluster_15_applications!$AB$5:$AB$550,$B90,Cluster_15_applications!$AC$5:$AC$550,$C90,Cluster_15_applications!$Q$5:$Q$550,"&lt;=2030")</f>
        <v>0</v>
      </c>
      <c r="P90">
        <f>SUMIFS(Cluster_15_applications!U$5:U$550,Cluster_15_applications!$AB$5:$AB$550,$B90,Cluster_15_applications!$AC$5:$AC$550,$C90,Cluster_15_applications!$Q$5:$Q$550,"&lt;=2030")</f>
        <v>0</v>
      </c>
      <c r="Q90">
        <f>SUMIFS(Cluster_15_applications!V$5:V$550,Cluster_15_applications!$AB$5:$AB$550,$B90,Cluster_15_applications!$AC$5:$AC$550,$C90,Cluster_15_applications!$Q$5:$Q$550,"&lt;=2030")</f>
        <v>0</v>
      </c>
      <c r="R90">
        <f>SUMIFS(Cluster_15_applications!W$5:W$550,Cluster_15_applications!$AB$5:$AB$550,$B90,Cluster_15_applications!$AC$5:$AC$550,$C90,Cluster_15_applications!$Q$5:$Q$550,"&lt;=2030")</f>
        <v>0</v>
      </c>
      <c r="S90">
        <f>SUMIFS(Cluster_15_applications!X$5:X$550,Cluster_15_applications!$AB$5:$AB$550,$B90,Cluster_15_applications!$AC$5:$AC$550,$C90,Cluster_15_applications!$Q$5:$Q$550,"&lt;=2030")</f>
        <v>0</v>
      </c>
      <c r="T90">
        <f>SUMIFS(Cluster_15_applications!Y$5:Y$550,Cluster_15_applications!$AB$5:$AB$550,$B90,Cluster_15_applications!$AC$5:$AC$550,$C90,Cluster_15_applications!$Q$5:$Q$550,"&lt;=2030")</f>
        <v>0</v>
      </c>
      <c r="U90">
        <f>SUMIFS(Cluster_15_applications!Z$5:Z$550,Cluster_15_applications!$AB$5:$AB$550,$B90,Cluster_15_applications!$AC$5:$AC$550,$C90,Cluster_15_applications!$Q$5:$Q$550,"&lt;=2030")</f>
        <v>0</v>
      </c>
      <c r="V90">
        <f>SUMIFS(Cluster_15_applications!AA$5:AA$550,Cluster_15_applications!$AB$5:$AB$550,$B90,Cluster_15_applications!$AC$5:$AC$550,$C90,Cluster_15_applications!$Q$5:$Q$550,"&lt;=2030")</f>
        <v>0</v>
      </c>
    </row>
    <row r="91" spans="1:22" x14ac:dyDescent="0.35">
      <c r="A91" t="s">
        <v>1233</v>
      </c>
      <c r="B91" t="s">
        <v>1280</v>
      </c>
      <c r="C91">
        <v>230</v>
      </c>
      <c r="D91">
        <f>SUMIFS(Cluster_15_applications!S$5:S$550,Cluster_15_applications!$AB$5:$AB$550,$B91,Cluster_15_applications!$AC$5:$AC$550,$C91)</f>
        <v>0</v>
      </c>
      <c r="E91">
        <f>SUMIFS(Cluster_15_applications!T$5:T$550,Cluster_15_applications!$AB$5:$AB$550,$B91,Cluster_15_applications!$AC$5:$AC$550,$C91)</f>
        <v>0</v>
      </c>
      <c r="F91">
        <f>SUMIFS(Cluster_15_applications!U$5:U$550,Cluster_15_applications!$AB$5:$AB$550,$B91,Cluster_15_applications!$AC$5:$AC$550,$C91)</f>
        <v>0</v>
      </c>
      <c r="G91">
        <f>SUMIFS(Cluster_15_applications!V$5:V$550,Cluster_15_applications!$AB$5:$AB$550,$B91,Cluster_15_applications!$AC$5:$AC$550,$C91)</f>
        <v>0</v>
      </c>
      <c r="H91">
        <f>SUMIFS(Cluster_15_applications!W$5:W$550,Cluster_15_applications!$AB$5:$AB$550,$B91,Cluster_15_applications!$AC$5:$AC$550,$C91)</f>
        <v>0</v>
      </c>
      <c r="I91">
        <f>SUMIFS(Cluster_15_applications!X$5:X$550,Cluster_15_applications!$AB$5:$AB$550,$B91,Cluster_15_applications!$AC$5:$AC$550,$C91)</f>
        <v>0</v>
      </c>
      <c r="J91">
        <f>SUMIFS(Cluster_15_applications!Y$5:Y$550,Cluster_15_applications!$AB$5:$AB$550,$B91,Cluster_15_applications!$AC$5:$AC$550,$C91)</f>
        <v>0</v>
      </c>
      <c r="K91">
        <f>SUMIFS(Cluster_15_applications!Z$5:Z$550,Cluster_15_applications!$AB$5:$AB$550,$B91,Cluster_15_applications!$AC$5:$AC$550,$C91)</f>
        <v>0</v>
      </c>
      <c r="L91">
        <f>SUMIFS(Cluster_15_applications!AA$5:AA$550,Cluster_15_applications!$AB$5:$AB$550,$B91,Cluster_15_applications!$AC$5:$AC$550,$C91)</f>
        <v>0</v>
      </c>
      <c r="N91">
        <f>SUMIFS(Cluster_15_applications!S$5:S$550,Cluster_15_applications!$AB$5:$AB$550,$B91,Cluster_15_applications!$AC$5:$AC$550,$C91,Cluster_15_applications!$Q$5:$Q$550,"&lt;=2030")</f>
        <v>0</v>
      </c>
      <c r="O91">
        <f>SUMIFS(Cluster_15_applications!T$5:T$550,Cluster_15_applications!$AB$5:$AB$550,$B91,Cluster_15_applications!$AC$5:$AC$550,$C91,Cluster_15_applications!$Q$5:$Q$550,"&lt;=2030")</f>
        <v>0</v>
      </c>
      <c r="P91">
        <f>SUMIFS(Cluster_15_applications!U$5:U$550,Cluster_15_applications!$AB$5:$AB$550,$B91,Cluster_15_applications!$AC$5:$AC$550,$C91,Cluster_15_applications!$Q$5:$Q$550,"&lt;=2030")</f>
        <v>0</v>
      </c>
      <c r="Q91">
        <f>SUMIFS(Cluster_15_applications!V$5:V$550,Cluster_15_applications!$AB$5:$AB$550,$B91,Cluster_15_applications!$AC$5:$AC$550,$C91,Cluster_15_applications!$Q$5:$Q$550,"&lt;=2030")</f>
        <v>0</v>
      </c>
      <c r="R91">
        <f>SUMIFS(Cluster_15_applications!W$5:W$550,Cluster_15_applications!$AB$5:$AB$550,$B91,Cluster_15_applications!$AC$5:$AC$550,$C91,Cluster_15_applications!$Q$5:$Q$550,"&lt;=2030")</f>
        <v>0</v>
      </c>
      <c r="S91">
        <f>SUMIFS(Cluster_15_applications!X$5:X$550,Cluster_15_applications!$AB$5:$AB$550,$B91,Cluster_15_applications!$AC$5:$AC$550,$C91,Cluster_15_applications!$Q$5:$Q$550,"&lt;=2030")</f>
        <v>0</v>
      </c>
      <c r="T91">
        <f>SUMIFS(Cluster_15_applications!Y$5:Y$550,Cluster_15_applications!$AB$5:$AB$550,$B91,Cluster_15_applications!$AC$5:$AC$550,$C91,Cluster_15_applications!$Q$5:$Q$550,"&lt;=2030")</f>
        <v>0</v>
      </c>
      <c r="U91">
        <f>SUMIFS(Cluster_15_applications!Z$5:Z$550,Cluster_15_applications!$AB$5:$AB$550,$B91,Cluster_15_applications!$AC$5:$AC$550,$C91,Cluster_15_applications!$Q$5:$Q$550,"&lt;=2030")</f>
        <v>0</v>
      </c>
      <c r="V91">
        <f>SUMIFS(Cluster_15_applications!AA$5:AA$550,Cluster_15_applications!$AB$5:$AB$550,$B91,Cluster_15_applications!$AC$5:$AC$550,$C91,Cluster_15_applications!$Q$5:$Q$550,"&lt;=2030")</f>
        <v>0</v>
      </c>
    </row>
    <row r="92" spans="1:22" x14ac:dyDescent="0.35">
      <c r="A92" t="s">
        <v>1233</v>
      </c>
      <c r="B92" t="s">
        <v>1039</v>
      </c>
      <c r="C92">
        <v>230</v>
      </c>
      <c r="D92">
        <f>SUMIFS(Cluster_15_applications!S$5:S$550,Cluster_15_applications!$AB$5:$AB$550,$B92,Cluster_15_applications!$AC$5:$AC$550,$C92)</f>
        <v>0</v>
      </c>
      <c r="E92">
        <f>SUMIFS(Cluster_15_applications!T$5:T$550,Cluster_15_applications!$AB$5:$AB$550,$B92,Cluster_15_applications!$AC$5:$AC$550,$C92)</f>
        <v>0</v>
      </c>
      <c r="F92">
        <f>SUMIFS(Cluster_15_applications!U$5:U$550,Cluster_15_applications!$AB$5:$AB$550,$B92,Cluster_15_applications!$AC$5:$AC$550,$C92)</f>
        <v>0</v>
      </c>
      <c r="G92">
        <f>SUMIFS(Cluster_15_applications!V$5:V$550,Cluster_15_applications!$AB$5:$AB$550,$B92,Cluster_15_applications!$AC$5:$AC$550,$C92)</f>
        <v>0</v>
      </c>
      <c r="H92">
        <f>SUMIFS(Cluster_15_applications!W$5:W$550,Cluster_15_applications!$AB$5:$AB$550,$B92,Cluster_15_applications!$AC$5:$AC$550,$C92)</f>
        <v>0</v>
      </c>
      <c r="I92">
        <f>SUMIFS(Cluster_15_applications!X$5:X$550,Cluster_15_applications!$AB$5:$AB$550,$B92,Cluster_15_applications!$AC$5:$AC$550,$C92)</f>
        <v>0</v>
      </c>
      <c r="J92">
        <f>SUMIFS(Cluster_15_applications!Y$5:Y$550,Cluster_15_applications!$AB$5:$AB$550,$B92,Cluster_15_applications!$AC$5:$AC$550,$C92)</f>
        <v>0</v>
      </c>
      <c r="K92">
        <f>SUMIFS(Cluster_15_applications!Z$5:Z$550,Cluster_15_applications!$AB$5:$AB$550,$B92,Cluster_15_applications!$AC$5:$AC$550,$C92)</f>
        <v>0</v>
      </c>
      <c r="L92">
        <f>SUMIFS(Cluster_15_applications!AA$5:AA$550,Cluster_15_applications!$AB$5:$AB$550,$B92,Cluster_15_applications!$AC$5:$AC$550,$C92)</f>
        <v>0</v>
      </c>
      <c r="N92">
        <f>SUMIFS(Cluster_15_applications!S$5:S$550,Cluster_15_applications!$AB$5:$AB$550,$B92,Cluster_15_applications!$AC$5:$AC$550,$C92,Cluster_15_applications!$Q$5:$Q$550,"&lt;=2030")</f>
        <v>0</v>
      </c>
      <c r="O92">
        <f>SUMIFS(Cluster_15_applications!T$5:T$550,Cluster_15_applications!$AB$5:$AB$550,$B92,Cluster_15_applications!$AC$5:$AC$550,$C92,Cluster_15_applications!$Q$5:$Q$550,"&lt;=2030")</f>
        <v>0</v>
      </c>
      <c r="P92">
        <f>SUMIFS(Cluster_15_applications!U$5:U$550,Cluster_15_applications!$AB$5:$AB$550,$B92,Cluster_15_applications!$AC$5:$AC$550,$C92,Cluster_15_applications!$Q$5:$Q$550,"&lt;=2030")</f>
        <v>0</v>
      </c>
      <c r="Q92">
        <f>SUMIFS(Cluster_15_applications!V$5:V$550,Cluster_15_applications!$AB$5:$AB$550,$B92,Cluster_15_applications!$AC$5:$AC$550,$C92,Cluster_15_applications!$Q$5:$Q$550,"&lt;=2030")</f>
        <v>0</v>
      </c>
      <c r="R92">
        <f>SUMIFS(Cluster_15_applications!W$5:W$550,Cluster_15_applications!$AB$5:$AB$550,$B92,Cluster_15_applications!$AC$5:$AC$550,$C92,Cluster_15_applications!$Q$5:$Q$550,"&lt;=2030")</f>
        <v>0</v>
      </c>
      <c r="S92">
        <f>SUMIFS(Cluster_15_applications!X$5:X$550,Cluster_15_applications!$AB$5:$AB$550,$B92,Cluster_15_applications!$AC$5:$AC$550,$C92,Cluster_15_applications!$Q$5:$Q$550,"&lt;=2030")</f>
        <v>0</v>
      </c>
      <c r="T92">
        <f>SUMIFS(Cluster_15_applications!Y$5:Y$550,Cluster_15_applications!$AB$5:$AB$550,$B92,Cluster_15_applications!$AC$5:$AC$550,$C92,Cluster_15_applications!$Q$5:$Q$550,"&lt;=2030")</f>
        <v>0</v>
      </c>
      <c r="U92">
        <f>SUMIFS(Cluster_15_applications!Z$5:Z$550,Cluster_15_applications!$AB$5:$AB$550,$B92,Cluster_15_applications!$AC$5:$AC$550,$C92,Cluster_15_applications!$Q$5:$Q$550,"&lt;=2030")</f>
        <v>0</v>
      </c>
      <c r="V92">
        <f>SUMIFS(Cluster_15_applications!AA$5:AA$550,Cluster_15_applications!$AB$5:$AB$550,$B92,Cluster_15_applications!$AC$5:$AC$550,$C92,Cluster_15_applications!$Q$5:$Q$550,"&lt;=2030")</f>
        <v>0</v>
      </c>
    </row>
    <row r="93" spans="1:22" x14ac:dyDescent="0.35">
      <c r="A93" t="s">
        <v>1231</v>
      </c>
      <c r="B93" t="s">
        <v>1281</v>
      </c>
      <c r="C93">
        <v>230</v>
      </c>
      <c r="D93">
        <f>SUMIFS(Cluster_15_applications!S$5:S$550,Cluster_15_applications!$AB$5:$AB$550,$B93,Cluster_15_applications!$AC$5:$AC$550,$C93)</f>
        <v>0</v>
      </c>
      <c r="E93">
        <f>SUMIFS(Cluster_15_applications!T$5:T$550,Cluster_15_applications!$AB$5:$AB$550,$B93,Cluster_15_applications!$AC$5:$AC$550,$C93)</f>
        <v>0</v>
      </c>
      <c r="F93">
        <f>SUMIFS(Cluster_15_applications!U$5:U$550,Cluster_15_applications!$AB$5:$AB$550,$B93,Cluster_15_applications!$AC$5:$AC$550,$C93)</f>
        <v>0</v>
      </c>
      <c r="G93">
        <f>SUMIFS(Cluster_15_applications!V$5:V$550,Cluster_15_applications!$AB$5:$AB$550,$B93,Cluster_15_applications!$AC$5:$AC$550,$C93)</f>
        <v>0</v>
      </c>
      <c r="H93">
        <f>SUMIFS(Cluster_15_applications!W$5:W$550,Cluster_15_applications!$AB$5:$AB$550,$B93,Cluster_15_applications!$AC$5:$AC$550,$C93)</f>
        <v>0</v>
      </c>
      <c r="I93">
        <f>SUMIFS(Cluster_15_applications!X$5:X$550,Cluster_15_applications!$AB$5:$AB$550,$B93,Cluster_15_applications!$AC$5:$AC$550,$C93)</f>
        <v>0</v>
      </c>
      <c r="J93">
        <f>SUMIFS(Cluster_15_applications!Y$5:Y$550,Cluster_15_applications!$AB$5:$AB$550,$B93,Cluster_15_applications!$AC$5:$AC$550,$C93)</f>
        <v>0</v>
      </c>
      <c r="K93">
        <f>SUMIFS(Cluster_15_applications!Z$5:Z$550,Cluster_15_applications!$AB$5:$AB$550,$B93,Cluster_15_applications!$AC$5:$AC$550,$C93)</f>
        <v>0</v>
      </c>
      <c r="L93">
        <f>SUMIFS(Cluster_15_applications!AA$5:AA$550,Cluster_15_applications!$AB$5:$AB$550,$B93,Cluster_15_applications!$AC$5:$AC$550,$C93)</f>
        <v>0</v>
      </c>
      <c r="N93">
        <f>SUMIFS(Cluster_15_applications!S$5:S$550,Cluster_15_applications!$AB$5:$AB$550,$B93,Cluster_15_applications!$AC$5:$AC$550,$C93,Cluster_15_applications!$Q$5:$Q$550,"&lt;=2030")</f>
        <v>0</v>
      </c>
      <c r="O93">
        <f>SUMIFS(Cluster_15_applications!T$5:T$550,Cluster_15_applications!$AB$5:$AB$550,$B93,Cluster_15_applications!$AC$5:$AC$550,$C93,Cluster_15_applications!$Q$5:$Q$550,"&lt;=2030")</f>
        <v>0</v>
      </c>
      <c r="P93">
        <f>SUMIFS(Cluster_15_applications!U$5:U$550,Cluster_15_applications!$AB$5:$AB$550,$B93,Cluster_15_applications!$AC$5:$AC$550,$C93,Cluster_15_applications!$Q$5:$Q$550,"&lt;=2030")</f>
        <v>0</v>
      </c>
      <c r="Q93">
        <f>SUMIFS(Cluster_15_applications!V$5:V$550,Cluster_15_applications!$AB$5:$AB$550,$B93,Cluster_15_applications!$AC$5:$AC$550,$C93,Cluster_15_applications!$Q$5:$Q$550,"&lt;=2030")</f>
        <v>0</v>
      </c>
      <c r="R93">
        <f>SUMIFS(Cluster_15_applications!W$5:W$550,Cluster_15_applications!$AB$5:$AB$550,$B93,Cluster_15_applications!$AC$5:$AC$550,$C93,Cluster_15_applications!$Q$5:$Q$550,"&lt;=2030")</f>
        <v>0</v>
      </c>
      <c r="S93">
        <f>SUMIFS(Cluster_15_applications!X$5:X$550,Cluster_15_applications!$AB$5:$AB$550,$B93,Cluster_15_applications!$AC$5:$AC$550,$C93,Cluster_15_applications!$Q$5:$Q$550,"&lt;=2030")</f>
        <v>0</v>
      </c>
      <c r="T93">
        <f>SUMIFS(Cluster_15_applications!Y$5:Y$550,Cluster_15_applications!$AB$5:$AB$550,$B93,Cluster_15_applications!$AC$5:$AC$550,$C93,Cluster_15_applications!$Q$5:$Q$550,"&lt;=2030")</f>
        <v>0</v>
      </c>
      <c r="U93">
        <f>SUMIFS(Cluster_15_applications!Z$5:Z$550,Cluster_15_applications!$AB$5:$AB$550,$B93,Cluster_15_applications!$AC$5:$AC$550,$C93,Cluster_15_applications!$Q$5:$Q$550,"&lt;=2030")</f>
        <v>0</v>
      </c>
      <c r="V93">
        <f>SUMIFS(Cluster_15_applications!AA$5:AA$550,Cluster_15_applications!$AB$5:$AB$550,$B93,Cluster_15_applications!$AC$5:$AC$550,$C93,Cluster_15_applications!$Q$5:$Q$550,"&lt;=2030")</f>
        <v>0</v>
      </c>
    </row>
    <row r="94" spans="1:22" x14ac:dyDescent="0.35">
      <c r="A94" t="s">
        <v>1230</v>
      </c>
      <c r="B94" t="s">
        <v>1282</v>
      </c>
      <c r="C94">
        <v>115</v>
      </c>
      <c r="D94">
        <f>SUMIFS(Cluster_15_applications!S$5:S$550,Cluster_15_applications!$AB$5:$AB$550,$B94,Cluster_15_applications!$AC$5:$AC$550,$C94)</f>
        <v>0</v>
      </c>
      <c r="E94">
        <f>SUMIFS(Cluster_15_applications!T$5:T$550,Cluster_15_applications!$AB$5:$AB$550,$B94,Cluster_15_applications!$AC$5:$AC$550,$C94)</f>
        <v>0</v>
      </c>
      <c r="F94">
        <f>SUMIFS(Cluster_15_applications!U$5:U$550,Cluster_15_applications!$AB$5:$AB$550,$B94,Cluster_15_applications!$AC$5:$AC$550,$C94)</f>
        <v>0</v>
      </c>
      <c r="G94">
        <f>SUMIFS(Cluster_15_applications!V$5:V$550,Cluster_15_applications!$AB$5:$AB$550,$B94,Cluster_15_applications!$AC$5:$AC$550,$C94)</f>
        <v>0</v>
      </c>
      <c r="H94">
        <f>SUMIFS(Cluster_15_applications!W$5:W$550,Cluster_15_applications!$AB$5:$AB$550,$B94,Cluster_15_applications!$AC$5:$AC$550,$C94)</f>
        <v>0</v>
      </c>
      <c r="I94">
        <f>SUMIFS(Cluster_15_applications!X$5:X$550,Cluster_15_applications!$AB$5:$AB$550,$B94,Cluster_15_applications!$AC$5:$AC$550,$C94)</f>
        <v>0</v>
      </c>
      <c r="J94">
        <f>SUMIFS(Cluster_15_applications!Y$5:Y$550,Cluster_15_applications!$AB$5:$AB$550,$B94,Cluster_15_applications!$AC$5:$AC$550,$C94)</f>
        <v>0</v>
      </c>
      <c r="K94">
        <f>SUMIFS(Cluster_15_applications!Z$5:Z$550,Cluster_15_applications!$AB$5:$AB$550,$B94,Cluster_15_applications!$AC$5:$AC$550,$C94)</f>
        <v>0</v>
      </c>
      <c r="L94">
        <f>SUMIFS(Cluster_15_applications!AA$5:AA$550,Cluster_15_applications!$AB$5:$AB$550,$B94,Cluster_15_applications!$AC$5:$AC$550,$C94)</f>
        <v>0</v>
      </c>
      <c r="N94">
        <f>SUMIFS(Cluster_15_applications!S$5:S$550,Cluster_15_applications!$AB$5:$AB$550,$B94,Cluster_15_applications!$AC$5:$AC$550,$C94,Cluster_15_applications!$Q$5:$Q$550,"&lt;=2030")</f>
        <v>0</v>
      </c>
      <c r="O94">
        <f>SUMIFS(Cluster_15_applications!T$5:T$550,Cluster_15_applications!$AB$5:$AB$550,$B94,Cluster_15_applications!$AC$5:$AC$550,$C94,Cluster_15_applications!$Q$5:$Q$550,"&lt;=2030")</f>
        <v>0</v>
      </c>
      <c r="P94">
        <f>SUMIFS(Cluster_15_applications!U$5:U$550,Cluster_15_applications!$AB$5:$AB$550,$B94,Cluster_15_applications!$AC$5:$AC$550,$C94,Cluster_15_applications!$Q$5:$Q$550,"&lt;=2030")</f>
        <v>0</v>
      </c>
      <c r="Q94">
        <f>SUMIFS(Cluster_15_applications!V$5:V$550,Cluster_15_applications!$AB$5:$AB$550,$B94,Cluster_15_applications!$AC$5:$AC$550,$C94,Cluster_15_applications!$Q$5:$Q$550,"&lt;=2030")</f>
        <v>0</v>
      </c>
      <c r="R94">
        <f>SUMIFS(Cluster_15_applications!W$5:W$550,Cluster_15_applications!$AB$5:$AB$550,$B94,Cluster_15_applications!$AC$5:$AC$550,$C94,Cluster_15_applications!$Q$5:$Q$550,"&lt;=2030")</f>
        <v>0</v>
      </c>
      <c r="S94">
        <f>SUMIFS(Cluster_15_applications!X$5:X$550,Cluster_15_applications!$AB$5:$AB$550,$B94,Cluster_15_applications!$AC$5:$AC$550,$C94,Cluster_15_applications!$Q$5:$Q$550,"&lt;=2030")</f>
        <v>0</v>
      </c>
      <c r="T94">
        <f>SUMIFS(Cluster_15_applications!Y$5:Y$550,Cluster_15_applications!$AB$5:$AB$550,$B94,Cluster_15_applications!$AC$5:$AC$550,$C94,Cluster_15_applications!$Q$5:$Q$550,"&lt;=2030")</f>
        <v>0</v>
      </c>
      <c r="U94">
        <f>SUMIFS(Cluster_15_applications!Z$5:Z$550,Cluster_15_applications!$AB$5:$AB$550,$B94,Cluster_15_applications!$AC$5:$AC$550,$C94,Cluster_15_applications!$Q$5:$Q$550,"&lt;=2030")</f>
        <v>0</v>
      </c>
      <c r="V94">
        <f>SUMIFS(Cluster_15_applications!AA$5:AA$550,Cluster_15_applications!$AB$5:$AB$550,$B94,Cluster_15_applications!$AC$5:$AC$550,$C94,Cluster_15_applications!$Q$5:$Q$550,"&lt;=2030")</f>
        <v>0</v>
      </c>
    </row>
    <row r="95" spans="1:22" x14ac:dyDescent="0.35">
      <c r="A95" t="s">
        <v>52</v>
      </c>
      <c r="B95" t="s">
        <v>1283</v>
      </c>
      <c r="C95">
        <v>138</v>
      </c>
      <c r="D95">
        <f>SUMIFS(Cluster_15_applications!S$5:S$550,Cluster_15_applications!$AB$5:$AB$550,$B95,Cluster_15_applications!$AC$5:$AC$550,$C95)</f>
        <v>0</v>
      </c>
      <c r="E95">
        <f>SUMIFS(Cluster_15_applications!T$5:T$550,Cluster_15_applications!$AB$5:$AB$550,$B95,Cluster_15_applications!$AC$5:$AC$550,$C95)</f>
        <v>0</v>
      </c>
      <c r="F95">
        <f>SUMIFS(Cluster_15_applications!U$5:U$550,Cluster_15_applications!$AB$5:$AB$550,$B95,Cluster_15_applications!$AC$5:$AC$550,$C95)</f>
        <v>0</v>
      </c>
      <c r="G95">
        <f>SUMIFS(Cluster_15_applications!V$5:V$550,Cluster_15_applications!$AB$5:$AB$550,$B95,Cluster_15_applications!$AC$5:$AC$550,$C95)</f>
        <v>0</v>
      </c>
      <c r="H95">
        <f>SUMIFS(Cluster_15_applications!W$5:W$550,Cluster_15_applications!$AB$5:$AB$550,$B95,Cluster_15_applications!$AC$5:$AC$550,$C95)</f>
        <v>0</v>
      </c>
      <c r="I95">
        <f>SUMIFS(Cluster_15_applications!X$5:X$550,Cluster_15_applications!$AB$5:$AB$550,$B95,Cluster_15_applications!$AC$5:$AC$550,$C95)</f>
        <v>0</v>
      </c>
      <c r="J95">
        <f>SUMIFS(Cluster_15_applications!Y$5:Y$550,Cluster_15_applications!$AB$5:$AB$550,$B95,Cluster_15_applications!$AC$5:$AC$550,$C95)</f>
        <v>0</v>
      </c>
      <c r="K95">
        <f>SUMIFS(Cluster_15_applications!Z$5:Z$550,Cluster_15_applications!$AB$5:$AB$550,$B95,Cluster_15_applications!$AC$5:$AC$550,$C95)</f>
        <v>0</v>
      </c>
      <c r="L95">
        <f>SUMIFS(Cluster_15_applications!AA$5:AA$550,Cluster_15_applications!$AB$5:$AB$550,$B95,Cluster_15_applications!$AC$5:$AC$550,$C95)</f>
        <v>0</v>
      </c>
      <c r="N95">
        <f>SUMIFS(Cluster_15_applications!S$5:S$550,Cluster_15_applications!$AB$5:$AB$550,$B95,Cluster_15_applications!$AC$5:$AC$550,$C95,Cluster_15_applications!$Q$5:$Q$550,"&lt;=2030")</f>
        <v>0</v>
      </c>
      <c r="O95">
        <f>SUMIFS(Cluster_15_applications!T$5:T$550,Cluster_15_applications!$AB$5:$AB$550,$B95,Cluster_15_applications!$AC$5:$AC$550,$C95,Cluster_15_applications!$Q$5:$Q$550,"&lt;=2030")</f>
        <v>0</v>
      </c>
      <c r="P95">
        <f>SUMIFS(Cluster_15_applications!U$5:U$550,Cluster_15_applications!$AB$5:$AB$550,$B95,Cluster_15_applications!$AC$5:$AC$550,$C95,Cluster_15_applications!$Q$5:$Q$550,"&lt;=2030")</f>
        <v>0</v>
      </c>
      <c r="Q95">
        <f>SUMIFS(Cluster_15_applications!V$5:V$550,Cluster_15_applications!$AB$5:$AB$550,$B95,Cluster_15_applications!$AC$5:$AC$550,$C95,Cluster_15_applications!$Q$5:$Q$550,"&lt;=2030")</f>
        <v>0</v>
      </c>
      <c r="R95">
        <f>SUMIFS(Cluster_15_applications!W$5:W$550,Cluster_15_applications!$AB$5:$AB$550,$B95,Cluster_15_applications!$AC$5:$AC$550,$C95,Cluster_15_applications!$Q$5:$Q$550,"&lt;=2030")</f>
        <v>0</v>
      </c>
      <c r="S95">
        <f>SUMIFS(Cluster_15_applications!X$5:X$550,Cluster_15_applications!$AB$5:$AB$550,$B95,Cluster_15_applications!$AC$5:$AC$550,$C95,Cluster_15_applications!$Q$5:$Q$550,"&lt;=2030")</f>
        <v>0</v>
      </c>
      <c r="T95">
        <f>SUMIFS(Cluster_15_applications!Y$5:Y$550,Cluster_15_applications!$AB$5:$AB$550,$B95,Cluster_15_applications!$AC$5:$AC$550,$C95,Cluster_15_applications!$Q$5:$Q$550,"&lt;=2030")</f>
        <v>0</v>
      </c>
      <c r="U95">
        <f>SUMIFS(Cluster_15_applications!Z$5:Z$550,Cluster_15_applications!$AB$5:$AB$550,$B95,Cluster_15_applications!$AC$5:$AC$550,$C95,Cluster_15_applications!$Q$5:$Q$550,"&lt;=2030")</f>
        <v>0</v>
      </c>
      <c r="V95">
        <f>SUMIFS(Cluster_15_applications!AA$5:AA$550,Cluster_15_applications!$AB$5:$AB$550,$B95,Cluster_15_applications!$AC$5:$AC$550,$C95,Cluster_15_applications!$Q$5:$Q$550,"&lt;=2030")</f>
        <v>0</v>
      </c>
    </row>
    <row r="96" spans="1:22" x14ac:dyDescent="0.35">
      <c r="A96" t="s">
        <v>1231</v>
      </c>
      <c r="B96" t="s">
        <v>1284</v>
      </c>
      <c r="C96">
        <v>230</v>
      </c>
      <c r="D96">
        <f>SUMIFS(Cluster_15_applications!S$5:S$550,Cluster_15_applications!$AB$5:$AB$550,$B96,Cluster_15_applications!$AC$5:$AC$550,$C96)</f>
        <v>0</v>
      </c>
      <c r="E96">
        <f>SUMIFS(Cluster_15_applications!T$5:T$550,Cluster_15_applications!$AB$5:$AB$550,$B96,Cluster_15_applications!$AC$5:$AC$550,$C96)</f>
        <v>0</v>
      </c>
      <c r="F96">
        <f>SUMIFS(Cluster_15_applications!U$5:U$550,Cluster_15_applications!$AB$5:$AB$550,$B96,Cluster_15_applications!$AC$5:$AC$550,$C96)</f>
        <v>0</v>
      </c>
      <c r="G96">
        <f>SUMIFS(Cluster_15_applications!V$5:V$550,Cluster_15_applications!$AB$5:$AB$550,$B96,Cluster_15_applications!$AC$5:$AC$550,$C96)</f>
        <v>0</v>
      </c>
      <c r="H96">
        <f>SUMIFS(Cluster_15_applications!W$5:W$550,Cluster_15_applications!$AB$5:$AB$550,$B96,Cluster_15_applications!$AC$5:$AC$550,$C96)</f>
        <v>0</v>
      </c>
      <c r="I96">
        <f>SUMIFS(Cluster_15_applications!X$5:X$550,Cluster_15_applications!$AB$5:$AB$550,$B96,Cluster_15_applications!$AC$5:$AC$550,$C96)</f>
        <v>0</v>
      </c>
      <c r="J96">
        <f>SUMIFS(Cluster_15_applications!Y$5:Y$550,Cluster_15_applications!$AB$5:$AB$550,$B96,Cluster_15_applications!$AC$5:$AC$550,$C96)</f>
        <v>0</v>
      </c>
      <c r="K96">
        <f>SUMIFS(Cluster_15_applications!Z$5:Z$550,Cluster_15_applications!$AB$5:$AB$550,$B96,Cluster_15_applications!$AC$5:$AC$550,$C96)</f>
        <v>0</v>
      </c>
      <c r="L96">
        <f>SUMIFS(Cluster_15_applications!AA$5:AA$550,Cluster_15_applications!$AB$5:$AB$550,$B96,Cluster_15_applications!$AC$5:$AC$550,$C96)</f>
        <v>0</v>
      </c>
      <c r="N96">
        <f>SUMIFS(Cluster_15_applications!S$5:S$550,Cluster_15_applications!$AB$5:$AB$550,$B96,Cluster_15_applications!$AC$5:$AC$550,$C96,Cluster_15_applications!$Q$5:$Q$550,"&lt;=2030")</f>
        <v>0</v>
      </c>
      <c r="O96">
        <f>SUMIFS(Cluster_15_applications!T$5:T$550,Cluster_15_applications!$AB$5:$AB$550,$B96,Cluster_15_applications!$AC$5:$AC$550,$C96,Cluster_15_applications!$Q$5:$Q$550,"&lt;=2030")</f>
        <v>0</v>
      </c>
      <c r="P96">
        <f>SUMIFS(Cluster_15_applications!U$5:U$550,Cluster_15_applications!$AB$5:$AB$550,$B96,Cluster_15_applications!$AC$5:$AC$550,$C96,Cluster_15_applications!$Q$5:$Q$550,"&lt;=2030")</f>
        <v>0</v>
      </c>
      <c r="Q96">
        <f>SUMIFS(Cluster_15_applications!V$5:V$550,Cluster_15_applications!$AB$5:$AB$550,$B96,Cluster_15_applications!$AC$5:$AC$550,$C96,Cluster_15_applications!$Q$5:$Q$550,"&lt;=2030")</f>
        <v>0</v>
      </c>
      <c r="R96">
        <f>SUMIFS(Cluster_15_applications!W$5:W$550,Cluster_15_applications!$AB$5:$AB$550,$B96,Cluster_15_applications!$AC$5:$AC$550,$C96,Cluster_15_applications!$Q$5:$Q$550,"&lt;=2030")</f>
        <v>0</v>
      </c>
      <c r="S96">
        <f>SUMIFS(Cluster_15_applications!X$5:X$550,Cluster_15_applications!$AB$5:$AB$550,$B96,Cluster_15_applications!$AC$5:$AC$550,$C96,Cluster_15_applications!$Q$5:$Q$550,"&lt;=2030")</f>
        <v>0</v>
      </c>
      <c r="T96">
        <f>SUMIFS(Cluster_15_applications!Y$5:Y$550,Cluster_15_applications!$AB$5:$AB$550,$B96,Cluster_15_applications!$AC$5:$AC$550,$C96,Cluster_15_applications!$Q$5:$Q$550,"&lt;=2030")</f>
        <v>0</v>
      </c>
      <c r="U96">
        <f>SUMIFS(Cluster_15_applications!Z$5:Z$550,Cluster_15_applications!$AB$5:$AB$550,$B96,Cluster_15_applications!$AC$5:$AC$550,$C96,Cluster_15_applications!$Q$5:$Q$550,"&lt;=2030")</f>
        <v>0</v>
      </c>
      <c r="V96">
        <f>SUMIFS(Cluster_15_applications!AA$5:AA$550,Cluster_15_applications!$AB$5:$AB$550,$B96,Cluster_15_applications!$AC$5:$AC$550,$C96,Cluster_15_applications!$Q$5:$Q$550,"&lt;=2030")</f>
        <v>0</v>
      </c>
    </row>
    <row r="97" spans="1:22" x14ac:dyDescent="0.35">
      <c r="A97" t="s">
        <v>33</v>
      </c>
      <c r="B97" t="s">
        <v>1040</v>
      </c>
      <c r="C97">
        <v>138</v>
      </c>
      <c r="D97">
        <f>SUMIFS(Cluster_15_applications!S$5:S$550,Cluster_15_applications!$AB$5:$AB$550,$B97,Cluster_15_applications!$AC$5:$AC$550,$C97)</f>
        <v>0</v>
      </c>
      <c r="E97">
        <f>SUMIFS(Cluster_15_applications!T$5:T$550,Cluster_15_applications!$AB$5:$AB$550,$B97,Cluster_15_applications!$AC$5:$AC$550,$C97)</f>
        <v>0</v>
      </c>
      <c r="F97">
        <f>SUMIFS(Cluster_15_applications!U$5:U$550,Cluster_15_applications!$AB$5:$AB$550,$B97,Cluster_15_applications!$AC$5:$AC$550,$C97)</f>
        <v>0</v>
      </c>
      <c r="G97">
        <f>SUMIFS(Cluster_15_applications!V$5:V$550,Cluster_15_applications!$AB$5:$AB$550,$B97,Cluster_15_applications!$AC$5:$AC$550,$C97)</f>
        <v>0</v>
      </c>
      <c r="H97">
        <f>SUMIFS(Cluster_15_applications!W$5:W$550,Cluster_15_applications!$AB$5:$AB$550,$B97,Cluster_15_applications!$AC$5:$AC$550,$C97)</f>
        <v>0</v>
      </c>
      <c r="I97">
        <f>SUMIFS(Cluster_15_applications!X$5:X$550,Cluster_15_applications!$AB$5:$AB$550,$B97,Cluster_15_applications!$AC$5:$AC$550,$C97)</f>
        <v>0</v>
      </c>
      <c r="J97">
        <f>SUMIFS(Cluster_15_applications!Y$5:Y$550,Cluster_15_applications!$AB$5:$AB$550,$B97,Cluster_15_applications!$AC$5:$AC$550,$C97)</f>
        <v>0</v>
      </c>
      <c r="K97">
        <f>SUMIFS(Cluster_15_applications!Z$5:Z$550,Cluster_15_applications!$AB$5:$AB$550,$B97,Cluster_15_applications!$AC$5:$AC$550,$C97)</f>
        <v>0</v>
      </c>
      <c r="L97">
        <f>SUMIFS(Cluster_15_applications!AA$5:AA$550,Cluster_15_applications!$AB$5:$AB$550,$B97,Cluster_15_applications!$AC$5:$AC$550,$C97)</f>
        <v>0</v>
      </c>
      <c r="N97">
        <f>SUMIFS(Cluster_15_applications!S$5:S$550,Cluster_15_applications!$AB$5:$AB$550,$B97,Cluster_15_applications!$AC$5:$AC$550,$C97,Cluster_15_applications!$Q$5:$Q$550,"&lt;=2030")</f>
        <v>0</v>
      </c>
      <c r="O97">
        <f>SUMIFS(Cluster_15_applications!T$5:T$550,Cluster_15_applications!$AB$5:$AB$550,$B97,Cluster_15_applications!$AC$5:$AC$550,$C97,Cluster_15_applications!$Q$5:$Q$550,"&lt;=2030")</f>
        <v>0</v>
      </c>
      <c r="P97">
        <f>SUMIFS(Cluster_15_applications!U$5:U$550,Cluster_15_applications!$AB$5:$AB$550,$B97,Cluster_15_applications!$AC$5:$AC$550,$C97,Cluster_15_applications!$Q$5:$Q$550,"&lt;=2030")</f>
        <v>0</v>
      </c>
      <c r="Q97">
        <f>SUMIFS(Cluster_15_applications!V$5:V$550,Cluster_15_applications!$AB$5:$AB$550,$B97,Cluster_15_applications!$AC$5:$AC$550,$C97,Cluster_15_applications!$Q$5:$Q$550,"&lt;=2030")</f>
        <v>0</v>
      </c>
      <c r="R97">
        <f>SUMIFS(Cluster_15_applications!W$5:W$550,Cluster_15_applications!$AB$5:$AB$550,$B97,Cluster_15_applications!$AC$5:$AC$550,$C97,Cluster_15_applications!$Q$5:$Q$550,"&lt;=2030")</f>
        <v>0</v>
      </c>
      <c r="S97">
        <f>SUMIFS(Cluster_15_applications!X$5:X$550,Cluster_15_applications!$AB$5:$AB$550,$B97,Cluster_15_applications!$AC$5:$AC$550,$C97,Cluster_15_applications!$Q$5:$Q$550,"&lt;=2030")</f>
        <v>0</v>
      </c>
      <c r="T97">
        <f>SUMIFS(Cluster_15_applications!Y$5:Y$550,Cluster_15_applications!$AB$5:$AB$550,$B97,Cluster_15_applications!$AC$5:$AC$550,$C97,Cluster_15_applications!$Q$5:$Q$550,"&lt;=2030")</f>
        <v>0</v>
      </c>
      <c r="U97">
        <f>SUMIFS(Cluster_15_applications!Z$5:Z$550,Cluster_15_applications!$AB$5:$AB$550,$B97,Cluster_15_applications!$AC$5:$AC$550,$C97,Cluster_15_applications!$Q$5:$Q$550,"&lt;=2030")</f>
        <v>0</v>
      </c>
      <c r="V97">
        <f>SUMIFS(Cluster_15_applications!AA$5:AA$550,Cluster_15_applications!$AB$5:$AB$550,$B97,Cluster_15_applications!$AC$5:$AC$550,$C97,Cluster_15_applications!$Q$5:$Q$550,"&lt;=2030")</f>
        <v>0</v>
      </c>
    </row>
    <row r="98" spans="1:22" x14ac:dyDescent="0.35">
      <c r="A98" t="s">
        <v>1231</v>
      </c>
      <c r="B98" t="s">
        <v>1041</v>
      </c>
      <c r="C98">
        <v>230</v>
      </c>
      <c r="D98">
        <f>SUMIFS(Cluster_15_applications!S$5:S$550,Cluster_15_applications!$AB$5:$AB$550,$B98,Cluster_15_applications!$AC$5:$AC$550,$C98)</f>
        <v>1000</v>
      </c>
      <c r="E98">
        <f>SUMIFS(Cluster_15_applications!T$5:T$550,Cluster_15_applications!$AB$5:$AB$550,$B98,Cluster_15_applications!$AC$5:$AC$550,$C98)</f>
        <v>0</v>
      </c>
      <c r="F98">
        <f>SUMIFS(Cluster_15_applications!U$5:U$550,Cluster_15_applications!$AB$5:$AB$550,$B98,Cluster_15_applications!$AC$5:$AC$550,$C98)</f>
        <v>0</v>
      </c>
      <c r="G98">
        <f>SUMIFS(Cluster_15_applications!V$5:V$550,Cluster_15_applications!$AB$5:$AB$550,$B98,Cluster_15_applications!$AC$5:$AC$550,$C98)</f>
        <v>0</v>
      </c>
      <c r="H98">
        <f>SUMIFS(Cluster_15_applications!W$5:W$550,Cluster_15_applications!$AB$5:$AB$550,$B98,Cluster_15_applications!$AC$5:$AC$550,$C98)</f>
        <v>0</v>
      </c>
      <c r="I98">
        <f>SUMIFS(Cluster_15_applications!X$5:X$550,Cluster_15_applications!$AB$5:$AB$550,$B98,Cluster_15_applications!$AC$5:$AC$550,$C98)</f>
        <v>0</v>
      </c>
      <c r="J98">
        <f>SUMIFS(Cluster_15_applications!Y$5:Y$550,Cluster_15_applications!$AB$5:$AB$550,$B98,Cluster_15_applications!$AC$5:$AC$550,$C98)</f>
        <v>0</v>
      </c>
      <c r="K98">
        <f>SUMIFS(Cluster_15_applications!Z$5:Z$550,Cluster_15_applications!$AB$5:$AB$550,$B98,Cluster_15_applications!$AC$5:$AC$550,$C98)</f>
        <v>0</v>
      </c>
      <c r="L98">
        <f>SUMIFS(Cluster_15_applications!AA$5:AA$550,Cluster_15_applications!$AB$5:$AB$550,$B98,Cluster_15_applications!$AC$5:$AC$550,$C98)</f>
        <v>200</v>
      </c>
      <c r="N98">
        <f>SUMIFS(Cluster_15_applications!S$5:S$550,Cluster_15_applications!$AB$5:$AB$550,$B98,Cluster_15_applications!$AC$5:$AC$550,$C98,Cluster_15_applications!$Q$5:$Q$550,"&lt;=2030")</f>
        <v>500</v>
      </c>
      <c r="O98">
        <f>SUMIFS(Cluster_15_applications!T$5:T$550,Cluster_15_applications!$AB$5:$AB$550,$B98,Cluster_15_applications!$AC$5:$AC$550,$C98,Cluster_15_applications!$Q$5:$Q$550,"&lt;=2030")</f>
        <v>0</v>
      </c>
      <c r="P98">
        <f>SUMIFS(Cluster_15_applications!U$5:U$550,Cluster_15_applications!$AB$5:$AB$550,$B98,Cluster_15_applications!$AC$5:$AC$550,$C98,Cluster_15_applications!$Q$5:$Q$550,"&lt;=2030")</f>
        <v>0</v>
      </c>
      <c r="Q98">
        <f>SUMIFS(Cluster_15_applications!V$5:V$550,Cluster_15_applications!$AB$5:$AB$550,$B98,Cluster_15_applications!$AC$5:$AC$550,$C98,Cluster_15_applications!$Q$5:$Q$550,"&lt;=2030")</f>
        <v>0</v>
      </c>
      <c r="R98">
        <f>SUMIFS(Cluster_15_applications!W$5:W$550,Cluster_15_applications!$AB$5:$AB$550,$B98,Cluster_15_applications!$AC$5:$AC$550,$C98,Cluster_15_applications!$Q$5:$Q$550,"&lt;=2030")</f>
        <v>0</v>
      </c>
      <c r="S98">
        <f>SUMIFS(Cluster_15_applications!X$5:X$550,Cluster_15_applications!$AB$5:$AB$550,$B98,Cluster_15_applications!$AC$5:$AC$550,$C98,Cluster_15_applications!$Q$5:$Q$550,"&lt;=2030")</f>
        <v>0</v>
      </c>
      <c r="T98">
        <f>SUMIFS(Cluster_15_applications!Y$5:Y$550,Cluster_15_applications!$AB$5:$AB$550,$B98,Cluster_15_applications!$AC$5:$AC$550,$C98,Cluster_15_applications!$Q$5:$Q$550,"&lt;=2030")</f>
        <v>0</v>
      </c>
      <c r="U98">
        <f>SUMIFS(Cluster_15_applications!Z$5:Z$550,Cluster_15_applications!$AB$5:$AB$550,$B98,Cluster_15_applications!$AC$5:$AC$550,$C98,Cluster_15_applications!$Q$5:$Q$550,"&lt;=2030")</f>
        <v>0</v>
      </c>
      <c r="V98">
        <f>SUMIFS(Cluster_15_applications!AA$5:AA$550,Cluster_15_applications!$AB$5:$AB$550,$B98,Cluster_15_applications!$AC$5:$AC$550,$C98,Cluster_15_applications!$Q$5:$Q$550,"&lt;=2030")</f>
        <v>200</v>
      </c>
    </row>
    <row r="99" spans="1:22" x14ac:dyDescent="0.35">
      <c r="A99" t="s">
        <v>1235</v>
      </c>
      <c r="B99" t="s">
        <v>1042</v>
      </c>
      <c r="C99">
        <v>115</v>
      </c>
      <c r="D99">
        <f>SUMIFS(Cluster_15_applications!S$5:S$550,Cluster_15_applications!$AB$5:$AB$550,$B99,Cluster_15_applications!$AC$5:$AC$550,$C99)</f>
        <v>75</v>
      </c>
      <c r="E99">
        <f>SUMIFS(Cluster_15_applications!T$5:T$550,Cluster_15_applications!$AB$5:$AB$550,$B99,Cluster_15_applications!$AC$5:$AC$550,$C99)</f>
        <v>0</v>
      </c>
      <c r="F99">
        <f>SUMIFS(Cluster_15_applications!U$5:U$550,Cluster_15_applications!$AB$5:$AB$550,$B99,Cluster_15_applications!$AC$5:$AC$550,$C99)</f>
        <v>0</v>
      </c>
      <c r="G99">
        <f>SUMIFS(Cluster_15_applications!V$5:V$550,Cluster_15_applications!$AB$5:$AB$550,$B99,Cluster_15_applications!$AC$5:$AC$550,$C99)</f>
        <v>0</v>
      </c>
      <c r="H99">
        <f>SUMIFS(Cluster_15_applications!W$5:W$550,Cluster_15_applications!$AB$5:$AB$550,$B99,Cluster_15_applications!$AC$5:$AC$550,$C99)</f>
        <v>0</v>
      </c>
      <c r="I99">
        <f>SUMIFS(Cluster_15_applications!X$5:X$550,Cluster_15_applications!$AB$5:$AB$550,$B99,Cluster_15_applications!$AC$5:$AC$550,$C99)</f>
        <v>0</v>
      </c>
      <c r="J99">
        <f>SUMIFS(Cluster_15_applications!Y$5:Y$550,Cluster_15_applications!$AB$5:$AB$550,$B99,Cluster_15_applications!$AC$5:$AC$550,$C99)</f>
        <v>0</v>
      </c>
      <c r="K99">
        <f>SUMIFS(Cluster_15_applications!Z$5:Z$550,Cluster_15_applications!$AB$5:$AB$550,$B99,Cluster_15_applications!$AC$5:$AC$550,$C99)</f>
        <v>0</v>
      </c>
      <c r="L99">
        <f>SUMIFS(Cluster_15_applications!AA$5:AA$550,Cluster_15_applications!$AB$5:$AB$550,$B99,Cluster_15_applications!$AC$5:$AC$550,$C99)</f>
        <v>0</v>
      </c>
      <c r="N99">
        <f>SUMIFS(Cluster_15_applications!S$5:S$550,Cluster_15_applications!$AB$5:$AB$550,$B99,Cluster_15_applications!$AC$5:$AC$550,$C99,Cluster_15_applications!$Q$5:$Q$550,"&lt;=2030")</f>
        <v>75</v>
      </c>
      <c r="O99">
        <f>SUMIFS(Cluster_15_applications!T$5:T$550,Cluster_15_applications!$AB$5:$AB$550,$B99,Cluster_15_applications!$AC$5:$AC$550,$C99,Cluster_15_applications!$Q$5:$Q$550,"&lt;=2030")</f>
        <v>0</v>
      </c>
      <c r="P99">
        <f>SUMIFS(Cluster_15_applications!U$5:U$550,Cluster_15_applications!$AB$5:$AB$550,$B99,Cluster_15_applications!$AC$5:$AC$550,$C99,Cluster_15_applications!$Q$5:$Q$550,"&lt;=2030")</f>
        <v>0</v>
      </c>
      <c r="Q99">
        <f>SUMIFS(Cluster_15_applications!V$5:V$550,Cluster_15_applications!$AB$5:$AB$550,$B99,Cluster_15_applications!$AC$5:$AC$550,$C99,Cluster_15_applications!$Q$5:$Q$550,"&lt;=2030")</f>
        <v>0</v>
      </c>
      <c r="R99">
        <f>SUMIFS(Cluster_15_applications!W$5:W$550,Cluster_15_applications!$AB$5:$AB$550,$B99,Cluster_15_applications!$AC$5:$AC$550,$C99,Cluster_15_applications!$Q$5:$Q$550,"&lt;=2030")</f>
        <v>0</v>
      </c>
      <c r="S99">
        <f>SUMIFS(Cluster_15_applications!X$5:X$550,Cluster_15_applications!$AB$5:$AB$550,$B99,Cluster_15_applications!$AC$5:$AC$550,$C99,Cluster_15_applications!$Q$5:$Q$550,"&lt;=2030")</f>
        <v>0</v>
      </c>
      <c r="T99">
        <f>SUMIFS(Cluster_15_applications!Y$5:Y$550,Cluster_15_applications!$AB$5:$AB$550,$B99,Cluster_15_applications!$AC$5:$AC$550,$C99,Cluster_15_applications!$Q$5:$Q$550,"&lt;=2030")</f>
        <v>0</v>
      </c>
      <c r="U99">
        <f>SUMIFS(Cluster_15_applications!Z$5:Z$550,Cluster_15_applications!$AB$5:$AB$550,$B99,Cluster_15_applications!$AC$5:$AC$550,$C99,Cluster_15_applications!$Q$5:$Q$550,"&lt;=2030")</f>
        <v>0</v>
      </c>
      <c r="V99">
        <f>SUMIFS(Cluster_15_applications!AA$5:AA$550,Cluster_15_applications!$AB$5:$AB$550,$B99,Cluster_15_applications!$AC$5:$AC$550,$C99,Cluster_15_applications!$Q$5:$Q$550,"&lt;=2030")</f>
        <v>0</v>
      </c>
    </row>
    <row r="100" spans="1:22" x14ac:dyDescent="0.35">
      <c r="A100" t="s">
        <v>1233</v>
      </c>
      <c r="B100" t="s">
        <v>1285</v>
      </c>
      <c r="C100">
        <v>60</v>
      </c>
      <c r="D100">
        <f>SUMIFS(Cluster_15_applications!S$5:S$550,Cluster_15_applications!$AB$5:$AB$550,$B100,Cluster_15_applications!$AC$5:$AC$550,$C100)</f>
        <v>0</v>
      </c>
      <c r="E100">
        <f>SUMIFS(Cluster_15_applications!T$5:T$550,Cluster_15_applications!$AB$5:$AB$550,$B100,Cluster_15_applications!$AC$5:$AC$550,$C100)</f>
        <v>0</v>
      </c>
      <c r="F100">
        <f>SUMIFS(Cluster_15_applications!U$5:U$550,Cluster_15_applications!$AB$5:$AB$550,$B100,Cluster_15_applications!$AC$5:$AC$550,$C100)</f>
        <v>0</v>
      </c>
      <c r="G100">
        <f>SUMIFS(Cluster_15_applications!V$5:V$550,Cluster_15_applications!$AB$5:$AB$550,$B100,Cluster_15_applications!$AC$5:$AC$550,$C100)</f>
        <v>0</v>
      </c>
      <c r="H100">
        <f>SUMIFS(Cluster_15_applications!W$5:W$550,Cluster_15_applications!$AB$5:$AB$550,$B100,Cluster_15_applications!$AC$5:$AC$550,$C100)</f>
        <v>0</v>
      </c>
      <c r="I100">
        <f>SUMIFS(Cluster_15_applications!X$5:X$550,Cluster_15_applications!$AB$5:$AB$550,$B100,Cluster_15_applications!$AC$5:$AC$550,$C100)</f>
        <v>0</v>
      </c>
      <c r="J100">
        <f>SUMIFS(Cluster_15_applications!Y$5:Y$550,Cluster_15_applications!$AB$5:$AB$550,$B100,Cluster_15_applications!$AC$5:$AC$550,$C100)</f>
        <v>0</v>
      </c>
      <c r="K100">
        <f>SUMIFS(Cluster_15_applications!Z$5:Z$550,Cluster_15_applications!$AB$5:$AB$550,$B100,Cluster_15_applications!$AC$5:$AC$550,$C100)</f>
        <v>0</v>
      </c>
      <c r="L100">
        <f>SUMIFS(Cluster_15_applications!AA$5:AA$550,Cluster_15_applications!$AB$5:$AB$550,$B100,Cluster_15_applications!$AC$5:$AC$550,$C100)</f>
        <v>0</v>
      </c>
      <c r="N100">
        <f>SUMIFS(Cluster_15_applications!S$5:S$550,Cluster_15_applications!$AB$5:$AB$550,$B100,Cluster_15_applications!$AC$5:$AC$550,$C100,Cluster_15_applications!$Q$5:$Q$550,"&lt;=2030")</f>
        <v>0</v>
      </c>
      <c r="O100">
        <f>SUMIFS(Cluster_15_applications!T$5:T$550,Cluster_15_applications!$AB$5:$AB$550,$B100,Cluster_15_applications!$AC$5:$AC$550,$C100,Cluster_15_applications!$Q$5:$Q$550,"&lt;=2030")</f>
        <v>0</v>
      </c>
      <c r="P100">
        <f>SUMIFS(Cluster_15_applications!U$5:U$550,Cluster_15_applications!$AB$5:$AB$550,$B100,Cluster_15_applications!$AC$5:$AC$550,$C100,Cluster_15_applications!$Q$5:$Q$550,"&lt;=2030")</f>
        <v>0</v>
      </c>
      <c r="Q100">
        <f>SUMIFS(Cluster_15_applications!V$5:V$550,Cluster_15_applications!$AB$5:$AB$550,$B100,Cluster_15_applications!$AC$5:$AC$550,$C100,Cluster_15_applications!$Q$5:$Q$550,"&lt;=2030")</f>
        <v>0</v>
      </c>
      <c r="R100">
        <f>SUMIFS(Cluster_15_applications!W$5:W$550,Cluster_15_applications!$AB$5:$AB$550,$B100,Cluster_15_applications!$AC$5:$AC$550,$C100,Cluster_15_applications!$Q$5:$Q$550,"&lt;=2030")</f>
        <v>0</v>
      </c>
      <c r="S100">
        <f>SUMIFS(Cluster_15_applications!X$5:X$550,Cluster_15_applications!$AB$5:$AB$550,$B100,Cluster_15_applications!$AC$5:$AC$550,$C100,Cluster_15_applications!$Q$5:$Q$550,"&lt;=2030")</f>
        <v>0</v>
      </c>
      <c r="T100">
        <f>SUMIFS(Cluster_15_applications!Y$5:Y$550,Cluster_15_applications!$AB$5:$AB$550,$B100,Cluster_15_applications!$AC$5:$AC$550,$C100,Cluster_15_applications!$Q$5:$Q$550,"&lt;=2030")</f>
        <v>0</v>
      </c>
      <c r="U100">
        <f>SUMIFS(Cluster_15_applications!Z$5:Z$550,Cluster_15_applications!$AB$5:$AB$550,$B100,Cluster_15_applications!$AC$5:$AC$550,$C100,Cluster_15_applications!$Q$5:$Q$550,"&lt;=2030")</f>
        <v>0</v>
      </c>
      <c r="V100">
        <f>SUMIFS(Cluster_15_applications!AA$5:AA$550,Cluster_15_applications!$AB$5:$AB$550,$B100,Cluster_15_applications!$AC$5:$AC$550,$C100,Cluster_15_applications!$Q$5:$Q$550,"&lt;=2030")</f>
        <v>0</v>
      </c>
    </row>
    <row r="101" spans="1:22" x14ac:dyDescent="0.35">
      <c r="A101" t="s">
        <v>1233</v>
      </c>
      <c r="B101" t="s">
        <v>1285</v>
      </c>
      <c r="C101">
        <v>115</v>
      </c>
      <c r="D101">
        <f>SUMIFS(Cluster_15_applications!S$5:S$550,Cluster_15_applications!$AB$5:$AB$550,$B101,Cluster_15_applications!$AC$5:$AC$550,$C101)</f>
        <v>0</v>
      </c>
      <c r="E101">
        <f>SUMIFS(Cluster_15_applications!T$5:T$550,Cluster_15_applications!$AB$5:$AB$550,$B101,Cluster_15_applications!$AC$5:$AC$550,$C101)</f>
        <v>0</v>
      </c>
      <c r="F101">
        <f>SUMIFS(Cluster_15_applications!U$5:U$550,Cluster_15_applications!$AB$5:$AB$550,$B101,Cluster_15_applications!$AC$5:$AC$550,$C101)</f>
        <v>0</v>
      </c>
      <c r="G101">
        <f>SUMIFS(Cluster_15_applications!V$5:V$550,Cluster_15_applications!$AB$5:$AB$550,$B101,Cluster_15_applications!$AC$5:$AC$550,$C101)</f>
        <v>0</v>
      </c>
      <c r="H101">
        <f>SUMIFS(Cluster_15_applications!W$5:W$550,Cluster_15_applications!$AB$5:$AB$550,$B101,Cluster_15_applications!$AC$5:$AC$550,$C101)</f>
        <v>0</v>
      </c>
      <c r="I101">
        <f>SUMIFS(Cluster_15_applications!X$5:X$550,Cluster_15_applications!$AB$5:$AB$550,$B101,Cluster_15_applications!$AC$5:$AC$550,$C101)</f>
        <v>0</v>
      </c>
      <c r="J101">
        <f>SUMIFS(Cluster_15_applications!Y$5:Y$550,Cluster_15_applications!$AB$5:$AB$550,$B101,Cluster_15_applications!$AC$5:$AC$550,$C101)</f>
        <v>0</v>
      </c>
      <c r="K101">
        <f>SUMIFS(Cluster_15_applications!Z$5:Z$550,Cluster_15_applications!$AB$5:$AB$550,$B101,Cluster_15_applications!$AC$5:$AC$550,$C101)</f>
        <v>0</v>
      </c>
      <c r="L101">
        <f>SUMIFS(Cluster_15_applications!AA$5:AA$550,Cluster_15_applications!$AB$5:$AB$550,$B101,Cluster_15_applications!$AC$5:$AC$550,$C101)</f>
        <v>0</v>
      </c>
      <c r="N101">
        <f>SUMIFS(Cluster_15_applications!S$5:S$550,Cluster_15_applications!$AB$5:$AB$550,$B101,Cluster_15_applications!$AC$5:$AC$550,$C101,Cluster_15_applications!$Q$5:$Q$550,"&lt;=2030")</f>
        <v>0</v>
      </c>
      <c r="O101">
        <f>SUMIFS(Cluster_15_applications!T$5:T$550,Cluster_15_applications!$AB$5:$AB$550,$B101,Cluster_15_applications!$AC$5:$AC$550,$C101,Cluster_15_applications!$Q$5:$Q$550,"&lt;=2030")</f>
        <v>0</v>
      </c>
      <c r="P101">
        <f>SUMIFS(Cluster_15_applications!U$5:U$550,Cluster_15_applications!$AB$5:$AB$550,$B101,Cluster_15_applications!$AC$5:$AC$550,$C101,Cluster_15_applications!$Q$5:$Q$550,"&lt;=2030")</f>
        <v>0</v>
      </c>
      <c r="Q101">
        <f>SUMIFS(Cluster_15_applications!V$5:V$550,Cluster_15_applications!$AB$5:$AB$550,$B101,Cluster_15_applications!$AC$5:$AC$550,$C101,Cluster_15_applications!$Q$5:$Q$550,"&lt;=2030")</f>
        <v>0</v>
      </c>
      <c r="R101">
        <f>SUMIFS(Cluster_15_applications!W$5:W$550,Cluster_15_applications!$AB$5:$AB$550,$B101,Cluster_15_applications!$AC$5:$AC$550,$C101,Cluster_15_applications!$Q$5:$Q$550,"&lt;=2030")</f>
        <v>0</v>
      </c>
      <c r="S101">
        <f>SUMIFS(Cluster_15_applications!X$5:X$550,Cluster_15_applications!$AB$5:$AB$550,$B101,Cluster_15_applications!$AC$5:$AC$550,$C101,Cluster_15_applications!$Q$5:$Q$550,"&lt;=2030")</f>
        <v>0</v>
      </c>
      <c r="T101">
        <f>SUMIFS(Cluster_15_applications!Y$5:Y$550,Cluster_15_applications!$AB$5:$AB$550,$B101,Cluster_15_applications!$AC$5:$AC$550,$C101,Cluster_15_applications!$Q$5:$Q$550,"&lt;=2030")</f>
        <v>0</v>
      </c>
      <c r="U101">
        <f>SUMIFS(Cluster_15_applications!Z$5:Z$550,Cluster_15_applications!$AB$5:$AB$550,$B101,Cluster_15_applications!$AC$5:$AC$550,$C101,Cluster_15_applications!$Q$5:$Q$550,"&lt;=2030")</f>
        <v>0</v>
      </c>
      <c r="V101">
        <f>SUMIFS(Cluster_15_applications!AA$5:AA$550,Cluster_15_applications!$AB$5:$AB$550,$B101,Cluster_15_applications!$AC$5:$AC$550,$C101,Cluster_15_applications!$Q$5:$Q$550,"&lt;=2030")</f>
        <v>0</v>
      </c>
    </row>
    <row r="102" spans="1:22" x14ac:dyDescent="0.35">
      <c r="A102" t="s">
        <v>1232</v>
      </c>
      <c r="B102" t="s">
        <v>1043</v>
      </c>
      <c r="C102">
        <v>500</v>
      </c>
      <c r="D102">
        <f>SUMIFS(Cluster_15_applications!S$5:S$550,Cluster_15_applications!$AB$5:$AB$550,$B102,Cluster_15_applications!$AC$5:$AC$550,$C102)</f>
        <v>3850</v>
      </c>
      <c r="E102">
        <f>SUMIFS(Cluster_15_applications!T$5:T$550,Cluster_15_applications!$AB$5:$AB$550,$B102,Cluster_15_applications!$AC$5:$AC$550,$C102)</f>
        <v>0</v>
      </c>
      <c r="F102">
        <f>SUMIFS(Cluster_15_applications!U$5:U$550,Cluster_15_applications!$AB$5:$AB$550,$B102,Cluster_15_applications!$AC$5:$AC$550,$C102)</f>
        <v>3850</v>
      </c>
      <c r="G102">
        <f>SUMIFS(Cluster_15_applications!V$5:V$550,Cluster_15_applications!$AB$5:$AB$550,$B102,Cluster_15_applications!$AC$5:$AC$550,$C102)</f>
        <v>0</v>
      </c>
      <c r="H102">
        <f>SUMIFS(Cluster_15_applications!W$5:W$550,Cluster_15_applications!$AB$5:$AB$550,$B102,Cluster_15_applications!$AC$5:$AC$550,$C102)</f>
        <v>0</v>
      </c>
      <c r="I102">
        <f>SUMIFS(Cluster_15_applications!X$5:X$550,Cluster_15_applications!$AB$5:$AB$550,$B102,Cluster_15_applications!$AC$5:$AC$550,$C102)</f>
        <v>0</v>
      </c>
      <c r="J102">
        <f>SUMIFS(Cluster_15_applications!Y$5:Y$550,Cluster_15_applications!$AB$5:$AB$550,$B102,Cluster_15_applications!$AC$5:$AC$550,$C102)</f>
        <v>0</v>
      </c>
      <c r="K102">
        <f>SUMIFS(Cluster_15_applications!Z$5:Z$550,Cluster_15_applications!$AB$5:$AB$550,$B102,Cluster_15_applications!$AC$5:$AC$550,$C102)</f>
        <v>0</v>
      </c>
      <c r="L102">
        <f>SUMIFS(Cluster_15_applications!AA$5:AA$550,Cluster_15_applications!$AB$5:$AB$550,$B102,Cluster_15_applications!$AC$5:$AC$550,$C102)</f>
        <v>0</v>
      </c>
      <c r="N102">
        <f>SUMIFS(Cluster_15_applications!S$5:S$550,Cluster_15_applications!$AB$5:$AB$550,$B102,Cluster_15_applications!$AC$5:$AC$550,$C102,Cluster_15_applications!$Q$5:$Q$550,"&lt;=2030")</f>
        <v>3850</v>
      </c>
      <c r="O102">
        <f>SUMIFS(Cluster_15_applications!T$5:T$550,Cluster_15_applications!$AB$5:$AB$550,$B102,Cluster_15_applications!$AC$5:$AC$550,$C102,Cluster_15_applications!$Q$5:$Q$550,"&lt;=2030")</f>
        <v>0</v>
      </c>
      <c r="P102">
        <f>SUMIFS(Cluster_15_applications!U$5:U$550,Cluster_15_applications!$AB$5:$AB$550,$B102,Cluster_15_applications!$AC$5:$AC$550,$C102,Cluster_15_applications!$Q$5:$Q$550,"&lt;=2030")</f>
        <v>3850</v>
      </c>
      <c r="Q102">
        <f>SUMIFS(Cluster_15_applications!V$5:V$550,Cluster_15_applications!$AB$5:$AB$550,$B102,Cluster_15_applications!$AC$5:$AC$550,$C102,Cluster_15_applications!$Q$5:$Q$550,"&lt;=2030")</f>
        <v>0</v>
      </c>
      <c r="R102">
        <f>SUMIFS(Cluster_15_applications!W$5:W$550,Cluster_15_applications!$AB$5:$AB$550,$B102,Cluster_15_applications!$AC$5:$AC$550,$C102,Cluster_15_applications!$Q$5:$Q$550,"&lt;=2030")</f>
        <v>0</v>
      </c>
      <c r="S102">
        <f>SUMIFS(Cluster_15_applications!X$5:X$550,Cluster_15_applications!$AB$5:$AB$550,$B102,Cluster_15_applications!$AC$5:$AC$550,$C102,Cluster_15_applications!$Q$5:$Q$550,"&lt;=2030")</f>
        <v>0</v>
      </c>
      <c r="T102">
        <f>SUMIFS(Cluster_15_applications!Y$5:Y$550,Cluster_15_applications!$AB$5:$AB$550,$B102,Cluster_15_applications!$AC$5:$AC$550,$C102,Cluster_15_applications!$Q$5:$Q$550,"&lt;=2030")</f>
        <v>0</v>
      </c>
      <c r="U102">
        <f>SUMIFS(Cluster_15_applications!Z$5:Z$550,Cluster_15_applications!$AB$5:$AB$550,$B102,Cluster_15_applications!$AC$5:$AC$550,$C102,Cluster_15_applications!$Q$5:$Q$550,"&lt;=2030")</f>
        <v>0</v>
      </c>
      <c r="V102">
        <f>SUMIFS(Cluster_15_applications!AA$5:AA$550,Cluster_15_applications!$AB$5:$AB$550,$B102,Cluster_15_applications!$AC$5:$AC$550,$C102,Cluster_15_applications!$Q$5:$Q$550,"&lt;=2030")</f>
        <v>0</v>
      </c>
    </row>
    <row r="103" spans="1:22" x14ac:dyDescent="0.35">
      <c r="A103" t="s">
        <v>1233</v>
      </c>
      <c r="B103" t="s">
        <v>1286</v>
      </c>
      <c r="C103">
        <v>60</v>
      </c>
      <c r="D103">
        <f>SUMIFS(Cluster_15_applications!S$5:S$550,Cluster_15_applications!$AB$5:$AB$550,$B103,Cluster_15_applications!$AC$5:$AC$550,$C103)</f>
        <v>0</v>
      </c>
      <c r="E103">
        <f>SUMIFS(Cluster_15_applications!T$5:T$550,Cluster_15_applications!$AB$5:$AB$550,$B103,Cluster_15_applications!$AC$5:$AC$550,$C103)</f>
        <v>0</v>
      </c>
      <c r="F103">
        <f>SUMIFS(Cluster_15_applications!U$5:U$550,Cluster_15_applications!$AB$5:$AB$550,$B103,Cluster_15_applications!$AC$5:$AC$550,$C103)</f>
        <v>0</v>
      </c>
      <c r="G103">
        <f>SUMIFS(Cluster_15_applications!V$5:V$550,Cluster_15_applications!$AB$5:$AB$550,$B103,Cluster_15_applications!$AC$5:$AC$550,$C103)</f>
        <v>0</v>
      </c>
      <c r="H103">
        <f>SUMIFS(Cluster_15_applications!W$5:W$550,Cluster_15_applications!$AB$5:$AB$550,$B103,Cluster_15_applications!$AC$5:$AC$550,$C103)</f>
        <v>0</v>
      </c>
      <c r="I103">
        <f>SUMIFS(Cluster_15_applications!X$5:X$550,Cluster_15_applications!$AB$5:$AB$550,$B103,Cluster_15_applications!$AC$5:$AC$550,$C103)</f>
        <v>0</v>
      </c>
      <c r="J103">
        <f>SUMIFS(Cluster_15_applications!Y$5:Y$550,Cluster_15_applications!$AB$5:$AB$550,$B103,Cluster_15_applications!$AC$5:$AC$550,$C103)</f>
        <v>0</v>
      </c>
      <c r="K103">
        <f>SUMIFS(Cluster_15_applications!Z$5:Z$550,Cluster_15_applications!$AB$5:$AB$550,$B103,Cluster_15_applications!$AC$5:$AC$550,$C103)</f>
        <v>0</v>
      </c>
      <c r="L103">
        <f>SUMIFS(Cluster_15_applications!AA$5:AA$550,Cluster_15_applications!$AB$5:$AB$550,$B103,Cluster_15_applications!$AC$5:$AC$550,$C103)</f>
        <v>0</v>
      </c>
      <c r="N103">
        <f>SUMIFS(Cluster_15_applications!S$5:S$550,Cluster_15_applications!$AB$5:$AB$550,$B103,Cluster_15_applications!$AC$5:$AC$550,$C103,Cluster_15_applications!$Q$5:$Q$550,"&lt;=2030")</f>
        <v>0</v>
      </c>
      <c r="O103">
        <f>SUMIFS(Cluster_15_applications!T$5:T$550,Cluster_15_applications!$AB$5:$AB$550,$B103,Cluster_15_applications!$AC$5:$AC$550,$C103,Cluster_15_applications!$Q$5:$Q$550,"&lt;=2030")</f>
        <v>0</v>
      </c>
      <c r="P103">
        <f>SUMIFS(Cluster_15_applications!U$5:U$550,Cluster_15_applications!$AB$5:$AB$550,$B103,Cluster_15_applications!$AC$5:$AC$550,$C103,Cluster_15_applications!$Q$5:$Q$550,"&lt;=2030")</f>
        <v>0</v>
      </c>
      <c r="Q103">
        <f>SUMIFS(Cluster_15_applications!V$5:V$550,Cluster_15_applications!$AB$5:$AB$550,$B103,Cluster_15_applications!$AC$5:$AC$550,$C103,Cluster_15_applications!$Q$5:$Q$550,"&lt;=2030")</f>
        <v>0</v>
      </c>
      <c r="R103">
        <f>SUMIFS(Cluster_15_applications!W$5:W$550,Cluster_15_applications!$AB$5:$AB$550,$B103,Cluster_15_applications!$AC$5:$AC$550,$C103,Cluster_15_applications!$Q$5:$Q$550,"&lt;=2030")</f>
        <v>0</v>
      </c>
      <c r="S103">
        <f>SUMIFS(Cluster_15_applications!X$5:X$550,Cluster_15_applications!$AB$5:$AB$550,$B103,Cluster_15_applications!$AC$5:$AC$550,$C103,Cluster_15_applications!$Q$5:$Q$550,"&lt;=2030")</f>
        <v>0</v>
      </c>
      <c r="T103">
        <f>SUMIFS(Cluster_15_applications!Y$5:Y$550,Cluster_15_applications!$AB$5:$AB$550,$B103,Cluster_15_applications!$AC$5:$AC$550,$C103,Cluster_15_applications!$Q$5:$Q$550,"&lt;=2030")</f>
        <v>0</v>
      </c>
      <c r="U103">
        <f>SUMIFS(Cluster_15_applications!Z$5:Z$550,Cluster_15_applications!$AB$5:$AB$550,$B103,Cluster_15_applications!$AC$5:$AC$550,$C103,Cluster_15_applications!$Q$5:$Q$550,"&lt;=2030")</f>
        <v>0</v>
      </c>
      <c r="V103">
        <f>SUMIFS(Cluster_15_applications!AA$5:AA$550,Cluster_15_applications!$AB$5:$AB$550,$B103,Cluster_15_applications!$AC$5:$AC$550,$C103,Cluster_15_applications!$Q$5:$Q$550,"&lt;=2030")</f>
        <v>0</v>
      </c>
    </row>
    <row r="104" spans="1:22" x14ac:dyDescent="0.35">
      <c r="A104" t="s">
        <v>1233</v>
      </c>
      <c r="B104" t="s">
        <v>1287</v>
      </c>
      <c r="C104">
        <v>115</v>
      </c>
      <c r="D104">
        <f>SUMIFS(Cluster_15_applications!S$5:S$550,Cluster_15_applications!$AB$5:$AB$550,$B104,Cluster_15_applications!$AC$5:$AC$550,$C104)</f>
        <v>0</v>
      </c>
      <c r="E104">
        <f>SUMIFS(Cluster_15_applications!T$5:T$550,Cluster_15_applications!$AB$5:$AB$550,$B104,Cluster_15_applications!$AC$5:$AC$550,$C104)</f>
        <v>0</v>
      </c>
      <c r="F104">
        <f>SUMIFS(Cluster_15_applications!U$5:U$550,Cluster_15_applications!$AB$5:$AB$550,$B104,Cluster_15_applications!$AC$5:$AC$550,$C104)</f>
        <v>0</v>
      </c>
      <c r="G104">
        <f>SUMIFS(Cluster_15_applications!V$5:V$550,Cluster_15_applications!$AB$5:$AB$550,$B104,Cluster_15_applications!$AC$5:$AC$550,$C104)</f>
        <v>0</v>
      </c>
      <c r="H104">
        <f>SUMIFS(Cluster_15_applications!W$5:W$550,Cluster_15_applications!$AB$5:$AB$550,$B104,Cluster_15_applications!$AC$5:$AC$550,$C104)</f>
        <v>0</v>
      </c>
      <c r="I104">
        <f>SUMIFS(Cluster_15_applications!X$5:X$550,Cluster_15_applications!$AB$5:$AB$550,$B104,Cluster_15_applications!$AC$5:$AC$550,$C104)</f>
        <v>0</v>
      </c>
      <c r="J104">
        <f>SUMIFS(Cluster_15_applications!Y$5:Y$550,Cluster_15_applications!$AB$5:$AB$550,$B104,Cluster_15_applications!$AC$5:$AC$550,$C104)</f>
        <v>0</v>
      </c>
      <c r="K104">
        <f>SUMIFS(Cluster_15_applications!Z$5:Z$550,Cluster_15_applications!$AB$5:$AB$550,$B104,Cluster_15_applications!$AC$5:$AC$550,$C104)</f>
        <v>0</v>
      </c>
      <c r="L104">
        <f>SUMIFS(Cluster_15_applications!AA$5:AA$550,Cluster_15_applications!$AB$5:$AB$550,$B104,Cluster_15_applications!$AC$5:$AC$550,$C104)</f>
        <v>0</v>
      </c>
      <c r="N104">
        <f>SUMIFS(Cluster_15_applications!S$5:S$550,Cluster_15_applications!$AB$5:$AB$550,$B104,Cluster_15_applications!$AC$5:$AC$550,$C104,Cluster_15_applications!$Q$5:$Q$550,"&lt;=2030")</f>
        <v>0</v>
      </c>
      <c r="O104">
        <f>SUMIFS(Cluster_15_applications!T$5:T$550,Cluster_15_applications!$AB$5:$AB$550,$B104,Cluster_15_applications!$AC$5:$AC$550,$C104,Cluster_15_applications!$Q$5:$Q$550,"&lt;=2030")</f>
        <v>0</v>
      </c>
      <c r="P104">
        <f>SUMIFS(Cluster_15_applications!U$5:U$550,Cluster_15_applications!$AB$5:$AB$550,$B104,Cluster_15_applications!$AC$5:$AC$550,$C104,Cluster_15_applications!$Q$5:$Q$550,"&lt;=2030")</f>
        <v>0</v>
      </c>
      <c r="Q104">
        <f>SUMIFS(Cluster_15_applications!V$5:V$550,Cluster_15_applications!$AB$5:$AB$550,$B104,Cluster_15_applications!$AC$5:$AC$550,$C104,Cluster_15_applications!$Q$5:$Q$550,"&lt;=2030")</f>
        <v>0</v>
      </c>
      <c r="R104">
        <f>SUMIFS(Cluster_15_applications!W$5:W$550,Cluster_15_applications!$AB$5:$AB$550,$B104,Cluster_15_applications!$AC$5:$AC$550,$C104,Cluster_15_applications!$Q$5:$Q$550,"&lt;=2030")</f>
        <v>0</v>
      </c>
      <c r="S104">
        <f>SUMIFS(Cluster_15_applications!X$5:X$550,Cluster_15_applications!$AB$5:$AB$550,$B104,Cluster_15_applications!$AC$5:$AC$550,$C104,Cluster_15_applications!$Q$5:$Q$550,"&lt;=2030")</f>
        <v>0</v>
      </c>
      <c r="T104">
        <f>SUMIFS(Cluster_15_applications!Y$5:Y$550,Cluster_15_applications!$AB$5:$AB$550,$B104,Cluster_15_applications!$AC$5:$AC$550,$C104,Cluster_15_applications!$Q$5:$Q$550,"&lt;=2030")</f>
        <v>0</v>
      </c>
      <c r="U104">
        <f>SUMIFS(Cluster_15_applications!Z$5:Z$550,Cluster_15_applications!$AB$5:$AB$550,$B104,Cluster_15_applications!$AC$5:$AC$550,$C104,Cluster_15_applications!$Q$5:$Q$550,"&lt;=2030")</f>
        <v>0</v>
      </c>
      <c r="V104">
        <f>SUMIFS(Cluster_15_applications!AA$5:AA$550,Cluster_15_applications!$AB$5:$AB$550,$B104,Cluster_15_applications!$AC$5:$AC$550,$C104,Cluster_15_applications!$Q$5:$Q$550,"&lt;=2030")</f>
        <v>0</v>
      </c>
    </row>
    <row r="105" spans="1:22" x14ac:dyDescent="0.35">
      <c r="A105" t="s">
        <v>1237</v>
      </c>
      <c r="B105" t="s">
        <v>1083</v>
      </c>
      <c r="C105">
        <v>115</v>
      </c>
      <c r="D105">
        <f>SUMIFS(Cluster_15_applications!S$5:S$550,Cluster_15_applications!$AB$5:$AB$550,$B105,Cluster_15_applications!$AC$5:$AC$550,$C105)</f>
        <v>0</v>
      </c>
      <c r="E105">
        <f>SUMIFS(Cluster_15_applications!T$5:T$550,Cluster_15_applications!$AB$5:$AB$550,$B105,Cluster_15_applications!$AC$5:$AC$550,$C105)</f>
        <v>0</v>
      </c>
      <c r="F105">
        <f>SUMIFS(Cluster_15_applications!U$5:U$550,Cluster_15_applications!$AB$5:$AB$550,$B105,Cluster_15_applications!$AC$5:$AC$550,$C105)</f>
        <v>0</v>
      </c>
      <c r="G105">
        <f>SUMIFS(Cluster_15_applications!V$5:V$550,Cluster_15_applications!$AB$5:$AB$550,$B105,Cluster_15_applications!$AC$5:$AC$550,$C105)</f>
        <v>0</v>
      </c>
      <c r="H105">
        <f>SUMIFS(Cluster_15_applications!W$5:W$550,Cluster_15_applications!$AB$5:$AB$550,$B105,Cluster_15_applications!$AC$5:$AC$550,$C105)</f>
        <v>0</v>
      </c>
      <c r="I105">
        <f>SUMIFS(Cluster_15_applications!X$5:X$550,Cluster_15_applications!$AB$5:$AB$550,$B105,Cluster_15_applications!$AC$5:$AC$550,$C105)</f>
        <v>0</v>
      </c>
      <c r="J105">
        <f>SUMIFS(Cluster_15_applications!Y$5:Y$550,Cluster_15_applications!$AB$5:$AB$550,$B105,Cluster_15_applications!$AC$5:$AC$550,$C105)</f>
        <v>0</v>
      </c>
      <c r="K105">
        <f>SUMIFS(Cluster_15_applications!Z$5:Z$550,Cluster_15_applications!$AB$5:$AB$550,$B105,Cluster_15_applications!$AC$5:$AC$550,$C105)</f>
        <v>0</v>
      </c>
      <c r="L105">
        <f>SUMIFS(Cluster_15_applications!AA$5:AA$550,Cluster_15_applications!$AB$5:$AB$550,$B105,Cluster_15_applications!$AC$5:$AC$550,$C105)</f>
        <v>0</v>
      </c>
      <c r="N105">
        <f>SUMIFS(Cluster_15_applications!S$5:S$550,Cluster_15_applications!$AB$5:$AB$550,$B105,Cluster_15_applications!$AC$5:$AC$550,$C105,Cluster_15_applications!$Q$5:$Q$550,"&lt;=2030")</f>
        <v>0</v>
      </c>
      <c r="O105">
        <f>SUMIFS(Cluster_15_applications!T$5:T$550,Cluster_15_applications!$AB$5:$AB$550,$B105,Cluster_15_applications!$AC$5:$AC$550,$C105,Cluster_15_applications!$Q$5:$Q$550,"&lt;=2030")</f>
        <v>0</v>
      </c>
      <c r="P105">
        <f>SUMIFS(Cluster_15_applications!U$5:U$550,Cluster_15_applications!$AB$5:$AB$550,$B105,Cluster_15_applications!$AC$5:$AC$550,$C105,Cluster_15_applications!$Q$5:$Q$550,"&lt;=2030")</f>
        <v>0</v>
      </c>
      <c r="Q105">
        <f>SUMIFS(Cluster_15_applications!V$5:V$550,Cluster_15_applications!$AB$5:$AB$550,$B105,Cluster_15_applications!$AC$5:$AC$550,$C105,Cluster_15_applications!$Q$5:$Q$550,"&lt;=2030")</f>
        <v>0</v>
      </c>
      <c r="R105">
        <f>SUMIFS(Cluster_15_applications!W$5:W$550,Cluster_15_applications!$AB$5:$AB$550,$B105,Cluster_15_applications!$AC$5:$AC$550,$C105,Cluster_15_applications!$Q$5:$Q$550,"&lt;=2030")</f>
        <v>0</v>
      </c>
      <c r="S105">
        <f>SUMIFS(Cluster_15_applications!X$5:X$550,Cluster_15_applications!$AB$5:$AB$550,$B105,Cluster_15_applications!$AC$5:$AC$550,$C105,Cluster_15_applications!$Q$5:$Q$550,"&lt;=2030")</f>
        <v>0</v>
      </c>
      <c r="T105">
        <f>SUMIFS(Cluster_15_applications!Y$5:Y$550,Cluster_15_applications!$AB$5:$AB$550,$B105,Cluster_15_applications!$AC$5:$AC$550,$C105,Cluster_15_applications!$Q$5:$Q$550,"&lt;=2030")</f>
        <v>0</v>
      </c>
      <c r="U105">
        <f>SUMIFS(Cluster_15_applications!Z$5:Z$550,Cluster_15_applications!$AB$5:$AB$550,$B105,Cluster_15_applications!$AC$5:$AC$550,$C105,Cluster_15_applications!$Q$5:$Q$550,"&lt;=2030")</f>
        <v>0</v>
      </c>
      <c r="V105">
        <f>SUMIFS(Cluster_15_applications!AA$5:AA$550,Cluster_15_applications!$AB$5:$AB$550,$B105,Cluster_15_applications!$AC$5:$AC$550,$C105,Cluster_15_applications!$Q$5:$Q$550,"&lt;=2030")</f>
        <v>0</v>
      </c>
    </row>
    <row r="106" spans="1:22" x14ac:dyDescent="0.35">
      <c r="A106" t="s">
        <v>1235</v>
      </c>
      <c r="B106" t="s">
        <v>1288</v>
      </c>
      <c r="C106">
        <v>115</v>
      </c>
      <c r="D106">
        <f>SUMIFS(Cluster_15_applications!S$5:S$550,Cluster_15_applications!$AB$5:$AB$550,$B106,Cluster_15_applications!$AC$5:$AC$550,$C106)</f>
        <v>0</v>
      </c>
      <c r="E106">
        <f>SUMIFS(Cluster_15_applications!T$5:T$550,Cluster_15_applications!$AB$5:$AB$550,$B106,Cluster_15_applications!$AC$5:$AC$550,$C106)</f>
        <v>0</v>
      </c>
      <c r="F106">
        <f>SUMIFS(Cluster_15_applications!U$5:U$550,Cluster_15_applications!$AB$5:$AB$550,$B106,Cluster_15_applications!$AC$5:$AC$550,$C106)</f>
        <v>0</v>
      </c>
      <c r="G106">
        <f>SUMIFS(Cluster_15_applications!V$5:V$550,Cluster_15_applications!$AB$5:$AB$550,$B106,Cluster_15_applications!$AC$5:$AC$550,$C106)</f>
        <v>0</v>
      </c>
      <c r="H106">
        <f>SUMIFS(Cluster_15_applications!W$5:W$550,Cluster_15_applications!$AB$5:$AB$550,$B106,Cluster_15_applications!$AC$5:$AC$550,$C106)</f>
        <v>0</v>
      </c>
      <c r="I106">
        <f>SUMIFS(Cluster_15_applications!X$5:X$550,Cluster_15_applications!$AB$5:$AB$550,$B106,Cluster_15_applications!$AC$5:$AC$550,$C106)</f>
        <v>0</v>
      </c>
      <c r="J106">
        <f>SUMIFS(Cluster_15_applications!Y$5:Y$550,Cluster_15_applications!$AB$5:$AB$550,$B106,Cluster_15_applications!$AC$5:$AC$550,$C106)</f>
        <v>0</v>
      </c>
      <c r="K106">
        <f>SUMIFS(Cluster_15_applications!Z$5:Z$550,Cluster_15_applications!$AB$5:$AB$550,$B106,Cluster_15_applications!$AC$5:$AC$550,$C106)</f>
        <v>0</v>
      </c>
      <c r="L106">
        <f>SUMIFS(Cluster_15_applications!AA$5:AA$550,Cluster_15_applications!$AB$5:$AB$550,$B106,Cluster_15_applications!$AC$5:$AC$550,$C106)</f>
        <v>0</v>
      </c>
      <c r="N106">
        <f>SUMIFS(Cluster_15_applications!S$5:S$550,Cluster_15_applications!$AB$5:$AB$550,$B106,Cluster_15_applications!$AC$5:$AC$550,$C106,Cluster_15_applications!$Q$5:$Q$550,"&lt;=2030")</f>
        <v>0</v>
      </c>
      <c r="O106">
        <f>SUMIFS(Cluster_15_applications!T$5:T$550,Cluster_15_applications!$AB$5:$AB$550,$B106,Cluster_15_applications!$AC$5:$AC$550,$C106,Cluster_15_applications!$Q$5:$Q$550,"&lt;=2030")</f>
        <v>0</v>
      </c>
      <c r="P106">
        <f>SUMIFS(Cluster_15_applications!U$5:U$550,Cluster_15_applications!$AB$5:$AB$550,$B106,Cluster_15_applications!$AC$5:$AC$550,$C106,Cluster_15_applications!$Q$5:$Q$550,"&lt;=2030")</f>
        <v>0</v>
      </c>
      <c r="Q106">
        <f>SUMIFS(Cluster_15_applications!V$5:V$550,Cluster_15_applications!$AB$5:$AB$550,$B106,Cluster_15_applications!$AC$5:$AC$550,$C106,Cluster_15_applications!$Q$5:$Q$550,"&lt;=2030")</f>
        <v>0</v>
      </c>
      <c r="R106">
        <f>SUMIFS(Cluster_15_applications!W$5:W$550,Cluster_15_applications!$AB$5:$AB$550,$B106,Cluster_15_applications!$AC$5:$AC$550,$C106,Cluster_15_applications!$Q$5:$Q$550,"&lt;=2030")</f>
        <v>0</v>
      </c>
      <c r="S106">
        <f>SUMIFS(Cluster_15_applications!X$5:X$550,Cluster_15_applications!$AB$5:$AB$550,$B106,Cluster_15_applications!$AC$5:$AC$550,$C106,Cluster_15_applications!$Q$5:$Q$550,"&lt;=2030")</f>
        <v>0</v>
      </c>
      <c r="T106">
        <f>SUMIFS(Cluster_15_applications!Y$5:Y$550,Cluster_15_applications!$AB$5:$AB$550,$B106,Cluster_15_applications!$AC$5:$AC$550,$C106,Cluster_15_applications!$Q$5:$Q$550,"&lt;=2030")</f>
        <v>0</v>
      </c>
      <c r="U106">
        <f>SUMIFS(Cluster_15_applications!Z$5:Z$550,Cluster_15_applications!$AB$5:$AB$550,$B106,Cluster_15_applications!$AC$5:$AC$550,$C106,Cluster_15_applications!$Q$5:$Q$550,"&lt;=2030")</f>
        <v>0</v>
      </c>
      <c r="V106">
        <f>SUMIFS(Cluster_15_applications!AA$5:AA$550,Cluster_15_applications!$AB$5:$AB$550,$B106,Cluster_15_applications!$AC$5:$AC$550,$C106,Cluster_15_applications!$Q$5:$Q$550,"&lt;=2030")</f>
        <v>0</v>
      </c>
    </row>
    <row r="107" spans="1:22" x14ac:dyDescent="0.35">
      <c r="A107" t="s">
        <v>1233</v>
      </c>
      <c r="B107" t="s">
        <v>1044</v>
      </c>
      <c r="C107">
        <v>230</v>
      </c>
      <c r="D107">
        <f>SUMIFS(Cluster_15_applications!S$5:S$550,Cluster_15_applications!$AB$5:$AB$550,$B107,Cluster_15_applications!$AC$5:$AC$550,$C107)</f>
        <v>150</v>
      </c>
      <c r="E107">
        <f>SUMIFS(Cluster_15_applications!T$5:T$550,Cluster_15_applications!$AB$5:$AB$550,$B107,Cluster_15_applications!$AC$5:$AC$550,$C107)</f>
        <v>0</v>
      </c>
      <c r="F107">
        <f>SUMIFS(Cluster_15_applications!U$5:U$550,Cluster_15_applications!$AB$5:$AB$550,$B107,Cluster_15_applications!$AC$5:$AC$550,$C107)</f>
        <v>150</v>
      </c>
      <c r="G107">
        <f>SUMIFS(Cluster_15_applications!V$5:V$550,Cluster_15_applications!$AB$5:$AB$550,$B107,Cluster_15_applications!$AC$5:$AC$550,$C107)</f>
        <v>0</v>
      </c>
      <c r="H107">
        <f>SUMIFS(Cluster_15_applications!W$5:W$550,Cluster_15_applications!$AB$5:$AB$550,$B107,Cluster_15_applications!$AC$5:$AC$550,$C107)</f>
        <v>0</v>
      </c>
      <c r="I107">
        <f>SUMIFS(Cluster_15_applications!X$5:X$550,Cluster_15_applications!$AB$5:$AB$550,$B107,Cluster_15_applications!$AC$5:$AC$550,$C107)</f>
        <v>0</v>
      </c>
      <c r="J107">
        <f>SUMIFS(Cluster_15_applications!Y$5:Y$550,Cluster_15_applications!$AB$5:$AB$550,$B107,Cluster_15_applications!$AC$5:$AC$550,$C107)</f>
        <v>0</v>
      </c>
      <c r="K107">
        <f>SUMIFS(Cluster_15_applications!Z$5:Z$550,Cluster_15_applications!$AB$5:$AB$550,$B107,Cluster_15_applications!$AC$5:$AC$550,$C107)</f>
        <v>0</v>
      </c>
      <c r="L107">
        <f>SUMIFS(Cluster_15_applications!AA$5:AA$550,Cluster_15_applications!$AB$5:$AB$550,$B107,Cluster_15_applications!$AC$5:$AC$550,$C107)</f>
        <v>0</v>
      </c>
      <c r="N107">
        <f>SUMIFS(Cluster_15_applications!S$5:S$550,Cluster_15_applications!$AB$5:$AB$550,$B107,Cluster_15_applications!$AC$5:$AC$550,$C107,Cluster_15_applications!$Q$5:$Q$550,"&lt;=2030")</f>
        <v>150</v>
      </c>
      <c r="O107">
        <f>SUMIFS(Cluster_15_applications!T$5:T$550,Cluster_15_applications!$AB$5:$AB$550,$B107,Cluster_15_applications!$AC$5:$AC$550,$C107,Cluster_15_applications!$Q$5:$Q$550,"&lt;=2030")</f>
        <v>0</v>
      </c>
      <c r="P107">
        <f>SUMIFS(Cluster_15_applications!U$5:U$550,Cluster_15_applications!$AB$5:$AB$550,$B107,Cluster_15_applications!$AC$5:$AC$550,$C107,Cluster_15_applications!$Q$5:$Q$550,"&lt;=2030")</f>
        <v>150</v>
      </c>
      <c r="Q107">
        <f>SUMIFS(Cluster_15_applications!V$5:V$550,Cluster_15_applications!$AB$5:$AB$550,$B107,Cluster_15_applications!$AC$5:$AC$550,$C107,Cluster_15_applications!$Q$5:$Q$550,"&lt;=2030")</f>
        <v>0</v>
      </c>
      <c r="R107">
        <f>SUMIFS(Cluster_15_applications!W$5:W$550,Cluster_15_applications!$AB$5:$AB$550,$B107,Cluster_15_applications!$AC$5:$AC$550,$C107,Cluster_15_applications!$Q$5:$Q$550,"&lt;=2030")</f>
        <v>0</v>
      </c>
      <c r="S107">
        <f>SUMIFS(Cluster_15_applications!X$5:X$550,Cluster_15_applications!$AB$5:$AB$550,$B107,Cluster_15_applications!$AC$5:$AC$550,$C107,Cluster_15_applications!$Q$5:$Q$550,"&lt;=2030")</f>
        <v>0</v>
      </c>
      <c r="T107">
        <f>SUMIFS(Cluster_15_applications!Y$5:Y$550,Cluster_15_applications!$AB$5:$AB$550,$B107,Cluster_15_applications!$AC$5:$AC$550,$C107,Cluster_15_applications!$Q$5:$Q$550,"&lt;=2030")</f>
        <v>0</v>
      </c>
      <c r="U107">
        <f>SUMIFS(Cluster_15_applications!Z$5:Z$550,Cluster_15_applications!$AB$5:$AB$550,$B107,Cluster_15_applications!$AC$5:$AC$550,$C107,Cluster_15_applications!$Q$5:$Q$550,"&lt;=2030")</f>
        <v>0</v>
      </c>
      <c r="V107">
        <f>SUMIFS(Cluster_15_applications!AA$5:AA$550,Cluster_15_applications!$AB$5:$AB$550,$B107,Cluster_15_applications!$AC$5:$AC$550,$C107,Cluster_15_applications!$Q$5:$Q$550,"&lt;=2030")</f>
        <v>0</v>
      </c>
    </row>
    <row r="108" spans="1:22" x14ac:dyDescent="0.35">
      <c r="A108" t="s">
        <v>1233</v>
      </c>
      <c r="B108" t="s">
        <v>1044</v>
      </c>
      <c r="C108">
        <v>60</v>
      </c>
      <c r="D108">
        <f>SUMIFS(Cluster_15_applications!S$5:S$550,Cluster_15_applications!$AB$5:$AB$550,$B108,Cluster_15_applications!$AC$5:$AC$550,$C108)</f>
        <v>0</v>
      </c>
      <c r="E108">
        <f>SUMIFS(Cluster_15_applications!T$5:T$550,Cluster_15_applications!$AB$5:$AB$550,$B108,Cluster_15_applications!$AC$5:$AC$550,$C108)</f>
        <v>0</v>
      </c>
      <c r="F108">
        <f>SUMIFS(Cluster_15_applications!U$5:U$550,Cluster_15_applications!$AB$5:$AB$550,$B108,Cluster_15_applications!$AC$5:$AC$550,$C108)</f>
        <v>0</v>
      </c>
      <c r="G108">
        <f>SUMIFS(Cluster_15_applications!V$5:V$550,Cluster_15_applications!$AB$5:$AB$550,$B108,Cluster_15_applications!$AC$5:$AC$550,$C108)</f>
        <v>0</v>
      </c>
      <c r="H108">
        <f>SUMIFS(Cluster_15_applications!W$5:W$550,Cluster_15_applications!$AB$5:$AB$550,$B108,Cluster_15_applications!$AC$5:$AC$550,$C108)</f>
        <v>0</v>
      </c>
      <c r="I108">
        <f>SUMIFS(Cluster_15_applications!X$5:X$550,Cluster_15_applications!$AB$5:$AB$550,$B108,Cluster_15_applications!$AC$5:$AC$550,$C108)</f>
        <v>0</v>
      </c>
      <c r="J108">
        <f>SUMIFS(Cluster_15_applications!Y$5:Y$550,Cluster_15_applications!$AB$5:$AB$550,$B108,Cluster_15_applications!$AC$5:$AC$550,$C108)</f>
        <v>0</v>
      </c>
      <c r="K108">
        <f>SUMIFS(Cluster_15_applications!Z$5:Z$550,Cluster_15_applications!$AB$5:$AB$550,$B108,Cluster_15_applications!$AC$5:$AC$550,$C108)</f>
        <v>0</v>
      </c>
      <c r="L108">
        <f>SUMIFS(Cluster_15_applications!AA$5:AA$550,Cluster_15_applications!$AB$5:$AB$550,$B108,Cluster_15_applications!$AC$5:$AC$550,$C108)</f>
        <v>0</v>
      </c>
      <c r="N108">
        <f>SUMIFS(Cluster_15_applications!S$5:S$550,Cluster_15_applications!$AB$5:$AB$550,$B108,Cluster_15_applications!$AC$5:$AC$550,$C108,Cluster_15_applications!$Q$5:$Q$550,"&lt;=2030")</f>
        <v>0</v>
      </c>
      <c r="O108">
        <f>SUMIFS(Cluster_15_applications!T$5:T$550,Cluster_15_applications!$AB$5:$AB$550,$B108,Cluster_15_applications!$AC$5:$AC$550,$C108,Cluster_15_applications!$Q$5:$Q$550,"&lt;=2030")</f>
        <v>0</v>
      </c>
      <c r="P108">
        <f>SUMIFS(Cluster_15_applications!U$5:U$550,Cluster_15_applications!$AB$5:$AB$550,$B108,Cluster_15_applications!$AC$5:$AC$550,$C108,Cluster_15_applications!$Q$5:$Q$550,"&lt;=2030")</f>
        <v>0</v>
      </c>
      <c r="Q108">
        <f>SUMIFS(Cluster_15_applications!V$5:V$550,Cluster_15_applications!$AB$5:$AB$550,$B108,Cluster_15_applications!$AC$5:$AC$550,$C108,Cluster_15_applications!$Q$5:$Q$550,"&lt;=2030")</f>
        <v>0</v>
      </c>
      <c r="R108">
        <f>SUMIFS(Cluster_15_applications!W$5:W$550,Cluster_15_applications!$AB$5:$AB$550,$B108,Cluster_15_applications!$AC$5:$AC$550,$C108,Cluster_15_applications!$Q$5:$Q$550,"&lt;=2030")</f>
        <v>0</v>
      </c>
      <c r="S108">
        <f>SUMIFS(Cluster_15_applications!X$5:X$550,Cluster_15_applications!$AB$5:$AB$550,$B108,Cluster_15_applications!$AC$5:$AC$550,$C108,Cluster_15_applications!$Q$5:$Q$550,"&lt;=2030")</f>
        <v>0</v>
      </c>
      <c r="T108">
        <f>SUMIFS(Cluster_15_applications!Y$5:Y$550,Cluster_15_applications!$AB$5:$AB$550,$B108,Cluster_15_applications!$AC$5:$AC$550,$C108,Cluster_15_applications!$Q$5:$Q$550,"&lt;=2030")</f>
        <v>0</v>
      </c>
      <c r="U108">
        <f>SUMIFS(Cluster_15_applications!Z$5:Z$550,Cluster_15_applications!$AB$5:$AB$550,$B108,Cluster_15_applications!$AC$5:$AC$550,$C108,Cluster_15_applications!$Q$5:$Q$550,"&lt;=2030")</f>
        <v>0</v>
      </c>
      <c r="V108">
        <f>SUMIFS(Cluster_15_applications!AA$5:AA$550,Cluster_15_applications!$AB$5:$AB$550,$B108,Cluster_15_applications!$AC$5:$AC$550,$C108,Cluster_15_applications!$Q$5:$Q$550,"&lt;=2030")</f>
        <v>0</v>
      </c>
    </row>
    <row r="109" spans="1:22" x14ac:dyDescent="0.35">
      <c r="A109" t="s">
        <v>1237</v>
      </c>
      <c r="B109" t="s">
        <v>1289</v>
      </c>
      <c r="C109">
        <v>230</v>
      </c>
      <c r="D109">
        <f>SUMIFS(Cluster_15_applications!S$5:S$550,Cluster_15_applications!$AB$5:$AB$550,$B109,Cluster_15_applications!$AC$5:$AC$550,$C109)</f>
        <v>500</v>
      </c>
      <c r="E109">
        <f>SUMIFS(Cluster_15_applications!T$5:T$550,Cluster_15_applications!$AB$5:$AB$550,$B109,Cluster_15_applications!$AC$5:$AC$550,$C109)</f>
        <v>0</v>
      </c>
      <c r="F109">
        <f>SUMIFS(Cluster_15_applications!U$5:U$550,Cluster_15_applications!$AB$5:$AB$550,$B109,Cluster_15_applications!$AC$5:$AC$550,$C109)</f>
        <v>500</v>
      </c>
      <c r="G109">
        <f>SUMIFS(Cluster_15_applications!V$5:V$550,Cluster_15_applications!$AB$5:$AB$550,$B109,Cluster_15_applications!$AC$5:$AC$550,$C109)</f>
        <v>0</v>
      </c>
      <c r="H109">
        <f>SUMIFS(Cluster_15_applications!W$5:W$550,Cluster_15_applications!$AB$5:$AB$550,$B109,Cluster_15_applications!$AC$5:$AC$550,$C109)</f>
        <v>0</v>
      </c>
      <c r="I109">
        <f>SUMIFS(Cluster_15_applications!X$5:X$550,Cluster_15_applications!$AB$5:$AB$550,$B109,Cluster_15_applications!$AC$5:$AC$550,$C109)</f>
        <v>0</v>
      </c>
      <c r="J109">
        <f>SUMIFS(Cluster_15_applications!Y$5:Y$550,Cluster_15_applications!$AB$5:$AB$550,$B109,Cluster_15_applications!$AC$5:$AC$550,$C109)</f>
        <v>0</v>
      </c>
      <c r="K109">
        <f>SUMIFS(Cluster_15_applications!Z$5:Z$550,Cluster_15_applications!$AB$5:$AB$550,$B109,Cluster_15_applications!$AC$5:$AC$550,$C109)</f>
        <v>0</v>
      </c>
      <c r="L109">
        <f>SUMIFS(Cluster_15_applications!AA$5:AA$550,Cluster_15_applications!$AB$5:$AB$550,$B109,Cluster_15_applications!$AC$5:$AC$550,$C109)</f>
        <v>0</v>
      </c>
      <c r="N109">
        <f>SUMIFS(Cluster_15_applications!S$5:S$550,Cluster_15_applications!$AB$5:$AB$550,$B109,Cluster_15_applications!$AC$5:$AC$550,$C109,Cluster_15_applications!$Q$5:$Q$550,"&lt;=2030")</f>
        <v>500</v>
      </c>
      <c r="O109">
        <f>SUMIFS(Cluster_15_applications!T$5:T$550,Cluster_15_applications!$AB$5:$AB$550,$B109,Cluster_15_applications!$AC$5:$AC$550,$C109,Cluster_15_applications!$Q$5:$Q$550,"&lt;=2030")</f>
        <v>0</v>
      </c>
      <c r="P109">
        <f>SUMIFS(Cluster_15_applications!U$5:U$550,Cluster_15_applications!$AB$5:$AB$550,$B109,Cluster_15_applications!$AC$5:$AC$550,$C109,Cluster_15_applications!$Q$5:$Q$550,"&lt;=2030")</f>
        <v>500</v>
      </c>
      <c r="Q109">
        <f>SUMIFS(Cluster_15_applications!V$5:V$550,Cluster_15_applications!$AB$5:$AB$550,$B109,Cluster_15_applications!$AC$5:$AC$550,$C109,Cluster_15_applications!$Q$5:$Q$550,"&lt;=2030")</f>
        <v>0</v>
      </c>
      <c r="R109">
        <f>SUMIFS(Cluster_15_applications!W$5:W$550,Cluster_15_applications!$AB$5:$AB$550,$B109,Cluster_15_applications!$AC$5:$AC$550,$C109,Cluster_15_applications!$Q$5:$Q$550,"&lt;=2030")</f>
        <v>0</v>
      </c>
      <c r="S109">
        <f>SUMIFS(Cluster_15_applications!X$5:X$550,Cluster_15_applications!$AB$5:$AB$550,$B109,Cluster_15_applications!$AC$5:$AC$550,$C109,Cluster_15_applications!$Q$5:$Q$550,"&lt;=2030")</f>
        <v>0</v>
      </c>
      <c r="T109">
        <f>SUMIFS(Cluster_15_applications!Y$5:Y$550,Cluster_15_applications!$AB$5:$AB$550,$B109,Cluster_15_applications!$AC$5:$AC$550,$C109,Cluster_15_applications!$Q$5:$Q$550,"&lt;=2030")</f>
        <v>0</v>
      </c>
      <c r="U109">
        <f>SUMIFS(Cluster_15_applications!Z$5:Z$550,Cluster_15_applications!$AB$5:$AB$550,$B109,Cluster_15_applications!$AC$5:$AC$550,$C109,Cluster_15_applications!$Q$5:$Q$550,"&lt;=2030")</f>
        <v>0</v>
      </c>
      <c r="V109">
        <f>SUMIFS(Cluster_15_applications!AA$5:AA$550,Cluster_15_applications!$AB$5:$AB$550,$B109,Cluster_15_applications!$AC$5:$AC$550,$C109,Cluster_15_applications!$Q$5:$Q$550,"&lt;=2030")</f>
        <v>0</v>
      </c>
    </row>
    <row r="110" spans="1:22" x14ac:dyDescent="0.35">
      <c r="A110" t="s">
        <v>1233</v>
      </c>
      <c r="B110" t="s">
        <v>1290</v>
      </c>
      <c r="C110">
        <v>230</v>
      </c>
      <c r="D110">
        <f>SUMIFS(Cluster_15_applications!S$5:S$550,Cluster_15_applications!$AB$5:$AB$550,$B110,Cluster_15_applications!$AC$5:$AC$550,$C110)</f>
        <v>0</v>
      </c>
      <c r="E110">
        <f>SUMIFS(Cluster_15_applications!T$5:T$550,Cluster_15_applications!$AB$5:$AB$550,$B110,Cluster_15_applications!$AC$5:$AC$550,$C110)</f>
        <v>0</v>
      </c>
      <c r="F110">
        <f>SUMIFS(Cluster_15_applications!U$5:U$550,Cluster_15_applications!$AB$5:$AB$550,$B110,Cluster_15_applications!$AC$5:$AC$550,$C110)</f>
        <v>0</v>
      </c>
      <c r="G110">
        <f>SUMIFS(Cluster_15_applications!V$5:V$550,Cluster_15_applications!$AB$5:$AB$550,$B110,Cluster_15_applications!$AC$5:$AC$550,$C110)</f>
        <v>0</v>
      </c>
      <c r="H110">
        <f>SUMIFS(Cluster_15_applications!W$5:W$550,Cluster_15_applications!$AB$5:$AB$550,$B110,Cluster_15_applications!$AC$5:$AC$550,$C110)</f>
        <v>0</v>
      </c>
      <c r="I110">
        <f>SUMIFS(Cluster_15_applications!X$5:X$550,Cluster_15_applications!$AB$5:$AB$550,$B110,Cluster_15_applications!$AC$5:$AC$550,$C110)</f>
        <v>0</v>
      </c>
      <c r="J110">
        <f>SUMIFS(Cluster_15_applications!Y$5:Y$550,Cluster_15_applications!$AB$5:$AB$550,$B110,Cluster_15_applications!$AC$5:$AC$550,$C110)</f>
        <v>0</v>
      </c>
      <c r="K110">
        <f>SUMIFS(Cluster_15_applications!Z$5:Z$550,Cluster_15_applications!$AB$5:$AB$550,$B110,Cluster_15_applications!$AC$5:$AC$550,$C110)</f>
        <v>0</v>
      </c>
      <c r="L110">
        <f>SUMIFS(Cluster_15_applications!AA$5:AA$550,Cluster_15_applications!$AB$5:$AB$550,$B110,Cluster_15_applications!$AC$5:$AC$550,$C110)</f>
        <v>0</v>
      </c>
      <c r="N110">
        <f>SUMIFS(Cluster_15_applications!S$5:S$550,Cluster_15_applications!$AB$5:$AB$550,$B110,Cluster_15_applications!$AC$5:$AC$550,$C110,Cluster_15_applications!$Q$5:$Q$550,"&lt;=2030")</f>
        <v>0</v>
      </c>
      <c r="O110">
        <f>SUMIFS(Cluster_15_applications!T$5:T$550,Cluster_15_applications!$AB$5:$AB$550,$B110,Cluster_15_applications!$AC$5:$AC$550,$C110,Cluster_15_applications!$Q$5:$Q$550,"&lt;=2030")</f>
        <v>0</v>
      </c>
      <c r="P110">
        <f>SUMIFS(Cluster_15_applications!U$5:U$550,Cluster_15_applications!$AB$5:$AB$550,$B110,Cluster_15_applications!$AC$5:$AC$550,$C110,Cluster_15_applications!$Q$5:$Q$550,"&lt;=2030")</f>
        <v>0</v>
      </c>
      <c r="Q110">
        <f>SUMIFS(Cluster_15_applications!V$5:V$550,Cluster_15_applications!$AB$5:$AB$550,$B110,Cluster_15_applications!$AC$5:$AC$550,$C110,Cluster_15_applications!$Q$5:$Q$550,"&lt;=2030")</f>
        <v>0</v>
      </c>
      <c r="R110">
        <f>SUMIFS(Cluster_15_applications!W$5:W$550,Cluster_15_applications!$AB$5:$AB$550,$B110,Cluster_15_applications!$AC$5:$AC$550,$C110,Cluster_15_applications!$Q$5:$Q$550,"&lt;=2030")</f>
        <v>0</v>
      </c>
      <c r="S110">
        <f>SUMIFS(Cluster_15_applications!X$5:X$550,Cluster_15_applications!$AB$5:$AB$550,$B110,Cluster_15_applications!$AC$5:$AC$550,$C110,Cluster_15_applications!$Q$5:$Q$550,"&lt;=2030")</f>
        <v>0</v>
      </c>
      <c r="T110">
        <f>SUMIFS(Cluster_15_applications!Y$5:Y$550,Cluster_15_applications!$AB$5:$AB$550,$B110,Cluster_15_applications!$AC$5:$AC$550,$C110,Cluster_15_applications!$Q$5:$Q$550,"&lt;=2030")</f>
        <v>0</v>
      </c>
      <c r="U110">
        <f>SUMIFS(Cluster_15_applications!Z$5:Z$550,Cluster_15_applications!$AB$5:$AB$550,$B110,Cluster_15_applications!$AC$5:$AC$550,$C110,Cluster_15_applications!$Q$5:$Q$550,"&lt;=2030")</f>
        <v>0</v>
      </c>
      <c r="V110">
        <f>SUMIFS(Cluster_15_applications!AA$5:AA$550,Cluster_15_applications!$AB$5:$AB$550,$B110,Cluster_15_applications!$AC$5:$AC$550,$C110,Cluster_15_applications!$Q$5:$Q$550,"&lt;=2030")</f>
        <v>0</v>
      </c>
    </row>
    <row r="111" spans="1:22" x14ac:dyDescent="0.35">
      <c r="A111" t="s">
        <v>1233</v>
      </c>
      <c r="B111" t="s">
        <v>1218</v>
      </c>
      <c r="C111">
        <v>230</v>
      </c>
      <c r="D111">
        <f>SUMIFS(Cluster_15_applications!S$5:S$550,Cluster_15_applications!$AB$5:$AB$550,$B111,Cluster_15_applications!$AC$5:$AC$550,$C111)</f>
        <v>900</v>
      </c>
      <c r="E111">
        <f>SUMIFS(Cluster_15_applications!T$5:T$550,Cluster_15_applications!$AB$5:$AB$550,$B111,Cluster_15_applications!$AC$5:$AC$550,$C111)</f>
        <v>0</v>
      </c>
      <c r="F111">
        <f>SUMIFS(Cluster_15_applications!U$5:U$550,Cluster_15_applications!$AB$5:$AB$550,$B111,Cluster_15_applications!$AC$5:$AC$550,$C111)</f>
        <v>900</v>
      </c>
      <c r="G111">
        <f>SUMIFS(Cluster_15_applications!V$5:V$550,Cluster_15_applications!$AB$5:$AB$550,$B111,Cluster_15_applications!$AC$5:$AC$550,$C111)</f>
        <v>0</v>
      </c>
      <c r="H111">
        <f>SUMIFS(Cluster_15_applications!W$5:W$550,Cluster_15_applications!$AB$5:$AB$550,$B111,Cluster_15_applications!$AC$5:$AC$550,$C111)</f>
        <v>0</v>
      </c>
      <c r="I111">
        <f>SUMIFS(Cluster_15_applications!X$5:X$550,Cluster_15_applications!$AB$5:$AB$550,$B111,Cluster_15_applications!$AC$5:$AC$550,$C111)</f>
        <v>0</v>
      </c>
      <c r="J111">
        <f>SUMIFS(Cluster_15_applications!Y$5:Y$550,Cluster_15_applications!$AB$5:$AB$550,$B111,Cluster_15_applications!$AC$5:$AC$550,$C111)</f>
        <v>0</v>
      </c>
      <c r="K111">
        <f>SUMIFS(Cluster_15_applications!Z$5:Z$550,Cluster_15_applications!$AB$5:$AB$550,$B111,Cluster_15_applications!$AC$5:$AC$550,$C111)</f>
        <v>0</v>
      </c>
      <c r="L111">
        <f>SUMIFS(Cluster_15_applications!AA$5:AA$550,Cluster_15_applications!$AB$5:$AB$550,$B111,Cluster_15_applications!$AC$5:$AC$550,$C111)</f>
        <v>0</v>
      </c>
      <c r="N111">
        <f>SUMIFS(Cluster_15_applications!S$5:S$550,Cluster_15_applications!$AB$5:$AB$550,$B111,Cluster_15_applications!$AC$5:$AC$550,$C111,Cluster_15_applications!$Q$5:$Q$550,"&lt;=2030")</f>
        <v>400</v>
      </c>
      <c r="O111">
        <f>SUMIFS(Cluster_15_applications!T$5:T$550,Cluster_15_applications!$AB$5:$AB$550,$B111,Cluster_15_applications!$AC$5:$AC$550,$C111,Cluster_15_applications!$Q$5:$Q$550,"&lt;=2030")</f>
        <v>0</v>
      </c>
      <c r="P111">
        <f>SUMIFS(Cluster_15_applications!U$5:U$550,Cluster_15_applications!$AB$5:$AB$550,$B111,Cluster_15_applications!$AC$5:$AC$550,$C111,Cluster_15_applications!$Q$5:$Q$550,"&lt;=2030")</f>
        <v>400</v>
      </c>
      <c r="Q111">
        <f>SUMIFS(Cluster_15_applications!V$5:V$550,Cluster_15_applications!$AB$5:$AB$550,$B111,Cluster_15_applications!$AC$5:$AC$550,$C111,Cluster_15_applications!$Q$5:$Q$550,"&lt;=2030")</f>
        <v>0</v>
      </c>
      <c r="R111">
        <f>SUMIFS(Cluster_15_applications!W$5:W$550,Cluster_15_applications!$AB$5:$AB$550,$B111,Cluster_15_applications!$AC$5:$AC$550,$C111,Cluster_15_applications!$Q$5:$Q$550,"&lt;=2030")</f>
        <v>0</v>
      </c>
      <c r="S111">
        <f>SUMIFS(Cluster_15_applications!X$5:X$550,Cluster_15_applications!$AB$5:$AB$550,$B111,Cluster_15_applications!$AC$5:$AC$550,$C111,Cluster_15_applications!$Q$5:$Q$550,"&lt;=2030")</f>
        <v>0</v>
      </c>
      <c r="T111">
        <f>SUMIFS(Cluster_15_applications!Y$5:Y$550,Cluster_15_applications!$AB$5:$AB$550,$B111,Cluster_15_applications!$AC$5:$AC$550,$C111,Cluster_15_applications!$Q$5:$Q$550,"&lt;=2030")</f>
        <v>0</v>
      </c>
      <c r="U111">
        <f>SUMIFS(Cluster_15_applications!Z$5:Z$550,Cluster_15_applications!$AB$5:$AB$550,$B111,Cluster_15_applications!$AC$5:$AC$550,$C111,Cluster_15_applications!$Q$5:$Q$550,"&lt;=2030")</f>
        <v>0</v>
      </c>
      <c r="V111">
        <f>SUMIFS(Cluster_15_applications!AA$5:AA$550,Cluster_15_applications!$AB$5:$AB$550,$B111,Cluster_15_applications!$AC$5:$AC$550,$C111,Cluster_15_applications!$Q$5:$Q$550,"&lt;=2030")</f>
        <v>0</v>
      </c>
    </row>
    <row r="112" spans="1:22" x14ac:dyDescent="0.35">
      <c r="A112" t="s">
        <v>1233</v>
      </c>
      <c r="B112" t="s">
        <v>1218</v>
      </c>
      <c r="C112">
        <v>500</v>
      </c>
      <c r="D112">
        <f>SUMIFS(Cluster_15_applications!S$5:S$550,Cluster_15_applications!$AB$5:$AB$550,$B112,Cluster_15_applications!$AC$5:$AC$550,$C112)</f>
        <v>500</v>
      </c>
      <c r="E112">
        <f>SUMIFS(Cluster_15_applications!T$5:T$550,Cluster_15_applications!$AB$5:$AB$550,$B112,Cluster_15_applications!$AC$5:$AC$550,$C112)</f>
        <v>0</v>
      </c>
      <c r="F112">
        <f>SUMIFS(Cluster_15_applications!U$5:U$550,Cluster_15_applications!$AB$5:$AB$550,$B112,Cluster_15_applications!$AC$5:$AC$550,$C112)</f>
        <v>0</v>
      </c>
      <c r="G112">
        <f>SUMIFS(Cluster_15_applications!V$5:V$550,Cluster_15_applications!$AB$5:$AB$550,$B112,Cluster_15_applications!$AC$5:$AC$550,$C112)</f>
        <v>0</v>
      </c>
      <c r="H112">
        <f>SUMIFS(Cluster_15_applications!W$5:W$550,Cluster_15_applications!$AB$5:$AB$550,$B112,Cluster_15_applications!$AC$5:$AC$550,$C112)</f>
        <v>0</v>
      </c>
      <c r="I112">
        <f>SUMIFS(Cluster_15_applications!X$5:X$550,Cluster_15_applications!$AB$5:$AB$550,$B112,Cluster_15_applications!$AC$5:$AC$550,$C112)</f>
        <v>0</v>
      </c>
      <c r="J112">
        <f>SUMIFS(Cluster_15_applications!Y$5:Y$550,Cluster_15_applications!$AB$5:$AB$550,$B112,Cluster_15_applications!$AC$5:$AC$550,$C112)</f>
        <v>0</v>
      </c>
      <c r="K112">
        <f>SUMIFS(Cluster_15_applications!Z$5:Z$550,Cluster_15_applications!$AB$5:$AB$550,$B112,Cluster_15_applications!$AC$5:$AC$550,$C112)</f>
        <v>0</v>
      </c>
      <c r="L112">
        <f>SUMIFS(Cluster_15_applications!AA$5:AA$550,Cluster_15_applications!$AB$5:$AB$550,$B112,Cluster_15_applications!$AC$5:$AC$550,$C112)</f>
        <v>0</v>
      </c>
      <c r="N112">
        <f>SUMIFS(Cluster_15_applications!S$5:S$550,Cluster_15_applications!$AB$5:$AB$550,$B112,Cluster_15_applications!$AC$5:$AC$550,$C112,Cluster_15_applications!$Q$5:$Q$550,"&lt;=2030")</f>
        <v>0</v>
      </c>
      <c r="O112">
        <f>SUMIFS(Cluster_15_applications!T$5:T$550,Cluster_15_applications!$AB$5:$AB$550,$B112,Cluster_15_applications!$AC$5:$AC$550,$C112,Cluster_15_applications!$Q$5:$Q$550,"&lt;=2030")</f>
        <v>0</v>
      </c>
      <c r="P112">
        <f>SUMIFS(Cluster_15_applications!U$5:U$550,Cluster_15_applications!$AB$5:$AB$550,$B112,Cluster_15_applications!$AC$5:$AC$550,$C112,Cluster_15_applications!$Q$5:$Q$550,"&lt;=2030")</f>
        <v>0</v>
      </c>
      <c r="Q112">
        <f>SUMIFS(Cluster_15_applications!V$5:V$550,Cluster_15_applications!$AB$5:$AB$550,$B112,Cluster_15_applications!$AC$5:$AC$550,$C112,Cluster_15_applications!$Q$5:$Q$550,"&lt;=2030")</f>
        <v>0</v>
      </c>
      <c r="R112">
        <f>SUMIFS(Cluster_15_applications!W$5:W$550,Cluster_15_applications!$AB$5:$AB$550,$B112,Cluster_15_applications!$AC$5:$AC$550,$C112,Cluster_15_applications!$Q$5:$Q$550,"&lt;=2030")</f>
        <v>0</v>
      </c>
      <c r="S112">
        <f>SUMIFS(Cluster_15_applications!X$5:X$550,Cluster_15_applications!$AB$5:$AB$550,$B112,Cluster_15_applications!$AC$5:$AC$550,$C112,Cluster_15_applications!$Q$5:$Q$550,"&lt;=2030")</f>
        <v>0</v>
      </c>
      <c r="T112">
        <f>SUMIFS(Cluster_15_applications!Y$5:Y$550,Cluster_15_applications!$AB$5:$AB$550,$B112,Cluster_15_applications!$AC$5:$AC$550,$C112,Cluster_15_applications!$Q$5:$Q$550,"&lt;=2030")</f>
        <v>0</v>
      </c>
      <c r="U112">
        <f>SUMIFS(Cluster_15_applications!Z$5:Z$550,Cluster_15_applications!$AB$5:$AB$550,$B112,Cluster_15_applications!$AC$5:$AC$550,$C112,Cluster_15_applications!$Q$5:$Q$550,"&lt;=2030")</f>
        <v>0</v>
      </c>
      <c r="V112">
        <f>SUMIFS(Cluster_15_applications!AA$5:AA$550,Cluster_15_applications!$AB$5:$AB$550,$B112,Cluster_15_applications!$AC$5:$AC$550,$C112,Cluster_15_applications!$Q$5:$Q$550,"&lt;=2030")</f>
        <v>0</v>
      </c>
    </row>
    <row r="113" spans="1:22" x14ac:dyDescent="0.35">
      <c r="A113" t="s">
        <v>1232</v>
      </c>
      <c r="B113" t="s">
        <v>1045</v>
      </c>
      <c r="C113">
        <v>230</v>
      </c>
      <c r="D113">
        <f>SUMIFS(Cluster_15_applications!S$5:S$550,Cluster_15_applications!$AB$5:$AB$550,$B113,Cluster_15_applications!$AC$5:$AC$550,$C113)</f>
        <v>2350</v>
      </c>
      <c r="E113">
        <f>SUMIFS(Cluster_15_applications!T$5:T$550,Cluster_15_applications!$AB$5:$AB$550,$B113,Cluster_15_applications!$AC$5:$AC$550,$C113)</f>
        <v>0</v>
      </c>
      <c r="F113">
        <f>SUMIFS(Cluster_15_applications!U$5:U$550,Cluster_15_applications!$AB$5:$AB$550,$B113,Cluster_15_applications!$AC$5:$AC$550,$C113)</f>
        <v>1500</v>
      </c>
      <c r="G113">
        <f>SUMIFS(Cluster_15_applications!V$5:V$550,Cluster_15_applications!$AB$5:$AB$550,$B113,Cluster_15_applications!$AC$5:$AC$550,$C113)</f>
        <v>0</v>
      </c>
      <c r="H113">
        <f>SUMIFS(Cluster_15_applications!W$5:W$550,Cluster_15_applications!$AB$5:$AB$550,$B113,Cluster_15_applications!$AC$5:$AC$550,$C113)</f>
        <v>0</v>
      </c>
      <c r="I113">
        <f>SUMIFS(Cluster_15_applications!X$5:X$550,Cluster_15_applications!$AB$5:$AB$550,$B113,Cluster_15_applications!$AC$5:$AC$550,$C113)</f>
        <v>0</v>
      </c>
      <c r="J113">
        <f>SUMIFS(Cluster_15_applications!Y$5:Y$550,Cluster_15_applications!$AB$5:$AB$550,$B113,Cluster_15_applications!$AC$5:$AC$550,$C113)</f>
        <v>0</v>
      </c>
      <c r="K113">
        <f>SUMIFS(Cluster_15_applications!Z$5:Z$550,Cluster_15_applications!$AB$5:$AB$550,$B113,Cluster_15_applications!$AC$5:$AC$550,$C113)</f>
        <v>0</v>
      </c>
      <c r="L113">
        <f>SUMIFS(Cluster_15_applications!AA$5:AA$550,Cluster_15_applications!$AB$5:$AB$550,$B113,Cluster_15_applications!$AC$5:$AC$550,$C113)</f>
        <v>0</v>
      </c>
      <c r="N113">
        <f>SUMIFS(Cluster_15_applications!S$5:S$550,Cluster_15_applications!$AB$5:$AB$550,$B113,Cluster_15_applications!$AC$5:$AC$550,$C113,Cluster_15_applications!$Q$5:$Q$550,"&lt;=2030")</f>
        <v>2350</v>
      </c>
      <c r="O113">
        <f>SUMIFS(Cluster_15_applications!T$5:T$550,Cluster_15_applications!$AB$5:$AB$550,$B113,Cluster_15_applications!$AC$5:$AC$550,$C113,Cluster_15_applications!$Q$5:$Q$550,"&lt;=2030")</f>
        <v>0</v>
      </c>
      <c r="P113">
        <f>SUMIFS(Cluster_15_applications!U$5:U$550,Cluster_15_applications!$AB$5:$AB$550,$B113,Cluster_15_applications!$AC$5:$AC$550,$C113,Cluster_15_applications!$Q$5:$Q$550,"&lt;=2030")</f>
        <v>1500</v>
      </c>
      <c r="Q113">
        <f>SUMIFS(Cluster_15_applications!V$5:V$550,Cluster_15_applications!$AB$5:$AB$550,$B113,Cluster_15_applications!$AC$5:$AC$550,$C113,Cluster_15_applications!$Q$5:$Q$550,"&lt;=2030")</f>
        <v>0</v>
      </c>
      <c r="R113">
        <f>SUMIFS(Cluster_15_applications!W$5:W$550,Cluster_15_applications!$AB$5:$AB$550,$B113,Cluster_15_applications!$AC$5:$AC$550,$C113,Cluster_15_applications!$Q$5:$Q$550,"&lt;=2030")</f>
        <v>0</v>
      </c>
      <c r="S113">
        <f>SUMIFS(Cluster_15_applications!X$5:X$550,Cluster_15_applications!$AB$5:$AB$550,$B113,Cluster_15_applications!$AC$5:$AC$550,$C113,Cluster_15_applications!$Q$5:$Q$550,"&lt;=2030")</f>
        <v>0</v>
      </c>
      <c r="T113">
        <f>SUMIFS(Cluster_15_applications!Y$5:Y$550,Cluster_15_applications!$AB$5:$AB$550,$B113,Cluster_15_applications!$AC$5:$AC$550,$C113,Cluster_15_applications!$Q$5:$Q$550,"&lt;=2030")</f>
        <v>0</v>
      </c>
      <c r="U113">
        <f>SUMIFS(Cluster_15_applications!Z$5:Z$550,Cluster_15_applications!$AB$5:$AB$550,$B113,Cluster_15_applications!$AC$5:$AC$550,$C113,Cluster_15_applications!$Q$5:$Q$550,"&lt;=2030")</f>
        <v>0</v>
      </c>
      <c r="V113">
        <f>SUMIFS(Cluster_15_applications!AA$5:AA$550,Cluster_15_applications!$AB$5:$AB$550,$B113,Cluster_15_applications!$AC$5:$AC$550,$C113,Cluster_15_applications!$Q$5:$Q$550,"&lt;=2030")</f>
        <v>0</v>
      </c>
    </row>
    <row r="114" spans="1:22" x14ac:dyDescent="0.35">
      <c r="A114" t="s">
        <v>1232</v>
      </c>
      <c r="B114" t="s">
        <v>1045</v>
      </c>
      <c r="C114">
        <v>500</v>
      </c>
      <c r="D114">
        <f>SUMIFS(Cluster_15_applications!S$5:S$550,Cluster_15_applications!$AB$5:$AB$550,$B114,Cluster_15_applications!$AC$5:$AC$550,$C114)</f>
        <v>1500</v>
      </c>
      <c r="E114">
        <f>SUMIFS(Cluster_15_applications!T$5:T$550,Cluster_15_applications!$AB$5:$AB$550,$B114,Cluster_15_applications!$AC$5:$AC$550,$C114)</f>
        <v>0</v>
      </c>
      <c r="F114">
        <f>SUMIFS(Cluster_15_applications!U$5:U$550,Cluster_15_applications!$AB$5:$AB$550,$B114,Cluster_15_applications!$AC$5:$AC$550,$C114)</f>
        <v>1500</v>
      </c>
      <c r="G114">
        <f>SUMIFS(Cluster_15_applications!V$5:V$550,Cluster_15_applications!$AB$5:$AB$550,$B114,Cluster_15_applications!$AC$5:$AC$550,$C114)</f>
        <v>0</v>
      </c>
      <c r="H114">
        <f>SUMIFS(Cluster_15_applications!W$5:W$550,Cluster_15_applications!$AB$5:$AB$550,$B114,Cluster_15_applications!$AC$5:$AC$550,$C114)</f>
        <v>0</v>
      </c>
      <c r="I114">
        <f>SUMIFS(Cluster_15_applications!X$5:X$550,Cluster_15_applications!$AB$5:$AB$550,$B114,Cluster_15_applications!$AC$5:$AC$550,$C114)</f>
        <v>0</v>
      </c>
      <c r="J114">
        <f>SUMIFS(Cluster_15_applications!Y$5:Y$550,Cluster_15_applications!$AB$5:$AB$550,$B114,Cluster_15_applications!$AC$5:$AC$550,$C114)</f>
        <v>0</v>
      </c>
      <c r="K114">
        <f>SUMIFS(Cluster_15_applications!Z$5:Z$550,Cluster_15_applications!$AB$5:$AB$550,$B114,Cluster_15_applications!$AC$5:$AC$550,$C114)</f>
        <v>0</v>
      </c>
      <c r="L114">
        <f>SUMIFS(Cluster_15_applications!AA$5:AA$550,Cluster_15_applications!$AB$5:$AB$550,$B114,Cluster_15_applications!$AC$5:$AC$550,$C114)</f>
        <v>0</v>
      </c>
      <c r="N114">
        <f>SUMIFS(Cluster_15_applications!S$5:S$550,Cluster_15_applications!$AB$5:$AB$550,$B114,Cluster_15_applications!$AC$5:$AC$550,$C114,Cluster_15_applications!$Q$5:$Q$550,"&lt;=2030")</f>
        <v>1500</v>
      </c>
      <c r="O114">
        <f>SUMIFS(Cluster_15_applications!T$5:T$550,Cluster_15_applications!$AB$5:$AB$550,$B114,Cluster_15_applications!$AC$5:$AC$550,$C114,Cluster_15_applications!$Q$5:$Q$550,"&lt;=2030")</f>
        <v>0</v>
      </c>
      <c r="P114">
        <f>SUMIFS(Cluster_15_applications!U$5:U$550,Cluster_15_applications!$AB$5:$AB$550,$B114,Cluster_15_applications!$AC$5:$AC$550,$C114,Cluster_15_applications!$Q$5:$Q$550,"&lt;=2030")</f>
        <v>1500</v>
      </c>
      <c r="Q114">
        <f>SUMIFS(Cluster_15_applications!V$5:V$550,Cluster_15_applications!$AB$5:$AB$550,$B114,Cluster_15_applications!$AC$5:$AC$550,$C114,Cluster_15_applications!$Q$5:$Q$550,"&lt;=2030")</f>
        <v>0</v>
      </c>
      <c r="R114">
        <f>SUMIFS(Cluster_15_applications!W$5:W$550,Cluster_15_applications!$AB$5:$AB$550,$B114,Cluster_15_applications!$AC$5:$AC$550,$C114,Cluster_15_applications!$Q$5:$Q$550,"&lt;=2030")</f>
        <v>0</v>
      </c>
      <c r="S114">
        <f>SUMIFS(Cluster_15_applications!X$5:X$550,Cluster_15_applications!$AB$5:$AB$550,$B114,Cluster_15_applications!$AC$5:$AC$550,$C114,Cluster_15_applications!$Q$5:$Q$550,"&lt;=2030")</f>
        <v>0</v>
      </c>
      <c r="T114">
        <f>SUMIFS(Cluster_15_applications!Y$5:Y$550,Cluster_15_applications!$AB$5:$AB$550,$B114,Cluster_15_applications!$AC$5:$AC$550,$C114,Cluster_15_applications!$Q$5:$Q$550,"&lt;=2030")</f>
        <v>0</v>
      </c>
      <c r="U114">
        <f>SUMIFS(Cluster_15_applications!Z$5:Z$550,Cluster_15_applications!$AB$5:$AB$550,$B114,Cluster_15_applications!$AC$5:$AC$550,$C114,Cluster_15_applications!$Q$5:$Q$550,"&lt;=2030")</f>
        <v>0</v>
      </c>
      <c r="V114">
        <f>SUMIFS(Cluster_15_applications!AA$5:AA$550,Cluster_15_applications!$AB$5:$AB$550,$B114,Cluster_15_applications!$AC$5:$AC$550,$C114,Cluster_15_applications!$Q$5:$Q$550,"&lt;=2030")</f>
        <v>0</v>
      </c>
    </row>
    <row r="115" spans="1:22" x14ac:dyDescent="0.35">
      <c r="A115" t="s">
        <v>1230</v>
      </c>
      <c r="B115" t="s">
        <v>1291</v>
      </c>
      <c r="C115">
        <v>115</v>
      </c>
      <c r="D115">
        <f>SUMIFS(Cluster_15_applications!S$5:S$550,Cluster_15_applications!$AB$5:$AB$550,$B115,Cluster_15_applications!$AC$5:$AC$550,$C115)</f>
        <v>0</v>
      </c>
      <c r="E115">
        <f>SUMIFS(Cluster_15_applications!T$5:T$550,Cluster_15_applications!$AB$5:$AB$550,$B115,Cluster_15_applications!$AC$5:$AC$550,$C115)</f>
        <v>0</v>
      </c>
      <c r="F115">
        <f>SUMIFS(Cluster_15_applications!U$5:U$550,Cluster_15_applications!$AB$5:$AB$550,$B115,Cluster_15_applications!$AC$5:$AC$550,$C115)</f>
        <v>0</v>
      </c>
      <c r="G115">
        <f>SUMIFS(Cluster_15_applications!V$5:V$550,Cluster_15_applications!$AB$5:$AB$550,$B115,Cluster_15_applications!$AC$5:$AC$550,$C115)</f>
        <v>0</v>
      </c>
      <c r="H115">
        <f>SUMIFS(Cluster_15_applications!W$5:W$550,Cluster_15_applications!$AB$5:$AB$550,$B115,Cluster_15_applications!$AC$5:$AC$550,$C115)</f>
        <v>0</v>
      </c>
      <c r="I115">
        <f>SUMIFS(Cluster_15_applications!X$5:X$550,Cluster_15_applications!$AB$5:$AB$550,$B115,Cluster_15_applications!$AC$5:$AC$550,$C115)</f>
        <v>0</v>
      </c>
      <c r="J115">
        <f>SUMIFS(Cluster_15_applications!Y$5:Y$550,Cluster_15_applications!$AB$5:$AB$550,$B115,Cluster_15_applications!$AC$5:$AC$550,$C115)</f>
        <v>0</v>
      </c>
      <c r="K115">
        <f>SUMIFS(Cluster_15_applications!Z$5:Z$550,Cluster_15_applications!$AB$5:$AB$550,$B115,Cluster_15_applications!$AC$5:$AC$550,$C115)</f>
        <v>0</v>
      </c>
      <c r="L115">
        <f>SUMIFS(Cluster_15_applications!AA$5:AA$550,Cluster_15_applications!$AB$5:$AB$550,$B115,Cluster_15_applications!$AC$5:$AC$550,$C115)</f>
        <v>0</v>
      </c>
      <c r="N115">
        <f>SUMIFS(Cluster_15_applications!S$5:S$550,Cluster_15_applications!$AB$5:$AB$550,$B115,Cluster_15_applications!$AC$5:$AC$550,$C115,Cluster_15_applications!$Q$5:$Q$550,"&lt;=2030")</f>
        <v>0</v>
      </c>
      <c r="O115">
        <f>SUMIFS(Cluster_15_applications!T$5:T$550,Cluster_15_applications!$AB$5:$AB$550,$B115,Cluster_15_applications!$AC$5:$AC$550,$C115,Cluster_15_applications!$Q$5:$Q$550,"&lt;=2030")</f>
        <v>0</v>
      </c>
      <c r="P115">
        <f>SUMIFS(Cluster_15_applications!U$5:U$550,Cluster_15_applications!$AB$5:$AB$550,$B115,Cluster_15_applications!$AC$5:$AC$550,$C115,Cluster_15_applications!$Q$5:$Q$550,"&lt;=2030")</f>
        <v>0</v>
      </c>
      <c r="Q115">
        <f>SUMIFS(Cluster_15_applications!V$5:V$550,Cluster_15_applications!$AB$5:$AB$550,$B115,Cluster_15_applications!$AC$5:$AC$550,$C115,Cluster_15_applications!$Q$5:$Q$550,"&lt;=2030")</f>
        <v>0</v>
      </c>
      <c r="R115">
        <f>SUMIFS(Cluster_15_applications!W$5:W$550,Cluster_15_applications!$AB$5:$AB$550,$B115,Cluster_15_applications!$AC$5:$AC$550,$C115,Cluster_15_applications!$Q$5:$Q$550,"&lt;=2030")</f>
        <v>0</v>
      </c>
      <c r="S115">
        <f>SUMIFS(Cluster_15_applications!X$5:X$550,Cluster_15_applications!$AB$5:$AB$550,$B115,Cluster_15_applications!$AC$5:$AC$550,$C115,Cluster_15_applications!$Q$5:$Q$550,"&lt;=2030")</f>
        <v>0</v>
      </c>
      <c r="T115">
        <f>SUMIFS(Cluster_15_applications!Y$5:Y$550,Cluster_15_applications!$AB$5:$AB$550,$B115,Cluster_15_applications!$AC$5:$AC$550,$C115,Cluster_15_applications!$Q$5:$Q$550,"&lt;=2030")</f>
        <v>0</v>
      </c>
      <c r="U115">
        <f>SUMIFS(Cluster_15_applications!Z$5:Z$550,Cluster_15_applications!$AB$5:$AB$550,$B115,Cluster_15_applications!$AC$5:$AC$550,$C115,Cluster_15_applications!$Q$5:$Q$550,"&lt;=2030")</f>
        <v>0</v>
      </c>
      <c r="V115">
        <f>SUMIFS(Cluster_15_applications!AA$5:AA$550,Cluster_15_applications!$AB$5:$AB$550,$B115,Cluster_15_applications!$AC$5:$AC$550,$C115,Cluster_15_applications!$Q$5:$Q$550,"&lt;=2030")</f>
        <v>0</v>
      </c>
    </row>
    <row r="116" spans="1:22" x14ac:dyDescent="0.35">
      <c r="A116" t="s">
        <v>1233</v>
      </c>
      <c r="B116" t="s">
        <v>233</v>
      </c>
      <c r="C116">
        <v>115</v>
      </c>
      <c r="D116">
        <f>SUMIFS(Cluster_15_applications!S$5:S$550,Cluster_15_applications!$AB$5:$AB$550,$B116,Cluster_15_applications!$AC$5:$AC$550,$C116)</f>
        <v>0</v>
      </c>
      <c r="E116">
        <f>SUMIFS(Cluster_15_applications!T$5:T$550,Cluster_15_applications!$AB$5:$AB$550,$B116,Cluster_15_applications!$AC$5:$AC$550,$C116)</f>
        <v>0</v>
      </c>
      <c r="F116">
        <f>SUMIFS(Cluster_15_applications!U$5:U$550,Cluster_15_applications!$AB$5:$AB$550,$B116,Cluster_15_applications!$AC$5:$AC$550,$C116)</f>
        <v>0</v>
      </c>
      <c r="G116">
        <f>SUMIFS(Cluster_15_applications!V$5:V$550,Cluster_15_applications!$AB$5:$AB$550,$B116,Cluster_15_applications!$AC$5:$AC$550,$C116)</f>
        <v>0</v>
      </c>
      <c r="H116">
        <f>SUMIFS(Cluster_15_applications!W$5:W$550,Cluster_15_applications!$AB$5:$AB$550,$B116,Cluster_15_applications!$AC$5:$AC$550,$C116)</f>
        <v>0</v>
      </c>
      <c r="I116">
        <f>SUMIFS(Cluster_15_applications!X$5:X$550,Cluster_15_applications!$AB$5:$AB$550,$B116,Cluster_15_applications!$AC$5:$AC$550,$C116)</f>
        <v>0</v>
      </c>
      <c r="J116">
        <f>SUMIFS(Cluster_15_applications!Y$5:Y$550,Cluster_15_applications!$AB$5:$AB$550,$B116,Cluster_15_applications!$AC$5:$AC$550,$C116)</f>
        <v>0</v>
      </c>
      <c r="K116">
        <f>SUMIFS(Cluster_15_applications!Z$5:Z$550,Cluster_15_applications!$AB$5:$AB$550,$B116,Cluster_15_applications!$AC$5:$AC$550,$C116)</f>
        <v>0</v>
      </c>
      <c r="L116">
        <f>SUMIFS(Cluster_15_applications!AA$5:AA$550,Cluster_15_applications!$AB$5:$AB$550,$B116,Cluster_15_applications!$AC$5:$AC$550,$C116)</f>
        <v>0</v>
      </c>
      <c r="N116">
        <f>SUMIFS(Cluster_15_applications!S$5:S$550,Cluster_15_applications!$AB$5:$AB$550,$B116,Cluster_15_applications!$AC$5:$AC$550,$C116,Cluster_15_applications!$Q$5:$Q$550,"&lt;=2030")</f>
        <v>0</v>
      </c>
      <c r="O116">
        <f>SUMIFS(Cluster_15_applications!T$5:T$550,Cluster_15_applications!$AB$5:$AB$550,$B116,Cluster_15_applications!$AC$5:$AC$550,$C116,Cluster_15_applications!$Q$5:$Q$550,"&lt;=2030")</f>
        <v>0</v>
      </c>
      <c r="P116">
        <f>SUMIFS(Cluster_15_applications!U$5:U$550,Cluster_15_applications!$AB$5:$AB$550,$B116,Cluster_15_applications!$AC$5:$AC$550,$C116,Cluster_15_applications!$Q$5:$Q$550,"&lt;=2030")</f>
        <v>0</v>
      </c>
      <c r="Q116">
        <f>SUMIFS(Cluster_15_applications!V$5:V$550,Cluster_15_applications!$AB$5:$AB$550,$B116,Cluster_15_applications!$AC$5:$AC$550,$C116,Cluster_15_applications!$Q$5:$Q$550,"&lt;=2030")</f>
        <v>0</v>
      </c>
      <c r="R116">
        <f>SUMIFS(Cluster_15_applications!W$5:W$550,Cluster_15_applications!$AB$5:$AB$550,$B116,Cluster_15_applications!$AC$5:$AC$550,$C116,Cluster_15_applications!$Q$5:$Q$550,"&lt;=2030")</f>
        <v>0</v>
      </c>
      <c r="S116">
        <f>SUMIFS(Cluster_15_applications!X$5:X$550,Cluster_15_applications!$AB$5:$AB$550,$B116,Cluster_15_applications!$AC$5:$AC$550,$C116,Cluster_15_applications!$Q$5:$Q$550,"&lt;=2030")</f>
        <v>0</v>
      </c>
      <c r="T116">
        <f>SUMIFS(Cluster_15_applications!Y$5:Y$550,Cluster_15_applications!$AB$5:$AB$550,$B116,Cluster_15_applications!$AC$5:$AC$550,$C116,Cluster_15_applications!$Q$5:$Q$550,"&lt;=2030")</f>
        <v>0</v>
      </c>
      <c r="U116">
        <f>SUMIFS(Cluster_15_applications!Z$5:Z$550,Cluster_15_applications!$AB$5:$AB$550,$B116,Cluster_15_applications!$AC$5:$AC$550,$C116,Cluster_15_applications!$Q$5:$Q$550,"&lt;=2030")</f>
        <v>0</v>
      </c>
      <c r="V116">
        <f>SUMIFS(Cluster_15_applications!AA$5:AA$550,Cluster_15_applications!$AB$5:$AB$550,$B116,Cluster_15_applications!$AC$5:$AC$550,$C116,Cluster_15_applications!$Q$5:$Q$550,"&lt;=2030")</f>
        <v>0</v>
      </c>
    </row>
    <row r="117" spans="1:22" x14ac:dyDescent="0.35">
      <c r="A117" t="s">
        <v>1233</v>
      </c>
      <c r="B117" t="s">
        <v>233</v>
      </c>
      <c r="C117">
        <v>230</v>
      </c>
      <c r="D117">
        <f>SUMIFS(Cluster_15_applications!S$5:S$550,Cluster_15_applications!$AB$5:$AB$550,$B117,Cluster_15_applications!$AC$5:$AC$550,$C117)</f>
        <v>0</v>
      </c>
      <c r="E117">
        <f>SUMIFS(Cluster_15_applications!T$5:T$550,Cluster_15_applications!$AB$5:$AB$550,$B117,Cluster_15_applications!$AC$5:$AC$550,$C117)</f>
        <v>0</v>
      </c>
      <c r="F117">
        <f>SUMIFS(Cluster_15_applications!U$5:U$550,Cluster_15_applications!$AB$5:$AB$550,$B117,Cluster_15_applications!$AC$5:$AC$550,$C117)</f>
        <v>0</v>
      </c>
      <c r="G117">
        <f>SUMIFS(Cluster_15_applications!V$5:V$550,Cluster_15_applications!$AB$5:$AB$550,$B117,Cluster_15_applications!$AC$5:$AC$550,$C117)</f>
        <v>0</v>
      </c>
      <c r="H117">
        <f>SUMIFS(Cluster_15_applications!W$5:W$550,Cluster_15_applications!$AB$5:$AB$550,$B117,Cluster_15_applications!$AC$5:$AC$550,$C117)</f>
        <v>0</v>
      </c>
      <c r="I117">
        <f>SUMIFS(Cluster_15_applications!X$5:X$550,Cluster_15_applications!$AB$5:$AB$550,$B117,Cluster_15_applications!$AC$5:$AC$550,$C117)</f>
        <v>0</v>
      </c>
      <c r="J117">
        <f>SUMIFS(Cluster_15_applications!Y$5:Y$550,Cluster_15_applications!$AB$5:$AB$550,$B117,Cluster_15_applications!$AC$5:$AC$550,$C117)</f>
        <v>0</v>
      </c>
      <c r="K117">
        <f>SUMIFS(Cluster_15_applications!Z$5:Z$550,Cluster_15_applications!$AB$5:$AB$550,$B117,Cluster_15_applications!$AC$5:$AC$550,$C117)</f>
        <v>0</v>
      </c>
      <c r="L117">
        <f>SUMIFS(Cluster_15_applications!AA$5:AA$550,Cluster_15_applications!$AB$5:$AB$550,$B117,Cluster_15_applications!$AC$5:$AC$550,$C117)</f>
        <v>0</v>
      </c>
      <c r="N117">
        <f>SUMIFS(Cluster_15_applications!S$5:S$550,Cluster_15_applications!$AB$5:$AB$550,$B117,Cluster_15_applications!$AC$5:$AC$550,$C117,Cluster_15_applications!$Q$5:$Q$550,"&lt;=2030")</f>
        <v>0</v>
      </c>
      <c r="O117">
        <f>SUMIFS(Cluster_15_applications!T$5:T$550,Cluster_15_applications!$AB$5:$AB$550,$B117,Cluster_15_applications!$AC$5:$AC$550,$C117,Cluster_15_applications!$Q$5:$Q$550,"&lt;=2030")</f>
        <v>0</v>
      </c>
      <c r="P117">
        <f>SUMIFS(Cluster_15_applications!U$5:U$550,Cluster_15_applications!$AB$5:$AB$550,$B117,Cluster_15_applications!$AC$5:$AC$550,$C117,Cluster_15_applications!$Q$5:$Q$550,"&lt;=2030")</f>
        <v>0</v>
      </c>
      <c r="Q117">
        <f>SUMIFS(Cluster_15_applications!V$5:V$550,Cluster_15_applications!$AB$5:$AB$550,$B117,Cluster_15_applications!$AC$5:$AC$550,$C117,Cluster_15_applications!$Q$5:$Q$550,"&lt;=2030")</f>
        <v>0</v>
      </c>
      <c r="R117">
        <f>SUMIFS(Cluster_15_applications!W$5:W$550,Cluster_15_applications!$AB$5:$AB$550,$B117,Cluster_15_applications!$AC$5:$AC$550,$C117,Cluster_15_applications!$Q$5:$Q$550,"&lt;=2030")</f>
        <v>0</v>
      </c>
      <c r="S117">
        <f>SUMIFS(Cluster_15_applications!X$5:X$550,Cluster_15_applications!$AB$5:$AB$550,$B117,Cluster_15_applications!$AC$5:$AC$550,$C117,Cluster_15_applications!$Q$5:$Q$550,"&lt;=2030")</f>
        <v>0</v>
      </c>
      <c r="T117">
        <f>SUMIFS(Cluster_15_applications!Y$5:Y$550,Cluster_15_applications!$AB$5:$AB$550,$B117,Cluster_15_applications!$AC$5:$AC$550,$C117,Cluster_15_applications!$Q$5:$Q$550,"&lt;=2030")</f>
        <v>0</v>
      </c>
      <c r="U117">
        <f>SUMIFS(Cluster_15_applications!Z$5:Z$550,Cluster_15_applications!$AB$5:$AB$550,$B117,Cluster_15_applications!$AC$5:$AC$550,$C117,Cluster_15_applications!$Q$5:$Q$550,"&lt;=2030")</f>
        <v>0</v>
      </c>
      <c r="V117">
        <f>SUMIFS(Cluster_15_applications!AA$5:AA$550,Cluster_15_applications!$AB$5:$AB$550,$B117,Cluster_15_applications!$AC$5:$AC$550,$C117,Cluster_15_applications!$Q$5:$Q$550,"&lt;=2030")</f>
        <v>0</v>
      </c>
    </row>
    <row r="118" spans="1:22" x14ac:dyDescent="0.35">
      <c r="A118" t="s">
        <v>1233</v>
      </c>
      <c r="B118" t="s">
        <v>1292</v>
      </c>
      <c r="C118">
        <v>230</v>
      </c>
      <c r="D118">
        <f>SUMIFS(Cluster_15_applications!S$5:S$550,Cluster_15_applications!$AB$5:$AB$550,$B118,Cluster_15_applications!$AC$5:$AC$550,$C118)</f>
        <v>0</v>
      </c>
      <c r="E118">
        <f>SUMIFS(Cluster_15_applications!T$5:T$550,Cluster_15_applications!$AB$5:$AB$550,$B118,Cluster_15_applications!$AC$5:$AC$550,$C118)</f>
        <v>0</v>
      </c>
      <c r="F118">
        <f>SUMIFS(Cluster_15_applications!U$5:U$550,Cluster_15_applications!$AB$5:$AB$550,$B118,Cluster_15_applications!$AC$5:$AC$550,$C118)</f>
        <v>0</v>
      </c>
      <c r="G118">
        <f>SUMIFS(Cluster_15_applications!V$5:V$550,Cluster_15_applications!$AB$5:$AB$550,$B118,Cluster_15_applications!$AC$5:$AC$550,$C118)</f>
        <v>0</v>
      </c>
      <c r="H118">
        <f>SUMIFS(Cluster_15_applications!W$5:W$550,Cluster_15_applications!$AB$5:$AB$550,$B118,Cluster_15_applications!$AC$5:$AC$550,$C118)</f>
        <v>0</v>
      </c>
      <c r="I118">
        <f>SUMIFS(Cluster_15_applications!X$5:X$550,Cluster_15_applications!$AB$5:$AB$550,$B118,Cluster_15_applications!$AC$5:$AC$550,$C118)</f>
        <v>0</v>
      </c>
      <c r="J118">
        <f>SUMIFS(Cluster_15_applications!Y$5:Y$550,Cluster_15_applications!$AB$5:$AB$550,$B118,Cluster_15_applications!$AC$5:$AC$550,$C118)</f>
        <v>0</v>
      </c>
      <c r="K118">
        <f>SUMIFS(Cluster_15_applications!Z$5:Z$550,Cluster_15_applications!$AB$5:$AB$550,$B118,Cluster_15_applications!$AC$5:$AC$550,$C118)</f>
        <v>0</v>
      </c>
      <c r="L118">
        <f>SUMIFS(Cluster_15_applications!AA$5:AA$550,Cluster_15_applications!$AB$5:$AB$550,$B118,Cluster_15_applications!$AC$5:$AC$550,$C118)</f>
        <v>0</v>
      </c>
      <c r="N118">
        <f>SUMIFS(Cluster_15_applications!S$5:S$550,Cluster_15_applications!$AB$5:$AB$550,$B118,Cluster_15_applications!$AC$5:$AC$550,$C118,Cluster_15_applications!$Q$5:$Q$550,"&lt;=2030")</f>
        <v>0</v>
      </c>
      <c r="O118">
        <f>SUMIFS(Cluster_15_applications!T$5:T$550,Cluster_15_applications!$AB$5:$AB$550,$B118,Cluster_15_applications!$AC$5:$AC$550,$C118,Cluster_15_applications!$Q$5:$Q$550,"&lt;=2030")</f>
        <v>0</v>
      </c>
      <c r="P118">
        <f>SUMIFS(Cluster_15_applications!U$5:U$550,Cluster_15_applications!$AB$5:$AB$550,$B118,Cluster_15_applications!$AC$5:$AC$550,$C118,Cluster_15_applications!$Q$5:$Q$550,"&lt;=2030")</f>
        <v>0</v>
      </c>
      <c r="Q118">
        <f>SUMIFS(Cluster_15_applications!V$5:V$550,Cluster_15_applications!$AB$5:$AB$550,$B118,Cluster_15_applications!$AC$5:$AC$550,$C118,Cluster_15_applications!$Q$5:$Q$550,"&lt;=2030")</f>
        <v>0</v>
      </c>
      <c r="R118">
        <f>SUMIFS(Cluster_15_applications!W$5:W$550,Cluster_15_applications!$AB$5:$AB$550,$B118,Cluster_15_applications!$AC$5:$AC$550,$C118,Cluster_15_applications!$Q$5:$Q$550,"&lt;=2030")</f>
        <v>0</v>
      </c>
      <c r="S118">
        <f>SUMIFS(Cluster_15_applications!X$5:X$550,Cluster_15_applications!$AB$5:$AB$550,$B118,Cluster_15_applications!$AC$5:$AC$550,$C118,Cluster_15_applications!$Q$5:$Q$550,"&lt;=2030")</f>
        <v>0</v>
      </c>
      <c r="T118">
        <f>SUMIFS(Cluster_15_applications!Y$5:Y$550,Cluster_15_applications!$AB$5:$AB$550,$B118,Cluster_15_applications!$AC$5:$AC$550,$C118,Cluster_15_applications!$Q$5:$Q$550,"&lt;=2030")</f>
        <v>0</v>
      </c>
      <c r="U118">
        <f>SUMIFS(Cluster_15_applications!Z$5:Z$550,Cluster_15_applications!$AB$5:$AB$550,$B118,Cluster_15_applications!$AC$5:$AC$550,$C118,Cluster_15_applications!$Q$5:$Q$550,"&lt;=2030")</f>
        <v>0</v>
      </c>
      <c r="V118">
        <f>SUMIFS(Cluster_15_applications!AA$5:AA$550,Cluster_15_applications!$AB$5:$AB$550,$B118,Cluster_15_applications!$AC$5:$AC$550,$C118,Cluster_15_applications!$Q$5:$Q$550,"&lt;=2030")</f>
        <v>0</v>
      </c>
    </row>
    <row r="119" spans="1:22" x14ac:dyDescent="0.35">
      <c r="A119" t="s">
        <v>1245</v>
      </c>
      <c r="B119" t="s">
        <v>1219</v>
      </c>
      <c r="C119">
        <v>115</v>
      </c>
      <c r="D119">
        <f>SUMIFS(Cluster_15_applications!S$5:S$550,Cluster_15_applications!$AB$5:$AB$550,$B119,Cluster_15_applications!$AC$5:$AC$550,$C119)</f>
        <v>150</v>
      </c>
      <c r="E119">
        <f>SUMIFS(Cluster_15_applications!T$5:T$550,Cluster_15_applications!$AB$5:$AB$550,$B119,Cluster_15_applications!$AC$5:$AC$550,$C119)</f>
        <v>0</v>
      </c>
      <c r="F119">
        <f>SUMIFS(Cluster_15_applications!U$5:U$550,Cluster_15_applications!$AB$5:$AB$550,$B119,Cluster_15_applications!$AC$5:$AC$550,$C119)</f>
        <v>150</v>
      </c>
      <c r="G119">
        <f>SUMIFS(Cluster_15_applications!V$5:V$550,Cluster_15_applications!$AB$5:$AB$550,$B119,Cluster_15_applications!$AC$5:$AC$550,$C119)</f>
        <v>0</v>
      </c>
      <c r="H119">
        <f>SUMIFS(Cluster_15_applications!W$5:W$550,Cluster_15_applications!$AB$5:$AB$550,$B119,Cluster_15_applications!$AC$5:$AC$550,$C119)</f>
        <v>0</v>
      </c>
      <c r="I119">
        <f>SUMIFS(Cluster_15_applications!X$5:X$550,Cluster_15_applications!$AB$5:$AB$550,$B119,Cluster_15_applications!$AC$5:$AC$550,$C119)</f>
        <v>0</v>
      </c>
      <c r="J119">
        <f>SUMIFS(Cluster_15_applications!Y$5:Y$550,Cluster_15_applications!$AB$5:$AB$550,$B119,Cluster_15_applications!$AC$5:$AC$550,$C119)</f>
        <v>0</v>
      </c>
      <c r="K119">
        <f>SUMIFS(Cluster_15_applications!Z$5:Z$550,Cluster_15_applications!$AB$5:$AB$550,$B119,Cluster_15_applications!$AC$5:$AC$550,$C119)</f>
        <v>0</v>
      </c>
      <c r="L119">
        <f>SUMIFS(Cluster_15_applications!AA$5:AA$550,Cluster_15_applications!$AB$5:$AB$550,$B119,Cluster_15_applications!$AC$5:$AC$550,$C119)</f>
        <v>0</v>
      </c>
      <c r="N119">
        <f>SUMIFS(Cluster_15_applications!S$5:S$550,Cluster_15_applications!$AB$5:$AB$550,$B119,Cluster_15_applications!$AC$5:$AC$550,$C119,Cluster_15_applications!$Q$5:$Q$550,"&lt;=2030")</f>
        <v>150</v>
      </c>
      <c r="O119">
        <f>SUMIFS(Cluster_15_applications!T$5:T$550,Cluster_15_applications!$AB$5:$AB$550,$B119,Cluster_15_applications!$AC$5:$AC$550,$C119,Cluster_15_applications!$Q$5:$Q$550,"&lt;=2030")</f>
        <v>0</v>
      </c>
      <c r="P119">
        <f>SUMIFS(Cluster_15_applications!U$5:U$550,Cluster_15_applications!$AB$5:$AB$550,$B119,Cluster_15_applications!$AC$5:$AC$550,$C119,Cluster_15_applications!$Q$5:$Q$550,"&lt;=2030")</f>
        <v>150</v>
      </c>
      <c r="Q119">
        <f>SUMIFS(Cluster_15_applications!V$5:V$550,Cluster_15_applications!$AB$5:$AB$550,$B119,Cluster_15_applications!$AC$5:$AC$550,$C119,Cluster_15_applications!$Q$5:$Q$550,"&lt;=2030")</f>
        <v>0</v>
      </c>
      <c r="R119">
        <f>SUMIFS(Cluster_15_applications!W$5:W$550,Cluster_15_applications!$AB$5:$AB$550,$B119,Cluster_15_applications!$AC$5:$AC$550,$C119,Cluster_15_applications!$Q$5:$Q$550,"&lt;=2030")</f>
        <v>0</v>
      </c>
      <c r="S119">
        <f>SUMIFS(Cluster_15_applications!X$5:X$550,Cluster_15_applications!$AB$5:$AB$550,$B119,Cluster_15_applications!$AC$5:$AC$550,$C119,Cluster_15_applications!$Q$5:$Q$550,"&lt;=2030")</f>
        <v>0</v>
      </c>
      <c r="T119">
        <f>SUMIFS(Cluster_15_applications!Y$5:Y$550,Cluster_15_applications!$AB$5:$AB$550,$B119,Cluster_15_applications!$AC$5:$AC$550,$C119,Cluster_15_applications!$Q$5:$Q$550,"&lt;=2030")</f>
        <v>0</v>
      </c>
      <c r="U119">
        <f>SUMIFS(Cluster_15_applications!Z$5:Z$550,Cluster_15_applications!$AB$5:$AB$550,$B119,Cluster_15_applications!$AC$5:$AC$550,$C119,Cluster_15_applications!$Q$5:$Q$550,"&lt;=2030")</f>
        <v>0</v>
      </c>
      <c r="V119">
        <f>SUMIFS(Cluster_15_applications!AA$5:AA$550,Cluster_15_applications!$AB$5:$AB$550,$B119,Cluster_15_applications!$AC$5:$AC$550,$C119,Cluster_15_applications!$Q$5:$Q$550,"&lt;=2030")</f>
        <v>0</v>
      </c>
    </row>
    <row r="120" spans="1:22" x14ac:dyDescent="0.35">
      <c r="A120" t="s">
        <v>1245</v>
      </c>
      <c r="B120" t="s">
        <v>1219</v>
      </c>
      <c r="C120">
        <v>55</v>
      </c>
      <c r="D120">
        <f>SUMIFS(Cluster_15_applications!S$5:S$550,Cluster_15_applications!$AB$5:$AB$550,$B120,Cluster_15_applications!$AC$5:$AC$550,$C120)</f>
        <v>0</v>
      </c>
      <c r="E120">
        <f>SUMIFS(Cluster_15_applications!T$5:T$550,Cluster_15_applications!$AB$5:$AB$550,$B120,Cluster_15_applications!$AC$5:$AC$550,$C120)</f>
        <v>0</v>
      </c>
      <c r="F120">
        <f>SUMIFS(Cluster_15_applications!U$5:U$550,Cluster_15_applications!$AB$5:$AB$550,$B120,Cluster_15_applications!$AC$5:$AC$550,$C120)</f>
        <v>0</v>
      </c>
      <c r="G120">
        <f>SUMIFS(Cluster_15_applications!V$5:V$550,Cluster_15_applications!$AB$5:$AB$550,$B120,Cluster_15_applications!$AC$5:$AC$550,$C120)</f>
        <v>0</v>
      </c>
      <c r="H120">
        <f>SUMIFS(Cluster_15_applications!W$5:W$550,Cluster_15_applications!$AB$5:$AB$550,$B120,Cluster_15_applications!$AC$5:$AC$550,$C120)</f>
        <v>0</v>
      </c>
      <c r="I120">
        <f>SUMIFS(Cluster_15_applications!X$5:X$550,Cluster_15_applications!$AB$5:$AB$550,$B120,Cluster_15_applications!$AC$5:$AC$550,$C120)</f>
        <v>0</v>
      </c>
      <c r="J120">
        <f>SUMIFS(Cluster_15_applications!Y$5:Y$550,Cluster_15_applications!$AB$5:$AB$550,$B120,Cluster_15_applications!$AC$5:$AC$550,$C120)</f>
        <v>0</v>
      </c>
      <c r="K120">
        <f>SUMIFS(Cluster_15_applications!Z$5:Z$550,Cluster_15_applications!$AB$5:$AB$550,$B120,Cluster_15_applications!$AC$5:$AC$550,$C120)</f>
        <v>0</v>
      </c>
      <c r="L120">
        <f>SUMIFS(Cluster_15_applications!AA$5:AA$550,Cluster_15_applications!$AB$5:$AB$550,$B120,Cluster_15_applications!$AC$5:$AC$550,$C120)</f>
        <v>0</v>
      </c>
      <c r="N120">
        <f>SUMIFS(Cluster_15_applications!S$5:S$550,Cluster_15_applications!$AB$5:$AB$550,$B120,Cluster_15_applications!$AC$5:$AC$550,$C120,Cluster_15_applications!$Q$5:$Q$550,"&lt;=2030")</f>
        <v>0</v>
      </c>
      <c r="O120">
        <f>SUMIFS(Cluster_15_applications!T$5:T$550,Cluster_15_applications!$AB$5:$AB$550,$B120,Cluster_15_applications!$AC$5:$AC$550,$C120,Cluster_15_applications!$Q$5:$Q$550,"&lt;=2030")</f>
        <v>0</v>
      </c>
      <c r="P120">
        <f>SUMIFS(Cluster_15_applications!U$5:U$550,Cluster_15_applications!$AB$5:$AB$550,$B120,Cluster_15_applications!$AC$5:$AC$550,$C120,Cluster_15_applications!$Q$5:$Q$550,"&lt;=2030")</f>
        <v>0</v>
      </c>
      <c r="Q120">
        <f>SUMIFS(Cluster_15_applications!V$5:V$550,Cluster_15_applications!$AB$5:$AB$550,$B120,Cluster_15_applications!$AC$5:$AC$550,$C120,Cluster_15_applications!$Q$5:$Q$550,"&lt;=2030")</f>
        <v>0</v>
      </c>
      <c r="R120">
        <f>SUMIFS(Cluster_15_applications!W$5:W$550,Cluster_15_applications!$AB$5:$AB$550,$B120,Cluster_15_applications!$AC$5:$AC$550,$C120,Cluster_15_applications!$Q$5:$Q$550,"&lt;=2030")</f>
        <v>0</v>
      </c>
      <c r="S120">
        <f>SUMIFS(Cluster_15_applications!X$5:X$550,Cluster_15_applications!$AB$5:$AB$550,$B120,Cluster_15_applications!$AC$5:$AC$550,$C120,Cluster_15_applications!$Q$5:$Q$550,"&lt;=2030")</f>
        <v>0</v>
      </c>
      <c r="T120">
        <f>SUMIFS(Cluster_15_applications!Y$5:Y$550,Cluster_15_applications!$AB$5:$AB$550,$B120,Cluster_15_applications!$AC$5:$AC$550,$C120,Cluster_15_applications!$Q$5:$Q$550,"&lt;=2030")</f>
        <v>0</v>
      </c>
      <c r="U120">
        <f>SUMIFS(Cluster_15_applications!Z$5:Z$550,Cluster_15_applications!$AB$5:$AB$550,$B120,Cluster_15_applications!$AC$5:$AC$550,$C120,Cluster_15_applications!$Q$5:$Q$550,"&lt;=2030")</f>
        <v>0</v>
      </c>
      <c r="V120">
        <f>SUMIFS(Cluster_15_applications!AA$5:AA$550,Cluster_15_applications!$AB$5:$AB$550,$B120,Cluster_15_applications!$AC$5:$AC$550,$C120,Cluster_15_applications!$Q$5:$Q$550,"&lt;=2030")</f>
        <v>0</v>
      </c>
    </row>
    <row r="121" spans="1:22" x14ac:dyDescent="0.35">
      <c r="A121" t="s">
        <v>1233</v>
      </c>
      <c r="B121" t="s">
        <v>1047</v>
      </c>
      <c r="C121">
        <v>115</v>
      </c>
      <c r="D121">
        <f>SUMIFS(Cluster_15_applications!S$5:S$550,Cluster_15_applications!$AB$5:$AB$550,$B121,Cluster_15_applications!$AC$5:$AC$550,$C121)</f>
        <v>0</v>
      </c>
      <c r="E121">
        <f>SUMIFS(Cluster_15_applications!T$5:T$550,Cluster_15_applications!$AB$5:$AB$550,$B121,Cluster_15_applications!$AC$5:$AC$550,$C121)</f>
        <v>0</v>
      </c>
      <c r="F121">
        <f>SUMIFS(Cluster_15_applications!U$5:U$550,Cluster_15_applications!$AB$5:$AB$550,$B121,Cluster_15_applications!$AC$5:$AC$550,$C121)</f>
        <v>0</v>
      </c>
      <c r="G121">
        <f>SUMIFS(Cluster_15_applications!V$5:V$550,Cluster_15_applications!$AB$5:$AB$550,$B121,Cluster_15_applications!$AC$5:$AC$550,$C121)</f>
        <v>0</v>
      </c>
      <c r="H121">
        <f>SUMIFS(Cluster_15_applications!W$5:W$550,Cluster_15_applications!$AB$5:$AB$550,$B121,Cluster_15_applications!$AC$5:$AC$550,$C121)</f>
        <v>0</v>
      </c>
      <c r="I121">
        <f>SUMIFS(Cluster_15_applications!X$5:X$550,Cluster_15_applications!$AB$5:$AB$550,$B121,Cluster_15_applications!$AC$5:$AC$550,$C121)</f>
        <v>0</v>
      </c>
      <c r="J121">
        <f>SUMIFS(Cluster_15_applications!Y$5:Y$550,Cluster_15_applications!$AB$5:$AB$550,$B121,Cluster_15_applications!$AC$5:$AC$550,$C121)</f>
        <v>0</v>
      </c>
      <c r="K121">
        <f>SUMIFS(Cluster_15_applications!Z$5:Z$550,Cluster_15_applications!$AB$5:$AB$550,$B121,Cluster_15_applications!$AC$5:$AC$550,$C121)</f>
        <v>0</v>
      </c>
      <c r="L121">
        <f>SUMIFS(Cluster_15_applications!AA$5:AA$550,Cluster_15_applications!$AB$5:$AB$550,$B121,Cluster_15_applications!$AC$5:$AC$550,$C121)</f>
        <v>0</v>
      </c>
      <c r="N121">
        <f>SUMIFS(Cluster_15_applications!S$5:S$550,Cluster_15_applications!$AB$5:$AB$550,$B121,Cluster_15_applications!$AC$5:$AC$550,$C121,Cluster_15_applications!$Q$5:$Q$550,"&lt;=2030")</f>
        <v>0</v>
      </c>
      <c r="O121">
        <f>SUMIFS(Cluster_15_applications!T$5:T$550,Cluster_15_applications!$AB$5:$AB$550,$B121,Cluster_15_applications!$AC$5:$AC$550,$C121,Cluster_15_applications!$Q$5:$Q$550,"&lt;=2030")</f>
        <v>0</v>
      </c>
      <c r="P121">
        <f>SUMIFS(Cluster_15_applications!U$5:U$550,Cluster_15_applications!$AB$5:$AB$550,$B121,Cluster_15_applications!$AC$5:$AC$550,$C121,Cluster_15_applications!$Q$5:$Q$550,"&lt;=2030")</f>
        <v>0</v>
      </c>
      <c r="Q121">
        <f>SUMIFS(Cluster_15_applications!V$5:V$550,Cluster_15_applications!$AB$5:$AB$550,$B121,Cluster_15_applications!$AC$5:$AC$550,$C121,Cluster_15_applications!$Q$5:$Q$550,"&lt;=2030")</f>
        <v>0</v>
      </c>
      <c r="R121">
        <f>SUMIFS(Cluster_15_applications!W$5:W$550,Cluster_15_applications!$AB$5:$AB$550,$B121,Cluster_15_applications!$AC$5:$AC$550,$C121,Cluster_15_applications!$Q$5:$Q$550,"&lt;=2030")</f>
        <v>0</v>
      </c>
      <c r="S121">
        <f>SUMIFS(Cluster_15_applications!X$5:X$550,Cluster_15_applications!$AB$5:$AB$550,$B121,Cluster_15_applications!$AC$5:$AC$550,$C121,Cluster_15_applications!$Q$5:$Q$550,"&lt;=2030")</f>
        <v>0</v>
      </c>
      <c r="T121">
        <f>SUMIFS(Cluster_15_applications!Y$5:Y$550,Cluster_15_applications!$AB$5:$AB$550,$B121,Cluster_15_applications!$AC$5:$AC$550,$C121,Cluster_15_applications!$Q$5:$Q$550,"&lt;=2030")</f>
        <v>0</v>
      </c>
      <c r="U121">
        <f>SUMIFS(Cluster_15_applications!Z$5:Z$550,Cluster_15_applications!$AB$5:$AB$550,$B121,Cluster_15_applications!$AC$5:$AC$550,$C121,Cluster_15_applications!$Q$5:$Q$550,"&lt;=2030")</f>
        <v>0</v>
      </c>
      <c r="V121">
        <f>SUMIFS(Cluster_15_applications!AA$5:AA$550,Cluster_15_applications!$AB$5:$AB$550,$B121,Cluster_15_applications!$AC$5:$AC$550,$C121,Cluster_15_applications!$Q$5:$Q$550,"&lt;=2030")</f>
        <v>0</v>
      </c>
    </row>
    <row r="122" spans="1:22" x14ac:dyDescent="0.35">
      <c r="A122" t="s">
        <v>1233</v>
      </c>
      <c r="B122" t="s">
        <v>1047</v>
      </c>
      <c r="C122">
        <v>60</v>
      </c>
      <c r="D122">
        <f>SUMIFS(Cluster_15_applications!S$5:S$550,Cluster_15_applications!$AB$5:$AB$550,$B122,Cluster_15_applications!$AC$5:$AC$550,$C122)</f>
        <v>0</v>
      </c>
      <c r="E122">
        <f>SUMIFS(Cluster_15_applications!T$5:T$550,Cluster_15_applications!$AB$5:$AB$550,$B122,Cluster_15_applications!$AC$5:$AC$550,$C122)</f>
        <v>0</v>
      </c>
      <c r="F122">
        <f>SUMIFS(Cluster_15_applications!U$5:U$550,Cluster_15_applications!$AB$5:$AB$550,$B122,Cluster_15_applications!$AC$5:$AC$550,$C122)</f>
        <v>0</v>
      </c>
      <c r="G122">
        <f>SUMIFS(Cluster_15_applications!V$5:V$550,Cluster_15_applications!$AB$5:$AB$550,$B122,Cluster_15_applications!$AC$5:$AC$550,$C122)</f>
        <v>0</v>
      </c>
      <c r="H122">
        <f>SUMIFS(Cluster_15_applications!W$5:W$550,Cluster_15_applications!$AB$5:$AB$550,$B122,Cluster_15_applications!$AC$5:$AC$550,$C122)</f>
        <v>0</v>
      </c>
      <c r="I122">
        <f>SUMIFS(Cluster_15_applications!X$5:X$550,Cluster_15_applications!$AB$5:$AB$550,$B122,Cluster_15_applications!$AC$5:$AC$550,$C122)</f>
        <v>0</v>
      </c>
      <c r="J122">
        <f>SUMIFS(Cluster_15_applications!Y$5:Y$550,Cluster_15_applications!$AB$5:$AB$550,$B122,Cluster_15_applications!$AC$5:$AC$550,$C122)</f>
        <v>0</v>
      </c>
      <c r="K122">
        <f>SUMIFS(Cluster_15_applications!Z$5:Z$550,Cluster_15_applications!$AB$5:$AB$550,$B122,Cluster_15_applications!$AC$5:$AC$550,$C122)</f>
        <v>0</v>
      </c>
      <c r="L122">
        <f>SUMIFS(Cluster_15_applications!AA$5:AA$550,Cluster_15_applications!$AB$5:$AB$550,$B122,Cluster_15_applications!$AC$5:$AC$550,$C122)</f>
        <v>0</v>
      </c>
      <c r="N122">
        <f>SUMIFS(Cluster_15_applications!S$5:S$550,Cluster_15_applications!$AB$5:$AB$550,$B122,Cluster_15_applications!$AC$5:$AC$550,$C122,Cluster_15_applications!$Q$5:$Q$550,"&lt;=2030")</f>
        <v>0</v>
      </c>
      <c r="O122">
        <f>SUMIFS(Cluster_15_applications!T$5:T$550,Cluster_15_applications!$AB$5:$AB$550,$B122,Cluster_15_applications!$AC$5:$AC$550,$C122,Cluster_15_applications!$Q$5:$Q$550,"&lt;=2030")</f>
        <v>0</v>
      </c>
      <c r="P122">
        <f>SUMIFS(Cluster_15_applications!U$5:U$550,Cluster_15_applications!$AB$5:$AB$550,$B122,Cluster_15_applications!$AC$5:$AC$550,$C122,Cluster_15_applications!$Q$5:$Q$550,"&lt;=2030")</f>
        <v>0</v>
      </c>
      <c r="Q122">
        <f>SUMIFS(Cluster_15_applications!V$5:V$550,Cluster_15_applications!$AB$5:$AB$550,$B122,Cluster_15_applications!$AC$5:$AC$550,$C122,Cluster_15_applications!$Q$5:$Q$550,"&lt;=2030")</f>
        <v>0</v>
      </c>
      <c r="R122">
        <f>SUMIFS(Cluster_15_applications!W$5:W$550,Cluster_15_applications!$AB$5:$AB$550,$B122,Cluster_15_applications!$AC$5:$AC$550,$C122,Cluster_15_applications!$Q$5:$Q$550,"&lt;=2030")</f>
        <v>0</v>
      </c>
      <c r="S122">
        <f>SUMIFS(Cluster_15_applications!X$5:X$550,Cluster_15_applications!$AB$5:$AB$550,$B122,Cluster_15_applications!$AC$5:$AC$550,$C122,Cluster_15_applications!$Q$5:$Q$550,"&lt;=2030")</f>
        <v>0</v>
      </c>
      <c r="T122">
        <f>SUMIFS(Cluster_15_applications!Y$5:Y$550,Cluster_15_applications!$AB$5:$AB$550,$B122,Cluster_15_applications!$AC$5:$AC$550,$C122,Cluster_15_applications!$Q$5:$Q$550,"&lt;=2030")</f>
        <v>0</v>
      </c>
      <c r="U122">
        <f>SUMIFS(Cluster_15_applications!Z$5:Z$550,Cluster_15_applications!$AB$5:$AB$550,$B122,Cluster_15_applications!$AC$5:$AC$550,$C122,Cluster_15_applications!$Q$5:$Q$550,"&lt;=2030")</f>
        <v>0</v>
      </c>
      <c r="V122">
        <f>SUMIFS(Cluster_15_applications!AA$5:AA$550,Cluster_15_applications!$AB$5:$AB$550,$B122,Cluster_15_applications!$AC$5:$AC$550,$C122,Cluster_15_applications!$Q$5:$Q$550,"&lt;=2030")</f>
        <v>0</v>
      </c>
    </row>
    <row r="123" spans="1:22" x14ac:dyDescent="0.35">
      <c r="A123" t="s">
        <v>1245</v>
      </c>
      <c r="B123" t="s">
        <v>1048</v>
      </c>
      <c r="C123">
        <v>230</v>
      </c>
      <c r="D123">
        <f>SUMIFS(Cluster_15_applications!S$5:S$550,Cluster_15_applications!$AB$5:$AB$550,$B123,Cluster_15_applications!$AC$5:$AC$550,$C123)</f>
        <v>0</v>
      </c>
      <c r="E123">
        <f>SUMIFS(Cluster_15_applications!T$5:T$550,Cluster_15_applications!$AB$5:$AB$550,$B123,Cluster_15_applications!$AC$5:$AC$550,$C123)</f>
        <v>0</v>
      </c>
      <c r="F123">
        <f>SUMIFS(Cluster_15_applications!U$5:U$550,Cluster_15_applications!$AB$5:$AB$550,$B123,Cluster_15_applications!$AC$5:$AC$550,$C123)</f>
        <v>0</v>
      </c>
      <c r="G123">
        <f>SUMIFS(Cluster_15_applications!V$5:V$550,Cluster_15_applications!$AB$5:$AB$550,$B123,Cluster_15_applications!$AC$5:$AC$550,$C123)</f>
        <v>0</v>
      </c>
      <c r="H123">
        <f>SUMIFS(Cluster_15_applications!W$5:W$550,Cluster_15_applications!$AB$5:$AB$550,$B123,Cluster_15_applications!$AC$5:$AC$550,$C123)</f>
        <v>0</v>
      </c>
      <c r="I123">
        <f>SUMIFS(Cluster_15_applications!X$5:X$550,Cluster_15_applications!$AB$5:$AB$550,$B123,Cluster_15_applications!$AC$5:$AC$550,$C123)</f>
        <v>0</v>
      </c>
      <c r="J123">
        <f>SUMIFS(Cluster_15_applications!Y$5:Y$550,Cluster_15_applications!$AB$5:$AB$550,$B123,Cluster_15_applications!$AC$5:$AC$550,$C123)</f>
        <v>0</v>
      </c>
      <c r="K123">
        <f>SUMIFS(Cluster_15_applications!Z$5:Z$550,Cluster_15_applications!$AB$5:$AB$550,$B123,Cluster_15_applications!$AC$5:$AC$550,$C123)</f>
        <v>0</v>
      </c>
      <c r="L123">
        <f>SUMIFS(Cluster_15_applications!AA$5:AA$550,Cluster_15_applications!$AB$5:$AB$550,$B123,Cluster_15_applications!$AC$5:$AC$550,$C123)</f>
        <v>0</v>
      </c>
      <c r="N123">
        <f>SUMIFS(Cluster_15_applications!S$5:S$550,Cluster_15_applications!$AB$5:$AB$550,$B123,Cluster_15_applications!$AC$5:$AC$550,$C123,Cluster_15_applications!$Q$5:$Q$550,"&lt;=2030")</f>
        <v>0</v>
      </c>
      <c r="O123">
        <f>SUMIFS(Cluster_15_applications!T$5:T$550,Cluster_15_applications!$AB$5:$AB$550,$B123,Cluster_15_applications!$AC$5:$AC$550,$C123,Cluster_15_applications!$Q$5:$Q$550,"&lt;=2030")</f>
        <v>0</v>
      </c>
      <c r="P123">
        <f>SUMIFS(Cluster_15_applications!U$5:U$550,Cluster_15_applications!$AB$5:$AB$550,$B123,Cluster_15_applications!$AC$5:$AC$550,$C123,Cluster_15_applications!$Q$5:$Q$550,"&lt;=2030")</f>
        <v>0</v>
      </c>
      <c r="Q123">
        <f>SUMIFS(Cluster_15_applications!V$5:V$550,Cluster_15_applications!$AB$5:$AB$550,$B123,Cluster_15_applications!$AC$5:$AC$550,$C123,Cluster_15_applications!$Q$5:$Q$550,"&lt;=2030")</f>
        <v>0</v>
      </c>
      <c r="R123">
        <f>SUMIFS(Cluster_15_applications!W$5:W$550,Cluster_15_applications!$AB$5:$AB$550,$B123,Cluster_15_applications!$AC$5:$AC$550,$C123,Cluster_15_applications!$Q$5:$Q$550,"&lt;=2030")</f>
        <v>0</v>
      </c>
      <c r="S123">
        <f>SUMIFS(Cluster_15_applications!X$5:X$550,Cluster_15_applications!$AB$5:$AB$550,$B123,Cluster_15_applications!$AC$5:$AC$550,$C123,Cluster_15_applications!$Q$5:$Q$550,"&lt;=2030")</f>
        <v>0</v>
      </c>
      <c r="T123">
        <f>SUMIFS(Cluster_15_applications!Y$5:Y$550,Cluster_15_applications!$AB$5:$AB$550,$B123,Cluster_15_applications!$AC$5:$AC$550,$C123,Cluster_15_applications!$Q$5:$Q$550,"&lt;=2030")</f>
        <v>0</v>
      </c>
      <c r="U123">
        <f>SUMIFS(Cluster_15_applications!Z$5:Z$550,Cluster_15_applications!$AB$5:$AB$550,$B123,Cluster_15_applications!$AC$5:$AC$550,$C123,Cluster_15_applications!$Q$5:$Q$550,"&lt;=2030")</f>
        <v>0</v>
      </c>
      <c r="V123">
        <f>SUMIFS(Cluster_15_applications!AA$5:AA$550,Cluster_15_applications!$AB$5:$AB$550,$B123,Cluster_15_applications!$AC$5:$AC$550,$C123,Cluster_15_applications!$Q$5:$Q$550,"&lt;=2030")</f>
        <v>0</v>
      </c>
    </row>
    <row r="124" spans="1:22" x14ac:dyDescent="0.35">
      <c r="A124" t="s">
        <v>1245</v>
      </c>
      <c r="B124" t="s">
        <v>1048</v>
      </c>
      <c r="C124">
        <v>115</v>
      </c>
      <c r="D124">
        <f>SUMIFS(Cluster_15_applications!S$5:S$550,Cluster_15_applications!$AB$5:$AB$550,$B124,Cluster_15_applications!$AC$5:$AC$550,$C124)</f>
        <v>200</v>
      </c>
      <c r="E124">
        <f>SUMIFS(Cluster_15_applications!T$5:T$550,Cluster_15_applications!$AB$5:$AB$550,$B124,Cluster_15_applications!$AC$5:$AC$550,$C124)</f>
        <v>0</v>
      </c>
      <c r="F124">
        <f>SUMIFS(Cluster_15_applications!U$5:U$550,Cluster_15_applications!$AB$5:$AB$550,$B124,Cluster_15_applications!$AC$5:$AC$550,$C124)</f>
        <v>0</v>
      </c>
      <c r="G124">
        <f>SUMIFS(Cluster_15_applications!V$5:V$550,Cluster_15_applications!$AB$5:$AB$550,$B124,Cluster_15_applications!$AC$5:$AC$550,$C124)</f>
        <v>0</v>
      </c>
      <c r="H124">
        <f>SUMIFS(Cluster_15_applications!W$5:W$550,Cluster_15_applications!$AB$5:$AB$550,$B124,Cluster_15_applications!$AC$5:$AC$550,$C124)</f>
        <v>0</v>
      </c>
      <c r="I124">
        <f>SUMIFS(Cluster_15_applications!X$5:X$550,Cluster_15_applications!$AB$5:$AB$550,$B124,Cluster_15_applications!$AC$5:$AC$550,$C124)</f>
        <v>0</v>
      </c>
      <c r="J124">
        <f>SUMIFS(Cluster_15_applications!Y$5:Y$550,Cluster_15_applications!$AB$5:$AB$550,$B124,Cluster_15_applications!$AC$5:$AC$550,$C124)</f>
        <v>0</v>
      </c>
      <c r="K124">
        <f>SUMIFS(Cluster_15_applications!Z$5:Z$550,Cluster_15_applications!$AB$5:$AB$550,$B124,Cluster_15_applications!$AC$5:$AC$550,$C124)</f>
        <v>0</v>
      </c>
      <c r="L124">
        <f>SUMIFS(Cluster_15_applications!AA$5:AA$550,Cluster_15_applications!$AB$5:$AB$550,$B124,Cluster_15_applications!$AC$5:$AC$550,$C124)</f>
        <v>0</v>
      </c>
      <c r="N124">
        <f>SUMIFS(Cluster_15_applications!S$5:S$550,Cluster_15_applications!$AB$5:$AB$550,$B124,Cluster_15_applications!$AC$5:$AC$550,$C124,Cluster_15_applications!$Q$5:$Q$550,"&lt;=2030")</f>
        <v>200</v>
      </c>
      <c r="O124">
        <f>SUMIFS(Cluster_15_applications!T$5:T$550,Cluster_15_applications!$AB$5:$AB$550,$B124,Cluster_15_applications!$AC$5:$AC$550,$C124,Cluster_15_applications!$Q$5:$Q$550,"&lt;=2030")</f>
        <v>0</v>
      </c>
      <c r="P124">
        <f>SUMIFS(Cluster_15_applications!U$5:U$550,Cluster_15_applications!$AB$5:$AB$550,$B124,Cluster_15_applications!$AC$5:$AC$550,$C124,Cluster_15_applications!$Q$5:$Q$550,"&lt;=2030")</f>
        <v>0</v>
      </c>
      <c r="Q124">
        <f>SUMIFS(Cluster_15_applications!V$5:V$550,Cluster_15_applications!$AB$5:$AB$550,$B124,Cluster_15_applications!$AC$5:$AC$550,$C124,Cluster_15_applications!$Q$5:$Q$550,"&lt;=2030")</f>
        <v>0</v>
      </c>
      <c r="R124">
        <f>SUMIFS(Cluster_15_applications!W$5:W$550,Cluster_15_applications!$AB$5:$AB$550,$B124,Cluster_15_applications!$AC$5:$AC$550,$C124,Cluster_15_applications!$Q$5:$Q$550,"&lt;=2030")</f>
        <v>0</v>
      </c>
      <c r="S124">
        <f>SUMIFS(Cluster_15_applications!X$5:X$550,Cluster_15_applications!$AB$5:$AB$550,$B124,Cluster_15_applications!$AC$5:$AC$550,$C124,Cluster_15_applications!$Q$5:$Q$550,"&lt;=2030")</f>
        <v>0</v>
      </c>
      <c r="T124">
        <f>SUMIFS(Cluster_15_applications!Y$5:Y$550,Cluster_15_applications!$AB$5:$AB$550,$B124,Cluster_15_applications!$AC$5:$AC$550,$C124,Cluster_15_applications!$Q$5:$Q$550,"&lt;=2030")</f>
        <v>0</v>
      </c>
      <c r="U124">
        <f>SUMIFS(Cluster_15_applications!Z$5:Z$550,Cluster_15_applications!$AB$5:$AB$550,$B124,Cluster_15_applications!$AC$5:$AC$550,$C124,Cluster_15_applications!$Q$5:$Q$550,"&lt;=2030")</f>
        <v>0</v>
      </c>
      <c r="V124">
        <f>SUMIFS(Cluster_15_applications!AA$5:AA$550,Cluster_15_applications!$AB$5:$AB$550,$B124,Cluster_15_applications!$AC$5:$AC$550,$C124,Cluster_15_applications!$Q$5:$Q$550,"&lt;=2030")</f>
        <v>0</v>
      </c>
    </row>
    <row r="125" spans="1:22" x14ac:dyDescent="0.35">
      <c r="A125" t="s">
        <v>1230</v>
      </c>
      <c r="B125" t="s">
        <v>1293</v>
      </c>
      <c r="C125">
        <v>70</v>
      </c>
      <c r="D125">
        <f>SUMIFS(Cluster_15_applications!S$5:S$550,Cluster_15_applications!$AB$5:$AB$550,$B125,Cluster_15_applications!$AC$5:$AC$550,$C125)</f>
        <v>0</v>
      </c>
      <c r="E125">
        <f>SUMIFS(Cluster_15_applications!T$5:T$550,Cluster_15_applications!$AB$5:$AB$550,$B125,Cluster_15_applications!$AC$5:$AC$550,$C125)</f>
        <v>0</v>
      </c>
      <c r="F125">
        <f>SUMIFS(Cluster_15_applications!U$5:U$550,Cluster_15_applications!$AB$5:$AB$550,$B125,Cluster_15_applications!$AC$5:$AC$550,$C125)</f>
        <v>0</v>
      </c>
      <c r="G125">
        <f>SUMIFS(Cluster_15_applications!V$5:V$550,Cluster_15_applications!$AB$5:$AB$550,$B125,Cluster_15_applications!$AC$5:$AC$550,$C125)</f>
        <v>0</v>
      </c>
      <c r="H125">
        <f>SUMIFS(Cluster_15_applications!W$5:W$550,Cluster_15_applications!$AB$5:$AB$550,$B125,Cluster_15_applications!$AC$5:$AC$550,$C125)</f>
        <v>0</v>
      </c>
      <c r="I125">
        <f>SUMIFS(Cluster_15_applications!X$5:X$550,Cluster_15_applications!$AB$5:$AB$550,$B125,Cluster_15_applications!$AC$5:$AC$550,$C125)</f>
        <v>0</v>
      </c>
      <c r="J125">
        <f>SUMIFS(Cluster_15_applications!Y$5:Y$550,Cluster_15_applications!$AB$5:$AB$550,$B125,Cluster_15_applications!$AC$5:$AC$550,$C125)</f>
        <v>0</v>
      </c>
      <c r="K125">
        <f>SUMIFS(Cluster_15_applications!Z$5:Z$550,Cluster_15_applications!$AB$5:$AB$550,$B125,Cluster_15_applications!$AC$5:$AC$550,$C125)</f>
        <v>0</v>
      </c>
      <c r="L125">
        <f>SUMIFS(Cluster_15_applications!AA$5:AA$550,Cluster_15_applications!$AB$5:$AB$550,$B125,Cluster_15_applications!$AC$5:$AC$550,$C125)</f>
        <v>0</v>
      </c>
      <c r="N125">
        <f>SUMIFS(Cluster_15_applications!S$5:S$550,Cluster_15_applications!$AB$5:$AB$550,$B125,Cluster_15_applications!$AC$5:$AC$550,$C125,Cluster_15_applications!$Q$5:$Q$550,"&lt;=2030")</f>
        <v>0</v>
      </c>
      <c r="O125">
        <f>SUMIFS(Cluster_15_applications!T$5:T$550,Cluster_15_applications!$AB$5:$AB$550,$B125,Cluster_15_applications!$AC$5:$AC$550,$C125,Cluster_15_applications!$Q$5:$Q$550,"&lt;=2030")</f>
        <v>0</v>
      </c>
      <c r="P125">
        <f>SUMIFS(Cluster_15_applications!U$5:U$550,Cluster_15_applications!$AB$5:$AB$550,$B125,Cluster_15_applications!$AC$5:$AC$550,$C125,Cluster_15_applications!$Q$5:$Q$550,"&lt;=2030")</f>
        <v>0</v>
      </c>
      <c r="Q125">
        <f>SUMIFS(Cluster_15_applications!V$5:V$550,Cluster_15_applications!$AB$5:$AB$550,$B125,Cluster_15_applications!$AC$5:$AC$550,$C125,Cluster_15_applications!$Q$5:$Q$550,"&lt;=2030")</f>
        <v>0</v>
      </c>
      <c r="R125">
        <f>SUMIFS(Cluster_15_applications!W$5:W$550,Cluster_15_applications!$AB$5:$AB$550,$B125,Cluster_15_applications!$AC$5:$AC$550,$C125,Cluster_15_applications!$Q$5:$Q$550,"&lt;=2030")</f>
        <v>0</v>
      </c>
      <c r="S125">
        <f>SUMIFS(Cluster_15_applications!X$5:X$550,Cluster_15_applications!$AB$5:$AB$550,$B125,Cluster_15_applications!$AC$5:$AC$550,$C125,Cluster_15_applications!$Q$5:$Q$550,"&lt;=2030")</f>
        <v>0</v>
      </c>
      <c r="T125">
        <f>SUMIFS(Cluster_15_applications!Y$5:Y$550,Cluster_15_applications!$AB$5:$AB$550,$B125,Cluster_15_applications!$AC$5:$AC$550,$C125,Cluster_15_applications!$Q$5:$Q$550,"&lt;=2030")</f>
        <v>0</v>
      </c>
      <c r="U125">
        <f>SUMIFS(Cluster_15_applications!Z$5:Z$550,Cluster_15_applications!$AB$5:$AB$550,$B125,Cluster_15_applications!$AC$5:$AC$550,$C125,Cluster_15_applications!$Q$5:$Q$550,"&lt;=2030")</f>
        <v>0</v>
      </c>
      <c r="V125">
        <f>SUMIFS(Cluster_15_applications!AA$5:AA$550,Cluster_15_applications!$AB$5:$AB$550,$B125,Cluster_15_applications!$AC$5:$AC$550,$C125,Cluster_15_applications!$Q$5:$Q$550,"&lt;=2030")</f>
        <v>0</v>
      </c>
    </row>
    <row r="126" spans="1:22" x14ac:dyDescent="0.35">
      <c r="A126" t="s">
        <v>1235</v>
      </c>
      <c r="B126" t="s">
        <v>1049</v>
      </c>
      <c r="C126">
        <v>70</v>
      </c>
      <c r="D126">
        <f>SUMIFS(Cluster_15_applications!S$5:S$550,Cluster_15_applications!$AB$5:$AB$550,$B126,Cluster_15_applications!$AC$5:$AC$550,$C126)</f>
        <v>0</v>
      </c>
      <c r="E126">
        <f>SUMIFS(Cluster_15_applications!T$5:T$550,Cluster_15_applications!$AB$5:$AB$550,$B126,Cluster_15_applications!$AC$5:$AC$550,$C126)</f>
        <v>0</v>
      </c>
      <c r="F126">
        <f>SUMIFS(Cluster_15_applications!U$5:U$550,Cluster_15_applications!$AB$5:$AB$550,$B126,Cluster_15_applications!$AC$5:$AC$550,$C126)</f>
        <v>0</v>
      </c>
      <c r="G126">
        <f>SUMIFS(Cluster_15_applications!V$5:V$550,Cluster_15_applications!$AB$5:$AB$550,$B126,Cluster_15_applications!$AC$5:$AC$550,$C126)</f>
        <v>0</v>
      </c>
      <c r="H126">
        <f>SUMIFS(Cluster_15_applications!W$5:W$550,Cluster_15_applications!$AB$5:$AB$550,$B126,Cluster_15_applications!$AC$5:$AC$550,$C126)</f>
        <v>0</v>
      </c>
      <c r="I126">
        <f>SUMIFS(Cluster_15_applications!X$5:X$550,Cluster_15_applications!$AB$5:$AB$550,$B126,Cluster_15_applications!$AC$5:$AC$550,$C126)</f>
        <v>0</v>
      </c>
      <c r="J126">
        <f>SUMIFS(Cluster_15_applications!Y$5:Y$550,Cluster_15_applications!$AB$5:$AB$550,$B126,Cluster_15_applications!$AC$5:$AC$550,$C126)</f>
        <v>0</v>
      </c>
      <c r="K126">
        <f>SUMIFS(Cluster_15_applications!Z$5:Z$550,Cluster_15_applications!$AB$5:$AB$550,$B126,Cluster_15_applications!$AC$5:$AC$550,$C126)</f>
        <v>0</v>
      </c>
      <c r="L126">
        <f>SUMIFS(Cluster_15_applications!AA$5:AA$550,Cluster_15_applications!$AB$5:$AB$550,$B126,Cluster_15_applications!$AC$5:$AC$550,$C126)</f>
        <v>0</v>
      </c>
      <c r="N126">
        <f>SUMIFS(Cluster_15_applications!S$5:S$550,Cluster_15_applications!$AB$5:$AB$550,$B126,Cluster_15_applications!$AC$5:$AC$550,$C126,Cluster_15_applications!$Q$5:$Q$550,"&lt;=2030")</f>
        <v>0</v>
      </c>
      <c r="O126">
        <f>SUMIFS(Cluster_15_applications!T$5:T$550,Cluster_15_applications!$AB$5:$AB$550,$B126,Cluster_15_applications!$AC$5:$AC$550,$C126,Cluster_15_applications!$Q$5:$Q$550,"&lt;=2030")</f>
        <v>0</v>
      </c>
      <c r="P126">
        <f>SUMIFS(Cluster_15_applications!U$5:U$550,Cluster_15_applications!$AB$5:$AB$550,$B126,Cluster_15_applications!$AC$5:$AC$550,$C126,Cluster_15_applications!$Q$5:$Q$550,"&lt;=2030")</f>
        <v>0</v>
      </c>
      <c r="Q126">
        <f>SUMIFS(Cluster_15_applications!V$5:V$550,Cluster_15_applications!$AB$5:$AB$550,$B126,Cluster_15_applications!$AC$5:$AC$550,$C126,Cluster_15_applications!$Q$5:$Q$550,"&lt;=2030")</f>
        <v>0</v>
      </c>
      <c r="R126">
        <f>SUMIFS(Cluster_15_applications!W$5:W$550,Cluster_15_applications!$AB$5:$AB$550,$B126,Cluster_15_applications!$AC$5:$AC$550,$C126,Cluster_15_applications!$Q$5:$Q$550,"&lt;=2030")</f>
        <v>0</v>
      </c>
      <c r="S126">
        <f>SUMIFS(Cluster_15_applications!X$5:X$550,Cluster_15_applications!$AB$5:$AB$550,$B126,Cluster_15_applications!$AC$5:$AC$550,$C126,Cluster_15_applications!$Q$5:$Q$550,"&lt;=2030")</f>
        <v>0</v>
      </c>
      <c r="T126">
        <f>SUMIFS(Cluster_15_applications!Y$5:Y$550,Cluster_15_applications!$AB$5:$AB$550,$B126,Cluster_15_applications!$AC$5:$AC$550,$C126,Cluster_15_applications!$Q$5:$Q$550,"&lt;=2030")</f>
        <v>0</v>
      </c>
      <c r="U126">
        <f>SUMIFS(Cluster_15_applications!Z$5:Z$550,Cluster_15_applications!$AB$5:$AB$550,$B126,Cluster_15_applications!$AC$5:$AC$550,$C126,Cluster_15_applications!$Q$5:$Q$550,"&lt;=2030")</f>
        <v>0</v>
      </c>
      <c r="V126">
        <f>SUMIFS(Cluster_15_applications!AA$5:AA$550,Cluster_15_applications!$AB$5:$AB$550,$B126,Cluster_15_applications!$AC$5:$AC$550,$C126,Cluster_15_applications!$Q$5:$Q$550,"&lt;=2030")</f>
        <v>0</v>
      </c>
    </row>
    <row r="127" spans="1:22" x14ac:dyDescent="0.35">
      <c r="A127" t="s">
        <v>1235</v>
      </c>
      <c r="B127" t="s">
        <v>1049</v>
      </c>
      <c r="C127">
        <v>115</v>
      </c>
      <c r="D127">
        <f>SUMIFS(Cluster_15_applications!S$5:S$550,Cluster_15_applications!$AB$5:$AB$550,$B127,Cluster_15_applications!$AC$5:$AC$550,$C127)</f>
        <v>0</v>
      </c>
      <c r="E127">
        <f>SUMIFS(Cluster_15_applications!T$5:T$550,Cluster_15_applications!$AB$5:$AB$550,$B127,Cluster_15_applications!$AC$5:$AC$550,$C127)</f>
        <v>0</v>
      </c>
      <c r="F127">
        <f>SUMIFS(Cluster_15_applications!U$5:U$550,Cluster_15_applications!$AB$5:$AB$550,$B127,Cluster_15_applications!$AC$5:$AC$550,$C127)</f>
        <v>0</v>
      </c>
      <c r="G127">
        <f>SUMIFS(Cluster_15_applications!V$5:V$550,Cluster_15_applications!$AB$5:$AB$550,$B127,Cluster_15_applications!$AC$5:$AC$550,$C127)</f>
        <v>0</v>
      </c>
      <c r="H127">
        <f>SUMIFS(Cluster_15_applications!W$5:W$550,Cluster_15_applications!$AB$5:$AB$550,$B127,Cluster_15_applications!$AC$5:$AC$550,$C127)</f>
        <v>0</v>
      </c>
      <c r="I127">
        <f>SUMIFS(Cluster_15_applications!X$5:X$550,Cluster_15_applications!$AB$5:$AB$550,$B127,Cluster_15_applications!$AC$5:$AC$550,$C127)</f>
        <v>0</v>
      </c>
      <c r="J127">
        <f>SUMIFS(Cluster_15_applications!Y$5:Y$550,Cluster_15_applications!$AB$5:$AB$550,$B127,Cluster_15_applications!$AC$5:$AC$550,$C127)</f>
        <v>0</v>
      </c>
      <c r="K127">
        <f>SUMIFS(Cluster_15_applications!Z$5:Z$550,Cluster_15_applications!$AB$5:$AB$550,$B127,Cluster_15_applications!$AC$5:$AC$550,$C127)</f>
        <v>0</v>
      </c>
      <c r="L127">
        <f>SUMIFS(Cluster_15_applications!AA$5:AA$550,Cluster_15_applications!$AB$5:$AB$550,$B127,Cluster_15_applications!$AC$5:$AC$550,$C127)</f>
        <v>0</v>
      </c>
      <c r="N127">
        <f>SUMIFS(Cluster_15_applications!S$5:S$550,Cluster_15_applications!$AB$5:$AB$550,$B127,Cluster_15_applications!$AC$5:$AC$550,$C127,Cluster_15_applications!$Q$5:$Q$550,"&lt;=2030")</f>
        <v>0</v>
      </c>
      <c r="O127">
        <f>SUMIFS(Cluster_15_applications!T$5:T$550,Cluster_15_applications!$AB$5:$AB$550,$B127,Cluster_15_applications!$AC$5:$AC$550,$C127,Cluster_15_applications!$Q$5:$Q$550,"&lt;=2030")</f>
        <v>0</v>
      </c>
      <c r="P127">
        <f>SUMIFS(Cluster_15_applications!U$5:U$550,Cluster_15_applications!$AB$5:$AB$550,$B127,Cluster_15_applications!$AC$5:$AC$550,$C127,Cluster_15_applications!$Q$5:$Q$550,"&lt;=2030")</f>
        <v>0</v>
      </c>
      <c r="Q127">
        <f>SUMIFS(Cluster_15_applications!V$5:V$550,Cluster_15_applications!$AB$5:$AB$550,$B127,Cluster_15_applications!$AC$5:$AC$550,$C127,Cluster_15_applications!$Q$5:$Q$550,"&lt;=2030")</f>
        <v>0</v>
      </c>
      <c r="R127">
        <f>SUMIFS(Cluster_15_applications!W$5:W$550,Cluster_15_applications!$AB$5:$AB$550,$B127,Cluster_15_applications!$AC$5:$AC$550,$C127,Cluster_15_applications!$Q$5:$Q$550,"&lt;=2030")</f>
        <v>0</v>
      </c>
      <c r="S127">
        <f>SUMIFS(Cluster_15_applications!X$5:X$550,Cluster_15_applications!$AB$5:$AB$550,$B127,Cluster_15_applications!$AC$5:$AC$550,$C127,Cluster_15_applications!$Q$5:$Q$550,"&lt;=2030")</f>
        <v>0</v>
      </c>
      <c r="T127">
        <f>SUMIFS(Cluster_15_applications!Y$5:Y$550,Cluster_15_applications!$AB$5:$AB$550,$B127,Cluster_15_applications!$AC$5:$AC$550,$C127,Cluster_15_applications!$Q$5:$Q$550,"&lt;=2030")</f>
        <v>0</v>
      </c>
      <c r="U127">
        <f>SUMIFS(Cluster_15_applications!Z$5:Z$550,Cluster_15_applications!$AB$5:$AB$550,$B127,Cluster_15_applications!$AC$5:$AC$550,$C127,Cluster_15_applications!$Q$5:$Q$550,"&lt;=2030")</f>
        <v>0</v>
      </c>
      <c r="V127">
        <f>SUMIFS(Cluster_15_applications!AA$5:AA$550,Cluster_15_applications!$AB$5:$AB$550,$B127,Cluster_15_applications!$AC$5:$AC$550,$C127,Cluster_15_applications!$Q$5:$Q$550,"&lt;=2030")</f>
        <v>0</v>
      </c>
    </row>
    <row r="128" spans="1:22" x14ac:dyDescent="0.35">
      <c r="A128" t="s">
        <v>1237</v>
      </c>
      <c r="B128" t="s">
        <v>1294</v>
      </c>
      <c r="C128">
        <v>115</v>
      </c>
      <c r="D128">
        <f>SUMIFS(Cluster_15_applications!S$5:S$550,Cluster_15_applications!$AB$5:$AB$550,$B128,Cluster_15_applications!$AC$5:$AC$550,$C128)</f>
        <v>0</v>
      </c>
      <c r="E128">
        <f>SUMIFS(Cluster_15_applications!T$5:T$550,Cluster_15_applications!$AB$5:$AB$550,$B128,Cluster_15_applications!$AC$5:$AC$550,$C128)</f>
        <v>0</v>
      </c>
      <c r="F128">
        <f>SUMIFS(Cluster_15_applications!U$5:U$550,Cluster_15_applications!$AB$5:$AB$550,$B128,Cluster_15_applications!$AC$5:$AC$550,$C128)</f>
        <v>0</v>
      </c>
      <c r="G128">
        <f>SUMIFS(Cluster_15_applications!V$5:V$550,Cluster_15_applications!$AB$5:$AB$550,$B128,Cluster_15_applications!$AC$5:$AC$550,$C128)</f>
        <v>0</v>
      </c>
      <c r="H128">
        <f>SUMIFS(Cluster_15_applications!W$5:W$550,Cluster_15_applications!$AB$5:$AB$550,$B128,Cluster_15_applications!$AC$5:$AC$550,$C128)</f>
        <v>0</v>
      </c>
      <c r="I128">
        <f>SUMIFS(Cluster_15_applications!X$5:X$550,Cluster_15_applications!$AB$5:$AB$550,$B128,Cluster_15_applications!$AC$5:$AC$550,$C128)</f>
        <v>0</v>
      </c>
      <c r="J128">
        <f>SUMIFS(Cluster_15_applications!Y$5:Y$550,Cluster_15_applications!$AB$5:$AB$550,$B128,Cluster_15_applications!$AC$5:$AC$550,$C128)</f>
        <v>0</v>
      </c>
      <c r="K128">
        <f>SUMIFS(Cluster_15_applications!Z$5:Z$550,Cluster_15_applications!$AB$5:$AB$550,$B128,Cluster_15_applications!$AC$5:$AC$550,$C128)</f>
        <v>0</v>
      </c>
      <c r="L128">
        <f>SUMIFS(Cluster_15_applications!AA$5:AA$550,Cluster_15_applications!$AB$5:$AB$550,$B128,Cluster_15_applications!$AC$5:$AC$550,$C128)</f>
        <v>0</v>
      </c>
      <c r="N128">
        <f>SUMIFS(Cluster_15_applications!S$5:S$550,Cluster_15_applications!$AB$5:$AB$550,$B128,Cluster_15_applications!$AC$5:$AC$550,$C128,Cluster_15_applications!$Q$5:$Q$550,"&lt;=2030")</f>
        <v>0</v>
      </c>
      <c r="O128">
        <f>SUMIFS(Cluster_15_applications!T$5:T$550,Cluster_15_applications!$AB$5:$AB$550,$B128,Cluster_15_applications!$AC$5:$AC$550,$C128,Cluster_15_applications!$Q$5:$Q$550,"&lt;=2030")</f>
        <v>0</v>
      </c>
      <c r="P128">
        <f>SUMIFS(Cluster_15_applications!U$5:U$550,Cluster_15_applications!$AB$5:$AB$550,$B128,Cluster_15_applications!$AC$5:$AC$550,$C128,Cluster_15_applications!$Q$5:$Q$550,"&lt;=2030")</f>
        <v>0</v>
      </c>
      <c r="Q128">
        <f>SUMIFS(Cluster_15_applications!V$5:V$550,Cluster_15_applications!$AB$5:$AB$550,$B128,Cluster_15_applications!$AC$5:$AC$550,$C128,Cluster_15_applications!$Q$5:$Q$550,"&lt;=2030")</f>
        <v>0</v>
      </c>
      <c r="R128">
        <f>SUMIFS(Cluster_15_applications!W$5:W$550,Cluster_15_applications!$AB$5:$AB$550,$B128,Cluster_15_applications!$AC$5:$AC$550,$C128,Cluster_15_applications!$Q$5:$Q$550,"&lt;=2030")</f>
        <v>0</v>
      </c>
      <c r="S128">
        <f>SUMIFS(Cluster_15_applications!X$5:X$550,Cluster_15_applications!$AB$5:$AB$550,$B128,Cluster_15_applications!$AC$5:$AC$550,$C128,Cluster_15_applications!$Q$5:$Q$550,"&lt;=2030")</f>
        <v>0</v>
      </c>
      <c r="T128">
        <f>SUMIFS(Cluster_15_applications!Y$5:Y$550,Cluster_15_applications!$AB$5:$AB$550,$B128,Cluster_15_applications!$AC$5:$AC$550,$C128,Cluster_15_applications!$Q$5:$Q$550,"&lt;=2030")</f>
        <v>0</v>
      </c>
      <c r="U128">
        <f>SUMIFS(Cluster_15_applications!Z$5:Z$550,Cluster_15_applications!$AB$5:$AB$550,$B128,Cluster_15_applications!$AC$5:$AC$550,$C128,Cluster_15_applications!$Q$5:$Q$550,"&lt;=2030")</f>
        <v>0</v>
      </c>
      <c r="V128">
        <f>SUMIFS(Cluster_15_applications!AA$5:AA$550,Cluster_15_applications!$AB$5:$AB$550,$B128,Cluster_15_applications!$AC$5:$AC$550,$C128,Cluster_15_applications!$Q$5:$Q$550,"&lt;=2030")</f>
        <v>0</v>
      </c>
    </row>
    <row r="129" spans="1:22" x14ac:dyDescent="0.35">
      <c r="A129" t="s">
        <v>1237</v>
      </c>
      <c r="B129" t="s">
        <v>1051</v>
      </c>
      <c r="C129">
        <v>230</v>
      </c>
      <c r="D129">
        <f>SUMIFS(Cluster_15_applications!S$5:S$550,Cluster_15_applications!$AB$5:$AB$550,$B129,Cluster_15_applications!$AC$5:$AC$550,$C129)</f>
        <v>0</v>
      </c>
      <c r="E129">
        <f>SUMIFS(Cluster_15_applications!T$5:T$550,Cluster_15_applications!$AB$5:$AB$550,$B129,Cluster_15_applications!$AC$5:$AC$550,$C129)</f>
        <v>0</v>
      </c>
      <c r="F129">
        <f>SUMIFS(Cluster_15_applications!U$5:U$550,Cluster_15_applications!$AB$5:$AB$550,$B129,Cluster_15_applications!$AC$5:$AC$550,$C129)</f>
        <v>0</v>
      </c>
      <c r="G129">
        <f>SUMIFS(Cluster_15_applications!V$5:V$550,Cluster_15_applications!$AB$5:$AB$550,$B129,Cluster_15_applications!$AC$5:$AC$550,$C129)</f>
        <v>0</v>
      </c>
      <c r="H129">
        <f>SUMIFS(Cluster_15_applications!W$5:W$550,Cluster_15_applications!$AB$5:$AB$550,$B129,Cluster_15_applications!$AC$5:$AC$550,$C129)</f>
        <v>0</v>
      </c>
      <c r="I129">
        <f>SUMIFS(Cluster_15_applications!X$5:X$550,Cluster_15_applications!$AB$5:$AB$550,$B129,Cluster_15_applications!$AC$5:$AC$550,$C129)</f>
        <v>0</v>
      </c>
      <c r="J129">
        <f>SUMIFS(Cluster_15_applications!Y$5:Y$550,Cluster_15_applications!$AB$5:$AB$550,$B129,Cluster_15_applications!$AC$5:$AC$550,$C129)</f>
        <v>0</v>
      </c>
      <c r="K129">
        <f>SUMIFS(Cluster_15_applications!Z$5:Z$550,Cluster_15_applications!$AB$5:$AB$550,$B129,Cluster_15_applications!$AC$5:$AC$550,$C129)</f>
        <v>0</v>
      </c>
      <c r="L129">
        <f>SUMIFS(Cluster_15_applications!AA$5:AA$550,Cluster_15_applications!$AB$5:$AB$550,$B129,Cluster_15_applications!$AC$5:$AC$550,$C129)</f>
        <v>0</v>
      </c>
      <c r="N129">
        <f>SUMIFS(Cluster_15_applications!S$5:S$550,Cluster_15_applications!$AB$5:$AB$550,$B129,Cluster_15_applications!$AC$5:$AC$550,$C129,Cluster_15_applications!$Q$5:$Q$550,"&lt;=2030")</f>
        <v>0</v>
      </c>
      <c r="O129">
        <f>SUMIFS(Cluster_15_applications!T$5:T$550,Cluster_15_applications!$AB$5:$AB$550,$B129,Cluster_15_applications!$AC$5:$AC$550,$C129,Cluster_15_applications!$Q$5:$Q$550,"&lt;=2030")</f>
        <v>0</v>
      </c>
      <c r="P129">
        <f>SUMIFS(Cluster_15_applications!U$5:U$550,Cluster_15_applications!$AB$5:$AB$550,$B129,Cluster_15_applications!$AC$5:$AC$550,$C129,Cluster_15_applications!$Q$5:$Q$550,"&lt;=2030")</f>
        <v>0</v>
      </c>
      <c r="Q129">
        <f>SUMIFS(Cluster_15_applications!V$5:V$550,Cluster_15_applications!$AB$5:$AB$550,$B129,Cluster_15_applications!$AC$5:$AC$550,$C129,Cluster_15_applications!$Q$5:$Q$550,"&lt;=2030")</f>
        <v>0</v>
      </c>
      <c r="R129">
        <f>SUMIFS(Cluster_15_applications!W$5:W$550,Cluster_15_applications!$AB$5:$AB$550,$B129,Cluster_15_applications!$AC$5:$AC$550,$C129,Cluster_15_applications!$Q$5:$Q$550,"&lt;=2030")</f>
        <v>0</v>
      </c>
      <c r="S129">
        <f>SUMIFS(Cluster_15_applications!X$5:X$550,Cluster_15_applications!$AB$5:$AB$550,$B129,Cluster_15_applications!$AC$5:$AC$550,$C129,Cluster_15_applications!$Q$5:$Q$550,"&lt;=2030")</f>
        <v>0</v>
      </c>
      <c r="T129">
        <f>SUMIFS(Cluster_15_applications!Y$5:Y$550,Cluster_15_applications!$AB$5:$AB$550,$B129,Cluster_15_applications!$AC$5:$AC$550,$C129,Cluster_15_applications!$Q$5:$Q$550,"&lt;=2030")</f>
        <v>0</v>
      </c>
      <c r="U129">
        <f>SUMIFS(Cluster_15_applications!Z$5:Z$550,Cluster_15_applications!$AB$5:$AB$550,$B129,Cluster_15_applications!$AC$5:$AC$550,$C129,Cluster_15_applications!$Q$5:$Q$550,"&lt;=2030")</f>
        <v>0</v>
      </c>
      <c r="V129">
        <f>SUMIFS(Cluster_15_applications!AA$5:AA$550,Cluster_15_applications!$AB$5:$AB$550,$B129,Cluster_15_applications!$AC$5:$AC$550,$C129,Cluster_15_applications!$Q$5:$Q$550,"&lt;=2030")</f>
        <v>0</v>
      </c>
    </row>
    <row r="130" spans="1:22" x14ac:dyDescent="0.35">
      <c r="A130" t="s">
        <v>1237</v>
      </c>
      <c r="B130" t="s">
        <v>1051</v>
      </c>
      <c r="C130">
        <v>115</v>
      </c>
      <c r="D130">
        <f>SUMIFS(Cluster_15_applications!S$5:S$550,Cluster_15_applications!$AB$5:$AB$550,$B130,Cluster_15_applications!$AC$5:$AC$550,$C130)</f>
        <v>500</v>
      </c>
      <c r="E130">
        <f>SUMIFS(Cluster_15_applications!T$5:T$550,Cluster_15_applications!$AB$5:$AB$550,$B130,Cluster_15_applications!$AC$5:$AC$550,$C130)</f>
        <v>0</v>
      </c>
      <c r="F130">
        <f>SUMIFS(Cluster_15_applications!U$5:U$550,Cluster_15_applications!$AB$5:$AB$550,$B130,Cluster_15_applications!$AC$5:$AC$550,$C130)</f>
        <v>500</v>
      </c>
      <c r="G130">
        <f>SUMIFS(Cluster_15_applications!V$5:V$550,Cluster_15_applications!$AB$5:$AB$550,$B130,Cluster_15_applications!$AC$5:$AC$550,$C130)</f>
        <v>0</v>
      </c>
      <c r="H130">
        <f>SUMIFS(Cluster_15_applications!W$5:W$550,Cluster_15_applications!$AB$5:$AB$550,$B130,Cluster_15_applications!$AC$5:$AC$550,$C130)</f>
        <v>0</v>
      </c>
      <c r="I130">
        <f>SUMIFS(Cluster_15_applications!X$5:X$550,Cluster_15_applications!$AB$5:$AB$550,$B130,Cluster_15_applications!$AC$5:$AC$550,$C130)</f>
        <v>0</v>
      </c>
      <c r="J130">
        <f>SUMIFS(Cluster_15_applications!Y$5:Y$550,Cluster_15_applications!$AB$5:$AB$550,$B130,Cluster_15_applications!$AC$5:$AC$550,$C130)</f>
        <v>0</v>
      </c>
      <c r="K130">
        <f>SUMIFS(Cluster_15_applications!Z$5:Z$550,Cluster_15_applications!$AB$5:$AB$550,$B130,Cluster_15_applications!$AC$5:$AC$550,$C130)</f>
        <v>0</v>
      </c>
      <c r="L130">
        <f>SUMIFS(Cluster_15_applications!AA$5:AA$550,Cluster_15_applications!$AB$5:$AB$550,$B130,Cluster_15_applications!$AC$5:$AC$550,$C130)</f>
        <v>0</v>
      </c>
      <c r="N130">
        <f>SUMIFS(Cluster_15_applications!S$5:S$550,Cluster_15_applications!$AB$5:$AB$550,$B130,Cluster_15_applications!$AC$5:$AC$550,$C130,Cluster_15_applications!$Q$5:$Q$550,"&lt;=2030")</f>
        <v>0</v>
      </c>
      <c r="O130">
        <f>SUMIFS(Cluster_15_applications!T$5:T$550,Cluster_15_applications!$AB$5:$AB$550,$B130,Cluster_15_applications!$AC$5:$AC$550,$C130,Cluster_15_applications!$Q$5:$Q$550,"&lt;=2030")</f>
        <v>0</v>
      </c>
      <c r="P130">
        <f>SUMIFS(Cluster_15_applications!U$5:U$550,Cluster_15_applications!$AB$5:$AB$550,$B130,Cluster_15_applications!$AC$5:$AC$550,$C130,Cluster_15_applications!$Q$5:$Q$550,"&lt;=2030")</f>
        <v>0</v>
      </c>
      <c r="Q130">
        <f>SUMIFS(Cluster_15_applications!V$5:V$550,Cluster_15_applications!$AB$5:$AB$550,$B130,Cluster_15_applications!$AC$5:$AC$550,$C130,Cluster_15_applications!$Q$5:$Q$550,"&lt;=2030")</f>
        <v>0</v>
      </c>
      <c r="R130">
        <f>SUMIFS(Cluster_15_applications!W$5:W$550,Cluster_15_applications!$AB$5:$AB$550,$B130,Cluster_15_applications!$AC$5:$AC$550,$C130,Cluster_15_applications!$Q$5:$Q$550,"&lt;=2030")</f>
        <v>0</v>
      </c>
      <c r="S130">
        <f>SUMIFS(Cluster_15_applications!X$5:X$550,Cluster_15_applications!$AB$5:$AB$550,$B130,Cluster_15_applications!$AC$5:$AC$550,$C130,Cluster_15_applications!$Q$5:$Q$550,"&lt;=2030")</f>
        <v>0</v>
      </c>
      <c r="T130">
        <f>SUMIFS(Cluster_15_applications!Y$5:Y$550,Cluster_15_applications!$AB$5:$AB$550,$B130,Cluster_15_applications!$AC$5:$AC$550,$C130,Cluster_15_applications!$Q$5:$Q$550,"&lt;=2030")</f>
        <v>0</v>
      </c>
      <c r="U130">
        <f>SUMIFS(Cluster_15_applications!Z$5:Z$550,Cluster_15_applications!$AB$5:$AB$550,$B130,Cluster_15_applications!$AC$5:$AC$550,$C130,Cluster_15_applications!$Q$5:$Q$550,"&lt;=2030")</f>
        <v>0</v>
      </c>
      <c r="V130">
        <f>SUMIFS(Cluster_15_applications!AA$5:AA$550,Cluster_15_applications!$AB$5:$AB$550,$B130,Cluster_15_applications!$AC$5:$AC$550,$C130,Cluster_15_applications!$Q$5:$Q$550,"&lt;=2030")</f>
        <v>0</v>
      </c>
    </row>
    <row r="131" spans="1:22" x14ac:dyDescent="0.35">
      <c r="A131" t="s">
        <v>1233</v>
      </c>
      <c r="B131" t="s">
        <v>1052</v>
      </c>
      <c r="C131">
        <v>230</v>
      </c>
      <c r="D131">
        <f>SUMIFS(Cluster_15_applications!S$5:S$550,Cluster_15_applications!$AB$5:$AB$550,$B131,Cluster_15_applications!$AC$5:$AC$550,$C131)</f>
        <v>0</v>
      </c>
      <c r="E131">
        <f>SUMIFS(Cluster_15_applications!T$5:T$550,Cluster_15_applications!$AB$5:$AB$550,$B131,Cluster_15_applications!$AC$5:$AC$550,$C131)</f>
        <v>0</v>
      </c>
      <c r="F131">
        <f>SUMIFS(Cluster_15_applications!U$5:U$550,Cluster_15_applications!$AB$5:$AB$550,$B131,Cluster_15_applications!$AC$5:$AC$550,$C131)</f>
        <v>0</v>
      </c>
      <c r="G131">
        <f>SUMIFS(Cluster_15_applications!V$5:V$550,Cluster_15_applications!$AB$5:$AB$550,$B131,Cluster_15_applications!$AC$5:$AC$550,$C131)</f>
        <v>0</v>
      </c>
      <c r="H131">
        <f>SUMIFS(Cluster_15_applications!W$5:W$550,Cluster_15_applications!$AB$5:$AB$550,$B131,Cluster_15_applications!$AC$5:$AC$550,$C131)</f>
        <v>0</v>
      </c>
      <c r="I131">
        <f>SUMIFS(Cluster_15_applications!X$5:X$550,Cluster_15_applications!$AB$5:$AB$550,$B131,Cluster_15_applications!$AC$5:$AC$550,$C131)</f>
        <v>0</v>
      </c>
      <c r="J131">
        <f>SUMIFS(Cluster_15_applications!Y$5:Y$550,Cluster_15_applications!$AB$5:$AB$550,$B131,Cluster_15_applications!$AC$5:$AC$550,$C131)</f>
        <v>0</v>
      </c>
      <c r="K131">
        <f>SUMIFS(Cluster_15_applications!Z$5:Z$550,Cluster_15_applications!$AB$5:$AB$550,$B131,Cluster_15_applications!$AC$5:$AC$550,$C131)</f>
        <v>0</v>
      </c>
      <c r="L131">
        <f>SUMIFS(Cluster_15_applications!AA$5:AA$550,Cluster_15_applications!$AB$5:$AB$550,$B131,Cluster_15_applications!$AC$5:$AC$550,$C131)</f>
        <v>0</v>
      </c>
      <c r="N131">
        <f>SUMIFS(Cluster_15_applications!S$5:S$550,Cluster_15_applications!$AB$5:$AB$550,$B131,Cluster_15_applications!$AC$5:$AC$550,$C131,Cluster_15_applications!$Q$5:$Q$550,"&lt;=2030")</f>
        <v>0</v>
      </c>
      <c r="O131">
        <f>SUMIFS(Cluster_15_applications!T$5:T$550,Cluster_15_applications!$AB$5:$AB$550,$B131,Cluster_15_applications!$AC$5:$AC$550,$C131,Cluster_15_applications!$Q$5:$Q$550,"&lt;=2030")</f>
        <v>0</v>
      </c>
      <c r="P131">
        <f>SUMIFS(Cluster_15_applications!U$5:U$550,Cluster_15_applications!$AB$5:$AB$550,$B131,Cluster_15_applications!$AC$5:$AC$550,$C131,Cluster_15_applications!$Q$5:$Q$550,"&lt;=2030")</f>
        <v>0</v>
      </c>
      <c r="Q131">
        <f>SUMIFS(Cluster_15_applications!V$5:V$550,Cluster_15_applications!$AB$5:$AB$550,$B131,Cluster_15_applications!$AC$5:$AC$550,$C131,Cluster_15_applications!$Q$5:$Q$550,"&lt;=2030")</f>
        <v>0</v>
      </c>
      <c r="R131">
        <f>SUMIFS(Cluster_15_applications!W$5:W$550,Cluster_15_applications!$AB$5:$AB$550,$B131,Cluster_15_applications!$AC$5:$AC$550,$C131,Cluster_15_applications!$Q$5:$Q$550,"&lt;=2030")</f>
        <v>0</v>
      </c>
      <c r="S131">
        <f>SUMIFS(Cluster_15_applications!X$5:X$550,Cluster_15_applications!$AB$5:$AB$550,$B131,Cluster_15_applications!$AC$5:$AC$550,$C131,Cluster_15_applications!$Q$5:$Q$550,"&lt;=2030")</f>
        <v>0</v>
      </c>
      <c r="T131">
        <f>SUMIFS(Cluster_15_applications!Y$5:Y$550,Cluster_15_applications!$AB$5:$AB$550,$B131,Cluster_15_applications!$AC$5:$AC$550,$C131,Cluster_15_applications!$Q$5:$Q$550,"&lt;=2030")</f>
        <v>0</v>
      </c>
      <c r="U131">
        <f>SUMIFS(Cluster_15_applications!Z$5:Z$550,Cluster_15_applications!$AB$5:$AB$550,$B131,Cluster_15_applications!$AC$5:$AC$550,$C131,Cluster_15_applications!$Q$5:$Q$550,"&lt;=2030")</f>
        <v>0</v>
      </c>
      <c r="V131">
        <f>SUMIFS(Cluster_15_applications!AA$5:AA$550,Cluster_15_applications!$AB$5:$AB$550,$B131,Cluster_15_applications!$AC$5:$AC$550,$C131,Cluster_15_applications!$Q$5:$Q$550,"&lt;=2030")</f>
        <v>0</v>
      </c>
    </row>
    <row r="132" spans="1:22" x14ac:dyDescent="0.35">
      <c r="A132" t="s">
        <v>1237</v>
      </c>
      <c r="B132" t="s">
        <v>1201</v>
      </c>
      <c r="C132">
        <v>115</v>
      </c>
      <c r="D132">
        <f>SUMIFS(Cluster_15_applications!S$5:S$550,Cluster_15_applications!$AB$5:$AB$550,$B132,Cluster_15_applications!$AC$5:$AC$550,$C132)</f>
        <v>100</v>
      </c>
      <c r="E132">
        <f>SUMIFS(Cluster_15_applications!T$5:T$550,Cluster_15_applications!$AB$5:$AB$550,$B132,Cluster_15_applications!$AC$5:$AC$550,$C132)</f>
        <v>0</v>
      </c>
      <c r="F132">
        <f>SUMIFS(Cluster_15_applications!U$5:U$550,Cluster_15_applications!$AB$5:$AB$550,$B132,Cluster_15_applications!$AC$5:$AC$550,$C132)</f>
        <v>0</v>
      </c>
      <c r="G132">
        <f>SUMIFS(Cluster_15_applications!V$5:V$550,Cluster_15_applications!$AB$5:$AB$550,$B132,Cluster_15_applications!$AC$5:$AC$550,$C132)</f>
        <v>0</v>
      </c>
      <c r="H132">
        <f>SUMIFS(Cluster_15_applications!W$5:W$550,Cluster_15_applications!$AB$5:$AB$550,$B132,Cluster_15_applications!$AC$5:$AC$550,$C132)</f>
        <v>0</v>
      </c>
      <c r="I132">
        <f>SUMIFS(Cluster_15_applications!X$5:X$550,Cluster_15_applications!$AB$5:$AB$550,$B132,Cluster_15_applications!$AC$5:$AC$550,$C132)</f>
        <v>0</v>
      </c>
      <c r="J132">
        <f>SUMIFS(Cluster_15_applications!Y$5:Y$550,Cluster_15_applications!$AB$5:$AB$550,$B132,Cluster_15_applications!$AC$5:$AC$550,$C132)</f>
        <v>0</v>
      </c>
      <c r="K132">
        <f>SUMIFS(Cluster_15_applications!Z$5:Z$550,Cluster_15_applications!$AB$5:$AB$550,$B132,Cluster_15_applications!$AC$5:$AC$550,$C132)</f>
        <v>0</v>
      </c>
      <c r="L132">
        <f>SUMIFS(Cluster_15_applications!AA$5:AA$550,Cluster_15_applications!$AB$5:$AB$550,$B132,Cluster_15_applications!$AC$5:$AC$550,$C132)</f>
        <v>0</v>
      </c>
      <c r="N132">
        <f>SUMIFS(Cluster_15_applications!S$5:S$550,Cluster_15_applications!$AB$5:$AB$550,$B132,Cluster_15_applications!$AC$5:$AC$550,$C132,Cluster_15_applications!$Q$5:$Q$550,"&lt;=2030")</f>
        <v>100</v>
      </c>
      <c r="O132">
        <f>SUMIFS(Cluster_15_applications!T$5:T$550,Cluster_15_applications!$AB$5:$AB$550,$B132,Cluster_15_applications!$AC$5:$AC$550,$C132,Cluster_15_applications!$Q$5:$Q$550,"&lt;=2030")</f>
        <v>0</v>
      </c>
      <c r="P132">
        <f>SUMIFS(Cluster_15_applications!U$5:U$550,Cluster_15_applications!$AB$5:$AB$550,$B132,Cluster_15_applications!$AC$5:$AC$550,$C132,Cluster_15_applications!$Q$5:$Q$550,"&lt;=2030")</f>
        <v>0</v>
      </c>
      <c r="Q132">
        <f>SUMIFS(Cluster_15_applications!V$5:V$550,Cluster_15_applications!$AB$5:$AB$550,$B132,Cluster_15_applications!$AC$5:$AC$550,$C132,Cluster_15_applications!$Q$5:$Q$550,"&lt;=2030")</f>
        <v>0</v>
      </c>
      <c r="R132">
        <f>SUMIFS(Cluster_15_applications!W$5:W$550,Cluster_15_applications!$AB$5:$AB$550,$B132,Cluster_15_applications!$AC$5:$AC$550,$C132,Cluster_15_applications!$Q$5:$Q$550,"&lt;=2030")</f>
        <v>0</v>
      </c>
      <c r="S132">
        <f>SUMIFS(Cluster_15_applications!X$5:X$550,Cluster_15_applications!$AB$5:$AB$550,$B132,Cluster_15_applications!$AC$5:$AC$550,$C132,Cluster_15_applications!$Q$5:$Q$550,"&lt;=2030")</f>
        <v>0</v>
      </c>
      <c r="T132">
        <f>SUMIFS(Cluster_15_applications!Y$5:Y$550,Cluster_15_applications!$AB$5:$AB$550,$B132,Cluster_15_applications!$AC$5:$AC$550,$C132,Cluster_15_applications!$Q$5:$Q$550,"&lt;=2030")</f>
        <v>0</v>
      </c>
      <c r="U132">
        <f>SUMIFS(Cluster_15_applications!Z$5:Z$550,Cluster_15_applications!$AB$5:$AB$550,$B132,Cluster_15_applications!$AC$5:$AC$550,$C132,Cluster_15_applications!$Q$5:$Q$550,"&lt;=2030")</f>
        <v>0</v>
      </c>
      <c r="V132">
        <f>SUMIFS(Cluster_15_applications!AA$5:AA$550,Cluster_15_applications!$AB$5:$AB$550,$B132,Cluster_15_applications!$AC$5:$AC$550,$C132,Cluster_15_applications!$Q$5:$Q$550,"&lt;=2030")</f>
        <v>0</v>
      </c>
    </row>
    <row r="133" spans="1:22" x14ac:dyDescent="0.35">
      <c r="A133" t="s">
        <v>1237</v>
      </c>
      <c r="B133" t="s">
        <v>1201</v>
      </c>
      <c r="C133">
        <v>230</v>
      </c>
      <c r="D133">
        <f>SUMIFS(Cluster_15_applications!S$5:S$550,Cluster_15_applications!$AB$5:$AB$550,$B133,Cluster_15_applications!$AC$5:$AC$550,$C133)</f>
        <v>200</v>
      </c>
      <c r="E133">
        <f>SUMIFS(Cluster_15_applications!T$5:T$550,Cluster_15_applications!$AB$5:$AB$550,$B133,Cluster_15_applications!$AC$5:$AC$550,$C133)</f>
        <v>0</v>
      </c>
      <c r="F133">
        <f>SUMIFS(Cluster_15_applications!U$5:U$550,Cluster_15_applications!$AB$5:$AB$550,$B133,Cluster_15_applications!$AC$5:$AC$550,$C133)</f>
        <v>0</v>
      </c>
      <c r="G133">
        <f>SUMIFS(Cluster_15_applications!V$5:V$550,Cluster_15_applications!$AB$5:$AB$550,$B133,Cluster_15_applications!$AC$5:$AC$550,$C133)</f>
        <v>0</v>
      </c>
      <c r="H133">
        <f>SUMIFS(Cluster_15_applications!W$5:W$550,Cluster_15_applications!$AB$5:$AB$550,$B133,Cluster_15_applications!$AC$5:$AC$550,$C133)</f>
        <v>0</v>
      </c>
      <c r="I133">
        <f>SUMIFS(Cluster_15_applications!X$5:X$550,Cluster_15_applications!$AB$5:$AB$550,$B133,Cluster_15_applications!$AC$5:$AC$550,$C133)</f>
        <v>0</v>
      </c>
      <c r="J133">
        <f>SUMIFS(Cluster_15_applications!Y$5:Y$550,Cluster_15_applications!$AB$5:$AB$550,$B133,Cluster_15_applications!$AC$5:$AC$550,$C133)</f>
        <v>0</v>
      </c>
      <c r="K133">
        <f>SUMIFS(Cluster_15_applications!Z$5:Z$550,Cluster_15_applications!$AB$5:$AB$550,$B133,Cluster_15_applications!$AC$5:$AC$550,$C133)</f>
        <v>0</v>
      </c>
      <c r="L133">
        <f>SUMIFS(Cluster_15_applications!AA$5:AA$550,Cluster_15_applications!$AB$5:$AB$550,$B133,Cluster_15_applications!$AC$5:$AC$550,$C133)</f>
        <v>0</v>
      </c>
      <c r="N133">
        <f>SUMIFS(Cluster_15_applications!S$5:S$550,Cluster_15_applications!$AB$5:$AB$550,$B133,Cluster_15_applications!$AC$5:$AC$550,$C133,Cluster_15_applications!$Q$5:$Q$550,"&lt;=2030")</f>
        <v>200</v>
      </c>
      <c r="O133">
        <f>SUMIFS(Cluster_15_applications!T$5:T$550,Cluster_15_applications!$AB$5:$AB$550,$B133,Cluster_15_applications!$AC$5:$AC$550,$C133,Cluster_15_applications!$Q$5:$Q$550,"&lt;=2030")</f>
        <v>0</v>
      </c>
      <c r="P133">
        <f>SUMIFS(Cluster_15_applications!U$5:U$550,Cluster_15_applications!$AB$5:$AB$550,$B133,Cluster_15_applications!$AC$5:$AC$550,$C133,Cluster_15_applications!$Q$5:$Q$550,"&lt;=2030")</f>
        <v>0</v>
      </c>
      <c r="Q133">
        <f>SUMIFS(Cluster_15_applications!V$5:V$550,Cluster_15_applications!$AB$5:$AB$550,$B133,Cluster_15_applications!$AC$5:$AC$550,$C133,Cluster_15_applications!$Q$5:$Q$550,"&lt;=2030")</f>
        <v>0</v>
      </c>
      <c r="R133">
        <f>SUMIFS(Cluster_15_applications!W$5:W$550,Cluster_15_applications!$AB$5:$AB$550,$B133,Cluster_15_applications!$AC$5:$AC$550,$C133,Cluster_15_applications!$Q$5:$Q$550,"&lt;=2030")</f>
        <v>0</v>
      </c>
      <c r="S133">
        <f>SUMIFS(Cluster_15_applications!X$5:X$550,Cluster_15_applications!$AB$5:$AB$550,$B133,Cluster_15_applications!$AC$5:$AC$550,$C133,Cluster_15_applications!$Q$5:$Q$550,"&lt;=2030")</f>
        <v>0</v>
      </c>
      <c r="T133">
        <f>SUMIFS(Cluster_15_applications!Y$5:Y$550,Cluster_15_applications!$AB$5:$AB$550,$B133,Cluster_15_applications!$AC$5:$AC$550,$C133,Cluster_15_applications!$Q$5:$Q$550,"&lt;=2030")</f>
        <v>0</v>
      </c>
      <c r="U133">
        <f>SUMIFS(Cluster_15_applications!Z$5:Z$550,Cluster_15_applications!$AB$5:$AB$550,$B133,Cluster_15_applications!$AC$5:$AC$550,$C133,Cluster_15_applications!$Q$5:$Q$550,"&lt;=2030")</f>
        <v>0</v>
      </c>
      <c r="V133">
        <f>SUMIFS(Cluster_15_applications!AA$5:AA$550,Cluster_15_applications!$AB$5:$AB$550,$B133,Cluster_15_applications!$AC$5:$AC$550,$C133,Cluster_15_applications!$Q$5:$Q$550,"&lt;=2030")</f>
        <v>0</v>
      </c>
    </row>
    <row r="134" spans="1:22" x14ac:dyDescent="0.35">
      <c r="A134" t="s">
        <v>1237</v>
      </c>
      <c r="B134" t="s">
        <v>1201</v>
      </c>
      <c r="C134">
        <v>60</v>
      </c>
      <c r="D134">
        <f>SUMIFS(Cluster_15_applications!S$5:S$550,Cluster_15_applications!$AB$5:$AB$550,$B134,Cluster_15_applications!$AC$5:$AC$550,$C134)</f>
        <v>0</v>
      </c>
      <c r="E134">
        <f>SUMIFS(Cluster_15_applications!T$5:T$550,Cluster_15_applications!$AB$5:$AB$550,$B134,Cluster_15_applications!$AC$5:$AC$550,$C134)</f>
        <v>0</v>
      </c>
      <c r="F134">
        <f>SUMIFS(Cluster_15_applications!U$5:U$550,Cluster_15_applications!$AB$5:$AB$550,$B134,Cluster_15_applications!$AC$5:$AC$550,$C134)</f>
        <v>0</v>
      </c>
      <c r="G134">
        <f>SUMIFS(Cluster_15_applications!V$5:V$550,Cluster_15_applications!$AB$5:$AB$550,$B134,Cluster_15_applications!$AC$5:$AC$550,$C134)</f>
        <v>0</v>
      </c>
      <c r="H134">
        <f>SUMIFS(Cluster_15_applications!W$5:W$550,Cluster_15_applications!$AB$5:$AB$550,$B134,Cluster_15_applications!$AC$5:$AC$550,$C134)</f>
        <v>0</v>
      </c>
      <c r="I134">
        <f>SUMIFS(Cluster_15_applications!X$5:X$550,Cluster_15_applications!$AB$5:$AB$550,$B134,Cluster_15_applications!$AC$5:$AC$550,$C134)</f>
        <v>0</v>
      </c>
      <c r="J134">
        <f>SUMIFS(Cluster_15_applications!Y$5:Y$550,Cluster_15_applications!$AB$5:$AB$550,$B134,Cluster_15_applications!$AC$5:$AC$550,$C134)</f>
        <v>0</v>
      </c>
      <c r="K134">
        <f>SUMIFS(Cluster_15_applications!Z$5:Z$550,Cluster_15_applications!$AB$5:$AB$550,$B134,Cluster_15_applications!$AC$5:$AC$550,$C134)</f>
        <v>0</v>
      </c>
      <c r="L134">
        <f>SUMIFS(Cluster_15_applications!AA$5:AA$550,Cluster_15_applications!$AB$5:$AB$550,$B134,Cluster_15_applications!$AC$5:$AC$550,$C134)</f>
        <v>0</v>
      </c>
      <c r="N134">
        <f>SUMIFS(Cluster_15_applications!S$5:S$550,Cluster_15_applications!$AB$5:$AB$550,$B134,Cluster_15_applications!$AC$5:$AC$550,$C134,Cluster_15_applications!$Q$5:$Q$550,"&lt;=2030")</f>
        <v>0</v>
      </c>
      <c r="O134">
        <f>SUMIFS(Cluster_15_applications!T$5:T$550,Cluster_15_applications!$AB$5:$AB$550,$B134,Cluster_15_applications!$AC$5:$AC$550,$C134,Cluster_15_applications!$Q$5:$Q$550,"&lt;=2030")</f>
        <v>0</v>
      </c>
      <c r="P134">
        <f>SUMIFS(Cluster_15_applications!U$5:U$550,Cluster_15_applications!$AB$5:$AB$550,$B134,Cluster_15_applications!$AC$5:$AC$550,$C134,Cluster_15_applications!$Q$5:$Q$550,"&lt;=2030")</f>
        <v>0</v>
      </c>
      <c r="Q134">
        <f>SUMIFS(Cluster_15_applications!V$5:V$550,Cluster_15_applications!$AB$5:$AB$550,$B134,Cluster_15_applications!$AC$5:$AC$550,$C134,Cluster_15_applications!$Q$5:$Q$550,"&lt;=2030")</f>
        <v>0</v>
      </c>
      <c r="R134">
        <f>SUMIFS(Cluster_15_applications!W$5:W$550,Cluster_15_applications!$AB$5:$AB$550,$B134,Cluster_15_applications!$AC$5:$AC$550,$C134,Cluster_15_applications!$Q$5:$Q$550,"&lt;=2030")</f>
        <v>0</v>
      </c>
      <c r="S134">
        <f>SUMIFS(Cluster_15_applications!X$5:X$550,Cluster_15_applications!$AB$5:$AB$550,$B134,Cluster_15_applications!$AC$5:$AC$550,$C134,Cluster_15_applications!$Q$5:$Q$550,"&lt;=2030")</f>
        <v>0</v>
      </c>
      <c r="T134">
        <f>SUMIFS(Cluster_15_applications!Y$5:Y$550,Cluster_15_applications!$AB$5:$AB$550,$B134,Cluster_15_applications!$AC$5:$AC$550,$C134,Cluster_15_applications!$Q$5:$Q$550,"&lt;=2030")</f>
        <v>0</v>
      </c>
      <c r="U134">
        <f>SUMIFS(Cluster_15_applications!Z$5:Z$550,Cluster_15_applications!$AB$5:$AB$550,$B134,Cluster_15_applications!$AC$5:$AC$550,$C134,Cluster_15_applications!$Q$5:$Q$550,"&lt;=2030")</f>
        <v>0</v>
      </c>
      <c r="V134">
        <f>SUMIFS(Cluster_15_applications!AA$5:AA$550,Cluster_15_applications!$AB$5:$AB$550,$B134,Cluster_15_applications!$AC$5:$AC$550,$C134,Cluster_15_applications!$Q$5:$Q$550,"&lt;=2030")</f>
        <v>0</v>
      </c>
    </row>
    <row r="135" spans="1:22" x14ac:dyDescent="0.35">
      <c r="A135" t="s">
        <v>1237</v>
      </c>
      <c r="B135" t="s">
        <v>1295</v>
      </c>
      <c r="C135">
        <v>230</v>
      </c>
      <c r="D135">
        <f>SUMIFS(Cluster_15_applications!S$5:S$550,Cluster_15_applications!$AB$5:$AB$550,$B135,Cluster_15_applications!$AC$5:$AC$550,$C135)</f>
        <v>0</v>
      </c>
      <c r="E135">
        <f>SUMIFS(Cluster_15_applications!T$5:T$550,Cluster_15_applications!$AB$5:$AB$550,$B135,Cluster_15_applications!$AC$5:$AC$550,$C135)</f>
        <v>0</v>
      </c>
      <c r="F135">
        <f>SUMIFS(Cluster_15_applications!U$5:U$550,Cluster_15_applications!$AB$5:$AB$550,$B135,Cluster_15_applications!$AC$5:$AC$550,$C135)</f>
        <v>0</v>
      </c>
      <c r="G135">
        <f>SUMIFS(Cluster_15_applications!V$5:V$550,Cluster_15_applications!$AB$5:$AB$550,$B135,Cluster_15_applications!$AC$5:$AC$550,$C135)</f>
        <v>0</v>
      </c>
      <c r="H135">
        <f>SUMIFS(Cluster_15_applications!W$5:W$550,Cluster_15_applications!$AB$5:$AB$550,$B135,Cluster_15_applications!$AC$5:$AC$550,$C135)</f>
        <v>0</v>
      </c>
      <c r="I135">
        <f>SUMIFS(Cluster_15_applications!X$5:X$550,Cluster_15_applications!$AB$5:$AB$550,$B135,Cluster_15_applications!$AC$5:$AC$550,$C135)</f>
        <v>0</v>
      </c>
      <c r="J135">
        <f>SUMIFS(Cluster_15_applications!Y$5:Y$550,Cluster_15_applications!$AB$5:$AB$550,$B135,Cluster_15_applications!$AC$5:$AC$550,$C135)</f>
        <v>0</v>
      </c>
      <c r="K135">
        <f>SUMIFS(Cluster_15_applications!Z$5:Z$550,Cluster_15_applications!$AB$5:$AB$550,$B135,Cluster_15_applications!$AC$5:$AC$550,$C135)</f>
        <v>0</v>
      </c>
      <c r="L135">
        <f>SUMIFS(Cluster_15_applications!AA$5:AA$550,Cluster_15_applications!$AB$5:$AB$550,$B135,Cluster_15_applications!$AC$5:$AC$550,$C135)</f>
        <v>0</v>
      </c>
      <c r="N135">
        <f>SUMIFS(Cluster_15_applications!S$5:S$550,Cluster_15_applications!$AB$5:$AB$550,$B135,Cluster_15_applications!$AC$5:$AC$550,$C135,Cluster_15_applications!$Q$5:$Q$550,"&lt;=2030")</f>
        <v>0</v>
      </c>
      <c r="O135">
        <f>SUMIFS(Cluster_15_applications!T$5:T$550,Cluster_15_applications!$AB$5:$AB$550,$B135,Cluster_15_applications!$AC$5:$AC$550,$C135,Cluster_15_applications!$Q$5:$Q$550,"&lt;=2030")</f>
        <v>0</v>
      </c>
      <c r="P135">
        <f>SUMIFS(Cluster_15_applications!U$5:U$550,Cluster_15_applications!$AB$5:$AB$550,$B135,Cluster_15_applications!$AC$5:$AC$550,$C135,Cluster_15_applications!$Q$5:$Q$550,"&lt;=2030")</f>
        <v>0</v>
      </c>
      <c r="Q135">
        <f>SUMIFS(Cluster_15_applications!V$5:V$550,Cluster_15_applications!$AB$5:$AB$550,$B135,Cluster_15_applications!$AC$5:$AC$550,$C135,Cluster_15_applications!$Q$5:$Q$550,"&lt;=2030")</f>
        <v>0</v>
      </c>
      <c r="R135">
        <f>SUMIFS(Cluster_15_applications!W$5:W$550,Cluster_15_applications!$AB$5:$AB$550,$B135,Cluster_15_applications!$AC$5:$AC$550,$C135,Cluster_15_applications!$Q$5:$Q$550,"&lt;=2030")</f>
        <v>0</v>
      </c>
      <c r="S135">
        <f>SUMIFS(Cluster_15_applications!X$5:X$550,Cluster_15_applications!$AB$5:$AB$550,$B135,Cluster_15_applications!$AC$5:$AC$550,$C135,Cluster_15_applications!$Q$5:$Q$550,"&lt;=2030")</f>
        <v>0</v>
      </c>
      <c r="T135">
        <f>SUMIFS(Cluster_15_applications!Y$5:Y$550,Cluster_15_applications!$AB$5:$AB$550,$B135,Cluster_15_applications!$AC$5:$AC$550,$C135,Cluster_15_applications!$Q$5:$Q$550,"&lt;=2030")</f>
        <v>0</v>
      </c>
      <c r="U135">
        <f>SUMIFS(Cluster_15_applications!Z$5:Z$550,Cluster_15_applications!$AB$5:$AB$550,$B135,Cluster_15_applications!$AC$5:$AC$550,$C135,Cluster_15_applications!$Q$5:$Q$550,"&lt;=2030")</f>
        <v>0</v>
      </c>
      <c r="V135">
        <f>SUMIFS(Cluster_15_applications!AA$5:AA$550,Cluster_15_applications!$AB$5:$AB$550,$B135,Cluster_15_applications!$AC$5:$AC$550,$C135,Cluster_15_applications!$Q$5:$Q$550,"&lt;=2030")</f>
        <v>0</v>
      </c>
    </row>
    <row r="136" spans="1:22" x14ac:dyDescent="0.35">
      <c r="A136" t="s">
        <v>1233</v>
      </c>
      <c r="B136" t="s">
        <v>1296</v>
      </c>
      <c r="C136">
        <v>230</v>
      </c>
      <c r="D136">
        <f>SUMIFS(Cluster_15_applications!S$5:S$550,Cluster_15_applications!$AB$5:$AB$550,$B136,Cluster_15_applications!$AC$5:$AC$550,$C136)</f>
        <v>0</v>
      </c>
      <c r="E136">
        <f>SUMIFS(Cluster_15_applications!T$5:T$550,Cluster_15_applications!$AB$5:$AB$550,$B136,Cluster_15_applications!$AC$5:$AC$550,$C136)</f>
        <v>0</v>
      </c>
      <c r="F136">
        <f>SUMIFS(Cluster_15_applications!U$5:U$550,Cluster_15_applications!$AB$5:$AB$550,$B136,Cluster_15_applications!$AC$5:$AC$550,$C136)</f>
        <v>0</v>
      </c>
      <c r="G136">
        <f>SUMIFS(Cluster_15_applications!V$5:V$550,Cluster_15_applications!$AB$5:$AB$550,$B136,Cluster_15_applications!$AC$5:$AC$550,$C136)</f>
        <v>0</v>
      </c>
      <c r="H136">
        <f>SUMIFS(Cluster_15_applications!W$5:W$550,Cluster_15_applications!$AB$5:$AB$550,$B136,Cluster_15_applications!$AC$5:$AC$550,$C136)</f>
        <v>0</v>
      </c>
      <c r="I136">
        <f>SUMIFS(Cluster_15_applications!X$5:X$550,Cluster_15_applications!$AB$5:$AB$550,$B136,Cluster_15_applications!$AC$5:$AC$550,$C136)</f>
        <v>0</v>
      </c>
      <c r="J136">
        <f>SUMIFS(Cluster_15_applications!Y$5:Y$550,Cluster_15_applications!$AB$5:$AB$550,$B136,Cluster_15_applications!$AC$5:$AC$550,$C136)</f>
        <v>0</v>
      </c>
      <c r="K136">
        <f>SUMIFS(Cluster_15_applications!Z$5:Z$550,Cluster_15_applications!$AB$5:$AB$550,$B136,Cluster_15_applications!$AC$5:$AC$550,$C136)</f>
        <v>0</v>
      </c>
      <c r="L136">
        <f>SUMIFS(Cluster_15_applications!AA$5:AA$550,Cluster_15_applications!$AB$5:$AB$550,$B136,Cluster_15_applications!$AC$5:$AC$550,$C136)</f>
        <v>0</v>
      </c>
      <c r="N136">
        <f>SUMIFS(Cluster_15_applications!S$5:S$550,Cluster_15_applications!$AB$5:$AB$550,$B136,Cluster_15_applications!$AC$5:$AC$550,$C136,Cluster_15_applications!$Q$5:$Q$550,"&lt;=2030")</f>
        <v>0</v>
      </c>
      <c r="O136">
        <f>SUMIFS(Cluster_15_applications!T$5:T$550,Cluster_15_applications!$AB$5:$AB$550,$B136,Cluster_15_applications!$AC$5:$AC$550,$C136,Cluster_15_applications!$Q$5:$Q$550,"&lt;=2030")</f>
        <v>0</v>
      </c>
      <c r="P136">
        <f>SUMIFS(Cluster_15_applications!U$5:U$550,Cluster_15_applications!$AB$5:$AB$550,$B136,Cluster_15_applications!$AC$5:$AC$550,$C136,Cluster_15_applications!$Q$5:$Q$550,"&lt;=2030")</f>
        <v>0</v>
      </c>
      <c r="Q136">
        <f>SUMIFS(Cluster_15_applications!V$5:V$550,Cluster_15_applications!$AB$5:$AB$550,$B136,Cluster_15_applications!$AC$5:$AC$550,$C136,Cluster_15_applications!$Q$5:$Q$550,"&lt;=2030")</f>
        <v>0</v>
      </c>
      <c r="R136">
        <f>SUMIFS(Cluster_15_applications!W$5:W$550,Cluster_15_applications!$AB$5:$AB$550,$B136,Cluster_15_applications!$AC$5:$AC$550,$C136,Cluster_15_applications!$Q$5:$Q$550,"&lt;=2030")</f>
        <v>0</v>
      </c>
      <c r="S136">
        <f>SUMIFS(Cluster_15_applications!X$5:X$550,Cluster_15_applications!$AB$5:$AB$550,$B136,Cluster_15_applications!$AC$5:$AC$550,$C136,Cluster_15_applications!$Q$5:$Q$550,"&lt;=2030")</f>
        <v>0</v>
      </c>
      <c r="T136">
        <f>SUMIFS(Cluster_15_applications!Y$5:Y$550,Cluster_15_applications!$AB$5:$AB$550,$B136,Cluster_15_applications!$AC$5:$AC$550,$C136,Cluster_15_applications!$Q$5:$Q$550,"&lt;=2030")</f>
        <v>0</v>
      </c>
      <c r="U136">
        <f>SUMIFS(Cluster_15_applications!Z$5:Z$550,Cluster_15_applications!$AB$5:$AB$550,$B136,Cluster_15_applications!$AC$5:$AC$550,$C136,Cluster_15_applications!$Q$5:$Q$550,"&lt;=2030")</f>
        <v>0</v>
      </c>
      <c r="V136">
        <f>SUMIFS(Cluster_15_applications!AA$5:AA$550,Cluster_15_applications!$AB$5:$AB$550,$B136,Cluster_15_applications!$AC$5:$AC$550,$C136,Cluster_15_applications!$Q$5:$Q$550,"&lt;=2030")</f>
        <v>0</v>
      </c>
    </row>
    <row r="137" spans="1:22" x14ac:dyDescent="0.35">
      <c r="A137" t="s">
        <v>1233</v>
      </c>
      <c r="B137" t="s">
        <v>1221</v>
      </c>
      <c r="C137">
        <v>115</v>
      </c>
      <c r="D137">
        <f>SUMIFS(Cluster_15_applications!S$5:S$550,Cluster_15_applications!$AB$5:$AB$550,$B137,Cluster_15_applications!$AC$5:$AC$550,$C137)</f>
        <v>150</v>
      </c>
      <c r="E137">
        <f>SUMIFS(Cluster_15_applications!T$5:T$550,Cluster_15_applications!$AB$5:$AB$550,$B137,Cluster_15_applications!$AC$5:$AC$550,$C137)</f>
        <v>0</v>
      </c>
      <c r="F137">
        <f>SUMIFS(Cluster_15_applications!U$5:U$550,Cluster_15_applications!$AB$5:$AB$550,$B137,Cluster_15_applications!$AC$5:$AC$550,$C137)</f>
        <v>0</v>
      </c>
      <c r="G137">
        <f>SUMIFS(Cluster_15_applications!V$5:V$550,Cluster_15_applications!$AB$5:$AB$550,$B137,Cluster_15_applications!$AC$5:$AC$550,$C137)</f>
        <v>0</v>
      </c>
      <c r="H137">
        <f>SUMIFS(Cluster_15_applications!W$5:W$550,Cluster_15_applications!$AB$5:$AB$550,$B137,Cluster_15_applications!$AC$5:$AC$550,$C137)</f>
        <v>0</v>
      </c>
      <c r="I137">
        <f>SUMIFS(Cluster_15_applications!X$5:X$550,Cluster_15_applications!$AB$5:$AB$550,$B137,Cluster_15_applications!$AC$5:$AC$550,$C137)</f>
        <v>0</v>
      </c>
      <c r="J137">
        <f>SUMIFS(Cluster_15_applications!Y$5:Y$550,Cluster_15_applications!$AB$5:$AB$550,$B137,Cluster_15_applications!$AC$5:$AC$550,$C137)</f>
        <v>0</v>
      </c>
      <c r="K137">
        <f>SUMIFS(Cluster_15_applications!Z$5:Z$550,Cluster_15_applications!$AB$5:$AB$550,$B137,Cluster_15_applications!$AC$5:$AC$550,$C137)</f>
        <v>0</v>
      </c>
      <c r="L137">
        <f>SUMIFS(Cluster_15_applications!AA$5:AA$550,Cluster_15_applications!$AB$5:$AB$550,$B137,Cluster_15_applications!$AC$5:$AC$550,$C137)</f>
        <v>0</v>
      </c>
      <c r="N137">
        <f>SUMIFS(Cluster_15_applications!S$5:S$550,Cluster_15_applications!$AB$5:$AB$550,$B137,Cluster_15_applications!$AC$5:$AC$550,$C137,Cluster_15_applications!$Q$5:$Q$550,"&lt;=2030")</f>
        <v>150</v>
      </c>
      <c r="O137">
        <f>SUMIFS(Cluster_15_applications!T$5:T$550,Cluster_15_applications!$AB$5:$AB$550,$B137,Cluster_15_applications!$AC$5:$AC$550,$C137,Cluster_15_applications!$Q$5:$Q$550,"&lt;=2030")</f>
        <v>0</v>
      </c>
      <c r="P137">
        <f>SUMIFS(Cluster_15_applications!U$5:U$550,Cluster_15_applications!$AB$5:$AB$550,$B137,Cluster_15_applications!$AC$5:$AC$550,$C137,Cluster_15_applications!$Q$5:$Q$550,"&lt;=2030")</f>
        <v>0</v>
      </c>
      <c r="Q137">
        <f>SUMIFS(Cluster_15_applications!V$5:V$550,Cluster_15_applications!$AB$5:$AB$550,$B137,Cluster_15_applications!$AC$5:$AC$550,$C137,Cluster_15_applications!$Q$5:$Q$550,"&lt;=2030")</f>
        <v>0</v>
      </c>
      <c r="R137">
        <f>SUMIFS(Cluster_15_applications!W$5:W$550,Cluster_15_applications!$AB$5:$AB$550,$B137,Cluster_15_applications!$AC$5:$AC$550,$C137,Cluster_15_applications!$Q$5:$Q$550,"&lt;=2030")</f>
        <v>0</v>
      </c>
      <c r="S137">
        <f>SUMIFS(Cluster_15_applications!X$5:X$550,Cluster_15_applications!$AB$5:$AB$550,$B137,Cluster_15_applications!$AC$5:$AC$550,$C137,Cluster_15_applications!$Q$5:$Q$550,"&lt;=2030")</f>
        <v>0</v>
      </c>
      <c r="T137">
        <f>SUMIFS(Cluster_15_applications!Y$5:Y$550,Cluster_15_applications!$AB$5:$AB$550,$B137,Cluster_15_applications!$AC$5:$AC$550,$C137,Cluster_15_applications!$Q$5:$Q$550,"&lt;=2030")</f>
        <v>0</v>
      </c>
      <c r="U137">
        <f>SUMIFS(Cluster_15_applications!Z$5:Z$550,Cluster_15_applications!$AB$5:$AB$550,$B137,Cluster_15_applications!$AC$5:$AC$550,$C137,Cluster_15_applications!$Q$5:$Q$550,"&lt;=2030")</f>
        <v>0</v>
      </c>
      <c r="V137">
        <f>SUMIFS(Cluster_15_applications!AA$5:AA$550,Cluster_15_applications!$AB$5:$AB$550,$B137,Cluster_15_applications!$AC$5:$AC$550,$C137,Cluster_15_applications!$Q$5:$Q$550,"&lt;=2030")</f>
        <v>0</v>
      </c>
    </row>
    <row r="138" spans="1:22" x14ac:dyDescent="0.35">
      <c r="A138" t="s">
        <v>33</v>
      </c>
      <c r="B138" t="s">
        <v>1055</v>
      </c>
      <c r="C138">
        <v>69</v>
      </c>
      <c r="D138">
        <f>SUMIFS(Cluster_15_applications!S$5:S$550,Cluster_15_applications!$AB$5:$AB$550,$B138,Cluster_15_applications!$AC$5:$AC$550,$C138)</f>
        <v>0</v>
      </c>
      <c r="E138">
        <f>SUMIFS(Cluster_15_applications!T$5:T$550,Cluster_15_applications!$AB$5:$AB$550,$B138,Cluster_15_applications!$AC$5:$AC$550,$C138)</f>
        <v>0</v>
      </c>
      <c r="F138">
        <f>SUMIFS(Cluster_15_applications!U$5:U$550,Cluster_15_applications!$AB$5:$AB$550,$B138,Cluster_15_applications!$AC$5:$AC$550,$C138)</f>
        <v>0</v>
      </c>
      <c r="G138">
        <f>SUMIFS(Cluster_15_applications!V$5:V$550,Cluster_15_applications!$AB$5:$AB$550,$B138,Cluster_15_applications!$AC$5:$AC$550,$C138)</f>
        <v>0</v>
      </c>
      <c r="H138">
        <f>SUMIFS(Cluster_15_applications!W$5:W$550,Cluster_15_applications!$AB$5:$AB$550,$B138,Cluster_15_applications!$AC$5:$AC$550,$C138)</f>
        <v>0</v>
      </c>
      <c r="I138">
        <f>SUMIFS(Cluster_15_applications!X$5:X$550,Cluster_15_applications!$AB$5:$AB$550,$B138,Cluster_15_applications!$AC$5:$AC$550,$C138)</f>
        <v>0</v>
      </c>
      <c r="J138">
        <f>SUMIFS(Cluster_15_applications!Y$5:Y$550,Cluster_15_applications!$AB$5:$AB$550,$B138,Cluster_15_applications!$AC$5:$AC$550,$C138)</f>
        <v>0</v>
      </c>
      <c r="K138">
        <f>SUMIFS(Cluster_15_applications!Z$5:Z$550,Cluster_15_applications!$AB$5:$AB$550,$B138,Cluster_15_applications!$AC$5:$AC$550,$C138)</f>
        <v>0</v>
      </c>
      <c r="L138">
        <f>SUMIFS(Cluster_15_applications!AA$5:AA$550,Cluster_15_applications!$AB$5:$AB$550,$B138,Cluster_15_applications!$AC$5:$AC$550,$C138)</f>
        <v>0</v>
      </c>
      <c r="N138">
        <f>SUMIFS(Cluster_15_applications!S$5:S$550,Cluster_15_applications!$AB$5:$AB$550,$B138,Cluster_15_applications!$AC$5:$AC$550,$C138,Cluster_15_applications!$Q$5:$Q$550,"&lt;=2030")</f>
        <v>0</v>
      </c>
      <c r="O138">
        <f>SUMIFS(Cluster_15_applications!T$5:T$550,Cluster_15_applications!$AB$5:$AB$550,$B138,Cluster_15_applications!$AC$5:$AC$550,$C138,Cluster_15_applications!$Q$5:$Q$550,"&lt;=2030")</f>
        <v>0</v>
      </c>
      <c r="P138">
        <f>SUMIFS(Cluster_15_applications!U$5:U$550,Cluster_15_applications!$AB$5:$AB$550,$B138,Cluster_15_applications!$AC$5:$AC$550,$C138,Cluster_15_applications!$Q$5:$Q$550,"&lt;=2030")</f>
        <v>0</v>
      </c>
      <c r="Q138">
        <f>SUMIFS(Cluster_15_applications!V$5:V$550,Cluster_15_applications!$AB$5:$AB$550,$B138,Cluster_15_applications!$AC$5:$AC$550,$C138,Cluster_15_applications!$Q$5:$Q$550,"&lt;=2030")</f>
        <v>0</v>
      </c>
      <c r="R138">
        <f>SUMIFS(Cluster_15_applications!W$5:W$550,Cluster_15_applications!$AB$5:$AB$550,$B138,Cluster_15_applications!$AC$5:$AC$550,$C138,Cluster_15_applications!$Q$5:$Q$550,"&lt;=2030")</f>
        <v>0</v>
      </c>
      <c r="S138">
        <f>SUMIFS(Cluster_15_applications!X$5:X$550,Cluster_15_applications!$AB$5:$AB$550,$B138,Cluster_15_applications!$AC$5:$AC$550,$C138,Cluster_15_applications!$Q$5:$Q$550,"&lt;=2030")</f>
        <v>0</v>
      </c>
      <c r="T138">
        <f>SUMIFS(Cluster_15_applications!Y$5:Y$550,Cluster_15_applications!$AB$5:$AB$550,$B138,Cluster_15_applications!$AC$5:$AC$550,$C138,Cluster_15_applications!$Q$5:$Q$550,"&lt;=2030")</f>
        <v>0</v>
      </c>
      <c r="U138">
        <f>SUMIFS(Cluster_15_applications!Z$5:Z$550,Cluster_15_applications!$AB$5:$AB$550,$B138,Cluster_15_applications!$AC$5:$AC$550,$C138,Cluster_15_applications!$Q$5:$Q$550,"&lt;=2030")</f>
        <v>0</v>
      </c>
      <c r="V138">
        <f>SUMIFS(Cluster_15_applications!AA$5:AA$550,Cluster_15_applications!$AB$5:$AB$550,$B138,Cluster_15_applications!$AC$5:$AC$550,$C138,Cluster_15_applications!$Q$5:$Q$550,"&lt;=2030")</f>
        <v>0</v>
      </c>
    </row>
    <row r="139" spans="1:22" x14ac:dyDescent="0.35">
      <c r="A139" t="s">
        <v>1235</v>
      </c>
      <c r="B139" t="s">
        <v>1056</v>
      </c>
      <c r="C139">
        <v>70</v>
      </c>
      <c r="D139">
        <f>SUMIFS(Cluster_15_applications!S$5:S$550,Cluster_15_applications!$AB$5:$AB$550,$B139,Cluster_15_applications!$AC$5:$AC$550,$C139)</f>
        <v>30</v>
      </c>
      <c r="E139">
        <f>SUMIFS(Cluster_15_applications!T$5:T$550,Cluster_15_applications!$AB$5:$AB$550,$B139,Cluster_15_applications!$AC$5:$AC$550,$C139)</f>
        <v>0</v>
      </c>
      <c r="F139">
        <f>SUMIFS(Cluster_15_applications!U$5:U$550,Cluster_15_applications!$AB$5:$AB$550,$B139,Cluster_15_applications!$AC$5:$AC$550,$C139)</f>
        <v>30</v>
      </c>
      <c r="G139">
        <f>SUMIFS(Cluster_15_applications!V$5:V$550,Cluster_15_applications!$AB$5:$AB$550,$B139,Cluster_15_applications!$AC$5:$AC$550,$C139)</f>
        <v>0</v>
      </c>
      <c r="H139">
        <f>SUMIFS(Cluster_15_applications!W$5:W$550,Cluster_15_applications!$AB$5:$AB$550,$B139,Cluster_15_applications!$AC$5:$AC$550,$C139)</f>
        <v>0</v>
      </c>
      <c r="I139">
        <f>SUMIFS(Cluster_15_applications!X$5:X$550,Cluster_15_applications!$AB$5:$AB$550,$B139,Cluster_15_applications!$AC$5:$AC$550,$C139)</f>
        <v>0</v>
      </c>
      <c r="J139">
        <f>SUMIFS(Cluster_15_applications!Y$5:Y$550,Cluster_15_applications!$AB$5:$AB$550,$B139,Cluster_15_applications!$AC$5:$AC$550,$C139)</f>
        <v>0</v>
      </c>
      <c r="K139">
        <f>SUMIFS(Cluster_15_applications!Z$5:Z$550,Cluster_15_applications!$AB$5:$AB$550,$B139,Cluster_15_applications!$AC$5:$AC$550,$C139)</f>
        <v>0</v>
      </c>
      <c r="L139">
        <f>SUMIFS(Cluster_15_applications!AA$5:AA$550,Cluster_15_applications!$AB$5:$AB$550,$B139,Cluster_15_applications!$AC$5:$AC$550,$C139)</f>
        <v>0</v>
      </c>
      <c r="N139">
        <f>SUMIFS(Cluster_15_applications!S$5:S$550,Cluster_15_applications!$AB$5:$AB$550,$B139,Cluster_15_applications!$AC$5:$AC$550,$C139,Cluster_15_applications!$Q$5:$Q$550,"&lt;=2030")</f>
        <v>30</v>
      </c>
      <c r="O139">
        <f>SUMIFS(Cluster_15_applications!T$5:T$550,Cluster_15_applications!$AB$5:$AB$550,$B139,Cluster_15_applications!$AC$5:$AC$550,$C139,Cluster_15_applications!$Q$5:$Q$550,"&lt;=2030")</f>
        <v>0</v>
      </c>
      <c r="P139">
        <f>SUMIFS(Cluster_15_applications!U$5:U$550,Cluster_15_applications!$AB$5:$AB$550,$B139,Cluster_15_applications!$AC$5:$AC$550,$C139,Cluster_15_applications!$Q$5:$Q$550,"&lt;=2030")</f>
        <v>30</v>
      </c>
      <c r="Q139">
        <f>SUMIFS(Cluster_15_applications!V$5:V$550,Cluster_15_applications!$AB$5:$AB$550,$B139,Cluster_15_applications!$AC$5:$AC$550,$C139,Cluster_15_applications!$Q$5:$Q$550,"&lt;=2030")</f>
        <v>0</v>
      </c>
      <c r="R139">
        <f>SUMIFS(Cluster_15_applications!W$5:W$550,Cluster_15_applications!$AB$5:$AB$550,$B139,Cluster_15_applications!$AC$5:$AC$550,$C139,Cluster_15_applications!$Q$5:$Q$550,"&lt;=2030")</f>
        <v>0</v>
      </c>
      <c r="S139">
        <f>SUMIFS(Cluster_15_applications!X$5:X$550,Cluster_15_applications!$AB$5:$AB$550,$B139,Cluster_15_applications!$AC$5:$AC$550,$C139,Cluster_15_applications!$Q$5:$Q$550,"&lt;=2030")</f>
        <v>0</v>
      </c>
      <c r="T139">
        <f>SUMIFS(Cluster_15_applications!Y$5:Y$550,Cluster_15_applications!$AB$5:$AB$550,$B139,Cluster_15_applications!$AC$5:$AC$550,$C139,Cluster_15_applications!$Q$5:$Q$550,"&lt;=2030")</f>
        <v>0</v>
      </c>
      <c r="U139">
        <f>SUMIFS(Cluster_15_applications!Z$5:Z$550,Cluster_15_applications!$AB$5:$AB$550,$B139,Cluster_15_applications!$AC$5:$AC$550,$C139,Cluster_15_applications!$Q$5:$Q$550,"&lt;=2030")</f>
        <v>0</v>
      </c>
      <c r="V139">
        <f>SUMIFS(Cluster_15_applications!AA$5:AA$550,Cluster_15_applications!$AB$5:$AB$550,$B139,Cluster_15_applications!$AC$5:$AC$550,$C139,Cluster_15_applications!$Q$5:$Q$550,"&lt;=2030")</f>
        <v>0</v>
      </c>
    </row>
    <row r="140" spans="1:22" x14ac:dyDescent="0.35">
      <c r="A140" t="s">
        <v>1235</v>
      </c>
      <c r="B140" t="s">
        <v>1297</v>
      </c>
      <c r="C140">
        <v>115</v>
      </c>
      <c r="D140">
        <f>SUMIFS(Cluster_15_applications!S$5:S$550,Cluster_15_applications!$AB$5:$AB$550,$B140,Cluster_15_applications!$AC$5:$AC$550,$C140)</f>
        <v>0</v>
      </c>
      <c r="E140">
        <f>SUMIFS(Cluster_15_applications!T$5:T$550,Cluster_15_applications!$AB$5:$AB$550,$B140,Cluster_15_applications!$AC$5:$AC$550,$C140)</f>
        <v>0</v>
      </c>
      <c r="F140">
        <f>SUMIFS(Cluster_15_applications!U$5:U$550,Cluster_15_applications!$AB$5:$AB$550,$B140,Cluster_15_applications!$AC$5:$AC$550,$C140)</f>
        <v>0</v>
      </c>
      <c r="G140">
        <f>SUMIFS(Cluster_15_applications!V$5:V$550,Cluster_15_applications!$AB$5:$AB$550,$B140,Cluster_15_applications!$AC$5:$AC$550,$C140)</f>
        <v>0</v>
      </c>
      <c r="H140">
        <f>SUMIFS(Cluster_15_applications!W$5:W$550,Cluster_15_applications!$AB$5:$AB$550,$B140,Cluster_15_applications!$AC$5:$AC$550,$C140)</f>
        <v>0</v>
      </c>
      <c r="I140">
        <f>SUMIFS(Cluster_15_applications!X$5:X$550,Cluster_15_applications!$AB$5:$AB$550,$B140,Cluster_15_applications!$AC$5:$AC$550,$C140)</f>
        <v>0</v>
      </c>
      <c r="J140">
        <f>SUMIFS(Cluster_15_applications!Y$5:Y$550,Cluster_15_applications!$AB$5:$AB$550,$B140,Cluster_15_applications!$AC$5:$AC$550,$C140)</f>
        <v>0</v>
      </c>
      <c r="K140">
        <f>SUMIFS(Cluster_15_applications!Z$5:Z$550,Cluster_15_applications!$AB$5:$AB$550,$B140,Cluster_15_applications!$AC$5:$AC$550,$C140)</f>
        <v>0</v>
      </c>
      <c r="L140">
        <f>SUMIFS(Cluster_15_applications!AA$5:AA$550,Cluster_15_applications!$AB$5:$AB$550,$B140,Cluster_15_applications!$AC$5:$AC$550,$C140)</f>
        <v>0</v>
      </c>
      <c r="N140">
        <f>SUMIFS(Cluster_15_applications!S$5:S$550,Cluster_15_applications!$AB$5:$AB$550,$B140,Cluster_15_applications!$AC$5:$AC$550,$C140,Cluster_15_applications!$Q$5:$Q$550,"&lt;=2030")</f>
        <v>0</v>
      </c>
      <c r="O140">
        <f>SUMIFS(Cluster_15_applications!T$5:T$550,Cluster_15_applications!$AB$5:$AB$550,$B140,Cluster_15_applications!$AC$5:$AC$550,$C140,Cluster_15_applications!$Q$5:$Q$550,"&lt;=2030")</f>
        <v>0</v>
      </c>
      <c r="P140">
        <f>SUMIFS(Cluster_15_applications!U$5:U$550,Cluster_15_applications!$AB$5:$AB$550,$B140,Cluster_15_applications!$AC$5:$AC$550,$C140,Cluster_15_applications!$Q$5:$Q$550,"&lt;=2030")</f>
        <v>0</v>
      </c>
      <c r="Q140">
        <f>SUMIFS(Cluster_15_applications!V$5:V$550,Cluster_15_applications!$AB$5:$AB$550,$B140,Cluster_15_applications!$AC$5:$AC$550,$C140,Cluster_15_applications!$Q$5:$Q$550,"&lt;=2030")</f>
        <v>0</v>
      </c>
      <c r="R140">
        <f>SUMIFS(Cluster_15_applications!W$5:W$550,Cluster_15_applications!$AB$5:$AB$550,$B140,Cluster_15_applications!$AC$5:$AC$550,$C140,Cluster_15_applications!$Q$5:$Q$550,"&lt;=2030")</f>
        <v>0</v>
      </c>
      <c r="S140">
        <f>SUMIFS(Cluster_15_applications!X$5:X$550,Cluster_15_applications!$AB$5:$AB$550,$B140,Cluster_15_applications!$AC$5:$AC$550,$C140,Cluster_15_applications!$Q$5:$Q$550,"&lt;=2030")</f>
        <v>0</v>
      </c>
      <c r="T140">
        <f>SUMIFS(Cluster_15_applications!Y$5:Y$550,Cluster_15_applications!$AB$5:$AB$550,$B140,Cluster_15_applications!$AC$5:$AC$550,$C140,Cluster_15_applications!$Q$5:$Q$550,"&lt;=2030")</f>
        <v>0</v>
      </c>
      <c r="U140">
        <f>SUMIFS(Cluster_15_applications!Z$5:Z$550,Cluster_15_applications!$AB$5:$AB$550,$B140,Cluster_15_applications!$AC$5:$AC$550,$C140,Cluster_15_applications!$Q$5:$Q$550,"&lt;=2030")</f>
        <v>0</v>
      </c>
      <c r="V140">
        <f>SUMIFS(Cluster_15_applications!AA$5:AA$550,Cluster_15_applications!$AB$5:$AB$550,$B140,Cluster_15_applications!$AC$5:$AC$550,$C140,Cluster_15_applications!$Q$5:$Q$550,"&lt;=2030")</f>
        <v>0</v>
      </c>
    </row>
    <row r="141" spans="1:22" x14ac:dyDescent="0.35">
      <c r="A141" t="s">
        <v>1237</v>
      </c>
      <c r="B141" t="s">
        <v>1298</v>
      </c>
      <c r="C141">
        <v>230</v>
      </c>
      <c r="D141">
        <f>SUMIFS(Cluster_15_applications!S$5:S$550,Cluster_15_applications!$AB$5:$AB$550,$B141,Cluster_15_applications!$AC$5:$AC$550,$C141)</f>
        <v>0</v>
      </c>
      <c r="E141">
        <f>SUMIFS(Cluster_15_applications!T$5:T$550,Cluster_15_applications!$AB$5:$AB$550,$B141,Cluster_15_applications!$AC$5:$AC$550,$C141)</f>
        <v>0</v>
      </c>
      <c r="F141">
        <f>SUMIFS(Cluster_15_applications!U$5:U$550,Cluster_15_applications!$AB$5:$AB$550,$B141,Cluster_15_applications!$AC$5:$AC$550,$C141)</f>
        <v>0</v>
      </c>
      <c r="G141">
        <f>SUMIFS(Cluster_15_applications!V$5:V$550,Cluster_15_applications!$AB$5:$AB$550,$B141,Cluster_15_applications!$AC$5:$AC$550,$C141)</f>
        <v>0</v>
      </c>
      <c r="H141">
        <f>SUMIFS(Cluster_15_applications!W$5:W$550,Cluster_15_applications!$AB$5:$AB$550,$B141,Cluster_15_applications!$AC$5:$AC$550,$C141)</f>
        <v>0</v>
      </c>
      <c r="I141">
        <f>SUMIFS(Cluster_15_applications!X$5:X$550,Cluster_15_applications!$AB$5:$AB$550,$B141,Cluster_15_applications!$AC$5:$AC$550,$C141)</f>
        <v>0</v>
      </c>
      <c r="J141">
        <f>SUMIFS(Cluster_15_applications!Y$5:Y$550,Cluster_15_applications!$AB$5:$AB$550,$B141,Cluster_15_applications!$AC$5:$AC$550,$C141)</f>
        <v>0</v>
      </c>
      <c r="K141">
        <f>SUMIFS(Cluster_15_applications!Z$5:Z$550,Cluster_15_applications!$AB$5:$AB$550,$B141,Cluster_15_applications!$AC$5:$AC$550,$C141)</f>
        <v>0</v>
      </c>
      <c r="L141">
        <f>SUMIFS(Cluster_15_applications!AA$5:AA$550,Cluster_15_applications!$AB$5:$AB$550,$B141,Cluster_15_applications!$AC$5:$AC$550,$C141)</f>
        <v>0</v>
      </c>
      <c r="N141">
        <f>SUMIFS(Cluster_15_applications!S$5:S$550,Cluster_15_applications!$AB$5:$AB$550,$B141,Cluster_15_applications!$AC$5:$AC$550,$C141,Cluster_15_applications!$Q$5:$Q$550,"&lt;=2030")</f>
        <v>0</v>
      </c>
      <c r="O141">
        <f>SUMIFS(Cluster_15_applications!T$5:T$550,Cluster_15_applications!$AB$5:$AB$550,$B141,Cluster_15_applications!$AC$5:$AC$550,$C141,Cluster_15_applications!$Q$5:$Q$550,"&lt;=2030")</f>
        <v>0</v>
      </c>
      <c r="P141">
        <f>SUMIFS(Cluster_15_applications!U$5:U$550,Cluster_15_applications!$AB$5:$AB$550,$B141,Cluster_15_applications!$AC$5:$AC$550,$C141,Cluster_15_applications!$Q$5:$Q$550,"&lt;=2030")</f>
        <v>0</v>
      </c>
      <c r="Q141">
        <f>SUMIFS(Cluster_15_applications!V$5:V$550,Cluster_15_applications!$AB$5:$AB$550,$B141,Cluster_15_applications!$AC$5:$AC$550,$C141,Cluster_15_applications!$Q$5:$Q$550,"&lt;=2030")</f>
        <v>0</v>
      </c>
      <c r="R141">
        <f>SUMIFS(Cluster_15_applications!W$5:W$550,Cluster_15_applications!$AB$5:$AB$550,$B141,Cluster_15_applications!$AC$5:$AC$550,$C141,Cluster_15_applications!$Q$5:$Q$550,"&lt;=2030")</f>
        <v>0</v>
      </c>
      <c r="S141">
        <f>SUMIFS(Cluster_15_applications!X$5:X$550,Cluster_15_applications!$AB$5:$AB$550,$B141,Cluster_15_applications!$AC$5:$AC$550,$C141,Cluster_15_applications!$Q$5:$Q$550,"&lt;=2030")</f>
        <v>0</v>
      </c>
      <c r="T141">
        <f>SUMIFS(Cluster_15_applications!Y$5:Y$550,Cluster_15_applications!$AB$5:$AB$550,$B141,Cluster_15_applications!$AC$5:$AC$550,$C141,Cluster_15_applications!$Q$5:$Q$550,"&lt;=2030")</f>
        <v>0</v>
      </c>
      <c r="U141">
        <f>SUMIFS(Cluster_15_applications!Z$5:Z$550,Cluster_15_applications!$AB$5:$AB$550,$B141,Cluster_15_applications!$AC$5:$AC$550,$C141,Cluster_15_applications!$Q$5:$Q$550,"&lt;=2030")</f>
        <v>0</v>
      </c>
      <c r="V141">
        <f>SUMIFS(Cluster_15_applications!AA$5:AA$550,Cluster_15_applications!$AB$5:$AB$550,$B141,Cluster_15_applications!$AC$5:$AC$550,$C141,Cluster_15_applications!$Q$5:$Q$550,"&lt;=2030")</f>
        <v>0</v>
      </c>
    </row>
    <row r="142" spans="1:22" x14ac:dyDescent="0.35">
      <c r="A142" t="s">
        <v>33</v>
      </c>
      <c r="B142" t="s">
        <v>1223</v>
      </c>
      <c r="C142">
        <v>69</v>
      </c>
      <c r="D142">
        <f>SUMIFS(Cluster_15_applications!S$5:S$550,Cluster_15_applications!$AB$5:$AB$550,$B142,Cluster_15_applications!$AC$5:$AC$550,$C142)</f>
        <v>100</v>
      </c>
      <c r="E142">
        <f>SUMIFS(Cluster_15_applications!T$5:T$550,Cluster_15_applications!$AB$5:$AB$550,$B142,Cluster_15_applications!$AC$5:$AC$550,$C142)</f>
        <v>0</v>
      </c>
      <c r="F142">
        <f>SUMIFS(Cluster_15_applications!U$5:U$550,Cluster_15_applications!$AB$5:$AB$550,$B142,Cluster_15_applications!$AC$5:$AC$550,$C142)</f>
        <v>100</v>
      </c>
      <c r="G142">
        <f>SUMIFS(Cluster_15_applications!V$5:V$550,Cluster_15_applications!$AB$5:$AB$550,$B142,Cluster_15_applications!$AC$5:$AC$550,$C142)</f>
        <v>0</v>
      </c>
      <c r="H142">
        <f>SUMIFS(Cluster_15_applications!W$5:W$550,Cluster_15_applications!$AB$5:$AB$550,$B142,Cluster_15_applications!$AC$5:$AC$550,$C142)</f>
        <v>0</v>
      </c>
      <c r="I142">
        <f>SUMIFS(Cluster_15_applications!X$5:X$550,Cluster_15_applications!$AB$5:$AB$550,$B142,Cluster_15_applications!$AC$5:$AC$550,$C142)</f>
        <v>0</v>
      </c>
      <c r="J142">
        <f>SUMIFS(Cluster_15_applications!Y$5:Y$550,Cluster_15_applications!$AB$5:$AB$550,$B142,Cluster_15_applications!$AC$5:$AC$550,$C142)</f>
        <v>0</v>
      </c>
      <c r="K142">
        <f>SUMIFS(Cluster_15_applications!Z$5:Z$550,Cluster_15_applications!$AB$5:$AB$550,$B142,Cluster_15_applications!$AC$5:$AC$550,$C142)</f>
        <v>0</v>
      </c>
      <c r="L142">
        <f>SUMIFS(Cluster_15_applications!AA$5:AA$550,Cluster_15_applications!$AB$5:$AB$550,$B142,Cluster_15_applications!$AC$5:$AC$550,$C142)</f>
        <v>0</v>
      </c>
      <c r="N142">
        <f>SUMIFS(Cluster_15_applications!S$5:S$550,Cluster_15_applications!$AB$5:$AB$550,$B142,Cluster_15_applications!$AC$5:$AC$550,$C142,Cluster_15_applications!$Q$5:$Q$550,"&lt;=2030")</f>
        <v>100</v>
      </c>
      <c r="O142">
        <f>SUMIFS(Cluster_15_applications!T$5:T$550,Cluster_15_applications!$AB$5:$AB$550,$B142,Cluster_15_applications!$AC$5:$AC$550,$C142,Cluster_15_applications!$Q$5:$Q$550,"&lt;=2030")</f>
        <v>0</v>
      </c>
      <c r="P142">
        <f>SUMIFS(Cluster_15_applications!U$5:U$550,Cluster_15_applications!$AB$5:$AB$550,$B142,Cluster_15_applications!$AC$5:$AC$550,$C142,Cluster_15_applications!$Q$5:$Q$550,"&lt;=2030")</f>
        <v>100</v>
      </c>
      <c r="Q142">
        <f>SUMIFS(Cluster_15_applications!V$5:V$550,Cluster_15_applications!$AB$5:$AB$550,$B142,Cluster_15_applications!$AC$5:$AC$550,$C142,Cluster_15_applications!$Q$5:$Q$550,"&lt;=2030")</f>
        <v>0</v>
      </c>
      <c r="R142">
        <f>SUMIFS(Cluster_15_applications!W$5:W$550,Cluster_15_applications!$AB$5:$AB$550,$B142,Cluster_15_applications!$AC$5:$AC$550,$C142,Cluster_15_applications!$Q$5:$Q$550,"&lt;=2030")</f>
        <v>0</v>
      </c>
      <c r="S142">
        <f>SUMIFS(Cluster_15_applications!X$5:X$550,Cluster_15_applications!$AB$5:$AB$550,$B142,Cluster_15_applications!$AC$5:$AC$550,$C142,Cluster_15_applications!$Q$5:$Q$550,"&lt;=2030")</f>
        <v>0</v>
      </c>
      <c r="T142">
        <f>SUMIFS(Cluster_15_applications!Y$5:Y$550,Cluster_15_applications!$AB$5:$AB$550,$B142,Cluster_15_applications!$AC$5:$AC$550,$C142,Cluster_15_applications!$Q$5:$Q$550,"&lt;=2030")</f>
        <v>0</v>
      </c>
      <c r="U142">
        <f>SUMIFS(Cluster_15_applications!Z$5:Z$550,Cluster_15_applications!$AB$5:$AB$550,$B142,Cluster_15_applications!$AC$5:$AC$550,$C142,Cluster_15_applications!$Q$5:$Q$550,"&lt;=2030")</f>
        <v>0</v>
      </c>
      <c r="V142">
        <f>SUMIFS(Cluster_15_applications!AA$5:AA$550,Cluster_15_applications!$AB$5:$AB$550,$B142,Cluster_15_applications!$AC$5:$AC$550,$C142,Cluster_15_applications!$Q$5:$Q$550,"&lt;=2030")</f>
        <v>0</v>
      </c>
    </row>
    <row r="143" spans="1:22" x14ac:dyDescent="0.35">
      <c r="A143" t="s">
        <v>1233</v>
      </c>
      <c r="B143" t="s">
        <v>1057</v>
      </c>
      <c r="C143">
        <v>60</v>
      </c>
      <c r="D143">
        <f>SUMIFS(Cluster_15_applications!S$5:S$550,Cluster_15_applications!$AB$5:$AB$550,$B143,Cluster_15_applications!$AC$5:$AC$550,$C143)</f>
        <v>0</v>
      </c>
      <c r="E143">
        <f>SUMIFS(Cluster_15_applications!T$5:T$550,Cluster_15_applications!$AB$5:$AB$550,$B143,Cluster_15_applications!$AC$5:$AC$550,$C143)</f>
        <v>0</v>
      </c>
      <c r="F143">
        <f>SUMIFS(Cluster_15_applications!U$5:U$550,Cluster_15_applications!$AB$5:$AB$550,$B143,Cluster_15_applications!$AC$5:$AC$550,$C143)</f>
        <v>0</v>
      </c>
      <c r="G143">
        <f>SUMIFS(Cluster_15_applications!V$5:V$550,Cluster_15_applications!$AB$5:$AB$550,$B143,Cluster_15_applications!$AC$5:$AC$550,$C143)</f>
        <v>0</v>
      </c>
      <c r="H143">
        <f>SUMIFS(Cluster_15_applications!W$5:W$550,Cluster_15_applications!$AB$5:$AB$550,$B143,Cluster_15_applications!$AC$5:$AC$550,$C143)</f>
        <v>0</v>
      </c>
      <c r="I143">
        <f>SUMIFS(Cluster_15_applications!X$5:X$550,Cluster_15_applications!$AB$5:$AB$550,$B143,Cluster_15_applications!$AC$5:$AC$550,$C143)</f>
        <v>0</v>
      </c>
      <c r="J143">
        <f>SUMIFS(Cluster_15_applications!Y$5:Y$550,Cluster_15_applications!$AB$5:$AB$550,$B143,Cluster_15_applications!$AC$5:$AC$550,$C143)</f>
        <v>0</v>
      </c>
      <c r="K143">
        <f>SUMIFS(Cluster_15_applications!Z$5:Z$550,Cluster_15_applications!$AB$5:$AB$550,$B143,Cluster_15_applications!$AC$5:$AC$550,$C143)</f>
        <v>0</v>
      </c>
      <c r="L143">
        <f>SUMIFS(Cluster_15_applications!AA$5:AA$550,Cluster_15_applications!$AB$5:$AB$550,$B143,Cluster_15_applications!$AC$5:$AC$550,$C143)</f>
        <v>0</v>
      </c>
      <c r="N143">
        <f>SUMIFS(Cluster_15_applications!S$5:S$550,Cluster_15_applications!$AB$5:$AB$550,$B143,Cluster_15_applications!$AC$5:$AC$550,$C143,Cluster_15_applications!$Q$5:$Q$550,"&lt;=2030")</f>
        <v>0</v>
      </c>
      <c r="O143">
        <f>SUMIFS(Cluster_15_applications!T$5:T$550,Cluster_15_applications!$AB$5:$AB$550,$B143,Cluster_15_applications!$AC$5:$AC$550,$C143,Cluster_15_applications!$Q$5:$Q$550,"&lt;=2030")</f>
        <v>0</v>
      </c>
      <c r="P143">
        <f>SUMIFS(Cluster_15_applications!U$5:U$550,Cluster_15_applications!$AB$5:$AB$550,$B143,Cluster_15_applications!$AC$5:$AC$550,$C143,Cluster_15_applications!$Q$5:$Q$550,"&lt;=2030")</f>
        <v>0</v>
      </c>
      <c r="Q143">
        <f>SUMIFS(Cluster_15_applications!V$5:V$550,Cluster_15_applications!$AB$5:$AB$550,$B143,Cluster_15_applications!$AC$5:$AC$550,$C143,Cluster_15_applications!$Q$5:$Q$550,"&lt;=2030")</f>
        <v>0</v>
      </c>
      <c r="R143">
        <f>SUMIFS(Cluster_15_applications!W$5:W$550,Cluster_15_applications!$AB$5:$AB$550,$B143,Cluster_15_applications!$AC$5:$AC$550,$C143,Cluster_15_applications!$Q$5:$Q$550,"&lt;=2030")</f>
        <v>0</v>
      </c>
      <c r="S143">
        <f>SUMIFS(Cluster_15_applications!X$5:X$550,Cluster_15_applications!$AB$5:$AB$550,$B143,Cluster_15_applications!$AC$5:$AC$550,$C143,Cluster_15_applications!$Q$5:$Q$550,"&lt;=2030")</f>
        <v>0</v>
      </c>
      <c r="T143">
        <f>SUMIFS(Cluster_15_applications!Y$5:Y$550,Cluster_15_applications!$AB$5:$AB$550,$B143,Cluster_15_applications!$AC$5:$AC$550,$C143,Cluster_15_applications!$Q$5:$Q$550,"&lt;=2030")</f>
        <v>0</v>
      </c>
      <c r="U143">
        <f>SUMIFS(Cluster_15_applications!Z$5:Z$550,Cluster_15_applications!$AB$5:$AB$550,$B143,Cluster_15_applications!$AC$5:$AC$550,$C143,Cluster_15_applications!$Q$5:$Q$550,"&lt;=2030")</f>
        <v>0</v>
      </c>
      <c r="V143">
        <f>SUMIFS(Cluster_15_applications!AA$5:AA$550,Cluster_15_applications!$AB$5:$AB$550,$B143,Cluster_15_applications!$AC$5:$AC$550,$C143,Cluster_15_applications!$Q$5:$Q$550,"&lt;=2030")</f>
        <v>0</v>
      </c>
    </row>
    <row r="144" spans="1:22" x14ac:dyDescent="0.35">
      <c r="A144" t="s">
        <v>1233</v>
      </c>
      <c r="B144" t="s">
        <v>1299</v>
      </c>
      <c r="C144">
        <v>60</v>
      </c>
      <c r="D144">
        <f>SUMIFS(Cluster_15_applications!S$5:S$550,Cluster_15_applications!$AB$5:$AB$550,$B144,Cluster_15_applications!$AC$5:$AC$550,$C144)</f>
        <v>0</v>
      </c>
      <c r="E144">
        <f>SUMIFS(Cluster_15_applications!T$5:T$550,Cluster_15_applications!$AB$5:$AB$550,$B144,Cluster_15_applications!$AC$5:$AC$550,$C144)</f>
        <v>0</v>
      </c>
      <c r="F144">
        <f>SUMIFS(Cluster_15_applications!U$5:U$550,Cluster_15_applications!$AB$5:$AB$550,$B144,Cluster_15_applications!$AC$5:$AC$550,$C144)</f>
        <v>0</v>
      </c>
      <c r="G144">
        <f>SUMIFS(Cluster_15_applications!V$5:V$550,Cluster_15_applications!$AB$5:$AB$550,$B144,Cluster_15_applications!$AC$5:$AC$550,$C144)</f>
        <v>0</v>
      </c>
      <c r="H144">
        <f>SUMIFS(Cluster_15_applications!W$5:W$550,Cluster_15_applications!$AB$5:$AB$550,$B144,Cluster_15_applications!$AC$5:$AC$550,$C144)</f>
        <v>0</v>
      </c>
      <c r="I144">
        <f>SUMIFS(Cluster_15_applications!X$5:X$550,Cluster_15_applications!$AB$5:$AB$550,$B144,Cluster_15_applications!$AC$5:$AC$550,$C144)</f>
        <v>0</v>
      </c>
      <c r="J144">
        <f>SUMIFS(Cluster_15_applications!Y$5:Y$550,Cluster_15_applications!$AB$5:$AB$550,$B144,Cluster_15_applications!$AC$5:$AC$550,$C144)</f>
        <v>0</v>
      </c>
      <c r="K144">
        <f>SUMIFS(Cluster_15_applications!Z$5:Z$550,Cluster_15_applications!$AB$5:$AB$550,$B144,Cluster_15_applications!$AC$5:$AC$550,$C144)</f>
        <v>0</v>
      </c>
      <c r="L144">
        <f>SUMIFS(Cluster_15_applications!AA$5:AA$550,Cluster_15_applications!$AB$5:$AB$550,$B144,Cluster_15_applications!$AC$5:$AC$550,$C144)</f>
        <v>0</v>
      </c>
      <c r="N144">
        <f>SUMIFS(Cluster_15_applications!S$5:S$550,Cluster_15_applications!$AB$5:$AB$550,$B144,Cluster_15_applications!$AC$5:$AC$550,$C144,Cluster_15_applications!$Q$5:$Q$550,"&lt;=2030")</f>
        <v>0</v>
      </c>
      <c r="O144">
        <f>SUMIFS(Cluster_15_applications!T$5:T$550,Cluster_15_applications!$AB$5:$AB$550,$B144,Cluster_15_applications!$AC$5:$AC$550,$C144,Cluster_15_applications!$Q$5:$Q$550,"&lt;=2030")</f>
        <v>0</v>
      </c>
      <c r="P144">
        <f>SUMIFS(Cluster_15_applications!U$5:U$550,Cluster_15_applications!$AB$5:$AB$550,$B144,Cluster_15_applications!$AC$5:$AC$550,$C144,Cluster_15_applications!$Q$5:$Q$550,"&lt;=2030")</f>
        <v>0</v>
      </c>
      <c r="Q144">
        <f>SUMIFS(Cluster_15_applications!V$5:V$550,Cluster_15_applications!$AB$5:$AB$550,$B144,Cluster_15_applications!$AC$5:$AC$550,$C144,Cluster_15_applications!$Q$5:$Q$550,"&lt;=2030")</f>
        <v>0</v>
      </c>
      <c r="R144">
        <f>SUMIFS(Cluster_15_applications!W$5:W$550,Cluster_15_applications!$AB$5:$AB$550,$B144,Cluster_15_applications!$AC$5:$AC$550,$C144,Cluster_15_applications!$Q$5:$Q$550,"&lt;=2030")</f>
        <v>0</v>
      </c>
      <c r="S144">
        <f>SUMIFS(Cluster_15_applications!X$5:X$550,Cluster_15_applications!$AB$5:$AB$550,$B144,Cluster_15_applications!$AC$5:$AC$550,$C144,Cluster_15_applications!$Q$5:$Q$550,"&lt;=2030")</f>
        <v>0</v>
      </c>
      <c r="T144">
        <f>SUMIFS(Cluster_15_applications!Y$5:Y$550,Cluster_15_applications!$AB$5:$AB$550,$B144,Cluster_15_applications!$AC$5:$AC$550,$C144,Cluster_15_applications!$Q$5:$Q$550,"&lt;=2030")</f>
        <v>0</v>
      </c>
      <c r="U144">
        <f>SUMIFS(Cluster_15_applications!Z$5:Z$550,Cluster_15_applications!$AB$5:$AB$550,$B144,Cluster_15_applications!$AC$5:$AC$550,$C144,Cluster_15_applications!$Q$5:$Q$550,"&lt;=2030")</f>
        <v>0</v>
      </c>
      <c r="V144">
        <f>SUMIFS(Cluster_15_applications!AA$5:AA$550,Cluster_15_applications!$AB$5:$AB$550,$B144,Cluster_15_applications!$AC$5:$AC$550,$C144,Cluster_15_applications!$Q$5:$Q$550,"&lt;=2030")</f>
        <v>0</v>
      </c>
    </row>
    <row r="145" spans="1:22" x14ac:dyDescent="0.35">
      <c r="A145" t="s">
        <v>1233</v>
      </c>
      <c r="B145" t="s">
        <v>1300</v>
      </c>
      <c r="C145">
        <v>115</v>
      </c>
      <c r="D145">
        <f>SUMIFS(Cluster_15_applications!S$5:S$550,Cluster_15_applications!$AB$5:$AB$550,$B145,Cluster_15_applications!$AC$5:$AC$550,$C145)</f>
        <v>0</v>
      </c>
      <c r="E145">
        <f>SUMIFS(Cluster_15_applications!T$5:T$550,Cluster_15_applications!$AB$5:$AB$550,$B145,Cluster_15_applications!$AC$5:$AC$550,$C145)</f>
        <v>0</v>
      </c>
      <c r="F145">
        <f>SUMIFS(Cluster_15_applications!U$5:U$550,Cluster_15_applications!$AB$5:$AB$550,$B145,Cluster_15_applications!$AC$5:$AC$550,$C145)</f>
        <v>0</v>
      </c>
      <c r="G145">
        <f>SUMIFS(Cluster_15_applications!V$5:V$550,Cluster_15_applications!$AB$5:$AB$550,$B145,Cluster_15_applications!$AC$5:$AC$550,$C145)</f>
        <v>0</v>
      </c>
      <c r="H145">
        <f>SUMIFS(Cluster_15_applications!W$5:W$550,Cluster_15_applications!$AB$5:$AB$550,$B145,Cluster_15_applications!$AC$5:$AC$550,$C145)</f>
        <v>0</v>
      </c>
      <c r="I145">
        <f>SUMIFS(Cluster_15_applications!X$5:X$550,Cluster_15_applications!$AB$5:$AB$550,$B145,Cluster_15_applications!$AC$5:$AC$550,$C145)</f>
        <v>0</v>
      </c>
      <c r="J145">
        <f>SUMIFS(Cluster_15_applications!Y$5:Y$550,Cluster_15_applications!$AB$5:$AB$550,$B145,Cluster_15_applications!$AC$5:$AC$550,$C145)</f>
        <v>0</v>
      </c>
      <c r="K145">
        <f>SUMIFS(Cluster_15_applications!Z$5:Z$550,Cluster_15_applications!$AB$5:$AB$550,$B145,Cluster_15_applications!$AC$5:$AC$550,$C145)</f>
        <v>0</v>
      </c>
      <c r="L145">
        <f>SUMIFS(Cluster_15_applications!AA$5:AA$550,Cluster_15_applications!$AB$5:$AB$550,$B145,Cluster_15_applications!$AC$5:$AC$550,$C145)</f>
        <v>0</v>
      </c>
      <c r="N145">
        <f>SUMIFS(Cluster_15_applications!S$5:S$550,Cluster_15_applications!$AB$5:$AB$550,$B145,Cluster_15_applications!$AC$5:$AC$550,$C145,Cluster_15_applications!$Q$5:$Q$550,"&lt;=2030")</f>
        <v>0</v>
      </c>
      <c r="O145">
        <f>SUMIFS(Cluster_15_applications!T$5:T$550,Cluster_15_applications!$AB$5:$AB$550,$B145,Cluster_15_applications!$AC$5:$AC$550,$C145,Cluster_15_applications!$Q$5:$Q$550,"&lt;=2030")</f>
        <v>0</v>
      </c>
      <c r="P145">
        <f>SUMIFS(Cluster_15_applications!U$5:U$550,Cluster_15_applications!$AB$5:$AB$550,$B145,Cluster_15_applications!$AC$5:$AC$550,$C145,Cluster_15_applications!$Q$5:$Q$550,"&lt;=2030")</f>
        <v>0</v>
      </c>
      <c r="Q145">
        <f>SUMIFS(Cluster_15_applications!V$5:V$550,Cluster_15_applications!$AB$5:$AB$550,$B145,Cluster_15_applications!$AC$5:$AC$550,$C145,Cluster_15_applications!$Q$5:$Q$550,"&lt;=2030")</f>
        <v>0</v>
      </c>
      <c r="R145">
        <f>SUMIFS(Cluster_15_applications!W$5:W$550,Cluster_15_applications!$AB$5:$AB$550,$B145,Cluster_15_applications!$AC$5:$AC$550,$C145,Cluster_15_applications!$Q$5:$Q$550,"&lt;=2030")</f>
        <v>0</v>
      </c>
      <c r="S145">
        <f>SUMIFS(Cluster_15_applications!X$5:X$550,Cluster_15_applications!$AB$5:$AB$550,$B145,Cluster_15_applications!$AC$5:$AC$550,$C145,Cluster_15_applications!$Q$5:$Q$550,"&lt;=2030")</f>
        <v>0</v>
      </c>
      <c r="T145">
        <f>SUMIFS(Cluster_15_applications!Y$5:Y$550,Cluster_15_applications!$AB$5:$AB$550,$B145,Cluster_15_applications!$AC$5:$AC$550,$C145,Cluster_15_applications!$Q$5:$Q$550,"&lt;=2030")</f>
        <v>0</v>
      </c>
      <c r="U145">
        <f>SUMIFS(Cluster_15_applications!Z$5:Z$550,Cluster_15_applications!$AB$5:$AB$550,$B145,Cluster_15_applications!$AC$5:$AC$550,$C145,Cluster_15_applications!$Q$5:$Q$550,"&lt;=2030")</f>
        <v>0</v>
      </c>
      <c r="V145">
        <f>SUMIFS(Cluster_15_applications!AA$5:AA$550,Cluster_15_applications!$AB$5:$AB$550,$B145,Cluster_15_applications!$AC$5:$AC$550,$C145,Cluster_15_applications!$Q$5:$Q$550,"&lt;=2030")</f>
        <v>0</v>
      </c>
    </row>
    <row r="146" spans="1:22" x14ac:dyDescent="0.35">
      <c r="A146" t="s">
        <v>1235</v>
      </c>
      <c r="B146" t="s">
        <v>1224</v>
      </c>
      <c r="C146">
        <v>115</v>
      </c>
      <c r="D146">
        <f>SUMIFS(Cluster_15_applications!S$5:S$550,Cluster_15_applications!$AB$5:$AB$550,$B146,Cluster_15_applications!$AC$5:$AC$550,$C146)</f>
        <v>0</v>
      </c>
      <c r="E146">
        <f>SUMIFS(Cluster_15_applications!T$5:T$550,Cluster_15_applications!$AB$5:$AB$550,$B146,Cluster_15_applications!$AC$5:$AC$550,$C146)</f>
        <v>0</v>
      </c>
      <c r="F146">
        <f>SUMIFS(Cluster_15_applications!U$5:U$550,Cluster_15_applications!$AB$5:$AB$550,$B146,Cluster_15_applications!$AC$5:$AC$550,$C146)</f>
        <v>0</v>
      </c>
      <c r="G146">
        <f>SUMIFS(Cluster_15_applications!V$5:V$550,Cluster_15_applications!$AB$5:$AB$550,$B146,Cluster_15_applications!$AC$5:$AC$550,$C146)</f>
        <v>0</v>
      </c>
      <c r="H146">
        <f>SUMIFS(Cluster_15_applications!W$5:W$550,Cluster_15_applications!$AB$5:$AB$550,$B146,Cluster_15_applications!$AC$5:$AC$550,$C146)</f>
        <v>0</v>
      </c>
      <c r="I146">
        <f>SUMIFS(Cluster_15_applications!X$5:X$550,Cluster_15_applications!$AB$5:$AB$550,$B146,Cluster_15_applications!$AC$5:$AC$550,$C146)</f>
        <v>0</v>
      </c>
      <c r="J146">
        <f>SUMIFS(Cluster_15_applications!Y$5:Y$550,Cluster_15_applications!$AB$5:$AB$550,$B146,Cluster_15_applications!$AC$5:$AC$550,$C146)</f>
        <v>0</v>
      </c>
      <c r="K146">
        <f>SUMIFS(Cluster_15_applications!Z$5:Z$550,Cluster_15_applications!$AB$5:$AB$550,$B146,Cluster_15_applications!$AC$5:$AC$550,$C146)</f>
        <v>0</v>
      </c>
      <c r="L146">
        <f>SUMIFS(Cluster_15_applications!AA$5:AA$550,Cluster_15_applications!$AB$5:$AB$550,$B146,Cluster_15_applications!$AC$5:$AC$550,$C146)</f>
        <v>152</v>
      </c>
      <c r="N146">
        <f>SUMIFS(Cluster_15_applications!S$5:S$550,Cluster_15_applications!$AB$5:$AB$550,$B146,Cluster_15_applications!$AC$5:$AC$550,$C146,Cluster_15_applications!$Q$5:$Q$550,"&lt;=2030")</f>
        <v>0</v>
      </c>
      <c r="O146">
        <f>SUMIFS(Cluster_15_applications!T$5:T$550,Cluster_15_applications!$AB$5:$AB$550,$B146,Cluster_15_applications!$AC$5:$AC$550,$C146,Cluster_15_applications!$Q$5:$Q$550,"&lt;=2030")</f>
        <v>0</v>
      </c>
      <c r="P146">
        <f>SUMIFS(Cluster_15_applications!U$5:U$550,Cluster_15_applications!$AB$5:$AB$550,$B146,Cluster_15_applications!$AC$5:$AC$550,$C146,Cluster_15_applications!$Q$5:$Q$550,"&lt;=2030")</f>
        <v>0</v>
      </c>
      <c r="Q146">
        <f>SUMIFS(Cluster_15_applications!V$5:V$550,Cluster_15_applications!$AB$5:$AB$550,$B146,Cluster_15_applications!$AC$5:$AC$550,$C146,Cluster_15_applications!$Q$5:$Q$550,"&lt;=2030")</f>
        <v>0</v>
      </c>
      <c r="R146">
        <f>SUMIFS(Cluster_15_applications!W$5:W$550,Cluster_15_applications!$AB$5:$AB$550,$B146,Cluster_15_applications!$AC$5:$AC$550,$C146,Cluster_15_applications!$Q$5:$Q$550,"&lt;=2030")</f>
        <v>0</v>
      </c>
      <c r="S146">
        <f>SUMIFS(Cluster_15_applications!X$5:X$550,Cluster_15_applications!$AB$5:$AB$550,$B146,Cluster_15_applications!$AC$5:$AC$550,$C146,Cluster_15_applications!$Q$5:$Q$550,"&lt;=2030")</f>
        <v>0</v>
      </c>
      <c r="T146">
        <f>SUMIFS(Cluster_15_applications!Y$5:Y$550,Cluster_15_applications!$AB$5:$AB$550,$B146,Cluster_15_applications!$AC$5:$AC$550,$C146,Cluster_15_applications!$Q$5:$Q$550,"&lt;=2030")</f>
        <v>0</v>
      </c>
      <c r="U146">
        <f>SUMIFS(Cluster_15_applications!Z$5:Z$550,Cluster_15_applications!$AB$5:$AB$550,$B146,Cluster_15_applications!$AC$5:$AC$550,$C146,Cluster_15_applications!$Q$5:$Q$550,"&lt;=2030")</f>
        <v>0</v>
      </c>
      <c r="V146">
        <f>SUMIFS(Cluster_15_applications!AA$5:AA$550,Cluster_15_applications!$AB$5:$AB$550,$B146,Cluster_15_applications!$AC$5:$AC$550,$C146,Cluster_15_applications!$Q$5:$Q$550,"&lt;=2030")</f>
        <v>152</v>
      </c>
    </row>
    <row r="147" spans="1:22" x14ac:dyDescent="0.35">
      <c r="A147" t="s">
        <v>1237</v>
      </c>
      <c r="B147" t="s">
        <v>1209</v>
      </c>
      <c r="C147">
        <v>115</v>
      </c>
      <c r="D147">
        <f>SUMIFS(Cluster_15_applications!S$5:S$550,Cluster_15_applications!$AB$5:$AB$550,$B147,Cluster_15_applications!$AC$5:$AC$550,$C147)</f>
        <v>0</v>
      </c>
      <c r="E147">
        <f>SUMIFS(Cluster_15_applications!T$5:T$550,Cluster_15_applications!$AB$5:$AB$550,$B147,Cluster_15_applications!$AC$5:$AC$550,$C147)</f>
        <v>0</v>
      </c>
      <c r="F147">
        <f>SUMIFS(Cluster_15_applications!U$5:U$550,Cluster_15_applications!$AB$5:$AB$550,$B147,Cluster_15_applications!$AC$5:$AC$550,$C147)</f>
        <v>0</v>
      </c>
      <c r="G147">
        <f>SUMIFS(Cluster_15_applications!V$5:V$550,Cluster_15_applications!$AB$5:$AB$550,$B147,Cluster_15_applications!$AC$5:$AC$550,$C147)</f>
        <v>0</v>
      </c>
      <c r="H147">
        <f>SUMIFS(Cluster_15_applications!W$5:W$550,Cluster_15_applications!$AB$5:$AB$550,$B147,Cluster_15_applications!$AC$5:$AC$550,$C147)</f>
        <v>0</v>
      </c>
      <c r="I147">
        <f>SUMIFS(Cluster_15_applications!X$5:X$550,Cluster_15_applications!$AB$5:$AB$550,$B147,Cluster_15_applications!$AC$5:$AC$550,$C147)</f>
        <v>0</v>
      </c>
      <c r="J147">
        <f>SUMIFS(Cluster_15_applications!Y$5:Y$550,Cluster_15_applications!$AB$5:$AB$550,$B147,Cluster_15_applications!$AC$5:$AC$550,$C147)</f>
        <v>0</v>
      </c>
      <c r="K147">
        <f>SUMIFS(Cluster_15_applications!Z$5:Z$550,Cluster_15_applications!$AB$5:$AB$550,$B147,Cluster_15_applications!$AC$5:$AC$550,$C147)</f>
        <v>0</v>
      </c>
      <c r="L147">
        <f>SUMIFS(Cluster_15_applications!AA$5:AA$550,Cluster_15_applications!$AB$5:$AB$550,$B147,Cluster_15_applications!$AC$5:$AC$550,$C147)</f>
        <v>0</v>
      </c>
      <c r="N147">
        <f>SUMIFS(Cluster_15_applications!S$5:S$550,Cluster_15_applications!$AB$5:$AB$550,$B147,Cluster_15_applications!$AC$5:$AC$550,$C147,Cluster_15_applications!$Q$5:$Q$550,"&lt;=2030")</f>
        <v>0</v>
      </c>
      <c r="O147">
        <f>SUMIFS(Cluster_15_applications!T$5:T$550,Cluster_15_applications!$AB$5:$AB$550,$B147,Cluster_15_applications!$AC$5:$AC$550,$C147,Cluster_15_applications!$Q$5:$Q$550,"&lt;=2030")</f>
        <v>0</v>
      </c>
      <c r="P147">
        <f>SUMIFS(Cluster_15_applications!U$5:U$550,Cluster_15_applications!$AB$5:$AB$550,$B147,Cluster_15_applications!$AC$5:$AC$550,$C147,Cluster_15_applications!$Q$5:$Q$550,"&lt;=2030")</f>
        <v>0</v>
      </c>
      <c r="Q147">
        <f>SUMIFS(Cluster_15_applications!V$5:V$550,Cluster_15_applications!$AB$5:$AB$550,$B147,Cluster_15_applications!$AC$5:$AC$550,$C147,Cluster_15_applications!$Q$5:$Q$550,"&lt;=2030")</f>
        <v>0</v>
      </c>
      <c r="R147">
        <f>SUMIFS(Cluster_15_applications!W$5:W$550,Cluster_15_applications!$AB$5:$AB$550,$B147,Cluster_15_applications!$AC$5:$AC$550,$C147,Cluster_15_applications!$Q$5:$Q$550,"&lt;=2030")</f>
        <v>0</v>
      </c>
      <c r="S147">
        <f>SUMIFS(Cluster_15_applications!X$5:X$550,Cluster_15_applications!$AB$5:$AB$550,$B147,Cluster_15_applications!$AC$5:$AC$550,$C147,Cluster_15_applications!$Q$5:$Q$550,"&lt;=2030")</f>
        <v>0</v>
      </c>
      <c r="T147">
        <f>SUMIFS(Cluster_15_applications!Y$5:Y$550,Cluster_15_applications!$AB$5:$AB$550,$B147,Cluster_15_applications!$AC$5:$AC$550,$C147,Cluster_15_applications!$Q$5:$Q$550,"&lt;=2030")</f>
        <v>0</v>
      </c>
      <c r="U147">
        <f>SUMIFS(Cluster_15_applications!Z$5:Z$550,Cluster_15_applications!$AB$5:$AB$550,$B147,Cluster_15_applications!$AC$5:$AC$550,$C147,Cluster_15_applications!$Q$5:$Q$550,"&lt;=2030")</f>
        <v>0</v>
      </c>
      <c r="V147">
        <f>SUMIFS(Cluster_15_applications!AA$5:AA$550,Cluster_15_applications!$AB$5:$AB$550,$B147,Cluster_15_applications!$AC$5:$AC$550,$C147,Cluster_15_applications!$Q$5:$Q$550,"&lt;=2030")</f>
        <v>0</v>
      </c>
    </row>
    <row r="148" spans="1:22" x14ac:dyDescent="0.35">
      <c r="A148" t="s">
        <v>1231</v>
      </c>
      <c r="B148" t="s">
        <v>1222</v>
      </c>
      <c r="C148">
        <v>500</v>
      </c>
      <c r="D148">
        <f>SUMIFS(Cluster_15_applications!S$5:S$550,Cluster_15_applications!$AB$5:$AB$550,$B148,Cluster_15_applications!$AC$5:$AC$550,$C148)</f>
        <v>0</v>
      </c>
      <c r="E148">
        <f>SUMIFS(Cluster_15_applications!T$5:T$550,Cluster_15_applications!$AB$5:$AB$550,$B148,Cluster_15_applications!$AC$5:$AC$550,$C148)</f>
        <v>0</v>
      </c>
      <c r="F148">
        <f>SUMIFS(Cluster_15_applications!U$5:U$550,Cluster_15_applications!$AB$5:$AB$550,$B148,Cluster_15_applications!$AC$5:$AC$550,$C148)</f>
        <v>0</v>
      </c>
      <c r="G148">
        <f>SUMIFS(Cluster_15_applications!V$5:V$550,Cluster_15_applications!$AB$5:$AB$550,$B148,Cluster_15_applications!$AC$5:$AC$550,$C148)</f>
        <v>0</v>
      </c>
      <c r="H148">
        <f>SUMIFS(Cluster_15_applications!W$5:W$550,Cluster_15_applications!$AB$5:$AB$550,$B148,Cluster_15_applications!$AC$5:$AC$550,$C148)</f>
        <v>0</v>
      </c>
      <c r="I148">
        <f>SUMIFS(Cluster_15_applications!X$5:X$550,Cluster_15_applications!$AB$5:$AB$550,$B148,Cluster_15_applications!$AC$5:$AC$550,$C148)</f>
        <v>0</v>
      </c>
      <c r="J148">
        <f>SUMIFS(Cluster_15_applications!Y$5:Y$550,Cluster_15_applications!$AB$5:$AB$550,$B148,Cluster_15_applications!$AC$5:$AC$550,$C148)</f>
        <v>0</v>
      </c>
      <c r="K148">
        <f>SUMIFS(Cluster_15_applications!Z$5:Z$550,Cluster_15_applications!$AB$5:$AB$550,$B148,Cluster_15_applications!$AC$5:$AC$550,$C148)</f>
        <v>0</v>
      </c>
      <c r="L148">
        <f>SUMIFS(Cluster_15_applications!AA$5:AA$550,Cluster_15_applications!$AB$5:$AB$550,$B148,Cluster_15_applications!$AC$5:$AC$550,$C148)</f>
        <v>0</v>
      </c>
      <c r="N148">
        <f>SUMIFS(Cluster_15_applications!S$5:S$550,Cluster_15_applications!$AB$5:$AB$550,$B148,Cluster_15_applications!$AC$5:$AC$550,$C148,Cluster_15_applications!$Q$5:$Q$550,"&lt;=2030")</f>
        <v>0</v>
      </c>
      <c r="O148">
        <f>SUMIFS(Cluster_15_applications!T$5:T$550,Cluster_15_applications!$AB$5:$AB$550,$B148,Cluster_15_applications!$AC$5:$AC$550,$C148,Cluster_15_applications!$Q$5:$Q$550,"&lt;=2030")</f>
        <v>0</v>
      </c>
      <c r="P148">
        <f>SUMIFS(Cluster_15_applications!U$5:U$550,Cluster_15_applications!$AB$5:$AB$550,$B148,Cluster_15_applications!$AC$5:$AC$550,$C148,Cluster_15_applications!$Q$5:$Q$550,"&lt;=2030")</f>
        <v>0</v>
      </c>
      <c r="Q148">
        <f>SUMIFS(Cluster_15_applications!V$5:V$550,Cluster_15_applications!$AB$5:$AB$550,$B148,Cluster_15_applications!$AC$5:$AC$550,$C148,Cluster_15_applications!$Q$5:$Q$550,"&lt;=2030")</f>
        <v>0</v>
      </c>
      <c r="R148">
        <f>SUMIFS(Cluster_15_applications!W$5:W$550,Cluster_15_applications!$AB$5:$AB$550,$B148,Cluster_15_applications!$AC$5:$AC$550,$C148,Cluster_15_applications!$Q$5:$Q$550,"&lt;=2030")</f>
        <v>0</v>
      </c>
      <c r="S148">
        <f>SUMIFS(Cluster_15_applications!X$5:X$550,Cluster_15_applications!$AB$5:$AB$550,$B148,Cluster_15_applications!$AC$5:$AC$550,$C148,Cluster_15_applications!$Q$5:$Q$550,"&lt;=2030")</f>
        <v>0</v>
      </c>
      <c r="T148">
        <f>SUMIFS(Cluster_15_applications!Y$5:Y$550,Cluster_15_applications!$AB$5:$AB$550,$B148,Cluster_15_applications!$AC$5:$AC$550,$C148,Cluster_15_applications!$Q$5:$Q$550,"&lt;=2030")</f>
        <v>0</v>
      </c>
      <c r="U148">
        <f>SUMIFS(Cluster_15_applications!Z$5:Z$550,Cluster_15_applications!$AB$5:$AB$550,$B148,Cluster_15_applications!$AC$5:$AC$550,$C148,Cluster_15_applications!$Q$5:$Q$550,"&lt;=2030")</f>
        <v>0</v>
      </c>
      <c r="V148">
        <f>SUMIFS(Cluster_15_applications!AA$5:AA$550,Cluster_15_applications!$AB$5:$AB$550,$B148,Cluster_15_applications!$AC$5:$AC$550,$C148,Cluster_15_applications!$Q$5:$Q$550,"&lt;=2030")</f>
        <v>0</v>
      </c>
    </row>
    <row r="149" spans="1:22" x14ac:dyDescent="0.35">
      <c r="A149" t="s">
        <v>1231</v>
      </c>
      <c r="B149" t="s">
        <v>1222</v>
      </c>
      <c r="C149">
        <v>230</v>
      </c>
      <c r="D149">
        <f>SUMIFS(Cluster_15_applications!S$5:S$550,Cluster_15_applications!$AB$5:$AB$550,$B149,Cluster_15_applications!$AC$5:$AC$550,$C149)</f>
        <v>300</v>
      </c>
      <c r="E149">
        <f>SUMIFS(Cluster_15_applications!T$5:T$550,Cluster_15_applications!$AB$5:$AB$550,$B149,Cluster_15_applications!$AC$5:$AC$550,$C149)</f>
        <v>0</v>
      </c>
      <c r="F149">
        <f>SUMIFS(Cluster_15_applications!U$5:U$550,Cluster_15_applications!$AB$5:$AB$550,$B149,Cluster_15_applications!$AC$5:$AC$550,$C149)</f>
        <v>0</v>
      </c>
      <c r="G149">
        <f>SUMIFS(Cluster_15_applications!V$5:V$550,Cluster_15_applications!$AB$5:$AB$550,$B149,Cluster_15_applications!$AC$5:$AC$550,$C149)</f>
        <v>0</v>
      </c>
      <c r="H149">
        <f>SUMIFS(Cluster_15_applications!W$5:W$550,Cluster_15_applications!$AB$5:$AB$550,$B149,Cluster_15_applications!$AC$5:$AC$550,$C149)</f>
        <v>0</v>
      </c>
      <c r="I149">
        <f>SUMIFS(Cluster_15_applications!X$5:X$550,Cluster_15_applications!$AB$5:$AB$550,$B149,Cluster_15_applications!$AC$5:$AC$550,$C149)</f>
        <v>0</v>
      </c>
      <c r="J149">
        <f>SUMIFS(Cluster_15_applications!Y$5:Y$550,Cluster_15_applications!$AB$5:$AB$550,$B149,Cluster_15_applications!$AC$5:$AC$550,$C149)</f>
        <v>0</v>
      </c>
      <c r="K149">
        <f>SUMIFS(Cluster_15_applications!Z$5:Z$550,Cluster_15_applications!$AB$5:$AB$550,$B149,Cluster_15_applications!$AC$5:$AC$550,$C149)</f>
        <v>0</v>
      </c>
      <c r="L149">
        <f>SUMIFS(Cluster_15_applications!AA$5:AA$550,Cluster_15_applications!$AB$5:$AB$550,$B149,Cluster_15_applications!$AC$5:$AC$550,$C149)</f>
        <v>0</v>
      </c>
      <c r="N149">
        <f>SUMIFS(Cluster_15_applications!S$5:S$550,Cluster_15_applications!$AB$5:$AB$550,$B149,Cluster_15_applications!$AC$5:$AC$550,$C149,Cluster_15_applications!$Q$5:$Q$550,"&lt;=2030")</f>
        <v>300</v>
      </c>
      <c r="O149">
        <f>SUMIFS(Cluster_15_applications!T$5:T$550,Cluster_15_applications!$AB$5:$AB$550,$B149,Cluster_15_applications!$AC$5:$AC$550,$C149,Cluster_15_applications!$Q$5:$Q$550,"&lt;=2030")</f>
        <v>0</v>
      </c>
      <c r="P149">
        <f>SUMIFS(Cluster_15_applications!U$5:U$550,Cluster_15_applications!$AB$5:$AB$550,$B149,Cluster_15_applications!$AC$5:$AC$550,$C149,Cluster_15_applications!$Q$5:$Q$550,"&lt;=2030")</f>
        <v>0</v>
      </c>
      <c r="Q149">
        <f>SUMIFS(Cluster_15_applications!V$5:V$550,Cluster_15_applications!$AB$5:$AB$550,$B149,Cluster_15_applications!$AC$5:$AC$550,$C149,Cluster_15_applications!$Q$5:$Q$550,"&lt;=2030")</f>
        <v>0</v>
      </c>
      <c r="R149">
        <f>SUMIFS(Cluster_15_applications!W$5:W$550,Cluster_15_applications!$AB$5:$AB$550,$B149,Cluster_15_applications!$AC$5:$AC$550,$C149,Cluster_15_applications!$Q$5:$Q$550,"&lt;=2030")</f>
        <v>0</v>
      </c>
      <c r="S149">
        <f>SUMIFS(Cluster_15_applications!X$5:X$550,Cluster_15_applications!$AB$5:$AB$550,$B149,Cluster_15_applications!$AC$5:$AC$550,$C149,Cluster_15_applications!$Q$5:$Q$550,"&lt;=2030")</f>
        <v>0</v>
      </c>
      <c r="T149">
        <f>SUMIFS(Cluster_15_applications!Y$5:Y$550,Cluster_15_applications!$AB$5:$AB$550,$B149,Cluster_15_applications!$AC$5:$AC$550,$C149,Cluster_15_applications!$Q$5:$Q$550,"&lt;=2030")</f>
        <v>0</v>
      </c>
      <c r="U149">
        <f>SUMIFS(Cluster_15_applications!Z$5:Z$550,Cluster_15_applications!$AB$5:$AB$550,$B149,Cluster_15_applications!$AC$5:$AC$550,$C149,Cluster_15_applications!$Q$5:$Q$550,"&lt;=2030")</f>
        <v>0</v>
      </c>
      <c r="V149">
        <f>SUMIFS(Cluster_15_applications!AA$5:AA$550,Cluster_15_applications!$AB$5:$AB$550,$B149,Cluster_15_applications!$AC$5:$AC$550,$C149,Cluster_15_applications!$Q$5:$Q$550,"&lt;=2030")</f>
        <v>0</v>
      </c>
    </row>
    <row r="150" spans="1:22" x14ac:dyDescent="0.35">
      <c r="A150" t="s">
        <v>1232</v>
      </c>
      <c r="B150" t="s">
        <v>1058</v>
      </c>
      <c r="C150">
        <v>500</v>
      </c>
      <c r="D150">
        <f>SUMIFS(Cluster_15_applications!S$5:S$550,Cluster_15_applications!$AB$5:$AB$550,$B150,Cluster_15_applications!$AC$5:$AC$550,$C150)</f>
        <v>1900</v>
      </c>
      <c r="E150">
        <f>SUMIFS(Cluster_15_applications!T$5:T$550,Cluster_15_applications!$AB$5:$AB$550,$B150,Cluster_15_applications!$AC$5:$AC$550,$C150)</f>
        <v>0</v>
      </c>
      <c r="F150">
        <f>SUMIFS(Cluster_15_applications!U$5:U$550,Cluster_15_applications!$AB$5:$AB$550,$B150,Cluster_15_applications!$AC$5:$AC$550,$C150)</f>
        <v>1900</v>
      </c>
      <c r="G150">
        <f>SUMIFS(Cluster_15_applications!V$5:V$550,Cluster_15_applications!$AB$5:$AB$550,$B150,Cluster_15_applications!$AC$5:$AC$550,$C150)</f>
        <v>0</v>
      </c>
      <c r="H150">
        <f>SUMIFS(Cluster_15_applications!W$5:W$550,Cluster_15_applications!$AB$5:$AB$550,$B150,Cluster_15_applications!$AC$5:$AC$550,$C150)</f>
        <v>0</v>
      </c>
      <c r="I150">
        <f>SUMIFS(Cluster_15_applications!X$5:X$550,Cluster_15_applications!$AB$5:$AB$550,$B150,Cluster_15_applications!$AC$5:$AC$550,$C150)</f>
        <v>0</v>
      </c>
      <c r="J150">
        <f>SUMIFS(Cluster_15_applications!Y$5:Y$550,Cluster_15_applications!$AB$5:$AB$550,$B150,Cluster_15_applications!$AC$5:$AC$550,$C150)</f>
        <v>0</v>
      </c>
      <c r="K150">
        <f>SUMIFS(Cluster_15_applications!Z$5:Z$550,Cluster_15_applications!$AB$5:$AB$550,$B150,Cluster_15_applications!$AC$5:$AC$550,$C150)</f>
        <v>0</v>
      </c>
      <c r="L150">
        <f>SUMIFS(Cluster_15_applications!AA$5:AA$550,Cluster_15_applications!$AB$5:$AB$550,$B150,Cluster_15_applications!$AC$5:$AC$550,$C150)</f>
        <v>0</v>
      </c>
      <c r="N150">
        <f>SUMIFS(Cluster_15_applications!S$5:S$550,Cluster_15_applications!$AB$5:$AB$550,$B150,Cluster_15_applications!$AC$5:$AC$550,$C150,Cluster_15_applications!$Q$5:$Q$550,"&lt;=2030")</f>
        <v>1900</v>
      </c>
      <c r="O150">
        <f>SUMIFS(Cluster_15_applications!T$5:T$550,Cluster_15_applications!$AB$5:$AB$550,$B150,Cluster_15_applications!$AC$5:$AC$550,$C150,Cluster_15_applications!$Q$5:$Q$550,"&lt;=2030")</f>
        <v>0</v>
      </c>
      <c r="P150">
        <f>SUMIFS(Cluster_15_applications!U$5:U$550,Cluster_15_applications!$AB$5:$AB$550,$B150,Cluster_15_applications!$AC$5:$AC$550,$C150,Cluster_15_applications!$Q$5:$Q$550,"&lt;=2030")</f>
        <v>1900</v>
      </c>
      <c r="Q150">
        <f>SUMIFS(Cluster_15_applications!V$5:V$550,Cluster_15_applications!$AB$5:$AB$550,$B150,Cluster_15_applications!$AC$5:$AC$550,$C150,Cluster_15_applications!$Q$5:$Q$550,"&lt;=2030")</f>
        <v>0</v>
      </c>
      <c r="R150">
        <f>SUMIFS(Cluster_15_applications!W$5:W$550,Cluster_15_applications!$AB$5:$AB$550,$B150,Cluster_15_applications!$AC$5:$AC$550,$C150,Cluster_15_applications!$Q$5:$Q$550,"&lt;=2030")</f>
        <v>0</v>
      </c>
      <c r="S150">
        <f>SUMIFS(Cluster_15_applications!X$5:X$550,Cluster_15_applications!$AB$5:$AB$550,$B150,Cluster_15_applications!$AC$5:$AC$550,$C150,Cluster_15_applications!$Q$5:$Q$550,"&lt;=2030")</f>
        <v>0</v>
      </c>
      <c r="T150">
        <f>SUMIFS(Cluster_15_applications!Y$5:Y$550,Cluster_15_applications!$AB$5:$AB$550,$B150,Cluster_15_applications!$AC$5:$AC$550,$C150,Cluster_15_applications!$Q$5:$Q$550,"&lt;=2030")</f>
        <v>0</v>
      </c>
      <c r="U150">
        <f>SUMIFS(Cluster_15_applications!Z$5:Z$550,Cluster_15_applications!$AB$5:$AB$550,$B150,Cluster_15_applications!$AC$5:$AC$550,$C150,Cluster_15_applications!$Q$5:$Q$550,"&lt;=2030")</f>
        <v>0</v>
      </c>
      <c r="V150">
        <f>SUMIFS(Cluster_15_applications!AA$5:AA$550,Cluster_15_applications!$AB$5:$AB$550,$B150,Cluster_15_applications!$AC$5:$AC$550,$C150,Cluster_15_applications!$Q$5:$Q$550,"&lt;=2030")</f>
        <v>0</v>
      </c>
    </row>
    <row r="151" spans="1:22" x14ac:dyDescent="0.35">
      <c r="A151" t="s">
        <v>1237</v>
      </c>
      <c r="B151" t="s">
        <v>1059</v>
      </c>
      <c r="C151">
        <v>230</v>
      </c>
      <c r="D151">
        <f>SUMIFS(Cluster_15_applications!S$5:S$550,Cluster_15_applications!$AB$5:$AB$550,$B151,Cluster_15_applications!$AC$5:$AC$550,$C151)</f>
        <v>650</v>
      </c>
      <c r="E151">
        <f>SUMIFS(Cluster_15_applications!T$5:T$550,Cluster_15_applications!$AB$5:$AB$550,$B151,Cluster_15_applications!$AC$5:$AC$550,$C151)</f>
        <v>67.400000000000006</v>
      </c>
      <c r="F151">
        <f>SUMIFS(Cluster_15_applications!U$5:U$550,Cluster_15_applications!$AB$5:$AB$550,$B151,Cluster_15_applications!$AC$5:$AC$550,$C151)</f>
        <v>650</v>
      </c>
      <c r="G151">
        <f>SUMIFS(Cluster_15_applications!V$5:V$550,Cluster_15_applications!$AB$5:$AB$550,$B151,Cluster_15_applications!$AC$5:$AC$550,$C151)</f>
        <v>0</v>
      </c>
      <c r="H151">
        <f>SUMIFS(Cluster_15_applications!W$5:W$550,Cluster_15_applications!$AB$5:$AB$550,$B151,Cluster_15_applications!$AC$5:$AC$550,$C151)</f>
        <v>0</v>
      </c>
      <c r="I151">
        <f>SUMIFS(Cluster_15_applications!X$5:X$550,Cluster_15_applications!$AB$5:$AB$550,$B151,Cluster_15_applications!$AC$5:$AC$550,$C151)</f>
        <v>0</v>
      </c>
      <c r="J151">
        <f>SUMIFS(Cluster_15_applications!Y$5:Y$550,Cluster_15_applications!$AB$5:$AB$550,$B151,Cluster_15_applications!$AC$5:$AC$550,$C151)</f>
        <v>0</v>
      </c>
      <c r="K151">
        <f>SUMIFS(Cluster_15_applications!Z$5:Z$550,Cluster_15_applications!$AB$5:$AB$550,$B151,Cluster_15_applications!$AC$5:$AC$550,$C151)</f>
        <v>0</v>
      </c>
      <c r="L151">
        <f>SUMIFS(Cluster_15_applications!AA$5:AA$550,Cluster_15_applications!$AB$5:$AB$550,$B151,Cluster_15_applications!$AC$5:$AC$550,$C151)</f>
        <v>0</v>
      </c>
      <c r="N151">
        <f>SUMIFS(Cluster_15_applications!S$5:S$550,Cluster_15_applications!$AB$5:$AB$550,$B151,Cluster_15_applications!$AC$5:$AC$550,$C151,Cluster_15_applications!$Q$5:$Q$550,"&lt;=2030")</f>
        <v>650</v>
      </c>
      <c r="O151">
        <f>SUMIFS(Cluster_15_applications!T$5:T$550,Cluster_15_applications!$AB$5:$AB$550,$B151,Cluster_15_applications!$AC$5:$AC$550,$C151,Cluster_15_applications!$Q$5:$Q$550,"&lt;=2030")</f>
        <v>0</v>
      </c>
      <c r="P151">
        <f>SUMIFS(Cluster_15_applications!U$5:U$550,Cluster_15_applications!$AB$5:$AB$550,$B151,Cluster_15_applications!$AC$5:$AC$550,$C151,Cluster_15_applications!$Q$5:$Q$550,"&lt;=2030")</f>
        <v>650</v>
      </c>
      <c r="Q151">
        <f>SUMIFS(Cluster_15_applications!V$5:V$550,Cluster_15_applications!$AB$5:$AB$550,$B151,Cluster_15_applications!$AC$5:$AC$550,$C151,Cluster_15_applications!$Q$5:$Q$550,"&lt;=2030")</f>
        <v>0</v>
      </c>
      <c r="R151">
        <f>SUMIFS(Cluster_15_applications!W$5:W$550,Cluster_15_applications!$AB$5:$AB$550,$B151,Cluster_15_applications!$AC$5:$AC$550,$C151,Cluster_15_applications!$Q$5:$Q$550,"&lt;=2030")</f>
        <v>0</v>
      </c>
      <c r="S151">
        <f>SUMIFS(Cluster_15_applications!X$5:X$550,Cluster_15_applications!$AB$5:$AB$550,$B151,Cluster_15_applications!$AC$5:$AC$550,$C151,Cluster_15_applications!$Q$5:$Q$550,"&lt;=2030")</f>
        <v>0</v>
      </c>
      <c r="T151">
        <f>SUMIFS(Cluster_15_applications!Y$5:Y$550,Cluster_15_applications!$AB$5:$AB$550,$B151,Cluster_15_applications!$AC$5:$AC$550,$C151,Cluster_15_applications!$Q$5:$Q$550,"&lt;=2030")</f>
        <v>0</v>
      </c>
      <c r="U151">
        <f>SUMIFS(Cluster_15_applications!Z$5:Z$550,Cluster_15_applications!$AB$5:$AB$550,$B151,Cluster_15_applications!$AC$5:$AC$550,$C151,Cluster_15_applications!$Q$5:$Q$550,"&lt;=2030")</f>
        <v>0</v>
      </c>
      <c r="V151">
        <f>SUMIFS(Cluster_15_applications!AA$5:AA$550,Cluster_15_applications!$AB$5:$AB$550,$B151,Cluster_15_applications!$AC$5:$AC$550,$C151,Cluster_15_applications!$Q$5:$Q$550,"&lt;=2030")</f>
        <v>0</v>
      </c>
    </row>
    <row r="152" spans="1:22" x14ac:dyDescent="0.35">
      <c r="A152" t="s">
        <v>1233</v>
      </c>
      <c r="B152" t="s">
        <v>1046</v>
      </c>
      <c r="C152">
        <v>230</v>
      </c>
      <c r="D152">
        <f>SUMIFS(Cluster_15_applications!S$5:S$550,Cluster_15_applications!$AB$5:$AB$550,$B152,Cluster_15_applications!$AC$5:$AC$550,$C152)</f>
        <v>200</v>
      </c>
      <c r="E152">
        <f>SUMIFS(Cluster_15_applications!T$5:T$550,Cluster_15_applications!$AB$5:$AB$550,$B152,Cluster_15_applications!$AC$5:$AC$550,$C152)</f>
        <v>0</v>
      </c>
      <c r="F152">
        <f>SUMIFS(Cluster_15_applications!U$5:U$550,Cluster_15_applications!$AB$5:$AB$550,$B152,Cluster_15_applications!$AC$5:$AC$550,$C152)</f>
        <v>0</v>
      </c>
      <c r="G152">
        <f>SUMIFS(Cluster_15_applications!V$5:V$550,Cluster_15_applications!$AB$5:$AB$550,$B152,Cluster_15_applications!$AC$5:$AC$550,$C152)</f>
        <v>0</v>
      </c>
      <c r="H152">
        <f>SUMIFS(Cluster_15_applications!W$5:W$550,Cluster_15_applications!$AB$5:$AB$550,$B152,Cluster_15_applications!$AC$5:$AC$550,$C152)</f>
        <v>0</v>
      </c>
      <c r="I152">
        <f>SUMIFS(Cluster_15_applications!X$5:X$550,Cluster_15_applications!$AB$5:$AB$550,$B152,Cluster_15_applications!$AC$5:$AC$550,$C152)</f>
        <v>0</v>
      </c>
      <c r="J152">
        <f>SUMIFS(Cluster_15_applications!Y$5:Y$550,Cluster_15_applications!$AB$5:$AB$550,$B152,Cluster_15_applications!$AC$5:$AC$550,$C152)</f>
        <v>0</v>
      </c>
      <c r="K152">
        <f>SUMIFS(Cluster_15_applications!Z$5:Z$550,Cluster_15_applications!$AB$5:$AB$550,$B152,Cluster_15_applications!$AC$5:$AC$550,$C152)</f>
        <v>0</v>
      </c>
      <c r="L152">
        <f>SUMIFS(Cluster_15_applications!AA$5:AA$550,Cluster_15_applications!$AB$5:$AB$550,$B152,Cluster_15_applications!$AC$5:$AC$550,$C152)</f>
        <v>0</v>
      </c>
      <c r="N152">
        <f>SUMIFS(Cluster_15_applications!S$5:S$550,Cluster_15_applications!$AB$5:$AB$550,$B152,Cluster_15_applications!$AC$5:$AC$550,$C152,Cluster_15_applications!$Q$5:$Q$550,"&lt;=2030")</f>
        <v>200</v>
      </c>
      <c r="O152">
        <f>SUMIFS(Cluster_15_applications!T$5:T$550,Cluster_15_applications!$AB$5:$AB$550,$B152,Cluster_15_applications!$AC$5:$AC$550,$C152,Cluster_15_applications!$Q$5:$Q$550,"&lt;=2030")</f>
        <v>0</v>
      </c>
      <c r="P152">
        <f>SUMIFS(Cluster_15_applications!U$5:U$550,Cluster_15_applications!$AB$5:$AB$550,$B152,Cluster_15_applications!$AC$5:$AC$550,$C152,Cluster_15_applications!$Q$5:$Q$550,"&lt;=2030")</f>
        <v>0</v>
      </c>
      <c r="Q152">
        <f>SUMIFS(Cluster_15_applications!V$5:V$550,Cluster_15_applications!$AB$5:$AB$550,$B152,Cluster_15_applications!$AC$5:$AC$550,$C152,Cluster_15_applications!$Q$5:$Q$550,"&lt;=2030")</f>
        <v>0</v>
      </c>
      <c r="R152">
        <f>SUMIFS(Cluster_15_applications!W$5:W$550,Cluster_15_applications!$AB$5:$AB$550,$B152,Cluster_15_applications!$AC$5:$AC$550,$C152,Cluster_15_applications!$Q$5:$Q$550,"&lt;=2030")</f>
        <v>0</v>
      </c>
      <c r="S152">
        <f>SUMIFS(Cluster_15_applications!X$5:X$550,Cluster_15_applications!$AB$5:$AB$550,$B152,Cluster_15_applications!$AC$5:$AC$550,$C152,Cluster_15_applications!$Q$5:$Q$550,"&lt;=2030")</f>
        <v>0</v>
      </c>
      <c r="T152">
        <f>SUMIFS(Cluster_15_applications!Y$5:Y$550,Cluster_15_applications!$AB$5:$AB$550,$B152,Cluster_15_applications!$AC$5:$AC$550,$C152,Cluster_15_applications!$Q$5:$Q$550,"&lt;=2030")</f>
        <v>0</v>
      </c>
      <c r="U152">
        <f>SUMIFS(Cluster_15_applications!Z$5:Z$550,Cluster_15_applications!$AB$5:$AB$550,$B152,Cluster_15_applications!$AC$5:$AC$550,$C152,Cluster_15_applications!$Q$5:$Q$550,"&lt;=2030")</f>
        <v>0</v>
      </c>
      <c r="V152">
        <f>SUMIFS(Cluster_15_applications!AA$5:AA$550,Cluster_15_applications!$AB$5:$AB$550,$B152,Cluster_15_applications!$AC$5:$AC$550,$C152,Cluster_15_applications!$Q$5:$Q$550,"&lt;=2030")</f>
        <v>0</v>
      </c>
    </row>
    <row r="153" spans="1:22" x14ac:dyDescent="0.35">
      <c r="A153" t="s">
        <v>52</v>
      </c>
      <c r="B153" t="s">
        <v>1099</v>
      </c>
      <c r="C153">
        <v>230</v>
      </c>
      <c r="D153">
        <f>SUMIFS(Cluster_15_applications!S$5:S$550,Cluster_15_applications!$AB$5:$AB$550,$B153,Cluster_15_applications!$AC$5:$AC$550,$C153)</f>
        <v>850</v>
      </c>
      <c r="E153">
        <f>SUMIFS(Cluster_15_applications!T$5:T$550,Cluster_15_applications!$AB$5:$AB$550,$B153,Cluster_15_applications!$AC$5:$AC$550,$C153)</f>
        <v>0</v>
      </c>
      <c r="F153">
        <f>SUMIFS(Cluster_15_applications!U$5:U$550,Cluster_15_applications!$AB$5:$AB$550,$B153,Cluster_15_applications!$AC$5:$AC$550,$C153)</f>
        <v>500</v>
      </c>
      <c r="G153">
        <f>SUMIFS(Cluster_15_applications!V$5:V$550,Cluster_15_applications!$AB$5:$AB$550,$B153,Cluster_15_applications!$AC$5:$AC$550,$C153)</f>
        <v>0</v>
      </c>
      <c r="H153">
        <f>SUMIFS(Cluster_15_applications!W$5:W$550,Cluster_15_applications!$AB$5:$AB$550,$B153,Cluster_15_applications!$AC$5:$AC$550,$C153)</f>
        <v>0</v>
      </c>
      <c r="I153">
        <f>SUMIFS(Cluster_15_applications!X$5:X$550,Cluster_15_applications!$AB$5:$AB$550,$B153,Cluster_15_applications!$AC$5:$AC$550,$C153)</f>
        <v>0</v>
      </c>
      <c r="J153">
        <f>SUMIFS(Cluster_15_applications!Y$5:Y$550,Cluster_15_applications!$AB$5:$AB$550,$B153,Cluster_15_applications!$AC$5:$AC$550,$C153)</f>
        <v>0</v>
      </c>
      <c r="K153">
        <f>SUMIFS(Cluster_15_applications!Z$5:Z$550,Cluster_15_applications!$AB$5:$AB$550,$B153,Cluster_15_applications!$AC$5:$AC$550,$C153)</f>
        <v>0</v>
      </c>
      <c r="L153">
        <f>SUMIFS(Cluster_15_applications!AA$5:AA$550,Cluster_15_applications!$AB$5:$AB$550,$B153,Cluster_15_applications!$AC$5:$AC$550,$C153)</f>
        <v>0</v>
      </c>
      <c r="N153">
        <f>SUMIFS(Cluster_15_applications!S$5:S$550,Cluster_15_applications!$AB$5:$AB$550,$B153,Cluster_15_applications!$AC$5:$AC$550,$C153,Cluster_15_applications!$Q$5:$Q$550,"&lt;=2030")</f>
        <v>850</v>
      </c>
      <c r="O153">
        <f>SUMIFS(Cluster_15_applications!T$5:T$550,Cluster_15_applications!$AB$5:$AB$550,$B153,Cluster_15_applications!$AC$5:$AC$550,$C153,Cluster_15_applications!$Q$5:$Q$550,"&lt;=2030")</f>
        <v>0</v>
      </c>
      <c r="P153">
        <f>SUMIFS(Cluster_15_applications!U$5:U$550,Cluster_15_applications!$AB$5:$AB$550,$B153,Cluster_15_applications!$AC$5:$AC$550,$C153,Cluster_15_applications!$Q$5:$Q$550,"&lt;=2030")</f>
        <v>500</v>
      </c>
      <c r="Q153">
        <f>SUMIFS(Cluster_15_applications!V$5:V$550,Cluster_15_applications!$AB$5:$AB$550,$B153,Cluster_15_applications!$AC$5:$AC$550,$C153,Cluster_15_applications!$Q$5:$Q$550,"&lt;=2030")</f>
        <v>0</v>
      </c>
      <c r="R153">
        <f>SUMIFS(Cluster_15_applications!W$5:W$550,Cluster_15_applications!$AB$5:$AB$550,$B153,Cluster_15_applications!$AC$5:$AC$550,$C153,Cluster_15_applications!$Q$5:$Q$550,"&lt;=2030")</f>
        <v>0</v>
      </c>
      <c r="S153">
        <f>SUMIFS(Cluster_15_applications!X$5:X$550,Cluster_15_applications!$AB$5:$AB$550,$B153,Cluster_15_applications!$AC$5:$AC$550,$C153,Cluster_15_applications!$Q$5:$Q$550,"&lt;=2030")</f>
        <v>0</v>
      </c>
      <c r="T153">
        <f>SUMIFS(Cluster_15_applications!Y$5:Y$550,Cluster_15_applications!$AB$5:$AB$550,$B153,Cluster_15_applications!$AC$5:$AC$550,$C153,Cluster_15_applications!$Q$5:$Q$550,"&lt;=2030")</f>
        <v>0</v>
      </c>
      <c r="U153">
        <f>SUMIFS(Cluster_15_applications!Z$5:Z$550,Cluster_15_applications!$AB$5:$AB$550,$B153,Cluster_15_applications!$AC$5:$AC$550,$C153,Cluster_15_applications!$Q$5:$Q$550,"&lt;=2030")</f>
        <v>0</v>
      </c>
      <c r="V153">
        <f>SUMIFS(Cluster_15_applications!AA$5:AA$550,Cluster_15_applications!$AB$5:$AB$550,$B153,Cluster_15_applications!$AC$5:$AC$550,$C153,Cluster_15_applications!$Q$5:$Q$550,"&lt;=2030")</f>
        <v>0</v>
      </c>
    </row>
    <row r="154" spans="1:22" x14ac:dyDescent="0.35">
      <c r="A154" t="s">
        <v>1232</v>
      </c>
      <c r="B154" t="s">
        <v>1061</v>
      </c>
      <c r="C154">
        <v>230</v>
      </c>
      <c r="D154">
        <f>SUMIFS(Cluster_15_applications!S$5:S$550,Cluster_15_applications!$AB$5:$AB$550,$B154,Cluster_15_applications!$AC$5:$AC$550,$C154)</f>
        <v>1299.988983</v>
      </c>
      <c r="E154">
        <f>SUMIFS(Cluster_15_applications!T$5:T$550,Cluster_15_applications!$AB$5:$AB$550,$B154,Cluster_15_applications!$AC$5:$AC$550,$C154)</f>
        <v>0</v>
      </c>
      <c r="F154">
        <f>SUMIFS(Cluster_15_applications!U$5:U$550,Cluster_15_applications!$AB$5:$AB$550,$B154,Cluster_15_applications!$AC$5:$AC$550,$C154)</f>
        <v>0</v>
      </c>
      <c r="G154">
        <f>SUMIFS(Cluster_15_applications!V$5:V$550,Cluster_15_applications!$AB$5:$AB$550,$B154,Cluster_15_applications!$AC$5:$AC$550,$C154)</f>
        <v>0</v>
      </c>
      <c r="H154">
        <f>SUMIFS(Cluster_15_applications!W$5:W$550,Cluster_15_applications!$AB$5:$AB$550,$B154,Cluster_15_applications!$AC$5:$AC$550,$C154)</f>
        <v>0</v>
      </c>
      <c r="I154">
        <f>SUMIFS(Cluster_15_applications!X$5:X$550,Cluster_15_applications!$AB$5:$AB$550,$B154,Cluster_15_applications!$AC$5:$AC$550,$C154)</f>
        <v>0</v>
      </c>
      <c r="J154">
        <f>SUMIFS(Cluster_15_applications!Y$5:Y$550,Cluster_15_applications!$AB$5:$AB$550,$B154,Cluster_15_applications!$AC$5:$AC$550,$C154)</f>
        <v>0</v>
      </c>
      <c r="K154">
        <f>SUMIFS(Cluster_15_applications!Z$5:Z$550,Cluster_15_applications!$AB$5:$AB$550,$B154,Cluster_15_applications!$AC$5:$AC$550,$C154)</f>
        <v>0</v>
      </c>
      <c r="L154">
        <f>SUMIFS(Cluster_15_applications!AA$5:AA$550,Cluster_15_applications!$AB$5:$AB$550,$B154,Cluster_15_applications!$AC$5:$AC$550,$C154)</f>
        <v>0</v>
      </c>
      <c r="N154">
        <f>SUMIFS(Cluster_15_applications!S$5:S$550,Cluster_15_applications!$AB$5:$AB$550,$B154,Cluster_15_applications!$AC$5:$AC$550,$C154,Cluster_15_applications!$Q$5:$Q$550,"&lt;=2030")</f>
        <v>1299.988983</v>
      </c>
      <c r="O154">
        <f>SUMIFS(Cluster_15_applications!T$5:T$550,Cluster_15_applications!$AB$5:$AB$550,$B154,Cluster_15_applications!$AC$5:$AC$550,$C154,Cluster_15_applications!$Q$5:$Q$550,"&lt;=2030")</f>
        <v>0</v>
      </c>
      <c r="P154">
        <f>SUMIFS(Cluster_15_applications!U$5:U$550,Cluster_15_applications!$AB$5:$AB$550,$B154,Cluster_15_applications!$AC$5:$AC$550,$C154,Cluster_15_applications!$Q$5:$Q$550,"&lt;=2030")</f>
        <v>0</v>
      </c>
      <c r="Q154">
        <f>SUMIFS(Cluster_15_applications!V$5:V$550,Cluster_15_applications!$AB$5:$AB$550,$B154,Cluster_15_applications!$AC$5:$AC$550,$C154,Cluster_15_applications!$Q$5:$Q$550,"&lt;=2030")</f>
        <v>0</v>
      </c>
      <c r="R154">
        <f>SUMIFS(Cluster_15_applications!W$5:W$550,Cluster_15_applications!$AB$5:$AB$550,$B154,Cluster_15_applications!$AC$5:$AC$550,$C154,Cluster_15_applications!$Q$5:$Q$550,"&lt;=2030")</f>
        <v>0</v>
      </c>
      <c r="S154">
        <f>SUMIFS(Cluster_15_applications!X$5:X$550,Cluster_15_applications!$AB$5:$AB$550,$B154,Cluster_15_applications!$AC$5:$AC$550,$C154,Cluster_15_applications!$Q$5:$Q$550,"&lt;=2030")</f>
        <v>0</v>
      </c>
      <c r="T154">
        <f>SUMIFS(Cluster_15_applications!Y$5:Y$550,Cluster_15_applications!$AB$5:$AB$550,$B154,Cluster_15_applications!$AC$5:$AC$550,$C154,Cluster_15_applications!$Q$5:$Q$550,"&lt;=2030")</f>
        <v>0</v>
      </c>
      <c r="U154">
        <f>SUMIFS(Cluster_15_applications!Z$5:Z$550,Cluster_15_applications!$AB$5:$AB$550,$B154,Cluster_15_applications!$AC$5:$AC$550,$C154,Cluster_15_applications!$Q$5:$Q$550,"&lt;=2030")</f>
        <v>0</v>
      </c>
      <c r="V154">
        <f>SUMIFS(Cluster_15_applications!AA$5:AA$550,Cluster_15_applications!$AB$5:$AB$550,$B154,Cluster_15_applications!$AC$5:$AC$550,$C154,Cluster_15_applications!$Q$5:$Q$550,"&lt;=2030")</f>
        <v>0</v>
      </c>
    </row>
    <row r="155" spans="1:22" x14ac:dyDescent="0.35">
      <c r="A155" t="s">
        <v>1232</v>
      </c>
      <c r="B155" t="s">
        <v>1061</v>
      </c>
      <c r="C155">
        <v>500</v>
      </c>
      <c r="D155">
        <f>SUMIFS(Cluster_15_applications!S$5:S$550,Cluster_15_applications!$AB$5:$AB$550,$B155,Cluster_15_applications!$AC$5:$AC$550,$C155)</f>
        <v>1300</v>
      </c>
      <c r="E155">
        <f>SUMIFS(Cluster_15_applications!T$5:T$550,Cluster_15_applications!$AB$5:$AB$550,$B155,Cluster_15_applications!$AC$5:$AC$550,$C155)</f>
        <v>0</v>
      </c>
      <c r="F155">
        <f>SUMIFS(Cluster_15_applications!U$5:U$550,Cluster_15_applications!$AB$5:$AB$550,$B155,Cluster_15_applications!$AC$5:$AC$550,$C155)</f>
        <v>400</v>
      </c>
      <c r="G155">
        <f>SUMIFS(Cluster_15_applications!V$5:V$550,Cluster_15_applications!$AB$5:$AB$550,$B155,Cluster_15_applications!$AC$5:$AC$550,$C155)</f>
        <v>0</v>
      </c>
      <c r="H155">
        <f>SUMIFS(Cluster_15_applications!W$5:W$550,Cluster_15_applications!$AB$5:$AB$550,$B155,Cluster_15_applications!$AC$5:$AC$550,$C155)</f>
        <v>0</v>
      </c>
      <c r="I155">
        <f>SUMIFS(Cluster_15_applications!X$5:X$550,Cluster_15_applications!$AB$5:$AB$550,$B155,Cluster_15_applications!$AC$5:$AC$550,$C155)</f>
        <v>400</v>
      </c>
      <c r="J155">
        <f>SUMIFS(Cluster_15_applications!Y$5:Y$550,Cluster_15_applications!$AB$5:$AB$550,$B155,Cluster_15_applications!$AC$5:$AC$550,$C155)</f>
        <v>0</v>
      </c>
      <c r="K155">
        <f>SUMIFS(Cluster_15_applications!Z$5:Z$550,Cluster_15_applications!$AB$5:$AB$550,$B155,Cluster_15_applications!$AC$5:$AC$550,$C155)</f>
        <v>0</v>
      </c>
      <c r="L155">
        <f>SUMIFS(Cluster_15_applications!AA$5:AA$550,Cluster_15_applications!$AB$5:$AB$550,$B155,Cluster_15_applications!$AC$5:$AC$550,$C155)</f>
        <v>0</v>
      </c>
      <c r="N155">
        <f>SUMIFS(Cluster_15_applications!S$5:S$550,Cluster_15_applications!$AB$5:$AB$550,$B155,Cluster_15_applications!$AC$5:$AC$550,$C155,Cluster_15_applications!$Q$5:$Q$550,"&lt;=2030")</f>
        <v>900</v>
      </c>
      <c r="O155">
        <f>SUMIFS(Cluster_15_applications!T$5:T$550,Cluster_15_applications!$AB$5:$AB$550,$B155,Cluster_15_applications!$AC$5:$AC$550,$C155,Cluster_15_applications!$Q$5:$Q$550,"&lt;=2030")</f>
        <v>0</v>
      </c>
      <c r="P155">
        <f>SUMIFS(Cluster_15_applications!U$5:U$550,Cluster_15_applications!$AB$5:$AB$550,$B155,Cluster_15_applications!$AC$5:$AC$550,$C155,Cluster_15_applications!$Q$5:$Q$550,"&lt;=2030")</f>
        <v>0</v>
      </c>
      <c r="Q155">
        <f>SUMIFS(Cluster_15_applications!V$5:V$550,Cluster_15_applications!$AB$5:$AB$550,$B155,Cluster_15_applications!$AC$5:$AC$550,$C155,Cluster_15_applications!$Q$5:$Q$550,"&lt;=2030")</f>
        <v>0</v>
      </c>
      <c r="R155">
        <f>SUMIFS(Cluster_15_applications!W$5:W$550,Cluster_15_applications!$AB$5:$AB$550,$B155,Cluster_15_applications!$AC$5:$AC$550,$C155,Cluster_15_applications!$Q$5:$Q$550,"&lt;=2030")</f>
        <v>0</v>
      </c>
      <c r="S155">
        <f>SUMIFS(Cluster_15_applications!X$5:X$550,Cluster_15_applications!$AB$5:$AB$550,$B155,Cluster_15_applications!$AC$5:$AC$550,$C155,Cluster_15_applications!$Q$5:$Q$550,"&lt;=2030")</f>
        <v>0</v>
      </c>
      <c r="T155">
        <f>SUMIFS(Cluster_15_applications!Y$5:Y$550,Cluster_15_applications!$AB$5:$AB$550,$B155,Cluster_15_applications!$AC$5:$AC$550,$C155,Cluster_15_applications!$Q$5:$Q$550,"&lt;=2030")</f>
        <v>0</v>
      </c>
      <c r="U155">
        <f>SUMIFS(Cluster_15_applications!Z$5:Z$550,Cluster_15_applications!$AB$5:$AB$550,$B155,Cluster_15_applications!$AC$5:$AC$550,$C155,Cluster_15_applications!$Q$5:$Q$550,"&lt;=2030")</f>
        <v>0</v>
      </c>
      <c r="V155">
        <f>SUMIFS(Cluster_15_applications!AA$5:AA$550,Cluster_15_applications!$AB$5:$AB$550,$B155,Cluster_15_applications!$AC$5:$AC$550,$C155,Cluster_15_applications!$Q$5:$Q$550,"&lt;=2030")</f>
        <v>0</v>
      </c>
    </row>
    <row r="156" spans="1:22" x14ac:dyDescent="0.35">
      <c r="A156" t="s">
        <v>1230</v>
      </c>
      <c r="B156" t="s">
        <v>1062</v>
      </c>
      <c r="C156">
        <v>230</v>
      </c>
      <c r="D156">
        <f>SUMIFS(Cluster_15_applications!S$5:S$550,Cluster_15_applications!$AB$5:$AB$550,$B156,Cluster_15_applications!$AC$5:$AC$550,$C156)</f>
        <v>0</v>
      </c>
      <c r="E156">
        <f>SUMIFS(Cluster_15_applications!T$5:T$550,Cluster_15_applications!$AB$5:$AB$550,$B156,Cluster_15_applications!$AC$5:$AC$550,$C156)</f>
        <v>0</v>
      </c>
      <c r="F156">
        <f>SUMIFS(Cluster_15_applications!U$5:U$550,Cluster_15_applications!$AB$5:$AB$550,$B156,Cluster_15_applications!$AC$5:$AC$550,$C156)</f>
        <v>0</v>
      </c>
      <c r="G156">
        <f>SUMIFS(Cluster_15_applications!V$5:V$550,Cluster_15_applications!$AB$5:$AB$550,$B156,Cluster_15_applications!$AC$5:$AC$550,$C156)</f>
        <v>0</v>
      </c>
      <c r="H156">
        <f>SUMIFS(Cluster_15_applications!W$5:W$550,Cluster_15_applications!$AB$5:$AB$550,$B156,Cluster_15_applications!$AC$5:$AC$550,$C156)</f>
        <v>0</v>
      </c>
      <c r="I156">
        <f>SUMIFS(Cluster_15_applications!X$5:X$550,Cluster_15_applications!$AB$5:$AB$550,$B156,Cluster_15_applications!$AC$5:$AC$550,$C156)</f>
        <v>0</v>
      </c>
      <c r="J156">
        <f>SUMIFS(Cluster_15_applications!Y$5:Y$550,Cluster_15_applications!$AB$5:$AB$550,$B156,Cluster_15_applications!$AC$5:$AC$550,$C156)</f>
        <v>0</v>
      </c>
      <c r="K156">
        <f>SUMIFS(Cluster_15_applications!Z$5:Z$550,Cluster_15_applications!$AB$5:$AB$550,$B156,Cluster_15_applications!$AC$5:$AC$550,$C156)</f>
        <v>0</v>
      </c>
      <c r="L156">
        <f>SUMIFS(Cluster_15_applications!AA$5:AA$550,Cluster_15_applications!$AB$5:$AB$550,$B156,Cluster_15_applications!$AC$5:$AC$550,$C156)</f>
        <v>0</v>
      </c>
      <c r="N156">
        <f>SUMIFS(Cluster_15_applications!S$5:S$550,Cluster_15_applications!$AB$5:$AB$550,$B156,Cluster_15_applications!$AC$5:$AC$550,$C156,Cluster_15_applications!$Q$5:$Q$550,"&lt;=2030")</f>
        <v>0</v>
      </c>
      <c r="O156">
        <f>SUMIFS(Cluster_15_applications!T$5:T$550,Cluster_15_applications!$AB$5:$AB$550,$B156,Cluster_15_applications!$AC$5:$AC$550,$C156,Cluster_15_applications!$Q$5:$Q$550,"&lt;=2030")</f>
        <v>0</v>
      </c>
      <c r="P156">
        <f>SUMIFS(Cluster_15_applications!U$5:U$550,Cluster_15_applications!$AB$5:$AB$550,$B156,Cluster_15_applications!$AC$5:$AC$550,$C156,Cluster_15_applications!$Q$5:$Q$550,"&lt;=2030")</f>
        <v>0</v>
      </c>
      <c r="Q156">
        <f>SUMIFS(Cluster_15_applications!V$5:V$550,Cluster_15_applications!$AB$5:$AB$550,$B156,Cluster_15_applications!$AC$5:$AC$550,$C156,Cluster_15_applications!$Q$5:$Q$550,"&lt;=2030")</f>
        <v>0</v>
      </c>
      <c r="R156">
        <f>SUMIFS(Cluster_15_applications!W$5:W$550,Cluster_15_applications!$AB$5:$AB$550,$B156,Cluster_15_applications!$AC$5:$AC$550,$C156,Cluster_15_applications!$Q$5:$Q$550,"&lt;=2030")</f>
        <v>0</v>
      </c>
      <c r="S156">
        <f>SUMIFS(Cluster_15_applications!X$5:X$550,Cluster_15_applications!$AB$5:$AB$550,$B156,Cluster_15_applications!$AC$5:$AC$550,$C156,Cluster_15_applications!$Q$5:$Q$550,"&lt;=2030")</f>
        <v>0</v>
      </c>
      <c r="T156">
        <f>SUMIFS(Cluster_15_applications!Y$5:Y$550,Cluster_15_applications!$AB$5:$AB$550,$B156,Cluster_15_applications!$AC$5:$AC$550,$C156,Cluster_15_applications!$Q$5:$Q$550,"&lt;=2030")</f>
        <v>0</v>
      </c>
      <c r="U156">
        <f>SUMIFS(Cluster_15_applications!Z$5:Z$550,Cluster_15_applications!$AB$5:$AB$550,$B156,Cluster_15_applications!$AC$5:$AC$550,$C156,Cluster_15_applications!$Q$5:$Q$550,"&lt;=2030")</f>
        <v>0</v>
      </c>
      <c r="V156">
        <f>SUMIFS(Cluster_15_applications!AA$5:AA$550,Cluster_15_applications!$AB$5:$AB$550,$B156,Cluster_15_applications!$AC$5:$AC$550,$C156,Cluster_15_applications!$Q$5:$Q$550,"&lt;=2030")</f>
        <v>0</v>
      </c>
    </row>
    <row r="157" spans="1:22" x14ac:dyDescent="0.35">
      <c r="A157" t="s">
        <v>1230</v>
      </c>
      <c r="B157" t="s">
        <v>1062</v>
      </c>
      <c r="C157">
        <v>500</v>
      </c>
      <c r="D157">
        <f>SUMIFS(Cluster_15_applications!S$5:S$550,Cluster_15_applications!$AB$5:$AB$550,$B157,Cluster_15_applications!$AC$5:$AC$550,$C157)</f>
        <v>0</v>
      </c>
      <c r="E157">
        <f>SUMIFS(Cluster_15_applications!T$5:T$550,Cluster_15_applications!$AB$5:$AB$550,$B157,Cluster_15_applications!$AC$5:$AC$550,$C157)</f>
        <v>0</v>
      </c>
      <c r="F157">
        <f>SUMIFS(Cluster_15_applications!U$5:U$550,Cluster_15_applications!$AB$5:$AB$550,$B157,Cluster_15_applications!$AC$5:$AC$550,$C157)</f>
        <v>0</v>
      </c>
      <c r="G157">
        <f>SUMIFS(Cluster_15_applications!V$5:V$550,Cluster_15_applications!$AB$5:$AB$550,$B157,Cluster_15_applications!$AC$5:$AC$550,$C157)</f>
        <v>0</v>
      </c>
      <c r="H157">
        <f>SUMIFS(Cluster_15_applications!W$5:W$550,Cluster_15_applications!$AB$5:$AB$550,$B157,Cluster_15_applications!$AC$5:$AC$550,$C157)</f>
        <v>0</v>
      </c>
      <c r="I157">
        <f>SUMIFS(Cluster_15_applications!X$5:X$550,Cluster_15_applications!$AB$5:$AB$550,$B157,Cluster_15_applications!$AC$5:$AC$550,$C157)</f>
        <v>0</v>
      </c>
      <c r="J157">
        <f>SUMIFS(Cluster_15_applications!Y$5:Y$550,Cluster_15_applications!$AB$5:$AB$550,$B157,Cluster_15_applications!$AC$5:$AC$550,$C157)</f>
        <v>500</v>
      </c>
      <c r="K157">
        <f>SUMIFS(Cluster_15_applications!Z$5:Z$550,Cluster_15_applications!$AB$5:$AB$550,$B157,Cluster_15_applications!$AC$5:$AC$550,$C157)</f>
        <v>0</v>
      </c>
      <c r="L157">
        <f>SUMIFS(Cluster_15_applications!AA$5:AA$550,Cluster_15_applications!$AB$5:$AB$550,$B157,Cluster_15_applications!$AC$5:$AC$550,$C157)</f>
        <v>0</v>
      </c>
      <c r="N157">
        <f>SUMIFS(Cluster_15_applications!S$5:S$550,Cluster_15_applications!$AB$5:$AB$550,$B157,Cluster_15_applications!$AC$5:$AC$550,$C157,Cluster_15_applications!$Q$5:$Q$550,"&lt;=2030")</f>
        <v>0</v>
      </c>
      <c r="O157">
        <f>SUMIFS(Cluster_15_applications!T$5:T$550,Cluster_15_applications!$AB$5:$AB$550,$B157,Cluster_15_applications!$AC$5:$AC$550,$C157,Cluster_15_applications!$Q$5:$Q$550,"&lt;=2030")</f>
        <v>0</v>
      </c>
      <c r="P157">
        <f>SUMIFS(Cluster_15_applications!U$5:U$550,Cluster_15_applications!$AB$5:$AB$550,$B157,Cluster_15_applications!$AC$5:$AC$550,$C157,Cluster_15_applications!$Q$5:$Q$550,"&lt;=2030")</f>
        <v>0</v>
      </c>
      <c r="Q157">
        <f>SUMIFS(Cluster_15_applications!V$5:V$550,Cluster_15_applications!$AB$5:$AB$550,$B157,Cluster_15_applications!$AC$5:$AC$550,$C157,Cluster_15_applications!$Q$5:$Q$550,"&lt;=2030")</f>
        <v>0</v>
      </c>
      <c r="R157">
        <f>SUMIFS(Cluster_15_applications!W$5:W$550,Cluster_15_applications!$AB$5:$AB$550,$B157,Cluster_15_applications!$AC$5:$AC$550,$C157,Cluster_15_applications!$Q$5:$Q$550,"&lt;=2030")</f>
        <v>0</v>
      </c>
      <c r="S157">
        <f>SUMIFS(Cluster_15_applications!X$5:X$550,Cluster_15_applications!$AB$5:$AB$550,$B157,Cluster_15_applications!$AC$5:$AC$550,$C157,Cluster_15_applications!$Q$5:$Q$550,"&lt;=2030")</f>
        <v>0</v>
      </c>
      <c r="T157">
        <f>SUMIFS(Cluster_15_applications!Y$5:Y$550,Cluster_15_applications!$AB$5:$AB$550,$B157,Cluster_15_applications!$AC$5:$AC$550,$C157,Cluster_15_applications!$Q$5:$Q$550,"&lt;=2030")</f>
        <v>0</v>
      </c>
      <c r="U157">
        <f>SUMIFS(Cluster_15_applications!Z$5:Z$550,Cluster_15_applications!$AB$5:$AB$550,$B157,Cluster_15_applications!$AC$5:$AC$550,$C157,Cluster_15_applications!$Q$5:$Q$550,"&lt;=2030")</f>
        <v>0</v>
      </c>
      <c r="V157">
        <f>SUMIFS(Cluster_15_applications!AA$5:AA$550,Cluster_15_applications!$AB$5:$AB$550,$B157,Cluster_15_applications!$AC$5:$AC$550,$C157,Cluster_15_applications!$Q$5:$Q$550,"&lt;=2030")</f>
        <v>0</v>
      </c>
    </row>
    <row r="158" spans="1:22" x14ac:dyDescent="0.35">
      <c r="A158" t="s">
        <v>1230</v>
      </c>
      <c r="B158" t="s">
        <v>1301</v>
      </c>
      <c r="C158">
        <v>115</v>
      </c>
      <c r="D158">
        <f>SUMIFS(Cluster_15_applications!S$5:S$550,Cluster_15_applications!$AB$5:$AB$550,$B158,Cluster_15_applications!$AC$5:$AC$550,$C158)</f>
        <v>0</v>
      </c>
      <c r="E158">
        <f>SUMIFS(Cluster_15_applications!T$5:T$550,Cluster_15_applications!$AB$5:$AB$550,$B158,Cluster_15_applications!$AC$5:$AC$550,$C158)</f>
        <v>0</v>
      </c>
      <c r="F158">
        <f>SUMIFS(Cluster_15_applications!U$5:U$550,Cluster_15_applications!$AB$5:$AB$550,$B158,Cluster_15_applications!$AC$5:$AC$550,$C158)</f>
        <v>0</v>
      </c>
      <c r="G158">
        <f>SUMIFS(Cluster_15_applications!V$5:V$550,Cluster_15_applications!$AB$5:$AB$550,$B158,Cluster_15_applications!$AC$5:$AC$550,$C158)</f>
        <v>0</v>
      </c>
      <c r="H158">
        <f>SUMIFS(Cluster_15_applications!W$5:W$550,Cluster_15_applications!$AB$5:$AB$550,$B158,Cluster_15_applications!$AC$5:$AC$550,$C158)</f>
        <v>0</v>
      </c>
      <c r="I158">
        <f>SUMIFS(Cluster_15_applications!X$5:X$550,Cluster_15_applications!$AB$5:$AB$550,$B158,Cluster_15_applications!$AC$5:$AC$550,$C158)</f>
        <v>0</v>
      </c>
      <c r="J158">
        <f>SUMIFS(Cluster_15_applications!Y$5:Y$550,Cluster_15_applications!$AB$5:$AB$550,$B158,Cluster_15_applications!$AC$5:$AC$550,$C158)</f>
        <v>0</v>
      </c>
      <c r="K158">
        <f>SUMIFS(Cluster_15_applications!Z$5:Z$550,Cluster_15_applications!$AB$5:$AB$550,$B158,Cluster_15_applications!$AC$5:$AC$550,$C158)</f>
        <v>0</v>
      </c>
      <c r="L158">
        <f>SUMIFS(Cluster_15_applications!AA$5:AA$550,Cluster_15_applications!$AB$5:$AB$550,$B158,Cluster_15_applications!$AC$5:$AC$550,$C158)</f>
        <v>0</v>
      </c>
      <c r="N158">
        <f>SUMIFS(Cluster_15_applications!S$5:S$550,Cluster_15_applications!$AB$5:$AB$550,$B158,Cluster_15_applications!$AC$5:$AC$550,$C158,Cluster_15_applications!$Q$5:$Q$550,"&lt;=2030")</f>
        <v>0</v>
      </c>
      <c r="O158">
        <f>SUMIFS(Cluster_15_applications!T$5:T$550,Cluster_15_applications!$AB$5:$AB$550,$B158,Cluster_15_applications!$AC$5:$AC$550,$C158,Cluster_15_applications!$Q$5:$Q$550,"&lt;=2030")</f>
        <v>0</v>
      </c>
      <c r="P158">
        <f>SUMIFS(Cluster_15_applications!U$5:U$550,Cluster_15_applications!$AB$5:$AB$550,$B158,Cluster_15_applications!$AC$5:$AC$550,$C158,Cluster_15_applications!$Q$5:$Q$550,"&lt;=2030")</f>
        <v>0</v>
      </c>
      <c r="Q158">
        <f>SUMIFS(Cluster_15_applications!V$5:V$550,Cluster_15_applications!$AB$5:$AB$550,$B158,Cluster_15_applications!$AC$5:$AC$550,$C158,Cluster_15_applications!$Q$5:$Q$550,"&lt;=2030")</f>
        <v>0</v>
      </c>
      <c r="R158">
        <f>SUMIFS(Cluster_15_applications!W$5:W$550,Cluster_15_applications!$AB$5:$AB$550,$B158,Cluster_15_applications!$AC$5:$AC$550,$C158,Cluster_15_applications!$Q$5:$Q$550,"&lt;=2030")</f>
        <v>0</v>
      </c>
      <c r="S158">
        <f>SUMIFS(Cluster_15_applications!X$5:X$550,Cluster_15_applications!$AB$5:$AB$550,$B158,Cluster_15_applications!$AC$5:$AC$550,$C158,Cluster_15_applications!$Q$5:$Q$550,"&lt;=2030")</f>
        <v>0</v>
      </c>
      <c r="T158">
        <f>SUMIFS(Cluster_15_applications!Y$5:Y$550,Cluster_15_applications!$AB$5:$AB$550,$B158,Cluster_15_applications!$AC$5:$AC$550,$C158,Cluster_15_applications!$Q$5:$Q$550,"&lt;=2030")</f>
        <v>0</v>
      </c>
      <c r="U158">
        <f>SUMIFS(Cluster_15_applications!Z$5:Z$550,Cluster_15_applications!$AB$5:$AB$550,$B158,Cluster_15_applications!$AC$5:$AC$550,$C158,Cluster_15_applications!$Q$5:$Q$550,"&lt;=2030")</f>
        <v>0</v>
      </c>
      <c r="V158">
        <f>SUMIFS(Cluster_15_applications!AA$5:AA$550,Cluster_15_applications!$AB$5:$AB$550,$B158,Cluster_15_applications!$AC$5:$AC$550,$C158,Cluster_15_applications!$Q$5:$Q$550,"&lt;=2030")</f>
        <v>0</v>
      </c>
    </row>
    <row r="159" spans="1:22" x14ac:dyDescent="0.35">
      <c r="A159" t="s">
        <v>1233</v>
      </c>
      <c r="B159" t="s">
        <v>1302</v>
      </c>
      <c r="C159">
        <v>115</v>
      </c>
      <c r="D159">
        <f>SUMIFS(Cluster_15_applications!S$5:S$550,Cluster_15_applications!$AB$5:$AB$550,$B159,Cluster_15_applications!$AC$5:$AC$550,$C159)</f>
        <v>0</v>
      </c>
      <c r="E159">
        <f>SUMIFS(Cluster_15_applications!T$5:T$550,Cluster_15_applications!$AB$5:$AB$550,$B159,Cluster_15_applications!$AC$5:$AC$550,$C159)</f>
        <v>0</v>
      </c>
      <c r="F159">
        <f>SUMIFS(Cluster_15_applications!U$5:U$550,Cluster_15_applications!$AB$5:$AB$550,$B159,Cluster_15_applications!$AC$5:$AC$550,$C159)</f>
        <v>0</v>
      </c>
      <c r="G159">
        <f>SUMIFS(Cluster_15_applications!V$5:V$550,Cluster_15_applications!$AB$5:$AB$550,$B159,Cluster_15_applications!$AC$5:$AC$550,$C159)</f>
        <v>0</v>
      </c>
      <c r="H159">
        <f>SUMIFS(Cluster_15_applications!W$5:W$550,Cluster_15_applications!$AB$5:$AB$550,$B159,Cluster_15_applications!$AC$5:$AC$550,$C159)</f>
        <v>0</v>
      </c>
      <c r="I159">
        <f>SUMIFS(Cluster_15_applications!X$5:X$550,Cluster_15_applications!$AB$5:$AB$550,$B159,Cluster_15_applications!$AC$5:$AC$550,$C159)</f>
        <v>0</v>
      </c>
      <c r="J159">
        <f>SUMIFS(Cluster_15_applications!Y$5:Y$550,Cluster_15_applications!$AB$5:$AB$550,$B159,Cluster_15_applications!$AC$5:$AC$550,$C159)</f>
        <v>0</v>
      </c>
      <c r="K159">
        <f>SUMIFS(Cluster_15_applications!Z$5:Z$550,Cluster_15_applications!$AB$5:$AB$550,$B159,Cluster_15_applications!$AC$5:$AC$550,$C159)</f>
        <v>0</v>
      </c>
      <c r="L159">
        <f>SUMIFS(Cluster_15_applications!AA$5:AA$550,Cluster_15_applications!$AB$5:$AB$550,$B159,Cluster_15_applications!$AC$5:$AC$550,$C159)</f>
        <v>0</v>
      </c>
      <c r="N159">
        <f>SUMIFS(Cluster_15_applications!S$5:S$550,Cluster_15_applications!$AB$5:$AB$550,$B159,Cluster_15_applications!$AC$5:$AC$550,$C159,Cluster_15_applications!$Q$5:$Q$550,"&lt;=2030")</f>
        <v>0</v>
      </c>
      <c r="O159">
        <f>SUMIFS(Cluster_15_applications!T$5:T$550,Cluster_15_applications!$AB$5:$AB$550,$B159,Cluster_15_applications!$AC$5:$AC$550,$C159,Cluster_15_applications!$Q$5:$Q$550,"&lt;=2030")</f>
        <v>0</v>
      </c>
      <c r="P159">
        <f>SUMIFS(Cluster_15_applications!U$5:U$550,Cluster_15_applications!$AB$5:$AB$550,$B159,Cluster_15_applications!$AC$5:$AC$550,$C159,Cluster_15_applications!$Q$5:$Q$550,"&lt;=2030")</f>
        <v>0</v>
      </c>
      <c r="Q159">
        <f>SUMIFS(Cluster_15_applications!V$5:V$550,Cluster_15_applications!$AB$5:$AB$550,$B159,Cluster_15_applications!$AC$5:$AC$550,$C159,Cluster_15_applications!$Q$5:$Q$550,"&lt;=2030")</f>
        <v>0</v>
      </c>
      <c r="R159">
        <f>SUMIFS(Cluster_15_applications!W$5:W$550,Cluster_15_applications!$AB$5:$AB$550,$B159,Cluster_15_applications!$AC$5:$AC$550,$C159,Cluster_15_applications!$Q$5:$Q$550,"&lt;=2030")</f>
        <v>0</v>
      </c>
      <c r="S159">
        <f>SUMIFS(Cluster_15_applications!X$5:X$550,Cluster_15_applications!$AB$5:$AB$550,$B159,Cluster_15_applications!$AC$5:$AC$550,$C159,Cluster_15_applications!$Q$5:$Q$550,"&lt;=2030")</f>
        <v>0</v>
      </c>
      <c r="T159">
        <f>SUMIFS(Cluster_15_applications!Y$5:Y$550,Cluster_15_applications!$AB$5:$AB$550,$B159,Cluster_15_applications!$AC$5:$AC$550,$C159,Cluster_15_applications!$Q$5:$Q$550,"&lt;=2030")</f>
        <v>0</v>
      </c>
      <c r="U159">
        <f>SUMIFS(Cluster_15_applications!Z$5:Z$550,Cluster_15_applications!$AB$5:$AB$550,$B159,Cluster_15_applications!$AC$5:$AC$550,$C159,Cluster_15_applications!$Q$5:$Q$550,"&lt;=2030")</f>
        <v>0</v>
      </c>
      <c r="V159">
        <f>SUMIFS(Cluster_15_applications!AA$5:AA$550,Cluster_15_applications!$AB$5:$AB$550,$B159,Cluster_15_applications!$AC$5:$AC$550,$C159,Cluster_15_applications!$Q$5:$Q$550,"&lt;=2030")</f>
        <v>0</v>
      </c>
    </row>
    <row r="160" spans="1:22" x14ac:dyDescent="0.35">
      <c r="A160" t="s">
        <v>1235</v>
      </c>
      <c r="B160" t="s">
        <v>1303</v>
      </c>
      <c r="C160">
        <v>230</v>
      </c>
      <c r="D160">
        <f>SUMIFS(Cluster_15_applications!S$5:S$550,Cluster_15_applications!$AB$5:$AB$550,$B160,Cluster_15_applications!$AC$5:$AC$550,$C160)</f>
        <v>350</v>
      </c>
      <c r="E160">
        <f>SUMIFS(Cluster_15_applications!T$5:T$550,Cluster_15_applications!$AB$5:$AB$550,$B160,Cluster_15_applications!$AC$5:$AC$550,$C160)</f>
        <v>0</v>
      </c>
      <c r="F160">
        <f>SUMIFS(Cluster_15_applications!U$5:U$550,Cluster_15_applications!$AB$5:$AB$550,$B160,Cluster_15_applications!$AC$5:$AC$550,$C160)</f>
        <v>0</v>
      </c>
      <c r="G160">
        <f>SUMIFS(Cluster_15_applications!V$5:V$550,Cluster_15_applications!$AB$5:$AB$550,$B160,Cluster_15_applications!$AC$5:$AC$550,$C160)</f>
        <v>0</v>
      </c>
      <c r="H160">
        <f>SUMIFS(Cluster_15_applications!W$5:W$550,Cluster_15_applications!$AB$5:$AB$550,$B160,Cluster_15_applications!$AC$5:$AC$550,$C160)</f>
        <v>0</v>
      </c>
      <c r="I160">
        <f>SUMIFS(Cluster_15_applications!X$5:X$550,Cluster_15_applications!$AB$5:$AB$550,$B160,Cluster_15_applications!$AC$5:$AC$550,$C160)</f>
        <v>0</v>
      </c>
      <c r="J160">
        <f>SUMIFS(Cluster_15_applications!Y$5:Y$550,Cluster_15_applications!$AB$5:$AB$550,$B160,Cluster_15_applications!$AC$5:$AC$550,$C160)</f>
        <v>0</v>
      </c>
      <c r="K160">
        <f>SUMIFS(Cluster_15_applications!Z$5:Z$550,Cluster_15_applications!$AB$5:$AB$550,$B160,Cluster_15_applications!$AC$5:$AC$550,$C160)</f>
        <v>0</v>
      </c>
      <c r="L160">
        <f>SUMIFS(Cluster_15_applications!AA$5:AA$550,Cluster_15_applications!$AB$5:$AB$550,$B160,Cluster_15_applications!$AC$5:$AC$550,$C160)</f>
        <v>0</v>
      </c>
      <c r="N160">
        <f>SUMIFS(Cluster_15_applications!S$5:S$550,Cluster_15_applications!$AB$5:$AB$550,$B160,Cluster_15_applications!$AC$5:$AC$550,$C160,Cluster_15_applications!$Q$5:$Q$550,"&lt;=2030")</f>
        <v>150</v>
      </c>
      <c r="O160">
        <f>SUMIFS(Cluster_15_applications!T$5:T$550,Cluster_15_applications!$AB$5:$AB$550,$B160,Cluster_15_applications!$AC$5:$AC$550,$C160,Cluster_15_applications!$Q$5:$Q$550,"&lt;=2030")</f>
        <v>0</v>
      </c>
      <c r="P160">
        <f>SUMIFS(Cluster_15_applications!U$5:U$550,Cluster_15_applications!$AB$5:$AB$550,$B160,Cluster_15_applications!$AC$5:$AC$550,$C160,Cluster_15_applications!$Q$5:$Q$550,"&lt;=2030")</f>
        <v>0</v>
      </c>
      <c r="Q160">
        <f>SUMIFS(Cluster_15_applications!V$5:V$550,Cluster_15_applications!$AB$5:$AB$550,$B160,Cluster_15_applications!$AC$5:$AC$550,$C160,Cluster_15_applications!$Q$5:$Q$550,"&lt;=2030")</f>
        <v>0</v>
      </c>
      <c r="R160">
        <f>SUMIFS(Cluster_15_applications!W$5:W$550,Cluster_15_applications!$AB$5:$AB$550,$B160,Cluster_15_applications!$AC$5:$AC$550,$C160,Cluster_15_applications!$Q$5:$Q$550,"&lt;=2030")</f>
        <v>0</v>
      </c>
      <c r="S160">
        <f>SUMIFS(Cluster_15_applications!X$5:X$550,Cluster_15_applications!$AB$5:$AB$550,$B160,Cluster_15_applications!$AC$5:$AC$550,$C160,Cluster_15_applications!$Q$5:$Q$550,"&lt;=2030")</f>
        <v>0</v>
      </c>
      <c r="T160">
        <f>SUMIFS(Cluster_15_applications!Y$5:Y$550,Cluster_15_applications!$AB$5:$AB$550,$B160,Cluster_15_applications!$AC$5:$AC$550,$C160,Cluster_15_applications!$Q$5:$Q$550,"&lt;=2030")</f>
        <v>0</v>
      </c>
      <c r="U160">
        <f>SUMIFS(Cluster_15_applications!Z$5:Z$550,Cluster_15_applications!$AB$5:$AB$550,$B160,Cluster_15_applications!$AC$5:$AC$550,$C160,Cluster_15_applications!$Q$5:$Q$550,"&lt;=2030")</f>
        <v>0</v>
      </c>
      <c r="V160">
        <f>SUMIFS(Cluster_15_applications!AA$5:AA$550,Cluster_15_applications!$AB$5:$AB$550,$B160,Cluster_15_applications!$AC$5:$AC$550,$C160,Cluster_15_applications!$Q$5:$Q$550,"&lt;=2030")</f>
        <v>0</v>
      </c>
    </row>
    <row r="161" spans="1:22" x14ac:dyDescent="0.35">
      <c r="A161" t="s">
        <v>1237</v>
      </c>
      <c r="B161" t="s">
        <v>1304</v>
      </c>
      <c r="C161">
        <v>115</v>
      </c>
      <c r="D161">
        <f>SUMIFS(Cluster_15_applications!S$5:S$550,Cluster_15_applications!$AB$5:$AB$550,$B161,Cluster_15_applications!$AC$5:$AC$550,$C161)</f>
        <v>0</v>
      </c>
      <c r="E161">
        <f>SUMIFS(Cluster_15_applications!T$5:T$550,Cluster_15_applications!$AB$5:$AB$550,$B161,Cluster_15_applications!$AC$5:$AC$550,$C161)</f>
        <v>0</v>
      </c>
      <c r="F161">
        <f>SUMIFS(Cluster_15_applications!U$5:U$550,Cluster_15_applications!$AB$5:$AB$550,$B161,Cluster_15_applications!$AC$5:$AC$550,$C161)</f>
        <v>0</v>
      </c>
      <c r="G161">
        <f>SUMIFS(Cluster_15_applications!V$5:V$550,Cluster_15_applications!$AB$5:$AB$550,$B161,Cluster_15_applications!$AC$5:$AC$550,$C161)</f>
        <v>0</v>
      </c>
      <c r="H161">
        <f>SUMIFS(Cluster_15_applications!W$5:W$550,Cluster_15_applications!$AB$5:$AB$550,$B161,Cluster_15_applications!$AC$5:$AC$550,$C161)</f>
        <v>0</v>
      </c>
      <c r="I161">
        <f>SUMIFS(Cluster_15_applications!X$5:X$550,Cluster_15_applications!$AB$5:$AB$550,$B161,Cluster_15_applications!$AC$5:$AC$550,$C161)</f>
        <v>0</v>
      </c>
      <c r="J161">
        <f>SUMIFS(Cluster_15_applications!Y$5:Y$550,Cluster_15_applications!$AB$5:$AB$550,$B161,Cluster_15_applications!$AC$5:$AC$550,$C161)</f>
        <v>0</v>
      </c>
      <c r="K161">
        <f>SUMIFS(Cluster_15_applications!Z$5:Z$550,Cluster_15_applications!$AB$5:$AB$550,$B161,Cluster_15_applications!$AC$5:$AC$550,$C161)</f>
        <v>0</v>
      </c>
      <c r="L161">
        <f>SUMIFS(Cluster_15_applications!AA$5:AA$550,Cluster_15_applications!$AB$5:$AB$550,$B161,Cluster_15_applications!$AC$5:$AC$550,$C161)</f>
        <v>0</v>
      </c>
      <c r="N161">
        <f>SUMIFS(Cluster_15_applications!S$5:S$550,Cluster_15_applications!$AB$5:$AB$550,$B161,Cluster_15_applications!$AC$5:$AC$550,$C161,Cluster_15_applications!$Q$5:$Q$550,"&lt;=2030")</f>
        <v>0</v>
      </c>
      <c r="O161">
        <f>SUMIFS(Cluster_15_applications!T$5:T$550,Cluster_15_applications!$AB$5:$AB$550,$B161,Cluster_15_applications!$AC$5:$AC$550,$C161,Cluster_15_applications!$Q$5:$Q$550,"&lt;=2030")</f>
        <v>0</v>
      </c>
      <c r="P161">
        <f>SUMIFS(Cluster_15_applications!U$5:U$550,Cluster_15_applications!$AB$5:$AB$550,$B161,Cluster_15_applications!$AC$5:$AC$550,$C161,Cluster_15_applications!$Q$5:$Q$550,"&lt;=2030")</f>
        <v>0</v>
      </c>
      <c r="Q161">
        <f>SUMIFS(Cluster_15_applications!V$5:V$550,Cluster_15_applications!$AB$5:$AB$550,$B161,Cluster_15_applications!$AC$5:$AC$550,$C161,Cluster_15_applications!$Q$5:$Q$550,"&lt;=2030")</f>
        <v>0</v>
      </c>
      <c r="R161">
        <f>SUMIFS(Cluster_15_applications!W$5:W$550,Cluster_15_applications!$AB$5:$AB$550,$B161,Cluster_15_applications!$AC$5:$AC$550,$C161,Cluster_15_applications!$Q$5:$Q$550,"&lt;=2030")</f>
        <v>0</v>
      </c>
      <c r="S161">
        <f>SUMIFS(Cluster_15_applications!X$5:X$550,Cluster_15_applications!$AB$5:$AB$550,$B161,Cluster_15_applications!$AC$5:$AC$550,$C161,Cluster_15_applications!$Q$5:$Q$550,"&lt;=2030")</f>
        <v>0</v>
      </c>
      <c r="T161">
        <f>SUMIFS(Cluster_15_applications!Y$5:Y$550,Cluster_15_applications!$AB$5:$AB$550,$B161,Cluster_15_applications!$AC$5:$AC$550,$C161,Cluster_15_applications!$Q$5:$Q$550,"&lt;=2030")</f>
        <v>0</v>
      </c>
      <c r="U161">
        <f>SUMIFS(Cluster_15_applications!Z$5:Z$550,Cluster_15_applications!$AB$5:$AB$550,$B161,Cluster_15_applications!$AC$5:$AC$550,$C161,Cluster_15_applications!$Q$5:$Q$550,"&lt;=2030")</f>
        <v>0</v>
      </c>
      <c r="V161">
        <f>SUMIFS(Cluster_15_applications!AA$5:AA$550,Cluster_15_applications!$AB$5:$AB$550,$B161,Cluster_15_applications!$AC$5:$AC$550,$C161,Cluster_15_applications!$Q$5:$Q$550,"&lt;=2030")</f>
        <v>0</v>
      </c>
    </row>
    <row r="162" spans="1:22" x14ac:dyDescent="0.35">
      <c r="A162" t="s">
        <v>1233</v>
      </c>
      <c r="B162" t="s">
        <v>1064</v>
      </c>
      <c r="C162">
        <v>115</v>
      </c>
      <c r="D162">
        <f>SUMIFS(Cluster_15_applications!S$5:S$550,Cluster_15_applications!$AB$5:$AB$550,$B162,Cluster_15_applications!$AC$5:$AC$550,$C162)</f>
        <v>0</v>
      </c>
      <c r="E162">
        <f>SUMIFS(Cluster_15_applications!T$5:T$550,Cluster_15_applications!$AB$5:$AB$550,$B162,Cluster_15_applications!$AC$5:$AC$550,$C162)</f>
        <v>0</v>
      </c>
      <c r="F162">
        <f>SUMIFS(Cluster_15_applications!U$5:U$550,Cluster_15_applications!$AB$5:$AB$550,$B162,Cluster_15_applications!$AC$5:$AC$550,$C162)</f>
        <v>0</v>
      </c>
      <c r="G162">
        <f>SUMIFS(Cluster_15_applications!V$5:V$550,Cluster_15_applications!$AB$5:$AB$550,$B162,Cluster_15_applications!$AC$5:$AC$550,$C162)</f>
        <v>0</v>
      </c>
      <c r="H162">
        <f>SUMIFS(Cluster_15_applications!W$5:W$550,Cluster_15_applications!$AB$5:$AB$550,$B162,Cluster_15_applications!$AC$5:$AC$550,$C162)</f>
        <v>0</v>
      </c>
      <c r="I162">
        <f>SUMIFS(Cluster_15_applications!X$5:X$550,Cluster_15_applications!$AB$5:$AB$550,$B162,Cluster_15_applications!$AC$5:$AC$550,$C162)</f>
        <v>0</v>
      </c>
      <c r="J162">
        <f>SUMIFS(Cluster_15_applications!Y$5:Y$550,Cluster_15_applications!$AB$5:$AB$550,$B162,Cluster_15_applications!$AC$5:$AC$550,$C162)</f>
        <v>0</v>
      </c>
      <c r="K162">
        <f>SUMIFS(Cluster_15_applications!Z$5:Z$550,Cluster_15_applications!$AB$5:$AB$550,$B162,Cluster_15_applications!$AC$5:$AC$550,$C162)</f>
        <v>0</v>
      </c>
      <c r="L162">
        <f>SUMIFS(Cluster_15_applications!AA$5:AA$550,Cluster_15_applications!$AB$5:$AB$550,$B162,Cluster_15_applications!$AC$5:$AC$550,$C162)</f>
        <v>0</v>
      </c>
      <c r="N162">
        <f>SUMIFS(Cluster_15_applications!S$5:S$550,Cluster_15_applications!$AB$5:$AB$550,$B162,Cluster_15_applications!$AC$5:$AC$550,$C162,Cluster_15_applications!$Q$5:$Q$550,"&lt;=2030")</f>
        <v>0</v>
      </c>
      <c r="O162">
        <f>SUMIFS(Cluster_15_applications!T$5:T$550,Cluster_15_applications!$AB$5:$AB$550,$B162,Cluster_15_applications!$AC$5:$AC$550,$C162,Cluster_15_applications!$Q$5:$Q$550,"&lt;=2030")</f>
        <v>0</v>
      </c>
      <c r="P162">
        <f>SUMIFS(Cluster_15_applications!U$5:U$550,Cluster_15_applications!$AB$5:$AB$550,$B162,Cluster_15_applications!$AC$5:$AC$550,$C162,Cluster_15_applications!$Q$5:$Q$550,"&lt;=2030")</f>
        <v>0</v>
      </c>
      <c r="Q162">
        <f>SUMIFS(Cluster_15_applications!V$5:V$550,Cluster_15_applications!$AB$5:$AB$550,$B162,Cluster_15_applications!$AC$5:$AC$550,$C162,Cluster_15_applications!$Q$5:$Q$550,"&lt;=2030")</f>
        <v>0</v>
      </c>
      <c r="R162">
        <f>SUMIFS(Cluster_15_applications!W$5:W$550,Cluster_15_applications!$AB$5:$AB$550,$B162,Cluster_15_applications!$AC$5:$AC$550,$C162,Cluster_15_applications!$Q$5:$Q$550,"&lt;=2030")</f>
        <v>0</v>
      </c>
      <c r="S162">
        <f>SUMIFS(Cluster_15_applications!X$5:X$550,Cluster_15_applications!$AB$5:$AB$550,$B162,Cluster_15_applications!$AC$5:$AC$550,$C162,Cluster_15_applications!$Q$5:$Q$550,"&lt;=2030")</f>
        <v>0</v>
      </c>
      <c r="T162">
        <f>SUMIFS(Cluster_15_applications!Y$5:Y$550,Cluster_15_applications!$AB$5:$AB$550,$B162,Cluster_15_applications!$AC$5:$AC$550,$C162,Cluster_15_applications!$Q$5:$Q$550,"&lt;=2030")</f>
        <v>0</v>
      </c>
      <c r="U162">
        <f>SUMIFS(Cluster_15_applications!Z$5:Z$550,Cluster_15_applications!$AB$5:$AB$550,$B162,Cluster_15_applications!$AC$5:$AC$550,$C162,Cluster_15_applications!$Q$5:$Q$550,"&lt;=2030")</f>
        <v>0</v>
      </c>
      <c r="V162">
        <f>SUMIFS(Cluster_15_applications!AA$5:AA$550,Cluster_15_applications!$AB$5:$AB$550,$B162,Cluster_15_applications!$AC$5:$AC$550,$C162,Cluster_15_applications!$Q$5:$Q$550,"&lt;=2030")</f>
        <v>0</v>
      </c>
    </row>
    <row r="163" spans="1:22" x14ac:dyDescent="0.35">
      <c r="A163" t="s">
        <v>1245</v>
      </c>
      <c r="B163" t="s">
        <v>1305</v>
      </c>
      <c r="C163">
        <v>115</v>
      </c>
      <c r="D163">
        <f>SUMIFS(Cluster_15_applications!S$5:S$550,Cluster_15_applications!$AB$5:$AB$550,$B163,Cluster_15_applications!$AC$5:$AC$550,$C163)</f>
        <v>0</v>
      </c>
      <c r="E163">
        <f>SUMIFS(Cluster_15_applications!T$5:T$550,Cluster_15_applications!$AB$5:$AB$550,$B163,Cluster_15_applications!$AC$5:$AC$550,$C163)</f>
        <v>0</v>
      </c>
      <c r="F163">
        <f>SUMIFS(Cluster_15_applications!U$5:U$550,Cluster_15_applications!$AB$5:$AB$550,$B163,Cluster_15_applications!$AC$5:$AC$550,$C163)</f>
        <v>0</v>
      </c>
      <c r="G163">
        <f>SUMIFS(Cluster_15_applications!V$5:V$550,Cluster_15_applications!$AB$5:$AB$550,$B163,Cluster_15_applications!$AC$5:$AC$550,$C163)</f>
        <v>0</v>
      </c>
      <c r="H163">
        <f>SUMIFS(Cluster_15_applications!W$5:W$550,Cluster_15_applications!$AB$5:$AB$550,$B163,Cluster_15_applications!$AC$5:$AC$550,$C163)</f>
        <v>0</v>
      </c>
      <c r="I163">
        <f>SUMIFS(Cluster_15_applications!X$5:X$550,Cluster_15_applications!$AB$5:$AB$550,$B163,Cluster_15_applications!$AC$5:$AC$550,$C163)</f>
        <v>0</v>
      </c>
      <c r="J163">
        <f>SUMIFS(Cluster_15_applications!Y$5:Y$550,Cluster_15_applications!$AB$5:$AB$550,$B163,Cluster_15_applications!$AC$5:$AC$550,$C163)</f>
        <v>0</v>
      </c>
      <c r="K163">
        <f>SUMIFS(Cluster_15_applications!Z$5:Z$550,Cluster_15_applications!$AB$5:$AB$550,$B163,Cluster_15_applications!$AC$5:$AC$550,$C163)</f>
        <v>0</v>
      </c>
      <c r="L163">
        <f>SUMIFS(Cluster_15_applications!AA$5:AA$550,Cluster_15_applications!$AB$5:$AB$550,$B163,Cluster_15_applications!$AC$5:$AC$550,$C163)</f>
        <v>0</v>
      </c>
      <c r="N163">
        <f>SUMIFS(Cluster_15_applications!S$5:S$550,Cluster_15_applications!$AB$5:$AB$550,$B163,Cluster_15_applications!$AC$5:$AC$550,$C163,Cluster_15_applications!$Q$5:$Q$550,"&lt;=2030")</f>
        <v>0</v>
      </c>
      <c r="O163">
        <f>SUMIFS(Cluster_15_applications!T$5:T$550,Cluster_15_applications!$AB$5:$AB$550,$B163,Cluster_15_applications!$AC$5:$AC$550,$C163,Cluster_15_applications!$Q$5:$Q$550,"&lt;=2030")</f>
        <v>0</v>
      </c>
      <c r="P163">
        <f>SUMIFS(Cluster_15_applications!U$5:U$550,Cluster_15_applications!$AB$5:$AB$550,$B163,Cluster_15_applications!$AC$5:$AC$550,$C163,Cluster_15_applications!$Q$5:$Q$550,"&lt;=2030")</f>
        <v>0</v>
      </c>
      <c r="Q163">
        <f>SUMIFS(Cluster_15_applications!V$5:V$550,Cluster_15_applications!$AB$5:$AB$550,$B163,Cluster_15_applications!$AC$5:$AC$550,$C163,Cluster_15_applications!$Q$5:$Q$550,"&lt;=2030")</f>
        <v>0</v>
      </c>
      <c r="R163">
        <f>SUMIFS(Cluster_15_applications!W$5:W$550,Cluster_15_applications!$AB$5:$AB$550,$B163,Cluster_15_applications!$AC$5:$AC$550,$C163,Cluster_15_applications!$Q$5:$Q$550,"&lt;=2030")</f>
        <v>0</v>
      </c>
      <c r="S163">
        <f>SUMIFS(Cluster_15_applications!X$5:X$550,Cluster_15_applications!$AB$5:$AB$550,$B163,Cluster_15_applications!$AC$5:$AC$550,$C163,Cluster_15_applications!$Q$5:$Q$550,"&lt;=2030")</f>
        <v>0</v>
      </c>
      <c r="T163">
        <f>SUMIFS(Cluster_15_applications!Y$5:Y$550,Cluster_15_applications!$AB$5:$AB$550,$B163,Cluster_15_applications!$AC$5:$AC$550,$C163,Cluster_15_applications!$Q$5:$Q$550,"&lt;=2030")</f>
        <v>0</v>
      </c>
      <c r="U163">
        <f>SUMIFS(Cluster_15_applications!Z$5:Z$550,Cluster_15_applications!$AB$5:$AB$550,$B163,Cluster_15_applications!$AC$5:$AC$550,$C163,Cluster_15_applications!$Q$5:$Q$550,"&lt;=2030")</f>
        <v>0</v>
      </c>
      <c r="V163">
        <f>SUMIFS(Cluster_15_applications!AA$5:AA$550,Cluster_15_applications!$AB$5:$AB$550,$B163,Cluster_15_applications!$AC$5:$AC$550,$C163,Cluster_15_applications!$Q$5:$Q$550,"&lt;=2030")</f>
        <v>0</v>
      </c>
    </row>
    <row r="164" spans="1:22" x14ac:dyDescent="0.35">
      <c r="A164" t="s">
        <v>1232</v>
      </c>
      <c r="B164" t="s">
        <v>1306</v>
      </c>
      <c r="C164">
        <v>230</v>
      </c>
      <c r="D164">
        <f>SUMIFS(Cluster_15_applications!S$5:S$550,Cluster_15_applications!$AB$5:$AB$550,$B164,Cluster_15_applications!$AC$5:$AC$550,$C164)</f>
        <v>0</v>
      </c>
      <c r="E164">
        <f>SUMIFS(Cluster_15_applications!T$5:T$550,Cluster_15_applications!$AB$5:$AB$550,$B164,Cluster_15_applications!$AC$5:$AC$550,$C164)</f>
        <v>0</v>
      </c>
      <c r="F164">
        <f>SUMIFS(Cluster_15_applications!U$5:U$550,Cluster_15_applications!$AB$5:$AB$550,$B164,Cluster_15_applications!$AC$5:$AC$550,$C164)</f>
        <v>0</v>
      </c>
      <c r="G164">
        <f>SUMIFS(Cluster_15_applications!V$5:V$550,Cluster_15_applications!$AB$5:$AB$550,$B164,Cluster_15_applications!$AC$5:$AC$550,$C164)</f>
        <v>0</v>
      </c>
      <c r="H164">
        <f>SUMIFS(Cluster_15_applications!W$5:W$550,Cluster_15_applications!$AB$5:$AB$550,$B164,Cluster_15_applications!$AC$5:$AC$550,$C164)</f>
        <v>0</v>
      </c>
      <c r="I164">
        <f>SUMIFS(Cluster_15_applications!X$5:X$550,Cluster_15_applications!$AB$5:$AB$550,$B164,Cluster_15_applications!$AC$5:$AC$550,$C164)</f>
        <v>0</v>
      </c>
      <c r="J164">
        <f>SUMIFS(Cluster_15_applications!Y$5:Y$550,Cluster_15_applications!$AB$5:$AB$550,$B164,Cluster_15_applications!$AC$5:$AC$550,$C164)</f>
        <v>0</v>
      </c>
      <c r="K164">
        <f>SUMIFS(Cluster_15_applications!Z$5:Z$550,Cluster_15_applications!$AB$5:$AB$550,$B164,Cluster_15_applications!$AC$5:$AC$550,$C164)</f>
        <v>0</v>
      </c>
      <c r="L164">
        <f>SUMIFS(Cluster_15_applications!AA$5:AA$550,Cluster_15_applications!$AB$5:$AB$550,$B164,Cluster_15_applications!$AC$5:$AC$550,$C164)</f>
        <v>0</v>
      </c>
      <c r="N164">
        <f>SUMIFS(Cluster_15_applications!S$5:S$550,Cluster_15_applications!$AB$5:$AB$550,$B164,Cluster_15_applications!$AC$5:$AC$550,$C164,Cluster_15_applications!$Q$5:$Q$550,"&lt;=2030")</f>
        <v>0</v>
      </c>
      <c r="O164">
        <f>SUMIFS(Cluster_15_applications!T$5:T$550,Cluster_15_applications!$AB$5:$AB$550,$B164,Cluster_15_applications!$AC$5:$AC$550,$C164,Cluster_15_applications!$Q$5:$Q$550,"&lt;=2030")</f>
        <v>0</v>
      </c>
      <c r="P164">
        <f>SUMIFS(Cluster_15_applications!U$5:U$550,Cluster_15_applications!$AB$5:$AB$550,$B164,Cluster_15_applications!$AC$5:$AC$550,$C164,Cluster_15_applications!$Q$5:$Q$550,"&lt;=2030")</f>
        <v>0</v>
      </c>
      <c r="Q164">
        <f>SUMIFS(Cluster_15_applications!V$5:V$550,Cluster_15_applications!$AB$5:$AB$550,$B164,Cluster_15_applications!$AC$5:$AC$550,$C164,Cluster_15_applications!$Q$5:$Q$550,"&lt;=2030")</f>
        <v>0</v>
      </c>
      <c r="R164">
        <f>SUMIFS(Cluster_15_applications!W$5:W$550,Cluster_15_applications!$AB$5:$AB$550,$B164,Cluster_15_applications!$AC$5:$AC$550,$C164,Cluster_15_applications!$Q$5:$Q$550,"&lt;=2030")</f>
        <v>0</v>
      </c>
      <c r="S164">
        <f>SUMIFS(Cluster_15_applications!X$5:X$550,Cluster_15_applications!$AB$5:$AB$550,$B164,Cluster_15_applications!$AC$5:$AC$550,$C164,Cluster_15_applications!$Q$5:$Q$550,"&lt;=2030")</f>
        <v>0</v>
      </c>
      <c r="T164">
        <f>SUMIFS(Cluster_15_applications!Y$5:Y$550,Cluster_15_applications!$AB$5:$AB$550,$B164,Cluster_15_applications!$AC$5:$AC$550,$C164,Cluster_15_applications!$Q$5:$Q$550,"&lt;=2030")</f>
        <v>0</v>
      </c>
      <c r="U164">
        <f>SUMIFS(Cluster_15_applications!Z$5:Z$550,Cluster_15_applications!$AB$5:$AB$550,$B164,Cluster_15_applications!$AC$5:$AC$550,$C164,Cluster_15_applications!$Q$5:$Q$550,"&lt;=2030")</f>
        <v>0</v>
      </c>
      <c r="V164">
        <f>SUMIFS(Cluster_15_applications!AA$5:AA$550,Cluster_15_applications!$AB$5:$AB$550,$B164,Cluster_15_applications!$AC$5:$AC$550,$C164,Cluster_15_applications!$Q$5:$Q$550,"&lt;=2030")</f>
        <v>0</v>
      </c>
    </row>
    <row r="165" spans="1:22" x14ac:dyDescent="0.35">
      <c r="A165" t="s">
        <v>1237</v>
      </c>
      <c r="B165" t="s">
        <v>1307</v>
      </c>
      <c r="C165">
        <v>60</v>
      </c>
      <c r="D165">
        <f>SUMIFS(Cluster_15_applications!S$5:S$550,Cluster_15_applications!$AB$5:$AB$550,$B165,Cluster_15_applications!$AC$5:$AC$550,$C165)</f>
        <v>0</v>
      </c>
      <c r="E165">
        <f>SUMIFS(Cluster_15_applications!T$5:T$550,Cluster_15_applications!$AB$5:$AB$550,$B165,Cluster_15_applications!$AC$5:$AC$550,$C165)</f>
        <v>0</v>
      </c>
      <c r="F165">
        <f>SUMIFS(Cluster_15_applications!U$5:U$550,Cluster_15_applications!$AB$5:$AB$550,$B165,Cluster_15_applications!$AC$5:$AC$550,$C165)</f>
        <v>0</v>
      </c>
      <c r="G165">
        <f>SUMIFS(Cluster_15_applications!V$5:V$550,Cluster_15_applications!$AB$5:$AB$550,$B165,Cluster_15_applications!$AC$5:$AC$550,$C165)</f>
        <v>0</v>
      </c>
      <c r="H165">
        <f>SUMIFS(Cluster_15_applications!W$5:W$550,Cluster_15_applications!$AB$5:$AB$550,$B165,Cluster_15_applications!$AC$5:$AC$550,$C165)</f>
        <v>0</v>
      </c>
      <c r="I165">
        <f>SUMIFS(Cluster_15_applications!X$5:X$550,Cluster_15_applications!$AB$5:$AB$550,$B165,Cluster_15_applications!$AC$5:$AC$550,$C165)</f>
        <v>0</v>
      </c>
      <c r="J165">
        <f>SUMIFS(Cluster_15_applications!Y$5:Y$550,Cluster_15_applications!$AB$5:$AB$550,$B165,Cluster_15_applications!$AC$5:$AC$550,$C165)</f>
        <v>0</v>
      </c>
      <c r="K165">
        <f>SUMIFS(Cluster_15_applications!Z$5:Z$550,Cluster_15_applications!$AB$5:$AB$550,$B165,Cluster_15_applications!$AC$5:$AC$550,$C165)</f>
        <v>0</v>
      </c>
      <c r="L165">
        <f>SUMIFS(Cluster_15_applications!AA$5:AA$550,Cluster_15_applications!$AB$5:$AB$550,$B165,Cluster_15_applications!$AC$5:$AC$550,$C165)</f>
        <v>0</v>
      </c>
      <c r="N165">
        <f>SUMIFS(Cluster_15_applications!S$5:S$550,Cluster_15_applications!$AB$5:$AB$550,$B165,Cluster_15_applications!$AC$5:$AC$550,$C165,Cluster_15_applications!$Q$5:$Q$550,"&lt;=2030")</f>
        <v>0</v>
      </c>
      <c r="O165">
        <f>SUMIFS(Cluster_15_applications!T$5:T$550,Cluster_15_applications!$AB$5:$AB$550,$B165,Cluster_15_applications!$AC$5:$AC$550,$C165,Cluster_15_applications!$Q$5:$Q$550,"&lt;=2030")</f>
        <v>0</v>
      </c>
      <c r="P165">
        <f>SUMIFS(Cluster_15_applications!U$5:U$550,Cluster_15_applications!$AB$5:$AB$550,$B165,Cluster_15_applications!$AC$5:$AC$550,$C165,Cluster_15_applications!$Q$5:$Q$550,"&lt;=2030")</f>
        <v>0</v>
      </c>
      <c r="Q165">
        <f>SUMIFS(Cluster_15_applications!V$5:V$550,Cluster_15_applications!$AB$5:$AB$550,$B165,Cluster_15_applications!$AC$5:$AC$550,$C165,Cluster_15_applications!$Q$5:$Q$550,"&lt;=2030")</f>
        <v>0</v>
      </c>
      <c r="R165">
        <f>SUMIFS(Cluster_15_applications!W$5:W$550,Cluster_15_applications!$AB$5:$AB$550,$B165,Cluster_15_applications!$AC$5:$AC$550,$C165,Cluster_15_applications!$Q$5:$Q$550,"&lt;=2030")</f>
        <v>0</v>
      </c>
      <c r="S165">
        <f>SUMIFS(Cluster_15_applications!X$5:X$550,Cluster_15_applications!$AB$5:$AB$550,$B165,Cluster_15_applications!$AC$5:$AC$550,$C165,Cluster_15_applications!$Q$5:$Q$550,"&lt;=2030")</f>
        <v>0</v>
      </c>
      <c r="T165">
        <f>SUMIFS(Cluster_15_applications!Y$5:Y$550,Cluster_15_applications!$AB$5:$AB$550,$B165,Cluster_15_applications!$AC$5:$AC$550,$C165,Cluster_15_applications!$Q$5:$Q$550,"&lt;=2030")</f>
        <v>0</v>
      </c>
      <c r="U165">
        <f>SUMIFS(Cluster_15_applications!Z$5:Z$550,Cluster_15_applications!$AB$5:$AB$550,$B165,Cluster_15_applications!$AC$5:$AC$550,$C165,Cluster_15_applications!$Q$5:$Q$550,"&lt;=2030")</f>
        <v>0</v>
      </c>
      <c r="V165">
        <f>SUMIFS(Cluster_15_applications!AA$5:AA$550,Cluster_15_applications!$AB$5:$AB$550,$B165,Cluster_15_applications!$AC$5:$AC$550,$C165,Cluster_15_applications!$Q$5:$Q$550,"&lt;=2030")</f>
        <v>0</v>
      </c>
    </row>
    <row r="166" spans="1:22" x14ac:dyDescent="0.35">
      <c r="A166" t="s">
        <v>1237</v>
      </c>
      <c r="B166" t="s">
        <v>1307</v>
      </c>
      <c r="C166">
        <v>115</v>
      </c>
      <c r="D166">
        <f>SUMIFS(Cluster_15_applications!S$5:S$550,Cluster_15_applications!$AB$5:$AB$550,$B166,Cluster_15_applications!$AC$5:$AC$550,$C166)</f>
        <v>0</v>
      </c>
      <c r="E166">
        <f>SUMIFS(Cluster_15_applications!T$5:T$550,Cluster_15_applications!$AB$5:$AB$550,$B166,Cluster_15_applications!$AC$5:$AC$550,$C166)</f>
        <v>0</v>
      </c>
      <c r="F166">
        <f>SUMIFS(Cluster_15_applications!U$5:U$550,Cluster_15_applications!$AB$5:$AB$550,$B166,Cluster_15_applications!$AC$5:$AC$550,$C166)</f>
        <v>0</v>
      </c>
      <c r="G166">
        <f>SUMIFS(Cluster_15_applications!V$5:V$550,Cluster_15_applications!$AB$5:$AB$550,$B166,Cluster_15_applications!$AC$5:$AC$550,$C166)</f>
        <v>0</v>
      </c>
      <c r="H166">
        <f>SUMIFS(Cluster_15_applications!W$5:W$550,Cluster_15_applications!$AB$5:$AB$550,$B166,Cluster_15_applications!$AC$5:$AC$550,$C166)</f>
        <v>0</v>
      </c>
      <c r="I166">
        <f>SUMIFS(Cluster_15_applications!X$5:X$550,Cluster_15_applications!$AB$5:$AB$550,$B166,Cluster_15_applications!$AC$5:$AC$550,$C166)</f>
        <v>0</v>
      </c>
      <c r="J166">
        <f>SUMIFS(Cluster_15_applications!Y$5:Y$550,Cluster_15_applications!$AB$5:$AB$550,$B166,Cluster_15_applications!$AC$5:$AC$550,$C166)</f>
        <v>0</v>
      </c>
      <c r="K166">
        <f>SUMIFS(Cluster_15_applications!Z$5:Z$550,Cluster_15_applications!$AB$5:$AB$550,$B166,Cluster_15_applications!$AC$5:$AC$550,$C166)</f>
        <v>0</v>
      </c>
      <c r="L166">
        <f>SUMIFS(Cluster_15_applications!AA$5:AA$550,Cluster_15_applications!$AB$5:$AB$550,$B166,Cluster_15_applications!$AC$5:$AC$550,$C166)</f>
        <v>0</v>
      </c>
      <c r="N166">
        <f>SUMIFS(Cluster_15_applications!S$5:S$550,Cluster_15_applications!$AB$5:$AB$550,$B166,Cluster_15_applications!$AC$5:$AC$550,$C166,Cluster_15_applications!$Q$5:$Q$550,"&lt;=2030")</f>
        <v>0</v>
      </c>
      <c r="O166">
        <f>SUMIFS(Cluster_15_applications!T$5:T$550,Cluster_15_applications!$AB$5:$AB$550,$B166,Cluster_15_applications!$AC$5:$AC$550,$C166,Cluster_15_applications!$Q$5:$Q$550,"&lt;=2030")</f>
        <v>0</v>
      </c>
      <c r="P166">
        <f>SUMIFS(Cluster_15_applications!U$5:U$550,Cluster_15_applications!$AB$5:$AB$550,$B166,Cluster_15_applications!$AC$5:$AC$550,$C166,Cluster_15_applications!$Q$5:$Q$550,"&lt;=2030")</f>
        <v>0</v>
      </c>
      <c r="Q166">
        <f>SUMIFS(Cluster_15_applications!V$5:V$550,Cluster_15_applications!$AB$5:$AB$550,$B166,Cluster_15_applications!$AC$5:$AC$550,$C166,Cluster_15_applications!$Q$5:$Q$550,"&lt;=2030")</f>
        <v>0</v>
      </c>
      <c r="R166">
        <f>SUMIFS(Cluster_15_applications!W$5:W$550,Cluster_15_applications!$AB$5:$AB$550,$B166,Cluster_15_applications!$AC$5:$AC$550,$C166,Cluster_15_applications!$Q$5:$Q$550,"&lt;=2030")</f>
        <v>0</v>
      </c>
      <c r="S166">
        <f>SUMIFS(Cluster_15_applications!X$5:X$550,Cluster_15_applications!$AB$5:$AB$550,$B166,Cluster_15_applications!$AC$5:$AC$550,$C166,Cluster_15_applications!$Q$5:$Q$550,"&lt;=2030")</f>
        <v>0</v>
      </c>
      <c r="T166">
        <f>SUMIFS(Cluster_15_applications!Y$5:Y$550,Cluster_15_applications!$AB$5:$AB$550,$B166,Cluster_15_applications!$AC$5:$AC$550,$C166,Cluster_15_applications!$Q$5:$Q$550,"&lt;=2030")</f>
        <v>0</v>
      </c>
      <c r="U166">
        <f>SUMIFS(Cluster_15_applications!Z$5:Z$550,Cluster_15_applications!$AB$5:$AB$550,$B166,Cluster_15_applications!$AC$5:$AC$550,$C166,Cluster_15_applications!$Q$5:$Q$550,"&lt;=2030")</f>
        <v>0</v>
      </c>
      <c r="V166">
        <f>SUMIFS(Cluster_15_applications!AA$5:AA$550,Cluster_15_applications!$AB$5:$AB$550,$B166,Cluster_15_applications!$AC$5:$AC$550,$C166,Cluster_15_applications!$Q$5:$Q$550,"&lt;=2030")</f>
        <v>0</v>
      </c>
    </row>
    <row r="167" spans="1:22" x14ac:dyDescent="0.35">
      <c r="A167" t="s">
        <v>1231</v>
      </c>
      <c r="B167" t="s">
        <v>1225</v>
      </c>
      <c r="C167">
        <v>230</v>
      </c>
      <c r="D167">
        <f>SUMIFS(Cluster_15_applications!S$5:S$550,Cluster_15_applications!$AB$5:$AB$550,$B167,Cluster_15_applications!$AC$5:$AC$550,$C167)</f>
        <v>100</v>
      </c>
      <c r="E167">
        <f>SUMIFS(Cluster_15_applications!T$5:T$550,Cluster_15_applications!$AB$5:$AB$550,$B167,Cluster_15_applications!$AC$5:$AC$550,$C167)</f>
        <v>0</v>
      </c>
      <c r="F167">
        <f>SUMIFS(Cluster_15_applications!U$5:U$550,Cluster_15_applications!$AB$5:$AB$550,$B167,Cluster_15_applications!$AC$5:$AC$550,$C167)</f>
        <v>0</v>
      </c>
      <c r="G167">
        <f>SUMIFS(Cluster_15_applications!V$5:V$550,Cluster_15_applications!$AB$5:$AB$550,$B167,Cluster_15_applications!$AC$5:$AC$550,$C167)</f>
        <v>0</v>
      </c>
      <c r="H167">
        <f>SUMIFS(Cluster_15_applications!W$5:W$550,Cluster_15_applications!$AB$5:$AB$550,$B167,Cluster_15_applications!$AC$5:$AC$550,$C167)</f>
        <v>0</v>
      </c>
      <c r="I167">
        <f>SUMIFS(Cluster_15_applications!X$5:X$550,Cluster_15_applications!$AB$5:$AB$550,$B167,Cluster_15_applications!$AC$5:$AC$550,$C167)</f>
        <v>0</v>
      </c>
      <c r="J167">
        <f>SUMIFS(Cluster_15_applications!Y$5:Y$550,Cluster_15_applications!$AB$5:$AB$550,$B167,Cluster_15_applications!$AC$5:$AC$550,$C167)</f>
        <v>0</v>
      </c>
      <c r="K167">
        <f>SUMIFS(Cluster_15_applications!Z$5:Z$550,Cluster_15_applications!$AB$5:$AB$550,$B167,Cluster_15_applications!$AC$5:$AC$550,$C167)</f>
        <v>0</v>
      </c>
      <c r="L167">
        <f>SUMIFS(Cluster_15_applications!AA$5:AA$550,Cluster_15_applications!$AB$5:$AB$550,$B167,Cluster_15_applications!$AC$5:$AC$550,$C167)</f>
        <v>0</v>
      </c>
      <c r="N167">
        <f>SUMIFS(Cluster_15_applications!S$5:S$550,Cluster_15_applications!$AB$5:$AB$550,$B167,Cluster_15_applications!$AC$5:$AC$550,$C167,Cluster_15_applications!$Q$5:$Q$550,"&lt;=2030")</f>
        <v>100</v>
      </c>
      <c r="O167">
        <f>SUMIFS(Cluster_15_applications!T$5:T$550,Cluster_15_applications!$AB$5:$AB$550,$B167,Cluster_15_applications!$AC$5:$AC$550,$C167,Cluster_15_applications!$Q$5:$Q$550,"&lt;=2030")</f>
        <v>0</v>
      </c>
      <c r="P167">
        <f>SUMIFS(Cluster_15_applications!U$5:U$550,Cluster_15_applications!$AB$5:$AB$550,$B167,Cluster_15_applications!$AC$5:$AC$550,$C167,Cluster_15_applications!$Q$5:$Q$550,"&lt;=2030")</f>
        <v>0</v>
      </c>
      <c r="Q167">
        <f>SUMIFS(Cluster_15_applications!V$5:V$550,Cluster_15_applications!$AB$5:$AB$550,$B167,Cluster_15_applications!$AC$5:$AC$550,$C167,Cluster_15_applications!$Q$5:$Q$550,"&lt;=2030")</f>
        <v>0</v>
      </c>
      <c r="R167">
        <f>SUMIFS(Cluster_15_applications!W$5:W$550,Cluster_15_applications!$AB$5:$AB$550,$B167,Cluster_15_applications!$AC$5:$AC$550,$C167,Cluster_15_applications!$Q$5:$Q$550,"&lt;=2030")</f>
        <v>0</v>
      </c>
      <c r="S167">
        <f>SUMIFS(Cluster_15_applications!X$5:X$550,Cluster_15_applications!$AB$5:$AB$550,$B167,Cluster_15_applications!$AC$5:$AC$550,$C167,Cluster_15_applications!$Q$5:$Q$550,"&lt;=2030")</f>
        <v>0</v>
      </c>
      <c r="T167">
        <f>SUMIFS(Cluster_15_applications!Y$5:Y$550,Cluster_15_applications!$AB$5:$AB$550,$B167,Cluster_15_applications!$AC$5:$AC$550,$C167,Cluster_15_applications!$Q$5:$Q$550,"&lt;=2030")</f>
        <v>0</v>
      </c>
      <c r="U167">
        <f>SUMIFS(Cluster_15_applications!Z$5:Z$550,Cluster_15_applications!$AB$5:$AB$550,$B167,Cluster_15_applications!$AC$5:$AC$550,$C167,Cluster_15_applications!$Q$5:$Q$550,"&lt;=2030")</f>
        <v>0</v>
      </c>
      <c r="V167">
        <f>SUMIFS(Cluster_15_applications!AA$5:AA$550,Cluster_15_applications!$AB$5:$AB$550,$B167,Cluster_15_applications!$AC$5:$AC$550,$C167,Cluster_15_applications!$Q$5:$Q$550,"&lt;=2030")</f>
        <v>0</v>
      </c>
    </row>
    <row r="168" spans="1:22" x14ac:dyDescent="0.35">
      <c r="A168" t="s">
        <v>1237</v>
      </c>
      <c r="B168" t="s">
        <v>1308</v>
      </c>
      <c r="C168">
        <v>115</v>
      </c>
      <c r="D168">
        <f>SUMIFS(Cluster_15_applications!S$5:S$550,Cluster_15_applications!$AB$5:$AB$550,$B168,Cluster_15_applications!$AC$5:$AC$550,$C168)</f>
        <v>0</v>
      </c>
      <c r="E168">
        <f>SUMIFS(Cluster_15_applications!T$5:T$550,Cluster_15_applications!$AB$5:$AB$550,$B168,Cluster_15_applications!$AC$5:$AC$550,$C168)</f>
        <v>0</v>
      </c>
      <c r="F168">
        <f>SUMIFS(Cluster_15_applications!U$5:U$550,Cluster_15_applications!$AB$5:$AB$550,$B168,Cluster_15_applications!$AC$5:$AC$550,$C168)</f>
        <v>0</v>
      </c>
      <c r="G168">
        <f>SUMIFS(Cluster_15_applications!V$5:V$550,Cluster_15_applications!$AB$5:$AB$550,$B168,Cluster_15_applications!$AC$5:$AC$550,$C168)</f>
        <v>0</v>
      </c>
      <c r="H168">
        <f>SUMIFS(Cluster_15_applications!W$5:W$550,Cluster_15_applications!$AB$5:$AB$550,$B168,Cluster_15_applications!$AC$5:$AC$550,$C168)</f>
        <v>0</v>
      </c>
      <c r="I168">
        <f>SUMIFS(Cluster_15_applications!X$5:X$550,Cluster_15_applications!$AB$5:$AB$550,$B168,Cluster_15_applications!$AC$5:$AC$550,$C168)</f>
        <v>0</v>
      </c>
      <c r="J168">
        <f>SUMIFS(Cluster_15_applications!Y$5:Y$550,Cluster_15_applications!$AB$5:$AB$550,$B168,Cluster_15_applications!$AC$5:$AC$550,$C168)</f>
        <v>0</v>
      </c>
      <c r="K168">
        <f>SUMIFS(Cluster_15_applications!Z$5:Z$550,Cluster_15_applications!$AB$5:$AB$550,$B168,Cluster_15_applications!$AC$5:$AC$550,$C168)</f>
        <v>0</v>
      </c>
      <c r="L168">
        <f>SUMIFS(Cluster_15_applications!AA$5:AA$550,Cluster_15_applications!$AB$5:$AB$550,$B168,Cluster_15_applications!$AC$5:$AC$550,$C168)</f>
        <v>0</v>
      </c>
      <c r="N168">
        <f>SUMIFS(Cluster_15_applications!S$5:S$550,Cluster_15_applications!$AB$5:$AB$550,$B168,Cluster_15_applications!$AC$5:$AC$550,$C168,Cluster_15_applications!$Q$5:$Q$550,"&lt;=2030")</f>
        <v>0</v>
      </c>
      <c r="O168">
        <f>SUMIFS(Cluster_15_applications!T$5:T$550,Cluster_15_applications!$AB$5:$AB$550,$B168,Cluster_15_applications!$AC$5:$AC$550,$C168,Cluster_15_applications!$Q$5:$Q$550,"&lt;=2030")</f>
        <v>0</v>
      </c>
      <c r="P168">
        <f>SUMIFS(Cluster_15_applications!U$5:U$550,Cluster_15_applications!$AB$5:$AB$550,$B168,Cluster_15_applications!$AC$5:$AC$550,$C168,Cluster_15_applications!$Q$5:$Q$550,"&lt;=2030")</f>
        <v>0</v>
      </c>
      <c r="Q168">
        <f>SUMIFS(Cluster_15_applications!V$5:V$550,Cluster_15_applications!$AB$5:$AB$550,$B168,Cluster_15_applications!$AC$5:$AC$550,$C168,Cluster_15_applications!$Q$5:$Q$550,"&lt;=2030")</f>
        <v>0</v>
      </c>
      <c r="R168">
        <f>SUMIFS(Cluster_15_applications!W$5:W$550,Cluster_15_applications!$AB$5:$AB$550,$B168,Cluster_15_applications!$AC$5:$AC$550,$C168,Cluster_15_applications!$Q$5:$Q$550,"&lt;=2030")</f>
        <v>0</v>
      </c>
      <c r="S168">
        <f>SUMIFS(Cluster_15_applications!X$5:X$550,Cluster_15_applications!$AB$5:$AB$550,$B168,Cluster_15_applications!$AC$5:$AC$550,$C168,Cluster_15_applications!$Q$5:$Q$550,"&lt;=2030")</f>
        <v>0</v>
      </c>
      <c r="T168">
        <f>SUMIFS(Cluster_15_applications!Y$5:Y$550,Cluster_15_applications!$AB$5:$AB$550,$B168,Cluster_15_applications!$AC$5:$AC$550,$C168,Cluster_15_applications!$Q$5:$Q$550,"&lt;=2030")</f>
        <v>0</v>
      </c>
      <c r="U168">
        <f>SUMIFS(Cluster_15_applications!Z$5:Z$550,Cluster_15_applications!$AB$5:$AB$550,$B168,Cluster_15_applications!$AC$5:$AC$550,$C168,Cluster_15_applications!$Q$5:$Q$550,"&lt;=2030")</f>
        <v>0</v>
      </c>
      <c r="V168">
        <f>SUMIFS(Cluster_15_applications!AA$5:AA$550,Cluster_15_applications!$AB$5:$AB$550,$B168,Cluster_15_applications!$AC$5:$AC$550,$C168,Cluster_15_applications!$Q$5:$Q$550,"&lt;=2030")</f>
        <v>0</v>
      </c>
    </row>
    <row r="169" spans="1:22" x14ac:dyDescent="0.35">
      <c r="A169" t="s">
        <v>1237</v>
      </c>
      <c r="B169" t="s">
        <v>1309</v>
      </c>
      <c r="C169">
        <v>115</v>
      </c>
      <c r="D169">
        <f>SUMIFS(Cluster_15_applications!S$5:S$550,Cluster_15_applications!$AB$5:$AB$550,$B169,Cluster_15_applications!$AC$5:$AC$550,$C169)</f>
        <v>0</v>
      </c>
      <c r="E169">
        <f>SUMIFS(Cluster_15_applications!T$5:T$550,Cluster_15_applications!$AB$5:$AB$550,$B169,Cluster_15_applications!$AC$5:$AC$550,$C169)</f>
        <v>0</v>
      </c>
      <c r="F169">
        <f>SUMIFS(Cluster_15_applications!U$5:U$550,Cluster_15_applications!$AB$5:$AB$550,$B169,Cluster_15_applications!$AC$5:$AC$550,$C169)</f>
        <v>0</v>
      </c>
      <c r="G169">
        <f>SUMIFS(Cluster_15_applications!V$5:V$550,Cluster_15_applications!$AB$5:$AB$550,$B169,Cluster_15_applications!$AC$5:$AC$550,$C169)</f>
        <v>0</v>
      </c>
      <c r="H169">
        <f>SUMIFS(Cluster_15_applications!W$5:W$550,Cluster_15_applications!$AB$5:$AB$550,$B169,Cluster_15_applications!$AC$5:$AC$550,$C169)</f>
        <v>0</v>
      </c>
      <c r="I169">
        <f>SUMIFS(Cluster_15_applications!X$5:X$550,Cluster_15_applications!$AB$5:$AB$550,$B169,Cluster_15_applications!$AC$5:$AC$550,$C169)</f>
        <v>0</v>
      </c>
      <c r="J169">
        <f>SUMIFS(Cluster_15_applications!Y$5:Y$550,Cluster_15_applications!$AB$5:$AB$550,$B169,Cluster_15_applications!$AC$5:$AC$550,$C169)</f>
        <v>0</v>
      </c>
      <c r="K169">
        <f>SUMIFS(Cluster_15_applications!Z$5:Z$550,Cluster_15_applications!$AB$5:$AB$550,$B169,Cluster_15_applications!$AC$5:$AC$550,$C169)</f>
        <v>0</v>
      </c>
      <c r="L169">
        <f>SUMIFS(Cluster_15_applications!AA$5:AA$550,Cluster_15_applications!$AB$5:$AB$550,$B169,Cluster_15_applications!$AC$5:$AC$550,$C169)</f>
        <v>0</v>
      </c>
      <c r="N169">
        <f>SUMIFS(Cluster_15_applications!S$5:S$550,Cluster_15_applications!$AB$5:$AB$550,$B169,Cluster_15_applications!$AC$5:$AC$550,$C169,Cluster_15_applications!$Q$5:$Q$550,"&lt;=2030")</f>
        <v>0</v>
      </c>
      <c r="O169">
        <f>SUMIFS(Cluster_15_applications!T$5:T$550,Cluster_15_applications!$AB$5:$AB$550,$B169,Cluster_15_applications!$AC$5:$AC$550,$C169,Cluster_15_applications!$Q$5:$Q$550,"&lt;=2030")</f>
        <v>0</v>
      </c>
      <c r="P169">
        <f>SUMIFS(Cluster_15_applications!U$5:U$550,Cluster_15_applications!$AB$5:$AB$550,$B169,Cluster_15_applications!$AC$5:$AC$550,$C169,Cluster_15_applications!$Q$5:$Q$550,"&lt;=2030")</f>
        <v>0</v>
      </c>
      <c r="Q169">
        <f>SUMIFS(Cluster_15_applications!V$5:V$550,Cluster_15_applications!$AB$5:$AB$550,$B169,Cluster_15_applications!$AC$5:$AC$550,$C169,Cluster_15_applications!$Q$5:$Q$550,"&lt;=2030")</f>
        <v>0</v>
      </c>
      <c r="R169">
        <f>SUMIFS(Cluster_15_applications!W$5:W$550,Cluster_15_applications!$AB$5:$AB$550,$B169,Cluster_15_applications!$AC$5:$AC$550,$C169,Cluster_15_applications!$Q$5:$Q$550,"&lt;=2030")</f>
        <v>0</v>
      </c>
      <c r="S169">
        <f>SUMIFS(Cluster_15_applications!X$5:X$550,Cluster_15_applications!$AB$5:$AB$550,$B169,Cluster_15_applications!$AC$5:$AC$550,$C169,Cluster_15_applications!$Q$5:$Q$550,"&lt;=2030")</f>
        <v>0</v>
      </c>
      <c r="T169">
        <f>SUMIFS(Cluster_15_applications!Y$5:Y$550,Cluster_15_applications!$AB$5:$AB$550,$B169,Cluster_15_applications!$AC$5:$AC$550,$C169,Cluster_15_applications!$Q$5:$Q$550,"&lt;=2030")</f>
        <v>0</v>
      </c>
      <c r="U169">
        <f>SUMIFS(Cluster_15_applications!Z$5:Z$550,Cluster_15_applications!$AB$5:$AB$550,$B169,Cluster_15_applications!$AC$5:$AC$550,$C169,Cluster_15_applications!$Q$5:$Q$550,"&lt;=2030")</f>
        <v>0</v>
      </c>
      <c r="V169">
        <f>SUMIFS(Cluster_15_applications!AA$5:AA$550,Cluster_15_applications!$AB$5:$AB$550,$B169,Cluster_15_applications!$AC$5:$AC$550,$C169,Cluster_15_applications!$Q$5:$Q$550,"&lt;=2030")</f>
        <v>0</v>
      </c>
    </row>
    <row r="170" spans="1:22" x14ac:dyDescent="0.35">
      <c r="A170" t="s">
        <v>1237</v>
      </c>
      <c r="B170" t="s">
        <v>1309</v>
      </c>
      <c r="C170">
        <v>60</v>
      </c>
      <c r="D170">
        <f>SUMIFS(Cluster_15_applications!S$5:S$550,Cluster_15_applications!$AB$5:$AB$550,$B170,Cluster_15_applications!$AC$5:$AC$550,$C170)</f>
        <v>0</v>
      </c>
      <c r="E170">
        <f>SUMIFS(Cluster_15_applications!T$5:T$550,Cluster_15_applications!$AB$5:$AB$550,$B170,Cluster_15_applications!$AC$5:$AC$550,$C170)</f>
        <v>0</v>
      </c>
      <c r="F170">
        <f>SUMIFS(Cluster_15_applications!U$5:U$550,Cluster_15_applications!$AB$5:$AB$550,$B170,Cluster_15_applications!$AC$5:$AC$550,$C170)</f>
        <v>0</v>
      </c>
      <c r="G170">
        <f>SUMIFS(Cluster_15_applications!V$5:V$550,Cluster_15_applications!$AB$5:$AB$550,$B170,Cluster_15_applications!$AC$5:$AC$550,$C170)</f>
        <v>0</v>
      </c>
      <c r="H170">
        <f>SUMIFS(Cluster_15_applications!W$5:W$550,Cluster_15_applications!$AB$5:$AB$550,$B170,Cluster_15_applications!$AC$5:$AC$550,$C170)</f>
        <v>0</v>
      </c>
      <c r="I170">
        <f>SUMIFS(Cluster_15_applications!X$5:X$550,Cluster_15_applications!$AB$5:$AB$550,$B170,Cluster_15_applications!$AC$5:$AC$550,$C170)</f>
        <v>0</v>
      </c>
      <c r="J170">
        <f>SUMIFS(Cluster_15_applications!Y$5:Y$550,Cluster_15_applications!$AB$5:$AB$550,$B170,Cluster_15_applications!$AC$5:$AC$550,$C170)</f>
        <v>0</v>
      </c>
      <c r="K170">
        <f>SUMIFS(Cluster_15_applications!Z$5:Z$550,Cluster_15_applications!$AB$5:$AB$550,$B170,Cluster_15_applications!$AC$5:$AC$550,$C170)</f>
        <v>0</v>
      </c>
      <c r="L170">
        <f>SUMIFS(Cluster_15_applications!AA$5:AA$550,Cluster_15_applications!$AB$5:$AB$550,$B170,Cluster_15_applications!$AC$5:$AC$550,$C170)</f>
        <v>0</v>
      </c>
      <c r="N170">
        <f>SUMIFS(Cluster_15_applications!S$5:S$550,Cluster_15_applications!$AB$5:$AB$550,$B170,Cluster_15_applications!$AC$5:$AC$550,$C170,Cluster_15_applications!$Q$5:$Q$550,"&lt;=2030")</f>
        <v>0</v>
      </c>
      <c r="O170">
        <f>SUMIFS(Cluster_15_applications!T$5:T$550,Cluster_15_applications!$AB$5:$AB$550,$B170,Cluster_15_applications!$AC$5:$AC$550,$C170,Cluster_15_applications!$Q$5:$Q$550,"&lt;=2030")</f>
        <v>0</v>
      </c>
      <c r="P170">
        <f>SUMIFS(Cluster_15_applications!U$5:U$550,Cluster_15_applications!$AB$5:$AB$550,$B170,Cluster_15_applications!$AC$5:$AC$550,$C170,Cluster_15_applications!$Q$5:$Q$550,"&lt;=2030")</f>
        <v>0</v>
      </c>
      <c r="Q170">
        <f>SUMIFS(Cluster_15_applications!V$5:V$550,Cluster_15_applications!$AB$5:$AB$550,$B170,Cluster_15_applications!$AC$5:$AC$550,$C170,Cluster_15_applications!$Q$5:$Q$550,"&lt;=2030")</f>
        <v>0</v>
      </c>
      <c r="R170">
        <f>SUMIFS(Cluster_15_applications!W$5:W$550,Cluster_15_applications!$AB$5:$AB$550,$B170,Cluster_15_applications!$AC$5:$AC$550,$C170,Cluster_15_applications!$Q$5:$Q$550,"&lt;=2030")</f>
        <v>0</v>
      </c>
      <c r="S170">
        <f>SUMIFS(Cluster_15_applications!X$5:X$550,Cluster_15_applications!$AB$5:$AB$550,$B170,Cluster_15_applications!$AC$5:$AC$550,$C170,Cluster_15_applications!$Q$5:$Q$550,"&lt;=2030")</f>
        <v>0</v>
      </c>
      <c r="T170">
        <f>SUMIFS(Cluster_15_applications!Y$5:Y$550,Cluster_15_applications!$AB$5:$AB$550,$B170,Cluster_15_applications!$AC$5:$AC$550,$C170,Cluster_15_applications!$Q$5:$Q$550,"&lt;=2030")</f>
        <v>0</v>
      </c>
      <c r="U170">
        <f>SUMIFS(Cluster_15_applications!Z$5:Z$550,Cluster_15_applications!$AB$5:$AB$550,$B170,Cluster_15_applications!$AC$5:$AC$550,$C170,Cluster_15_applications!$Q$5:$Q$550,"&lt;=2030")</f>
        <v>0</v>
      </c>
      <c r="V170">
        <f>SUMIFS(Cluster_15_applications!AA$5:AA$550,Cluster_15_applications!$AB$5:$AB$550,$B170,Cluster_15_applications!$AC$5:$AC$550,$C170,Cluster_15_applications!$Q$5:$Q$550,"&lt;=2030")</f>
        <v>0</v>
      </c>
    </row>
    <row r="171" spans="1:22" x14ac:dyDescent="0.35">
      <c r="A171" t="s">
        <v>1233</v>
      </c>
      <c r="B171" t="s">
        <v>1086</v>
      </c>
      <c r="C171">
        <v>115</v>
      </c>
      <c r="D171">
        <f>SUMIFS(Cluster_15_applications!S$5:S$550,Cluster_15_applications!$AB$5:$AB$550,$B171,Cluster_15_applications!$AC$5:$AC$550,$C171)</f>
        <v>0</v>
      </c>
      <c r="E171">
        <f>SUMIFS(Cluster_15_applications!T$5:T$550,Cluster_15_applications!$AB$5:$AB$550,$B171,Cluster_15_applications!$AC$5:$AC$550,$C171)</f>
        <v>0</v>
      </c>
      <c r="F171">
        <f>SUMIFS(Cluster_15_applications!U$5:U$550,Cluster_15_applications!$AB$5:$AB$550,$B171,Cluster_15_applications!$AC$5:$AC$550,$C171)</f>
        <v>0</v>
      </c>
      <c r="G171">
        <f>SUMIFS(Cluster_15_applications!V$5:V$550,Cluster_15_applications!$AB$5:$AB$550,$B171,Cluster_15_applications!$AC$5:$AC$550,$C171)</f>
        <v>0</v>
      </c>
      <c r="H171">
        <f>SUMIFS(Cluster_15_applications!W$5:W$550,Cluster_15_applications!$AB$5:$AB$550,$B171,Cluster_15_applications!$AC$5:$AC$550,$C171)</f>
        <v>0</v>
      </c>
      <c r="I171">
        <f>SUMIFS(Cluster_15_applications!X$5:X$550,Cluster_15_applications!$AB$5:$AB$550,$B171,Cluster_15_applications!$AC$5:$AC$550,$C171)</f>
        <v>0</v>
      </c>
      <c r="J171">
        <f>SUMIFS(Cluster_15_applications!Y$5:Y$550,Cluster_15_applications!$AB$5:$AB$550,$B171,Cluster_15_applications!$AC$5:$AC$550,$C171)</f>
        <v>0</v>
      </c>
      <c r="K171">
        <f>SUMIFS(Cluster_15_applications!Z$5:Z$550,Cluster_15_applications!$AB$5:$AB$550,$B171,Cluster_15_applications!$AC$5:$AC$550,$C171)</f>
        <v>0</v>
      </c>
      <c r="L171">
        <f>SUMIFS(Cluster_15_applications!AA$5:AA$550,Cluster_15_applications!$AB$5:$AB$550,$B171,Cluster_15_applications!$AC$5:$AC$550,$C171)</f>
        <v>0</v>
      </c>
      <c r="N171">
        <f>SUMIFS(Cluster_15_applications!S$5:S$550,Cluster_15_applications!$AB$5:$AB$550,$B171,Cluster_15_applications!$AC$5:$AC$550,$C171,Cluster_15_applications!$Q$5:$Q$550,"&lt;=2030")</f>
        <v>0</v>
      </c>
      <c r="O171">
        <f>SUMIFS(Cluster_15_applications!T$5:T$550,Cluster_15_applications!$AB$5:$AB$550,$B171,Cluster_15_applications!$AC$5:$AC$550,$C171,Cluster_15_applications!$Q$5:$Q$550,"&lt;=2030")</f>
        <v>0</v>
      </c>
      <c r="P171">
        <f>SUMIFS(Cluster_15_applications!U$5:U$550,Cluster_15_applications!$AB$5:$AB$550,$B171,Cluster_15_applications!$AC$5:$AC$550,$C171,Cluster_15_applications!$Q$5:$Q$550,"&lt;=2030")</f>
        <v>0</v>
      </c>
      <c r="Q171">
        <f>SUMIFS(Cluster_15_applications!V$5:V$550,Cluster_15_applications!$AB$5:$AB$550,$B171,Cluster_15_applications!$AC$5:$AC$550,$C171,Cluster_15_applications!$Q$5:$Q$550,"&lt;=2030")</f>
        <v>0</v>
      </c>
      <c r="R171">
        <f>SUMIFS(Cluster_15_applications!W$5:W$550,Cluster_15_applications!$AB$5:$AB$550,$B171,Cluster_15_applications!$AC$5:$AC$550,$C171,Cluster_15_applications!$Q$5:$Q$550,"&lt;=2030")</f>
        <v>0</v>
      </c>
      <c r="S171">
        <f>SUMIFS(Cluster_15_applications!X$5:X$550,Cluster_15_applications!$AB$5:$AB$550,$B171,Cluster_15_applications!$AC$5:$AC$550,$C171,Cluster_15_applications!$Q$5:$Q$550,"&lt;=2030")</f>
        <v>0</v>
      </c>
      <c r="T171">
        <f>SUMIFS(Cluster_15_applications!Y$5:Y$550,Cluster_15_applications!$AB$5:$AB$550,$B171,Cluster_15_applications!$AC$5:$AC$550,$C171,Cluster_15_applications!$Q$5:$Q$550,"&lt;=2030")</f>
        <v>0</v>
      </c>
      <c r="U171">
        <f>SUMIFS(Cluster_15_applications!Z$5:Z$550,Cluster_15_applications!$AB$5:$AB$550,$B171,Cluster_15_applications!$AC$5:$AC$550,$C171,Cluster_15_applications!$Q$5:$Q$550,"&lt;=2030")</f>
        <v>0</v>
      </c>
      <c r="V171">
        <f>SUMIFS(Cluster_15_applications!AA$5:AA$550,Cluster_15_applications!$AB$5:$AB$550,$B171,Cluster_15_applications!$AC$5:$AC$550,$C171,Cluster_15_applications!$Q$5:$Q$550,"&lt;=2030")</f>
        <v>0</v>
      </c>
    </row>
    <row r="172" spans="1:22" x14ac:dyDescent="0.35">
      <c r="A172" t="s">
        <v>1233</v>
      </c>
      <c r="B172" t="s">
        <v>1086</v>
      </c>
      <c r="C172">
        <v>230</v>
      </c>
      <c r="D172">
        <f>SUMIFS(Cluster_15_applications!S$5:S$550,Cluster_15_applications!$AB$5:$AB$550,$B172,Cluster_15_applications!$AC$5:$AC$550,$C172)</f>
        <v>0</v>
      </c>
      <c r="E172">
        <f>SUMIFS(Cluster_15_applications!T$5:T$550,Cluster_15_applications!$AB$5:$AB$550,$B172,Cluster_15_applications!$AC$5:$AC$550,$C172)</f>
        <v>0</v>
      </c>
      <c r="F172">
        <f>SUMIFS(Cluster_15_applications!U$5:U$550,Cluster_15_applications!$AB$5:$AB$550,$B172,Cluster_15_applications!$AC$5:$AC$550,$C172)</f>
        <v>0</v>
      </c>
      <c r="G172">
        <f>SUMIFS(Cluster_15_applications!V$5:V$550,Cluster_15_applications!$AB$5:$AB$550,$B172,Cluster_15_applications!$AC$5:$AC$550,$C172)</f>
        <v>0</v>
      </c>
      <c r="H172">
        <f>SUMIFS(Cluster_15_applications!W$5:W$550,Cluster_15_applications!$AB$5:$AB$550,$B172,Cluster_15_applications!$AC$5:$AC$550,$C172)</f>
        <v>0</v>
      </c>
      <c r="I172">
        <f>SUMIFS(Cluster_15_applications!X$5:X$550,Cluster_15_applications!$AB$5:$AB$550,$B172,Cluster_15_applications!$AC$5:$AC$550,$C172)</f>
        <v>0</v>
      </c>
      <c r="J172">
        <f>SUMIFS(Cluster_15_applications!Y$5:Y$550,Cluster_15_applications!$AB$5:$AB$550,$B172,Cluster_15_applications!$AC$5:$AC$550,$C172)</f>
        <v>0</v>
      </c>
      <c r="K172">
        <f>SUMIFS(Cluster_15_applications!Z$5:Z$550,Cluster_15_applications!$AB$5:$AB$550,$B172,Cluster_15_applications!$AC$5:$AC$550,$C172)</f>
        <v>0</v>
      </c>
      <c r="L172">
        <f>SUMIFS(Cluster_15_applications!AA$5:AA$550,Cluster_15_applications!$AB$5:$AB$550,$B172,Cluster_15_applications!$AC$5:$AC$550,$C172)</f>
        <v>0</v>
      </c>
      <c r="N172">
        <f>SUMIFS(Cluster_15_applications!S$5:S$550,Cluster_15_applications!$AB$5:$AB$550,$B172,Cluster_15_applications!$AC$5:$AC$550,$C172,Cluster_15_applications!$Q$5:$Q$550,"&lt;=2030")</f>
        <v>0</v>
      </c>
      <c r="O172">
        <f>SUMIFS(Cluster_15_applications!T$5:T$550,Cluster_15_applications!$AB$5:$AB$550,$B172,Cluster_15_applications!$AC$5:$AC$550,$C172,Cluster_15_applications!$Q$5:$Q$550,"&lt;=2030")</f>
        <v>0</v>
      </c>
      <c r="P172">
        <f>SUMIFS(Cluster_15_applications!U$5:U$550,Cluster_15_applications!$AB$5:$AB$550,$B172,Cluster_15_applications!$AC$5:$AC$550,$C172,Cluster_15_applications!$Q$5:$Q$550,"&lt;=2030")</f>
        <v>0</v>
      </c>
      <c r="Q172">
        <f>SUMIFS(Cluster_15_applications!V$5:V$550,Cluster_15_applications!$AB$5:$AB$550,$B172,Cluster_15_applications!$AC$5:$AC$550,$C172,Cluster_15_applications!$Q$5:$Q$550,"&lt;=2030")</f>
        <v>0</v>
      </c>
      <c r="R172">
        <f>SUMIFS(Cluster_15_applications!W$5:W$550,Cluster_15_applications!$AB$5:$AB$550,$B172,Cluster_15_applications!$AC$5:$AC$550,$C172,Cluster_15_applications!$Q$5:$Q$550,"&lt;=2030")</f>
        <v>0</v>
      </c>
      <c r="S172">
        <f>SUMIFS(Cluster_15_applications!X$5:X$550,Cluster_15_applications!$AB$5:$AB$550,$B172,Cluster_15_applications!$AC$5:$AC$550,$C172,Cluster_15_applications!$Q$5:$Q$550,"&lt;=2030")</f>
        <v>0</v>
      </c>
      <c r="T172">
        <f>SUMIFS(Cluster_15_applications!Y$5:Y$550,Cluster_15_applications!$AB$5:$AB$550,$B172,Cluster_15_applications!$AC$5:$AC$550,$C172,Cluster_15_applications!$Q$5:$Q$550,"&lt;=2030")</f>
        <v>0</v>
      </c>
      <c r="U172">
        <f>SUMIFS(Cluster_15_applications!Z$5:Z$550,Cluster_15_applications!$AB$5:$AB$550,$B172,Cluster_15_applications!$AC$5:$AC$550,$C172,Cluster_15_applications!$Q$5:$Q$550,"&lt;=2030")</f>
        <v>0</v>
      </c>
      <c r="V172">
        <f>SUMIFS(Cluster_15_applications!AA$5:AA$550,Cluster_15_applications!$AB$5:$AB$550,$B172,Cluster_15_applications!$AC$5:$AC$550,$C172,Cluster_15_applications!$Q$5:$Q$550,"&lt;=2030")</f>
        <v>0</v>
      </c>
    </row>
    <row r="173" spans="1:22" x14ac:dyDescent="0.35">
      <c r="A173" t="s">
        <v>33</v>
      </c>
      <c r="B173" t="s">
        <v>1065</v>
      </c>
      <c r="C173">
        <v>138</v>
      </c>
      <c r="D173">
        <f>SUMIFS(Cluster_15_applications!S$5:S$550,Cluster_15_applications!$AB$5:$AB$550,$B173,Cluster_15_applications!$AC$5:$AC$550,$C173)</f>
        <v>0</v>
      </c>
      <c r="E173">
        <f>SUMIFS(Cluster_15_applications!T$5:T$550,Cluster_15_applications!$AB$5:$AB$550,$B173,Cluster_15_applications!$AC$5:$AC$550,$C173)</f>
        <v>0</v>
      </c>
      <c r="F173">
        <f>SUMIFS(Cluster_15_applications!U$5:U$550,Cluster_15_applications!$AB$5:$AB$550,$B173,Cluster_15_applications!$AC$5:$AC$550,$C173)</f>
        <v>0</v>
      </c>
      <c r="G173">
        <f>SUMIFS(Cluster_15_applications!V$5:V$550,Cluster_15_applications!$AB$5:$AB$550,$B173,Cluster_15_applications!$AC$5:$AC$550,$C173)</f>
        <v>0</v>
      </c>
      <c r="H173">
        <f>SUMIFS(Cluster_15_applications!W$5:W$550,Cluster_15_applications!$AB$5:$AB$550,$B173,Cluster_15_applications!$AC$5:$AC$550,$C173)</f>
        <v>0</v>
      </c>
      <c r="I173">
        <f>SUMIFS(Cluster_15_applications!X$5:X$550,Cluster_15_applications!$AB$5:$AB$550,$B173,Cluster_15_applications!$AC$5:$AC$550,$C173)</f>
        <v>0</v>
      </c>
      <c r="J173">
        <f>SUMIFS(Cluster_15_applications!Y$5:Y$550,Cluster_15_applications!$AB$5:$AB$550,$B173,Cluster_15_applications!$AC$5:$AC$550,$C173)</f>
        <v>0</v>
      </c>
      <c r="K173">
        <f>SUMIFS(Cluster_15_applications!Z$5:Z$550,Cluster_15_applications!$AB$5:$AB$550,$B173,Cluster_15_applications!$AC$5:$AC$550,$C173)</f>
        <v>0</v>
      </c>
      <c r="L173">
        <f>SUMIFS(Cluster_15_applications!AA$5:AA$550,Cluster_15_applications!$AB$5:$AB$550,$B173,Cluster_15_applications!$AC$5:$AC$550,$C173)</f>
        <v>0</v>
      </c>
      <c r="N173">
        <f>SUMIFS(Cluster_15_applications!S$5:S$550,Cluster_15_applications!$AB$5:$AB$550,$B173,Cluster_15_applications!$AC$5:$AC$550,$C173,Cluster_15_applications!$Q$5:$Q$550,"&lt;=2030")</f>
        <v>0</v>
      </c>
      <c r="O173">
        <f>SUMIFS(Cluster_15_applications!T$5:T$550,Cluster_15_applications!$AB$5:$AB$550,$B173,Cluster_15_applications!$AC$5:$AC$550,$C173,Cluster_15_applications!$Q$5:$Q$550,"&lt;=2030")</f>
        <v>0</v>
      </c>
      <c r="P173">
        <f>SUMIFS(Cluster_15_applications!U$5:U$550,Cluster_15_applications!$AB$5:$AB$550,$B173,Cluster_15_applications!$AC$5:$AC$550,$C173,Cluster_15_applications!$Q$5:$Q$550,"&lt;=2030")</f>
        <v>0</v>
      </c>
      <c r="Q173">
        <f>SUMIFS(Cluster_15_applications!V$5:V$550,Cluster_15_applications!$AB$5:$AB$550,$B173,Cluster_15_applications!$AC$5:$AC$550,$C173,Cluster_15_applications!$Q$5:$Q$550,"&lt;=2030")</f>
        <v>0</v>
      </c>
      <c r="R173">
        <f>SUMIFS(Cluster_15_applications!W$5:W$550,Cluster_15_applications!$AB$5:$AB$550,$B173,Cluster_15_applications!$AC$5:$AC$550,$C173,Cluster_15_applications!$Q$5:$Q$550,"&lt;=2030")</f>
        <v>0</v>
      </c>
      <c r="S173">
        <f>SUMIFS(Cluster_15_applications!X$5:X$550,Cluster_15_applications!$AB$5:$AB$550,$B173,Cluster_15_applications!$AC$5:$AC$550,$C173,Cluster_15_applications!$Q$5:$Q$550,"&lt;=2030")</f>
        <v>0</v>
      </c>
      <c r="T173">
        <f>SUMIFS(Cluster_15_applications!Y$5:Y$550,Cluster_15_applications!$AB$5:$AB$550,$B173,Cluster_15_applications!$AC$5:$AC$550,$C173,Cluster_15_applications!$Q$5:$Q$550,"&lt;=2030")</f>
        <v>0</v>
      </c>
      <c r="U173">
        <f>SUMIFS(Cluster_15_applications!Z$5:Z$550,Cluster_15_applications!$AB$5:$AB$550,$B173,Cluster_15_applications!$AC$5:$AC$550,$C173,Cluster_15_applications!$Q$5:$Q$550,"&lt;=2030")</f>
        <v>0</v>
      </c>
      <c r="V173">
        <f>SUMIFS(Cluster_15_applications!AA$5:AA$550,Cluster_15_applications!$AB$5:$AB$550,$B173,Cluster_15_applications!$AC$5:$AC$550,$C173,Cluster_15_applications!$Q$5:$Q$550,"&lt;=2030")</f>
        <v>0</v>
      </c>
    </row>
    <row r="174" spans="1:22" x14ac:dyDescent="0.35">
      <c r="A174" t="s">
        <v>33</v>
      </c>
      <c r="B174" t="s">
        <v>1065</v>
      </c>
      <c r="C174">
        <v>230</v>
      </c>
      <c r="D174">
        <f>SUMIFS(Cluster_15_applications!S$5:S$550,Cluster_15_applications!$AB$5:$AB$550,$B174,Cluster_15_applications!$AC$5:$AC$550,$C174)</f>
        <v>0</v>
      </c>
      <c r="E174">
        <f>SUMIFS(Cluster_15_applications!T$5:T$550,Cluster_15_applications!$AB$5:$AB$550,$B174,Cluster_15_applications!$AC$5:$AC$550,$C174)</f>
        <v>0</v>
      </c>
      <c r="F174">
        <f>SUMIFS(Cluster_15_applications!U$5:U$550,Cluster_15_applications!$AB$5:$AB$550,$B174,Cluster_15_applications!$AC$5:$AC$550,$C174)</f>
        <v>0</v>
      </c>
      <c r="G174">
        <f>SUMIFS(Cluster_15_applications!V$5:V$550,Cluster_15_applications!$AB$5:$AB$550,$B174,Cluster_15_applications!$AC$5:$AC$550,$C174)</f>
        <v>0</v>
      </c>
      <c r="H174">
        <f>SUMIFS(Cluster_15_applications!W$5:W$550,Cluster_15_applications!$AB$5:$AB$550,$B174,Cluster_15_applications!$AC$5:$AC$550,$C174)</f>
        <v>0</v>
      </c>
      <c r="I174">
        <f>SUMIFS(Cluster_15_applications!X$5:X$550,Cluster_15_applications!$AB$5:$AB$550,$B174,Cluster_15_applications!$AC$5:$AC$550,$C174)</f>
        <v>1300</v>
      </c>
      <c r="J174">
        <f>SUMIFS(Cluster_15_applications!Y$5:Y$550,Cluster_15_applications!$AB$5:$AB$550,$B174,Cluster_15_applications!$AC$5:$AC$550,$C174)</f>
        <v>0</v>
      </c>
      <c r="K174">
        <f>SUMIFS(Cluster_15_applications!Z$5:Z$550,Cluster_15_applications!$AB$5:$AB$550,$B174,Cluster_15_applications!$AC$5:$AC$550,$C174)</f>
        <v>0</v>
      </c>
      <c r="L174">
        <f>SUMIFS(Cluster_15_applications!AA$5:AA$550,Cluster_15_applications!$AB$5:$AB$550,$B174,Cluster_15_applications!$AC$5:$AC$550,$C174)</f>
        <v>0</v>
      </c>
      <c r="N174">
        <f>SUMIFS(Cluster_15_applications!S$5:S$550,Cluster_15_applications!$AB$5:$AB$550,$B174,Cluster_15_applications!$AC$5:$AC$550,$C174,Cluster_15_applications!$Q$5:$Q$550,"&lt;=2030")</f>
        <v>0</v>
      </c>
      <c r="O174">
        <f>SUMIFS(Cluster_15_applications!T$5:T$550,Cluster_15_applications!$AB$5:$AB$550,$B174,Cluster_15_applications!$AC$5:$AC$550,$C174,Cluster_15_applications!$Q$5:$Q$550,"&lt;=2030")</f>
        <v>0</v>
      </c>
      <c r="P174">
        <f>SUMIFS(Cluster_15_applications!U$5:U$550,Cluster_15_applications!$AB$5:$AB$550,$B174,Cluster_15_applications!$AC$5:$AC$550,$C174,Cluster_15_applications!$Q$5:$Q$550,"&lt;=2030")</f>
        <v>0</v>
      </c>
      <c r="Q174">
        <f>SUMIFS(Cluster_15_applications!V$5:V$550,Cluster_15_applications!$AB$5:$AB$550,$B174,Cluster_15_applications!$AC$5:$AC$550,$C174,Cluster_15_applications!$Q$5:$Q$550,"&lt;=2030")</f>
        <v>0</v>
      </c>
      <c r="R174">
        <f>SUMIFS(Cluster_15_applications!W$5:W$550,Cluster_15_applications!$AB$5:$AB$550,$B174,Cluster_15_applications!$AC$5:$AC$550,$C174,Cluster_15_applications!$Q$5:$Q$550,"&lt;=2030")</f>
        <v>0</v>
      </c>
      <c r="S174">
        <f>SUMIFS(Cluster_15_applications!X$5:X$550,Cluster_15_applications!$AB$5:$AB$550,$B174,Cluster_15_applications!$AC$5:$AC$550,$C174,Cluster_15_applications!$Q$5:$Q$550,"&lt;=2030")</f>
        <v>1000</v>
      </c>
      <c r="T174">
        <f>SUMIFS(Cluster_15_applications!Y$5:Y$550,Cluster_15_applications!$AB$5:$AB$550,$B174,Cluster_15_applications!$AC$5:$AC$550,$C174,Cluster_15_applications!$Q$5:$Q$550,"&lt;=2030")</f>
        <v>0</v>
      </c>
      <c r="U174">
        <f>SUMIFS(Cluster_15_applications!Z$5:Z$550,Cluster_15_applications!$AB$5:$AB$550,$B174,Cluster_15_applications!$AC$5:$AC$550,$C174,Cluster_15_applications!$Q$5:$Q$550,"&lt;=2030")</f>
        <v>0</v>
      </c>
      <c r="V174">
        <f>SUMIFS(Cluster_15_applications!AA$5:AA$550,Cluster_15_applications!$AB$5:$AB$550,$B174,Cluster_15_applications!$AC$5:$AC$550,$C174,Cluster_15_applications!$Q$5:$Q$550,"&lt;=2030")</f>
        <v>0</v>
      </c>
    </row>
    <row r="175" spans="1:22" x14ac:dyDescent="0.35">
      <c r="A175" t="s">
        <v>33</v>
      </c>
      <c r="B175" t="s">
        <v>1065</v>
      </c>
      <c r="C175">
        <v>500</v>
      </c>
      <c r="D175">
        <f>SUMIFS(Cluster_15_applications!S$5:S$550,Cluster_15_applications!$AB$5:$AB$550,$B175,Cluster_15_applications!$AC$5:$AC$550,$C175)</f>
        <v>0</v>
      </c>
      <c r="E175">
        <f>SUMIFS(Cluster_15_applications!T$5:T$550,Cluster_15_applications!$AB$5:$AB$550,$B175,Cluster_15_applications!$AC$5:$AC$550,$C175)</f>
        <v>0</v>
      </c>
      <c r="F175">
        <f>SUMIFS(Cluster_15_applications!U$5:U$550,Cluster_15_applications!$AB$5:$AB$550,$B175,Cluster_15_applications!$AC$5:$AC$550,$C175)</f>
        <v>0</v>
      </c>
      <c r="G175">
        <f>SUMIFS(Cluster_15_applications!V$5:V$550,Cluster_15_applications!$AB$5:$AB$550,$B175,Cluster_15_applications!$AC$5:$AC$550,$C175)</f>
        <v>0</v>
      </c>
      <c r="H175">
        <f>SUMIFS(Cluster_15_applications!W$5:W$550,Cluster_15_applications!$AB$5:$AB$550,$B175,Cluster_15_applications!$AC$5:$AC$550,$C175)</f>
        <v>0</v>
      </c>
      <c r="I175">
        <f>SUMIFS(Cluster_15_applications!X$5:X$550,Cluster_15_applications!$AB$5:$AB$550,$B175,Cluster_15_applications!$AC$5:$AC$550,$C175)</f>
        <v>0</v>
      </c>
      <c r="J175">
        <f>SUMIFS(Cluster_15_applications!Y$5:Y$550,Cluster_15_applications!$AB$5:$AB$550,$B175,Cluster_15_applications!$AC$5:$AC$550,$C175)</f>
        <v>0</v>
      </c>
      <c r="K175">
        <f>SUMIFS(Cluster_15_applications!Z$5:Z$550,Cluster_15_applications!$AB$5:$AB$550,$B175,Cluster_15_applications!$AC$5:$AC$550,$C175)</f>
        <v>0</v>
      </c>
      <c r="L175">
        <f>SUMIFS(Cluster_15_applications!AA$5:AA$550,Cluster_15_applications!$AB$5:$AB$550,$B175,Cluster_15_applications!$AC$5:$AC$550,$C175)</f>
        <v>0</v>
      </c>
      <c r="N175">
        <f>SUMIFS(Cluster_15_applications!S$5:S$550,Cluster_15_applications!$AB$5:$AB$550,$B175,Cluster_15_applications!$AC$5:$AC$550,$C175,Cluster_15_applications!$Q$5:$Q$550,"&lt;=2030")</f>
        <v>0</v>
      </c>
      <c r="O175">
        <f>SUMIFS(Cluster_15_applications!T$5:T$550,Cluster_15_applications!$AB$5:$AB$550,$B175,Cluster_15_applications!$AC$5:$AC$550,$C175,Cluster_15_applications!$Q$5:$Q$550,"&lt;=2030")</f>
        <v>0</v>
      </c>
      <c r="P175">
        <f>SUMIFS(Cluster_15_applications!U$5:U$550,Cluster_15_applications!$AB$5:$AB$550,$B175,Cluster_15_applications!$AC$5:$AC$550,$C175,Cluster_15_applications!$Q$5:$Q$550,"&lt;=2030")</f>
        <v>0</v>
      </c>
      <c r="Q175">
        <f>SUMIFS(Cluster_15_applications!V$5:V$550,Cluster_15_applications!$AB$5:$AB$550,$B175,Cluster_15_applications!$AC$5:$AC$550,$C175,Cluster_15_applications!$Q$5:$Q$550,"&lt;=2030")</f>
        <v>0</v>
      </c>
      <c r="R175">
        <f>SUMIFS(Cluster_15_applications!W$5:W$550,Cluster_15_applications!$AB$5:$AB$550,$B175,Cluster_15_applications!$AC$5:$AC$550,$C175,Cluster_15_applications!$Q$5:$Q$550,"&lt;=2030")</f>
        <v>0</v>
      </c>
      <c r="S175">
        <f>SUMIFS(Cluster_15_applications!X$5:X$550,Cluster_15_applications!$AB$5:$AB$550,$B175,Cluster_15_applications!$AC$5:$AC$550,$C175,Cluster_15_applications!$Q$5:$Q$550,"&lt;=2030")</f>
        <v>0</v>
      </c>
      <c r="T175">
        <f>SUMIFS(Cluster_15_applications!Y$5:Y$550,Cluster_15_applications!$AB$5:$AB$550,$B175,Cluster_15_applications!$AC$5:$AC$550,$C175,Cluster_15_applications!$Q$5:$Q$550,"&lt;=2030")</f>
        <v>0</v>
      </c>
      <c r="U175">
        <f>SUMIFS(Cluster_15_applications!Z$5:Z$550,Cluster_15_applications!$AB$5:$AB$550,$B175,Cluster_15_applications!$AC$5:$AC$550,$C175,Cluster_15_applications!$Q$5:$Q$550,"&lt;=2030")</f>
        <v>0</v>
      </c>
      <c r="V175">
        <f>SUMIFS(Cluster_15_applications!AA$5:AA$550,Cluster_15_applications!$AB$5:$AB$550,$B175,Cluster_15_applications!$AC$5:$AC$550,$C175,Cluster_15_applications!$Q$5:$Q$550,"&lt;=2030")</f>
        <v>0</v>
      </c>
    </row>
    <row r="176" spans="1:22" x14ac:dyDescent="0.35">
      <c r="A176" t="s">
        <v>1233</v>
      </c>
      <c r="B176" t="s">
        <v>1310</v>
      </c>
      <c r="C176">
        <v>115</v>
      </c>
      <c r="D176">
        <f>SUMIFS(Cluster_15_applications!S$5:S$550,Cluster_15_applications!$AB$5:$AB$550,$B176,Cluster_15_applications!$AC$5:$AC$550,$C176)</f>
        <v>0</v>
      </c>
      <c r="E176">
        <f>SUMIFS(Cluster_15_applications!T$5:T$550,Cluster_15_applications!$AB$5:$AB$550,$B176,Cluster_15_applications!$AC$5:$AC$550,$C176)</f>
        <v>0</v>
      </c>
      <c r="F176">
        <f>SUMIFS(Cluster_15_applications!U$5:U$550,Cluster_15_applications!$AB$5:$AB$550,$B176,Cluster_15_applications!$AC$5:$AC$550,$C176)</f>
        <v>0</v>
      </c>
      <c r="G176">
        <f>SUMIFS(Cluster_15_applications!V$5:V$550,Cluster_15_applications!$AB$5:$AB$550,$B176,Cluster_15_applications!$AC$5:$AC$550,$C176)</f>
        <v>0</v>
      </c>
      <c r="H176">
        <f>SUMIFS(Cluster_15_applications!W$5:W$550,Cluster_15_applications!$AB$5:$AB$550,$B176,Cluster_15_applications!$AC$5:$AC$550,$C176)</f>
        <v>0</v>
      </c>
      <c r="I176">
        <f>SUMIFS(Cluster_15_applications!X$5:X$550,Cluster_15_applications!$AB$5:$AB$550,$B176,Cluster_15_applications!$AC$5:$AC$550,$C176)</f>
        <v>0</v>
      </c>
      <c r="J176">
        <f>SUMIFS(Cluster_15_applications!Y$5:Y$550,Cluster_15_applications!$AB$5:$AB$550,$B176,Cluster_15_applications!$AC$5:$AC$550,$C176)</f>
        <v>0</v>
      </c>
      <c r="K176">
        <f>SUMIFS(Cluster_15_applications!Z$5:Z$550,Cluster_15_applications!$AB$5:$AB$550,$B176,Cluster_15_applications!$AC$5:$AC$550,$C176)</f>
        <v>0</v>
      </c>
      <c r="L176">
        <f>SUMIFS(Cluster_15_applications!AA$5:AA$550,Cluster_15_applications!$AB$5:$AB$550,$B176,Cluster_15_applications!$AC$5:$AC$550,$C176)</f>
        <v>0</v>
      </c>
      <c r="N176">
        <f>SUMIFS(Cluster_15_applications!S$5:S$550,Cluster_15_applications!$AB$5:$AB$550,$B176,Cluster_15_applications!$AC$5:$AC$550,$C176,Cluster_15_applications!$Q$5:$Q$550,"&lt;=2030")</f>
        <v>0</v>
      </c>
      <c r="O176">
        <f>SUMIFS(Cluster_15_applications!T$5:T$550,Cluster_15_applications!$AB$5:$AB$550,$B176,Cluster_15_applications!$AC$5:$AC$550,$C176,Cluster_15_applications!$Q$5:$Q$550,"&lt;=2030")</f>
        <v>0</v>
      </c>
      <c r="P176">
        <f>SUMIFS(Cluster_15_applications!U$5:U$550,Cluster_15_applications!$AB$5:$AB$550,$B176,Cluster_15_applications!$AC$5:$AC$550,$C176,Cluster_15_applications!$Q$5:$Q$550,"&lt;=2030")</f>
        <v>0</v>
      </c>
      <c r="Q176">
        <f>SUMIFS(Cluster_15_applications!V$5:V$550,Cluster_15_applications!$AB$5:$AB$550,$B176,Cluster_15_applications!$AC$5:$AC$550,$C176,Cluster_15_applications!$Q$5:$Q$550,"&lt;=2030")</f>
        <v>0</v>
      </c>
      <c r="R176">
        <f>SUMIFS(Cluster_15_applications!W$5:W$550,Cluster_15_applications!$AB$5:$AB$550,$B176,Cluster_15_applications!$AC$5:$AC$550,$C176,Cluster_15_applications!$Q$5:$Q$550,"&lt;=2030")</f>
        <v>0</v>
      </c>
      <c r="S176">
        <f>SUMIFS(Cluster_15_applications!X$5:X$550,Cluster_15_applications!$AB$5:$AB$550,$B176,Cluster_15_applications!$AC$5:$AC$550,$C176,Cluster_15_applications!$Q$5:$Q$550,"&lt;=2030")</f>
        <v>0</v>
      </c>
      <c r="T176">
        <f>SUMIFS(Cluster_15_applications!Y$5:Y$550,Cluster_15_applications!$AB$5:$AB$550,$B176,Cluster_15_applications!$AC$5:$AC$550,$C176,Cluster_15_applications!$Q$5:$Q$550,"&lt;=2030")</f>
        <v>0</v>
      </c>
      <c r="U176">
        <f>SUMIFS(Cluster_15_applications!Z$5:Z$550,Cluster_15_applications!$AB$5:$AB$550,$B176,Cluster_15_applications!$AC$5:$AC$550,$C176,Cluster_15_applications!$Q$5:$Q$550,"&lt;=2030")</f>
        <v>0</v>
      </c>
      <c r="V176">
        <f>SUMIFS(Cluster_15_applications!AA$5:AA$550,Cluster_15_applications!$AB$5:$AB$550,$B176,Cluster_15_applications!$AC$5:$AC$550,$C176,Cluster_15_applications!$Q$5:$Q$550,"&lt;=2030")</f>
        <v>0</v>
      </c>
    </row>
    <row r="177" spans="1:22" x14ac:dyDescent="0.35">
      <c r="A177" t="s">
        <v>1233</v>
      </c>
      <c r="B177" t="s">
        <v>1311</v>
      </c>
      <c r="C177">
        <v>115</v>
      </c>
      <c r="D177">
        <f>SUMIFS(Cluster_15_applications!S$5:S$550,Cluster_15_applications!$AB$5:$AB$550,$B177,Cluster_15_applications!$AC$5:$AC$550,$C177)</f>
        <v>0</v>
      </c>
      <c r="E177">
        <f>SUMIFS(Cluster_15_applications!T$5:T$550,Cluster_15_applications!$AB$5:$AB$550,$B177,Cluster_15_applications!$AC$5:$AC$550,$C177)</f>
        <v>0</v>
      </c>
      <c r="F177">
        <f>SUMIFS(Cluster_15_applications!U$5:U$550,Cluster_15_applications!$AB$5:$AB$550,$B177,Cluster_15_applications!$AC$5:$AC$550,$C177)</f>
        <v>0</v>
      </c>
      <c r="G177">
        <f>SUMIFS(Cluster_15_applications!V$5:V$550,Cluster_15_applications!$AB$5:$AB$550,$B177,Cluster_15_applications!$AC$5:$AC$550,$C177)</f>
        <v>0</v>
      </c>
      <c r="H177">
        <f>SUMIFS(Cluster_15_applications!W$5:W$550,Cluster_15_applications!$AB$5:$AB$550,$B177,Cluster_15_applications!$AC$5:$AC$550,$C177)</f>
        <v>0</v>
      </c>
      <c r="I177">
        <f>SUMIFS(Cluster_15_applications!X$5:X$550,Cluster_15_applications!$AB$5:$AB$550,$B177,Cluster_15_applications!$AC$5:$AC$550,$C177)</f>
        <v>0</v>
      </c>
      <c r="J177">
        <f>SUMIFS(Cluster_15_applications!Y$5:Y$550,Cluster_15_applications!$AB$5:$AB$550,$B177,Cluster_15_applications!$AC$5:$AC$550,$C177)</f>
        <v>0</v>
      </c>
      <c r="K177">
        <f>SUMIFS(Cluster_15_applications!Z$5:Z$550,Cluster_15_applications!$AB$5:$AB$550,$B177,Cluster_15_applications!$AC$5:$AC$550,$C177)</f>
        <v>0</v>
      </c>
      <c r="L177">
        <f>SUMIFS(Cluster_15_applications!AA$5:AA$550,Cluster_15_applications!$AB$5:$AB$550,$B177,Cluster_15_applications!$AC$5:$AC$550,$C177)</f>
        <v>0</v>
      </c>
      <c r="N177">
        <f>SUMIFS(Cluster_15_applications!S$5:S$550,Cluster_15_applications!$AB$5:$AB$550,$B177,Cluster_15_applications!$AC$5:$AC$550,$C177,Cluster_15_applications!$Q$5:$Q$550,"&lt;=2030")</f>
        <v>0</v>
      </c>
      <c r="O177">
        <f>SUMIFS(Cluster_15_applications!T$5:T$550,Cluster_15_applications!$AB$5:$AB$550,$B177,Cluster_15_applications!$AC$5:$AC$550,$C177,Cluster_15_applications!$Q$5:$Q$550,"&lt;=2030")</f>
        <v>0</v>
      </c>
      <c r="P177">
        <f>SUMIFS(Cluster_15_applications!U$5:U$550,Cluster_15_applications!$AB$5:$AB$550,$B177,Cluster_15_applications!$AC$5:$AC$550,$C177,Cluster_15_applications!$Q$5:$Q$550,"&lt;=2030")</f>
        <v>0</v>
      </c>
      <c r="Q177">
        <f>SUMIFS(Cluster_15_applications!V$5:V$550,Cluster_15_applications!$AB$5:$AB$550,$B177,Cluster_15_applications!$AC$5:$AC$550,$C177,Cluster_15_applications!$Q$5:$Q$550,"&lt;=2030")</f>
        <v>0</v>
      </c>
      <c r="R177">
        <f>SUMIFS(Cluster_15_applications!W$5:W$550,Cluster_15_applications!$AB$5:$AB$550,$B177,Cluster_15_applications!$AC$5:$AC$550,$C177,Cluster_15_applications!$Q$5:$Q$550,"&lt;=2030")</f>
        <v>0</v>
      </c>
      <c r="S177">
        <f>SUMIFS(Cluster_15_applications!X$5:X$550,Cluster_15_applications!$AB$5:$AB$550,$B177,Cluster_15_applications!$AC$5:$AC$550,$C177,Cluster_15_applications!$Q$5:$Q$550,"&lt;=2030")</f>
        <v>0</v>
      </c>
      <c r="T177">
        <f>SUMIFS(Cluster_15_applications!Y$5:Y$550,Cluster_15_applications!$AB$5:$AB$550,$B177,Cluster_15_applications!$AC$5:$AC$550,$C177,Cluster_15_applications!$Q$5:$Q$550,"&lt;=2030")</f>
        <v>0</v>
      </c>
      <c r="U177">
        <f>SUMIFS(Cluster_15_applications!Z$5:Z$550,Cluster_15_applications!$AB$5:$AB$550,$B177,Cluster_15_applications!$AC$5:$AC$550,$C177,Cluster_15_applications!$Q$5:$Q$550,"&lt;=2030")</f>
        <v>0</v>
      </c>
      <c r="V177">
        <f>SUMIFS(Cluster_15_applications!AA$5:AA$550,Cluster_15_applications!$AB$5:$AB$550,$B177,Cluster_15_applications!$AC$5:$AC$550,$C177,Cluster_15_applications!$Q$5:$Q$550,"&lt;=2030")</f>
        <v>0</v>
      </c>
    </row>
    <row r="178" spans="1:22" x14ac:dyDescent="0.35">
      <c r="A178" t="s">
        <v>1233</v>
      </c>
      <c r="B178" t="s">
        <v>1226</v>
      </c>
      <c r="C178">
        <v>230</v>
      </c>
      <c r="D178">
        <f>SUMIFS(Cluster_15_applications!S$5:S$550,Cluster_15_applications!$AB$5:$AB$550,$B178,Cluster_15_applications!$AC$5:$AC$550,$C178)</f>
        <v>100</v>
      </c>
      <c r="E178">
        <f>SUMIFS(Cluster_15_applications!T$5:T$550,Cluster_15_applications!$AB$5:$AB$550,$B178,Cluster_15_applications!$AC$5:$AC$550,$C178)</f>
        <v>0</v>
      </c>
      <c r="F178">
        <f>SUMIFS(Cluster_15_applications!U$5:U$550,Cluster_15_applications!$AB$5:$AB$550,$B178,Cluster_15_applications!$AC$5:$AC$550,$C178)</f>
        <v>0</v>
      </c>
      <c r="G178">
        <f>SUMIFS(Cluster_15_applications!V$5:V$550,Cluster_15_applications!$AB$5:$AB$550,$B178,Cluster_15_applications!$AC$5:$AC$550,$C178)</f>
        <v>0</v>
      </c>
      <c r="H178">
        <f>SUMIFS(Cluster_15_applications!W$5:W$550,Cluster_15_applications!$AB$5:$AB$550,$B178,Cluster_15_applications!$AC$5:$AC$550,$C178)</f>
        <v>0</v>
      </c>
      <c r="I178">
        <f>SUMIFS(Cluster_15_applications!X$5:X$550,Cluster_15_applications!$AB$5:$AB$550,$B178,Cluster_15_applications!$AC$5:$AC$550,$C178)</f>
        <v>0</v>
      </c>
      <c r="J178">
        <f>SUMIFS(Cluster_15_applications!Y$5:Y$550,Cluster_15_applications!$AB$5:$AB$550,$B178,Cluster_15_applications!$AC$5:$AC$550,$C178)</f>
        <v>0</v>
      </c>
      <c r="K178">
        <f>SUMIFS(Cluster_15_applications!Z$5:Z$550,Cluster_15_applications!$AB$5:$AB$550,$B178,Cluster_15_applications!$AC$5:$AC$550,$C178)</f>
        <v>0</v>
      </c>
      <c r="L178">
        <f>SUMIFS(Cluster_15_applications!AA$5:AA$550,Cluster_15_applications!$AB$5:$AB$550,$B178,Cluster_15_applications!$AC$5:$AC$550,$C178)</f>
        <v>224</v>
      </c>
      <c r="N178">
        <f>SUMIFS(Cluster_15_applications!S$5:S$550,Cluster_15_applications!$AB$5:$AB$550,$B178,Cluster_15_applications!$AC$5:$AC$550,$C178,Cluster_15_applications!$Q$5:$Q$550,"&lt;=2030")</f>
        <v>100</v>
      </c>
      <c r="O178">
        <f>SUMIFS(Cluster_15_applications!T$5:T$550,Cluster_15_applications!$AB$5:$AB$550,$B178,Cluster_15_applications!$AC$5:$AC$550,$C178,Cluster_15_applications!$Q$5:$Q$550,"&lt;=2030")</f>
        <v>0</v>
      </c>
      <c r="P178">
        <f>SUMIFS(Cluster_15_applications!U$5:U$550,Cluster_15_applications!$AB$5:$AB$550,$B178,Cluster_15_applications!$AC$5:$AC$550,$C178,Cluster_15_applications!$Q$5:$Q$550,"&lt;=2030")</f>
        <v>0</v>
      </c>
      <c r="Q178">
        <f>SUMIFS(Cluster_15_applications!V$5:V$550,Cluster_15_applications!$AB$5:$AB$550,$B178,Cluster_15_applications!$AC$5:$AC$550,$C178,Cluster_15_applications!$Q$5:$Q$550,"&lt;=2030")</f>
        <v>0</v>
      </c>
      <c r="R178">
        <f>SUMIFS(Cluster_15_applications!W$5:W$550,Cluster_15_applications!$AB$5:$AB$550,$B178,Cluster_15_applications!$AC$5:$AC$550,$C178,Cluster_15_applications!$Q$5:$Q$550,"&lt;=2030")</f>
        <v>0</v>
      </c>
      <c r="S178">
        <f>SUMIFS(Cluster_15_applications!X$5:X$550,Cluster_15_applications!$AB$5:$AB$550,$B178,Cluster_15_applications!$AC$5:$AC$550,$C178,Cluster_15_applications!$Q$5:$Q$550,"&lt;=2030")</f>
        <v>0</v>
      </c>
      <c r="T178">
        <f>SUMIFS(Cluster_15_applications!Y$5:Y$550,Cluster_15_applications!$AB$5:$AB$550,$B178,Cluster_15_applications!$AC$5:$AC$550,$C178,Cluster_15_applications!$Q$5:$Q$550,"&lt;=2030")</f>
        <v>0</v>
      </c>
      <c r="U178">
        <f>SUMIFS(Cluster_15_applications!Z$5:Z$550,Cluster_15_applications!$AB$5:$AB$550,$B178,Cluster_15_applications!$AC$5:$AC$550,$C178,Cluster_15_applications!$Q$5:$Q$550,"&lt;=2030")</f>
        <v>0</v>
      </c>
      <c r="V178">
        <f>SUMIFS(Cluster_15_applications!AA$5:AA$550,Cluster_15_applications!$AB$5:$AB$550,$B178,Cluster_15_applications!$AC$5:$AC$550,$C178,Cluster_15_applications!$Q$5:$Q$550,"&lt;=2030")</f>
        <v>224</v>
      </c>
    </row>
    <row r="179" spans="1:22" x14ac:dyDescent="0.35">
      <c r="A179" t="s">
        <v>33</v>
      </c>
      <c r="B179" t="s">
        <v>1066</v>
      </c>
      <c r="C179">
        <v>69</v>
      </c>
      <c r="D179">
        <f>SUMIFS(Cluster_15_applications!S$5:S$550,Cluster_15_applications!$AB$5:$AB$550,$B179,Cluster_15_applications!$AC$5:$AC$550,$C179)</f>
        <v>0</v>
      </c>
      <c r="E179">
        <f>SUMIFS(Cluster_15_applications!T$5:T$550,Cluster_15_applications!$AB$5:$AB$550,$B179,Cluster_15_applications!$AC$5:$AC$550,$C179)</f>
        <v>0</v>
      </c>
      <c r="F179">
        <f>SUMIFS(Cluster_15_applications!U$5:U$550,Cluster_15_applications!$AB$5:$AB$550,$B179,Cluster_15_applications!$AC$5:$AC$550,$C179)</f>
        <v>0</v>
      </c>
      <c r="G179">
        <f>SUMIFS(Cluster_15_applications!V$5:V$550,Cluster_15_applications!$AB$5:$AB$550,$B179,Cluster_15_applications!$AC$5:$AC$550,$C179)</f>
        <v>0</v>
      </c>
      <c r="H179">
        <f>SUMIFS(Cluster_15_applications!W$5:W$550,Cluster_15_applications!$AB$5:$AB$550,$B179,Cluster_15_applications!$AC$5:$AC$550,$C179)</f>
        <v>0</v>
      </c>
      <c r="I179">
        <f>SUMIFS(Cluster_15_applications!X$5:X$550,Cluster_15_applications!$AB$5:$AB$550,$B179,Cluster_15_applications!$AC$5:$AC$550,$C179)</f>
        <v>0</v>
      </c>
      <c r="J179">
        <f>SUMIFS(Cluster_15_applications!Y$5:Y$550,Cluster_15_applications!$AB$5:$AB$550,$B179,Cluster_15_applications!$AC$5:$AC$550,$C179)</f>
        <v>0</v>
      </c>
      <c r="K179">
        <f>SUMIFS(Cluster_15_applications!Z$5:Z$550,Cluster_15_applications!$AB$5:$AB$550,$B179,Cluster_15_applications!$AC$5:$AC$550,$C179)</f>
        <v>0</v>
      </c>
      <c r="L179">
        <f>SUMIFS(Cluster_15_applications!AA$5:AA$550,Cluster_15_applications!$AB$5:$AB$550,$B179,Cluster_15_applications!$AC$5:$AC$550,$C179)</f>
        <v>0</v>
      </c>
      <c r="N179">
        <f>SUMIFS(Cluster_15_applications!S$5:S$550,Cluster_15_applications!$AB$5:$AB$550,$B179,Cluster_15_applications!$AC$5:$AC$550,$C179,Cluster_15_applications!$Q$5:$Q$550,"&lt;=2030")</f>
        <v>0</v>
      </c>
      <c r="O179">
        <f>SUMIFS(Cluster_15_applications!T$5:T$550,Cluster_15_applications!$AB$5:$AB$550,$B179,Cluster_15_applications!$AC$5:$AC$550,$C179,Cluster_15_applications!$Q$5:$Q$550,"&lt;=2030")</f>
        <v>0</v>
      </c>
      <c r="P179">
        <f>SUMIFS(Cluster_15_applications!U$5:U$550,Cluster_15_applications!$AB$5:$AB$550,$B179,Cluster_15_applications!$AC$5:$AC$550,$C179,Cluster_15_applications!$Q$5:$Q$550,"&lt;=2030")</f>
        <v>0</v>
      </c>
      <c r="Q179">
        <f>SUMIFS(Cluster_15_applications!V$5:V$550,Cluster_15_applications!$AB$5:$AB$550,$B179,Cluster_15_applications!$AC$5:$AC$550,$C179,Cluster_15_applications!$Q$5:$Q$550,"&lt;=2030")</f>
        <v>0</v>
      </c>
      <c r="R179">
        <f>SUMIFS(Cluster_15_applications!W$5:W$550,Cluster_15_applications!$AB$5:$AB$550,$B179,Cluster_15_applications!$AC$5:$AC$550,$C179,Cluster_15_applications!$Q$5:$Q$550,"&lt;=2030")</f>
        <v>0</v>
      </c>
      <c r="S179">
        <f>SUMIFS(Cluster_15_applications!X$5:X$550,Cluster_15_applications!$AB$5:$AB$550,$B179,Cluster_15_applications!$AC$5:$AC$550,$C179,Cluster_15_applications!$Q$5:$Q$550,"&lt;=2030")</f>
        <v>0</v>
      </c>
      <c r="T179">
        <f>SUMIFS(Cluster_15_applications!Y$5:Y$550,Cluster_15_applications!$AB$5:$AB$550,$B179,Cluster_15_applications!$AC$5:$AC$550,$C179,Cluster_15_applications!$Q$5:$Q$550,"&lt;=2030")</f>
        <v>0</v>
      </c>
      <c r="U179">
        <f>SUMIFS(Cluster_15_applications!Z$5:Z$550,Cluster_15_applications!$AB$5:$AB$550,$B179,Cluster_15_applications!$AC$5:$AC$550,$C179,Cluster_15_applications!$Q$5:$Q$550,"&lt;=2030")</f>
        <v>0</v>
      </c>
      <c r="V179">
        <f>SUMIFS(Cluster_15_applications!AA$5:AA$550,Cluster_15_applications!$AB$5:$AB$550,$B179,Cluster_15_applications!$AC$5:$AC$550,$C179,Cluster_15_applications!$Q$5:$Q$550,"&lt;=2030")</f>
        <v>0</v>
      </c>
    </row>
    <row r="180" spans="1:22" x14ac:dyDescent="0.35">
      <c r="A180" t="s">
        <v>1232</v>
      </c>
      <c r="B180" t="s">
        <v>1227</v>
      </c>
      <c r="C180">
        <v>230</v>
      </c>
      <c r="D180">
        <f>SUMIFS(Cluster_15_applications!S$5:S$550,Cluster_15_applications!$AB$5:$AB$550,$B180,Cluster_15_applications!$AC$5:$AC$550,$C180)</f>
        <v>450</v>
      </c>
      <c r="E180">
        <f>SUMIFS(Cluster_15_applications!T$5:T$550,Cluster_15_applications!$AB$5:$AB$550,$B180,Cluster_15_applications!$AC$5:$AC$550,$C180)</f>
        <v>0</v>
      </c>
      <c r="F180">
        <f>SUMIFS(Cluster_15_applications!U$5:U$550,Cluster_15_applications!$AB$5:$AB$550,$B180,Cluster_15_applications!$AC$5:$AC$550,$C180)</f>
        <v>200</v>
      </c>
      <c r="G180">
        <f>SUMIFS(Cluster_15_applications!V$5:V$550,Cluster_15_applications!$AB$5:$AB$550,$B180,Cluster_15_applications!$AC$5:$AC$550,$C180)</f>
        <v>0</v>
      </c>
      <c r="H180">
        <f>SUMIFS(Cluster_15_applications!W$5:W$550,Cluster_15_applications!$AB$5:$AB$550,$B180,Cluster_15_applications!$AC$5:$AC$550,$C180)</f>
        <v>0</v>
      </c>
      <c r="I180">
        <f>SUMIFS(Cluster_15_applications!X$5:X$550,Cluster_15_applications!$AB$5:$AB$550,$B180,Cluster_15_applications!$AC$5:$AC$550,$C180)</f>
        <v>200</v>
      </c>
      <c r="J180">
        <f>SUMIFS(Cluster_15_applications!Y$5:Y$550,Cluster_15_applications!$AB$5:$AB$550,$B180,Cluster_15_applications!$AC$5:$AC$550,$C180)</f>
        <v>0</v>
      </c>
      <c r="K180">
        <f>SUMIFS(Cluster_15_applications!Z$5:Z$550,Cluster_15_applications!$AB$5:$AB$550,$B180,Cluster_15_applications!$AC$5:$AC$550,$C180)</f>
        <v>0</v>
      </c>
      <c r="L180">
        <f>SUMIFS(Cluster_15_applications!AA$5:AA$550,Cluster_15_applications!$AB$5:$AB$550,$B180,Cluster_15_applications!$AC$5:$AC$550,$C180)</f>
        <v>0</v>
      </c>
      <c r="N180">
        <f>SUMIFS(Cluster_15_applications!S$5:S$550,Cluster_15_applications!$AB$5:$AB$550,$B180,Cluster_15_applications!$AC$5:$AC$550,$C180,Cluster_15_applications!$Q$5:$Q$550,"&lt;=2030")</f>
        <v>250</v>
      </c>
      <c r="O180">
        <f>SUMIFS(Cluster_15_applications!T$5:T$550,Cluster_15_applications!$AB$5:$AB$550,$B180,Cluster_15_applications!$AC$5:$AC$550,$C180,Cluster_15_applications!$Q$5:$Q$550,"&lt;=2030")</f>
        <v>0</v>
      </c>
      <c r="P180">
        <f>SUMIFS(Cluster_15_applications!U$5:U$550,Cluster_15_applications!$AB$5:$AB$550,$B180,Cluster_15_applications!$AC$5:$AC$550,$C180,Cluster_15_applications!$Q$5:$Q$550,"&lt;=2030")</f>
        <v>0</v>
      </c>
      <c r="Q180">
        <f>SUMIFS(Cluster_15_applications!V$5:V$550,Cluster_15_applications!$AB$5:$AB$550,$B180,Cluster_15_applications!$AC$5:$AC$550,$C180,Cluster_15_applications!$Q$5:$Q$550,"&lt;=2030")</f>
        <v>0</v>
      </c>
      <c r="R180">
        <f>SUMIFS(Cluster_15_applications!W$5:W$550,Cluster_15_applications!$AB$5:$AB$550,$B180,Cluster_15_applications!$AC$5:$AC$550,$C180,Cluster_15_applications!$Q$5:$Q$550,"&lt;=2030")</f>
        <v>0</v>
      </c>
      <c r="S180">
        <f>SUMIFS(Cluster_15_applications!X$5:X$550,Cluster_15_applications!$AB$5:$AB$550,$B180,Cluster_15_applications!$AC$5:$AC$550,$C180,Cluster_15_applications!$Q$5:$Q$550,"&lt;=2030")</f>
        <v>0</v>
      </c>
      <c r="T180">
        <f>SUMIFS(Cluster_15_applications!Y$5:Y$550,Cluster_15_applications!$AB$5:$AB$550,$B180,Cluster_15_applications!$AC$5:$AC$550,$C180,Cluster_15_applications!$Q$5:$Q$550,"&lt;=2030")</f>
        <v>0</v>
      </c>
      <c r="U180">
        <f>SUMIFS(Cluster_15_applications!Z$5:Z$550,Cluster_15_applications!$AB$5:$AB$550,$B180,Cluster_15_applications!$AC$5:$AC$550,$C180,Cluster_15_applications!$Q$5:$Q$550,"&lt;=2030")</f>
        <v>0</v>
      </c>
      <c r="V180">
        <f>SUMIFS(Cluster_15_applications!AA$5:AA$550,Cluster_15_applications!$AB$5:$AB$550,$B180,Cluster_15_applications!$AC$5:$AC$550,$C180,Cluster_15_applications!$Q$5:$Q$550,"&lt;=2030")</f>
        <v>0</v>
      </c>
    </row>
    <row r="181" spans="1:22" x14ac:dyDescent="0.35">
      <c r="A181" t="s">
        <v>1233</v>
      </c>
      <c r="B181" t="s">
        <v>1312</v>
      </c>
      <c r="C181">
        <v>115</v>
      </c>
      <c r="D181">
        <f>SUMIFS(Cluster_15_applications!S$5:S$550,Cluster_15_applications!$AB$5:$AB$550,$B181,Cluster_15_applications!$AC$5:$AC$550,$C181)</f>
        <v>0</v>
      </c>
      <c r="E181">
        <f>SUMIFS(Cluster_15_applications!T$5:T$550,Cluster_15_applications!$AB$5:$AB$550,$B181,Cluster_15_applications!$AC$5:$AC$550,$C181)</f>
        <v>0</v>
      </c>
      <c r="F181">
        <f>SUMIFS(Cluster_15_applications!U$5:U$550,Cluster_15_applications!$AB$5:$AB$550,$B181,Cluster_15_applications!$AC$5:$AC$550,$C181)</f>
        <v>0</v>
      </c>
      <c r="G181">
        <f>SUMIFS(Cluster_15_applications!V$5:V$550,Cluster_15_applications!$AB$5:$AB$550,$B181,Cluster_15_applications!$AC$5:$AC$550,$C181)</f>
        <v>0</v>
      </c>
      <c r="H181">
        <f>SUMIFS(Cluster_15_applications!W$5:W$550,Cluster_15_applications!$AB$5:$AB$550,$B181,Cluster_15_applications!$AC$5:$AC$550,$C181)</f>
        <v>0</v>
      </c>
      <c r="I181">
        <f>SUMIFS(Cluster_15_applications!X$5:X$550,Cluster_15_applications!$AB$5:$AB$550,$B181,Cluster_15_applications!$AC$5:$AC$550,$C181)</f>
        <v>0</v>
      </c>
      <c r="J181">
        <f>SUMIFS(Cluster_15_applications!Y$5:Y$550,Cluster_15_applications!$AB$5:$AB$550,$B181,Cluster_15_applications!$AC$5:$AC$550,$C181)</f>
        <v>0</v>
      </c>
      <c r="K181">
        <f>SUMIFS(Cluster_15_applications!Z$5:Z$550,Cluster_15_applications!$AB$5:$AB$550,$B181,Cluster_15_applications!$AC$5:$AC$550,$C181)</f>
        <v>0</v>
      </c>
      <c r="L181">
        <f>SUMIFS(Cluster_15_applications!AA$5:AA$550,Cluster_15_applications!$AB$5:$AB$550,$B181,Cluster_15_applications!$AC$5:$AC$550,$C181)</f>
        <v>0</v>
      </c>
      <c r="N181">
        <f>SUMIFS(Cluster_15_applications!S$5:S$550,Cluster_15_applications!$AB$5:$AB$550,$B181,Cluster_15_applications!$AC$5:$AC$550,$C181,Cluster_15_applications!$Q$5:$Q$550,"&lt;=2030")</f>
        <v>0</v>
      </c>
      <c r="O181">
        <f>SUMIFS(Cluster_15_applications!T$5:T$550,Cluster_15_applications!$AB$5:$AB$550,$B181,Cluster_15_applications!$AC$5:$AC$550,$C181,Cluster_15_applications!$Q$5:$Q$550,"&lt;=2030")</f>
        <v>0</v>
      </c>
      <c r="P181">
        <f>SUMIFS(Cluster_15_applications!U$5:U$550,Cluster_15_applications!$AB$5:$AB$550,$B181,Cluster_15_applications!$AC$5:$AC$550,$C181,Cluster_15_applications!$Q$5:$Q$550,"&lt;=2030")</f>
        <v>0</v>
      </c>
      <c r="Q181">
        <f>SUMIFS(Cluster_15_applications!V$5:V$550,Cluster_15_applications!$AB$5:$AB$550,$B181,Cluster_15_applications!$AC$5:$AC$550,$C181,Cluster_15_applications!$Q$5:$Q$550,"&lt;=2030")</f>
        <v>0</v>
      </c>
      <c r="R181">
        <f>SUMIFS(Cluster_15_applications!W$5:W$550,Cluster_15_applications!$AB$5:$AB$550,$B181,Cluster_15_applications!$AC$5:$AC$550,$C181,Cluster_15_applications!$Q$5:$Q$550,"&lt;=2030")</f>
        <v>0</v>
      </c>
      <c r="S181">
        <f>SUMIFS(Cluster_15_applications!X$5:X$550,Cluster_15_applications!$AB$5:$AB$550,$B181,Cluster_15_applications!$AC$5:$AC$550,$C181,Cluster_15_applications!$Q$5:$Q$550,"&lt;=2030")</f>
        <v>0</v>
      </c>
      <c r="T181">
        <f>SUMIFS(Cluster_15_applications!Y$5:Y$550,Cluster_15_applications!$AB$5:$AB$550,$B181,Cluster_15_applications!$AC$5:$AC$550,$C181,Cluster_15_applications!$Q$5:$Q$550,"&lt;=2030")</f>
        <v>0</v>
      </c>
      <c r="U181">
        <f>SUMIFS(Cluster_15_applications!Z$5:Z$550,Cluster_15_applications!$AB$5:$AB$550,$B181,Cluster_15_applications!$AC$5:$AC$550,$C181,Cluster_15_applications!$Q$5:$Q$550,"&lt;=2030")</f>
        <v>0</v>
      </c>
      <c r="V181">
        <f>SUMIFS(Cluster_15_applications!AA$5:AA$550,Cluster_15_applications!$AB$5:$AB$550,$B181,Cluster_15_applications!$AC$5:$AC$550,$C181,Cluster_15_applications!$Q$5:$Q$550,"&lt;=2030")</f>
        <v>0</v>
      </c>
    </row>
    <row r="182" spans="1:22" x14ac:dyDescent="0.35">
      <c r="A182" t="s">
        <v>1237</v>
      </c>
      <c r="B182" t="s">
        <v>1313</v>
      </c>
      <c r="C182">
        <v>115</v>
      </c>
      <c r="D182">
        <f>SUMIFS(Cluster_15_applications!S$5:S$550,Cluster_15_applications!$AB$5:$AB$550,$B182,Cluster_15_applications!$AC$5:$AC$550,$C182)</f>
        <v>0</v>
      </c>
      <c r="E182">
        <f>SUMIFS(Cluster_15_applications!T$5:T$550,Cluster_15_applications!$AB$5:$AB$550,$B182,Cluster_15_applications!$AC$5:$AC$550,$C182)</f>
        <v>0</v>
      </c>
      <c r="F182">
        <f>SUMIFS(Cluster_15_applications!U$5:U$550,Cluster_15_applications!$AB$5:$AB$550,$B182,Cluster_15_applications!$AC$5:$AC$550,$C182)</f>
        <v>0</v>
      </c>
      <c r="G182">
        <f>SUMIFS(Cluster_15_applications!V$5:V$550,Cluster_15_applications!$AB$5:$AB$550,$B182,Cluster_15_applications!$AC$5:$AC$550,$C182)</f>
        <v>0</v>
      </c>
      <c r="H182">
        <f>SUMIFS(Cluster_15_applications!W$5:W$550,Cluster_15_applications!$AB$5:$AB$550,$B182,Cluster_15_applications!$AC$5:$AC$550,$C182)</f>
        <v>0</v>
      </c>
      <c r="I182">
        <f>SUMIFS(Cluster_15_applications!X$5:X$550,Cluster_15_applications!$AB$5:$AB$550,$B182,Cluster_15_applications!$AC$5:$AC$550,$C182)</f>
        <v>0</v>
      </c>
      <c r="J182">
        <f>SUMIFS(Cluster_15_applications!Y$5:Y$550,Cluster_15_applications!$AB$5:$AB$550,$B182,Cluster_15_applications!$AC$5:$AC$550,$C182)</f>
        <v>0</v>
      </c>
      <c r="K182">
        <f>SUMIFS(Cluster_15_applications!Z$5:Z$550,Cluster_15_applications!$AB$5:$AB$550,$B182,Cluster_15_applications!$AC$5:$AC$550,$C182)</f>
        <v>0</v>
      </c>
      <c r="L182">
        <f>SUMIFS(Cluster_15_applications!AA$5:AA$550,Cluster_15_applications!$AB$5:$AB$550,$B182,Cluster_15_applications!$AC$5:$AC$550,$C182)</f>
        <v>0</v>
      </c>
      <c r="N182">
        <f>SUMIFS(Cluster_15_applications!S$5:S$550,Cluster_15_applications!$AB$5:$AB$550,$B182,Cluster_15_applications!$AC$5:$AC$550,$C182,Cluster_15_applications!$Q$5:$Q$550,"&lt;=2030")</f>
        <v>0</v>
      </c>
      <c r="O182">
        <f>SUMIFS(Cluster_15_applications!T$5:T$550,Cluster_15_applications!$AB$5:$AB$550,$B182,Cluster_15_applications!$AC$5:$AC$550,$C182,Cluster_15_applications!$Q$5:$Q$550,"&lt;=2030")</f>
        <v>0</v>
      </c>
      <c r="P182">
        <f>SUMIFS(Cluster_15_applications!U$5:U$550,Cluster_15_applications!$AB$5:$AB$550,$B182,Cluster_15_applications!$AC$5:$AC$550,$C182,Cluster_15_applications!$Q$5:$Q$550,"&lt;=2030")</f>
        <v>0</v>
      </c>
      <c r="Q182">
        <f>SUMIFS(Cluster_15_applications!V$5:V$550,Cluster_15_applications!$AB$5:$AB$550,$B182,Cluster_15_applications!$AC$5:$AC$550,$C182,Cluster_15_applications!$Q$5:$Q$550,"&lt;=2030")</f>
        <v>0</v>
      </c>
      <c r="R182">
        <f>SUMIFS(Cluster_15_applications!W$5:W$550,Cluster_15_applications!$AB$5:$AB$550,$B182,Cluster_15_applications!$AC$5:$AC$550,$C182,Cluster_15_applications!$Q$5:$Q$550,"&lt;=2030")</f>
        <v>0</v>
      </c>
      <c r="S182">
        <f>SUMIFS(Cluster_15_applications!X$5:X$550,Cluster_15_applications!$AB$5:$AB$550,$B182,Cluster_15_applications!$AC$5:$AC$550,$C182,Cluster_15_applications!$Q$5:$Q$550,"&lt;=2030")</f>
        <v>0</v>
      </c>
      <c r="T182">
        <f>SUMIFS(Cluster_15_applications!Y$5:Y$550,Cluster_15_applications!$AB$5:$AB$550,$B182,Cluster_15_applications!$AC$5:$AC$550,$C182,Cluster_15_applications!$Q$5:$Q$550,"&lt;=2030")</f>
        <v>0</v>
      </c>
      <c r="U182">
        <f>SUMIFS(Cluster_15_applications!Z$5:Z$550,Cluster_15_applications!$AB$5:$AB$550,$B182,Cluster_15_applications!$AC$5:$AC$550,$C182,Cluster_15_applications!$Q$5:$Q$550,"&lt;=2030")</f>
        <v>0</v>
      </c>
      <c r="V182">
        <f>SUMIFS(Cluster_15_applications!AA$5:AA$550,Cluster_15_applications!$AB$5:$AB$550,$B182,Cluster_15_applications!$AC$5:$AC$550,$C182,Cluster_15_applications!$Q$5:$Q$550,"&lt;=2030")</f>
        <v>0</v>
      </c>
    </row>
    <row r="183" spans="1:22" x14ac:dyDescent="0.35">
      <c r="A183" t="s">
        <v>1235</v>
      </c>
      <c r="B183" t="s">
        <v>1228</v>
      </c>
      <c r="C183">
        <v>115</v>
      </c>
      <c r="D183">
        <f>SUMIFS(Cluster_15_applications!S$5:S$550,Cluster_15_applications!$AB$5:$AB$550,$B183,Cluster_15_applications!$AC$5:$AC$550,$C183)</f>
        <v>400</v>
      </c>
      <c r="E183">
        <f>SUMIFS(Cluster_15_applications!T$5:T$550,Cluster_15_applications!$AB$5:$AB$550,$B183,Cluster_15_applications!$AC$5:$AC$550,$C183)</f>
        <v>0</v>
      </c>
      <c r="F183">
        <f>SUMIFS(Cluster_15_applications!U$5:U$550,Cluster_15_applications!$AB$5:$AB$550,$B183,Cluster_15_applications!$AC$5:$AC$550,$C183)</f>
        <v>150</v>
      </c>
      <c r="G183">
        <f>SUMIFS(Cluster_15_applications!V$5:V$550,Cluster_15_applications!$AB$5:$AB$550,$B183,Cluster_15_applications!$AC$5:$AC$550,$C183)</f>
        <v>0</v>
      </c>
      <c r="H183">
        <f>SUMIFS(Cluster_15_applications!W$5:W$550,Cluster_15_applications!$AB$5:$AB$550,$B183,Cluster_15_applications!$AC$5:$AC$550,$C183)</f>
        <v>0</v>
      </c>
      <c r="I183">
        <f>SUMIFS(Cluster_15_applications!X$5:X$550,Cluster_15_applications!$AB$5:$AB$550,$B183,Cluster_15_applications!$AC$5:$AC$550,$C183)</f>
        <v>0</v>
      </c>
      <c r="J183">
        <f>SUMIFS(Cluster_15_applications!Y$5:Y$550,Cluster_15_applications!$AB$5:$AB$550,$B183,Cluster_15_applications!$AC$5:$AC$550,$C183)</f>
        <v>0</v>
      </c>
      <c r="K183">
        <f>SUMIFS(Cluster_15_applications!Z$5:Z$550,Cluster_15_applications!$AB$5:$AB$550,$B183,Cluster_15_applications!$AC$5:$AC$550,$C183)</f>
        <v>0</v>
      </c>
      <c r="L183">
        <f>SUMIFS(Cluster_15_applications!AA$5:AA$550,Cluster_15_applications!$AB$5:$AB$550,$B183,Cluster_15_applications!$AC$5:$AC$550,$C183)</f>
        <v>0</v>
      </c>
      <c r="N183">
        <f>SUMIFS(Cluster_15_applications!S$5:S$550,Cluster_15_applications!$AB$5:$AB$550,$B183,Cluster_15_applications!$AC$5:$AC$550,$C183,Cluster_15_applications!$Q$5:$Q$550,"&lt;=2030")</f>
        <v>400</v>
      </c>
      <c r="O183">
        <f>SUMIFS(Cluster_15_applications!T$5:T$550,Cluster_15_applications!$AB$5:$AB$550,$B183,Cluster_15_applications!$AC$5:$AC$550,$C183,Cluster_15_applications!$Q$5:$Q$550,"&lt;=2030")</f>
        <v>0</v>
      </c>
      <c r="P183">
        <f>SUMIFS(Cluster_15_applications!U$5:U$550,Cluster_15_applications!$AB$5:$AB$550,$B183,Cluster_15_applications!$AC$5:$AC$550,$C183,Cluster_15_applications!$Q$5:$Q$550,"&lt;=2030")</f>
        <v>150</v>
      </c>
      <c r="Q183">
        <f>SUMIFS(Cluster_15_applications!V$5:V$550,Cluster_15_applications!$AB$5:$AB$550,$B183,Cluster_15_applications!$AC$5:$AC$550,$C183,Cluster_15_applications!$Q$5:$Q$550,"&lt;=2030")</f>
        <v>0</v>
      </c>
      <c r="R183">
        <f>SUMIFS(Cluster_15_applications!W$5:W$550,Cluster_15_applications!$AB$5:$AB$550,$B183,Cluster_15_applications!$AC$5:$AC$550,$C183,Cluster_15_applications!$Q$5:$Q$550,"&lt;=2030")</f>
        <v>0</v>
      </c>
      <c r="S183">
        <f>SUMIFS(Cluster_15_applications!X$5:X$550,Cluster_15_applications!$AB$5:$AB$550,$B183,Cluster_15_applications!$AC$5:$AC$550,$C183,Cluster_15_applications!$Q$5:$Q$550,"&lt;=2030")</f>
        <v>0</v>
      </c>
      <c r="T183">
        <f>SUMIFS(Cluster_15_applications!Y$5:Y$550,Cluster_15_applications!$AB$5:$AB$550,$B183,Cluster_15_applications!$AC$5:$AC$550,$C183,Cluster_15_applications!$Q$5:$Q$550,"&lt;=2030")</f>
        <v>0</v>
      </c>
      <c r="U183">
        <f>SUMIFS(Cluster_15_applications!Z$5:Z$550,Cluster_15_applications!$AB$5:$AB$550,$B183,Cluster_15_applications!$AC$5:$AC$550,$C183,Cluster_15_applications!$Q$5:$Q$550,"&lt;=2030")</f>
        <v>0</v>
      </c>
      <c r="V183">
        <f>SUMIFS(Cluster_15_applications!AA$5:AA$550,Cluster_15_applications!$AB$5:$AB$550,$B183,Cluster_15_applications!$AC$5:$AC$550,$C183,Cluster_15_applications!$Q$5:$Q$550,"&lt;=2030")</f>
        <v>0</v>
      </c>
    </row>
    <row r="184" spans="1:22" x14ac:dyDescent="0.35">
      <c r="A184" t="s">
        <v>1231</v>
      </c>
      <c r="B184" t="s">
        <v>1067</v>
      </c>
      <c r="C184">
        <v>230</v>
      </c>
      <c r="D184">
        <f>SUMIFS(Cluster_15_applications!S$5:S$550,Cluster_15_applications!$AB$5:$AB$550,$B184,Cluster_15_applications!$AC$5:$AC$550,$C184)</f>
        <v>0</v>
      </c>
      <c r="E184">
        <f>SUMIFS(Cluster_15_applications!T$5:T$550,Cluster_15_applications!$AB$5:$AB$550,$B184,Cluster_15_applications!$AC$5:$AC$550,$C184)</f>
        <v>0</v>
      </c>
      <c r="F184">
        <f>SUMIFS(Cluster_15_applications!U$5:U$550,Cluster_15_applications!$AB$5:$AB$550,$B184,Cluster_15_applications!$AC$5:$AC$550,$C184)</f>
        <v>0</v>
      </c>
      <c r="G184">
        <f>SUMIFS(Cluster_15_applications!V$5:V$550,Cluster_15_applications!$AB$5:$AB$550,$B184,Cluster_15_applications!$AC$5:$AC$550,$C184)</f>
        <v>0</v>
      </c>
      <c r="H184">
        <f>SUMIFS(Cluster_15_applications!W$5:W$550,Cluster_15_applications!$AB$5:$AB$550,$B184,Cluster_15_applications!$AC$5:$AC$550,$C184)</f>
        <v>0</v>
      </c>
      <c r="I184">
        <f>SUMIFS(Cluster_15_applications!X$5:X$550,Cluster_15_applications!$AB$5:$AB$550,$B184,Cluster_15_applications!$AC$5:$AC$550,$C184)</f>
        <v>0</v>
      </c>
      <c r="J184">
        <f>SUMIFS(Cluster_15_applications!Y$5:Y$550,Cluster_15_applications!$AB$5:$AB$550,$B184,Cluster_15_applications!$AC$5:$AC$550,$C184)</f>
        <v>0</v>
      </c>
      <c r="K184">
        <f>SUMIFS(Cluster_15_applications!Z$5:Z$550,Cluster_15_applications!$AB$5:$AB$550,$B184,Cluster_15_applications!$AC$5:$AC$550,$C184)</f>
        <v>0</v>
      </c>
      <c r="L184">
        <f>SUMIFS(Cluster_15_applications!AA$5:AA$550,Cluster_15_applications!$AB$5:$AB$550,$B184,Cluster_15_applications!$AC$5:$AC$550,$C184)</f>
        <v>0</v>
      </c>
      <c r="N184">
        <f>SUMIFS(Cluster_15_applications!S$5:S$550,Cluster_15_applications!$AB$5:$AB$550,$B184,Cluster_15_applications!$AC$5:$AC$550,$C184,Cluster_15_applications!$Q$5:$Q$550,"&lt;=2030")</f>
        <v>0</v>
      </c>
      <c r="O184">
        <f>SUMIFS(Cluster_15_applications!T$5:T$550,Cluster_15_applications!$AB$5:$AB$550,$B184,Cluster_15_applications!$AC$5:$AC$550,$C184,Cluster_15_applications!$Q$5:$Q$550,"&lt;=2030")</f>
        <v>0</v>
      </c>
      <c r="P184">
        <f>SUMIFS(Cluster_15_applications!U$5:U$550,Cluster_15_applications!$AB$5:$AB$550,$B184,Cluster_15_applications!$AC$5:$AC$550,$C184,Cluster_15_applications!$Q$5:$Q$550,"&lt;=2030")</f>
        <v>0</v>
      </c>
      <c r="Q184">
        <f>SUMIFS(Cluster_15_applications!V$5:V$550,Cluster_15_applications!$AB$5:$AB$550,$B184,Cluster_15_applications!$AC$5:$AC$550,$C184,Cluster_15_applications!$Q$5:$Q$550,"&lt;=2030")</f>
        <v>0</v>
      </c>
      <c r="R184">
        <f>SUMIFS(Cluster_15_applications!W$5:W$550,Cluster_15_applications!$AB$5:$AB$550,$B184,Cluster_15_applications!$AC$5:$AC$550,$C184,Cluster_15_applications!$Q$5:$Q$550,"&lt;=2030")</f>
        <v>0</v>
      </c>
      <c r="S184">
        <f>SUMIFS(Cluster_15_applications!X$5:X$550,Cluster_15_applications!$AB$5:$AB$550,$B184,Cluster_15_applications!$AC$5:$AC$550,$C184,Cluster_15_applications!$Q$5:$Q$550,"&lt;=2030")</f>
        <v>0</v>
      </c>
      <c r="T184">
        <f>SUMIFS(Cluster_15_applications!Y$5:Y$550,Cluster_15_applications!$AB$5:$AB$550,$B184,Cluster_15_applications!$AC$5:$AC$550,$C184,Cluster_15_applications!$Q$5:$Q$550,"&lt;=2030")</f>
        <v>0</v>
      </c>
      <c r="U184">
        <f>SUMIFS(Cluster_15_applications!Z$5:Z$550,Cluster_15_applications!$AB$5:$AB$550,$B184,Cluster_15_applications!$AC$5:$AC$550,$C184,Cluster_15_applications!$Q$5:$Q$550,"&lt;=2030")</f>
        <v>0</v>
      </c>
      <c r="V184">
        <f>SUMIFS(Cluster_15_applications!AA$5:AA$550,Cluster_15_applications!$AB$5:$AB$550,$B184,Cluster_15_applications!$AC$5:$AC$550,$C184,Cluster_15_applications!$Q$5:$Q$550,"&lt;=2030")</f>
        <v>0</v>
      </c>
    </row>
    <row r="185" spans="1:22" x14ac:dyDescent="0.35">
      <c r="A185" t="s">
        <v>1233</v>
      </c>
      <c r="B185" t="s">
        <v>1314</v>
      </c>
      <c r="C185">
        <v>115</v>
      </c>
      <c r="D185">
        <f>SUMIFS(Cluster_15_applications!S$5:S$550,Cluster_15_applications!$AB$5:$AB$550,$B185,Cluster_15_applications!$AC$5:$AC$550,$C185)</f>
        <v>0</v>
      </c>
      <c r="E185">
        <f>SUMIFS(Cluster_15_applications!T$5:T$550,Cluster_15_applications!$AB$5:$AB$550,$B185,Cluster_15_applications!$AC$5:$AC$550,$C185)</f>
        <v>0</v>
      </c>
      <c r="F185">
        <f>SUMIFS(Cluster_15_applications!U$5:U$550,Cluster_15_applications!$AB$5:$AB$550,$B185,Cluster_15_applications!$AC$5:$AC$550,$C185)</f>
        <v>0</v>
      </c>
      <c r="G185">
        <f>SUMIFS(Cluster_15_applications!V$5:V$550,Cluster_15_applications!$AB$5:$AB$550,$B185,Cluster_15_applications!$AC$5:$AC$550,$C185)</f>
        <v>0</v>
      </c>
      <c r="H185">
        <f>SUMIFS(Cluster_15_applications!W$5:W$550,Cluster_15_applications!$AB$5:$AB$550,$B185,Cluster_15_applications!$AC$5:$AC$550,$C185)</f>
        <v>0</v>
      </c>
      <c r="I185">
        <f>SUMIFS(Cluster_15_applications!X$5:X$550,Cluster_15_applications!$AB$5:$AB$550,$B185,Cluster_15_applications!$AC$5:$AC$550,$C185)</f>
        <v>0</v>
      </c>
      <c r="J185">
        <f>SUMIFS(Cluster_15_applications!Y$5:Y$550,Cluster_15_applications!$AB$5:$AB$550,$B185,Cluster_15_applications!$AC$5:$AC$550,$C185)</f>
        <v>0</v>
      </c>
      <c r="K185">
        <f>SUMIFS(Cluster_15_applications!Z$5:Z$550,Cluster_15_applications!$AB$5:$AB$550,$B185,Cluster_15_applications!$AC$5:$AC$550,$C185)</f>
        <v>0</v>
      </c>
      <c r="L185">
        <f>SUMIFS(Cluster_15_applications!AA$5:AA$550,Cluster_15_applications!$AB$5:$AB$550,$B185,Cluster_15_applications!$AC$5:$AC$550,$C185)</f>
        <v>0</v>
      </c>
      <c r="N185">
        <f>SUMIFS(Cluster_15_applications!S$5:S$550,Cluster_15_applications!$AB$5:$AB$550,$B185,Cluster_15_applications!$AC$5:$AC$550,$C185,Cluster_15_applications!$Q$5:$Q$550,"&lt;=2030")</f>
        <v>0</v>
      </c>
      <c r="O185">
        <f>SUMIFS(Cluster_15_applications!T$5:T$550,Cluster_15_applications!$AB$5:$AB$550,$B185,Cluster_15_applications!$AC$5:$AC$550,$C185,Cluster_15_applications!$Q$5:$Q$550,"&lt;=2030")</f>
        <v>0</v>
      </c>
      <c r="P185">
        <f>SUMIFS(Cluster_15_applications!U$5:U$550,Cluster_15_applications!$AB$5:$AB$550,$B185,Cluster_15_applications!$AC$5:$AC$550,$C185,Cluster_15_applications!$Q$5:$Q$550,"&lt;=2030")</f>
        <v>0</v>
      </c>
      <c r="Q185">
        <f>SUMIFS(Cluster_15_applications!V$5:V$550,Cluster_15_applications!$AB$5:$AB$550,$B185,Cluster_15_applications!$AC$5:$AC$550,$C185,Cluster_15_applications!$Q$5:$Q$550,"&lt;=2030")</f>
        <v>0</v>
      </c>
      <c r="R185">
        <f>SUMIFS(Cluster_15_applications!W$5:W$550,Cluster_15_applications!$AB$5:$AB$550,$B185,Cluster_15_applications!$AC$5:$AC$550,$C185,Cluster_15_applications!$Q$5:$Q$550,"&lt;=2030")</f>
        <v>0</v>
      </c>
      <c r="S185">
        <f>SUMIFS(Cluster_15_applications!X$5:X$550,Cluster_15_applications!$AB$5:$AB$550,$B185,Cluster_15_applications!$AC$5:$AC$550,$C185,Cluster_15_applications!$Q$5:$Q$550,"&lt;=2030")</f>
        <v>0</v>
      </c>
      <c r="T185">
        <f>SUMIFS(Cluster_15_applications!Y$5:Y$550,Cluster_15_applications!$AB$5:$AB$550,$B185,Cluster_15_applications!$AC$5:$AC$550,$C185,Cluster_15_applications!$Q$5:$Q$550,"&lt;=2030")</f>
        <v>0</v>
      </c>
      <c r="U185">
        <f>SUMIFS(Cluster_15_applications!Z$5:Z$550,Cluster_15_applications!$AB$5:$AB$550,$B185,Cluster_15_applications!$AC$5:$AC$550,$C185,Cluster_15_applications!$Q$5:$Q$550,"&lt;=2030")</f>
        <v>0</v>
      </c>
      <c r="V185">
        <f>SUMIFS(Cluster_15_applications!AA$5:AA$550,Cluster_15_applications!$AB$5:$AB$550,$B185,Cluster_15_applications!$AC$5:$AC$550,$C185,Cluster_15_applications!$Q$5:$Q$550,"&lt;=2030")</f>
        <v>0</v>
      </c>
    </row>
    <row r="186" spans="1:22" x14ac:dyDescent="0.35">
      <c r="A186" t="s">
        <v>1231</v>
      </c>
      <c r="B186" t="s">
        <v>1315</v>
      </c>
      <c r="C186">
        <v>230</v>
      </c>
      <c r="D186">
        <f>SUMIFS(Cluster_15_applications!S$5:S$550,Cluster_15_applications!$AB$5:$AB$550,$B186,Cluster_15_applications!$AC$5:$AC$550,$C186)</f>
        <v>0</v>
      </c>
      <c r="E186">
        <f>SUMIFS(Cluster_15_applications!T$5:T$550,Cluster_15_applications!$AB$5:$AB$550,$B186,Cluster_15_applications!$AC$5:$AC$550,$C186)</f>
        <v>0</v>
      </c>
      <c r="F186">
        <f>SUMIFS(Cluster_15_applications!U$5:U$550,Cluster_15_applications!$AB$5:$AB$550,$B186,Cluster_15_applications!$AC$5:$AC$550,$C186)</f>
        <v>0</v>
      </c>
      <c r="G186">
        <f>SUMIFS(Cluster_15_applications!V$5:V$550,Cluster_15_applications!$AB$5:$AB$550,$B186,Cluster_15_applications!$AC$5:$AC$550,$C186)</f>
        <v>0</v>
      </c>
      <c r="H186">
        <f>SUMIFS(Cluster_15_applications!W$5:W$550,Cluster_15_applications!$AB$5:$AB$550,$B186,Cluster_15_applications!$AC$5:$AC$550,$C186)</f>
        <v>0</v>
      </c>
      <c r="I186">
        <f>SUMIFS(Cluster_15_applications!X$5:X$550,Cluster_15_applications!$AB$5:$AB$550,$B186,Cluster_15_applications!$AC$5:$AC$550,$C186)</f>
        <v>0</v>
      </c>
      <c r="J186">
        <f>SUMIFS(Cluster_15_applications!Y$5:Y$550,Cluster_15_applications!$AB$5:$AB$550,$B186,Cluster_15_applications!$AC$5:$AC$550,$C186)</f>
        <v>0</v>
      </c>
      <c r="K186">
        <f>SUMIFS(Cluster_15_applications!Z$5:Z$550,Cluster_15_applications!$AB$5:$AB$550,$B186,Cluster_15_applications!$AC$5:$AC$550,$C186)</f>
        <v>0</v>
      </c>
      <c r="L186">
        <f>SUMIFS(Cluster_15_applications!AA$5:AA$550,Cluster_15_applications!$AB$5:$AB$550,$B186,Cluster_15_applications!$AC$5:$AC$550,$C186)</f>
        <v>0</v>
      </c>
      <c r="N186">
        <f>SUMIFS(Cluster_15_applications!S$5:S$550,Cluster_15_applications!$AB$5:$AB$550,$B186,Cluster_15_applications!$AC$5:$AC$550,$C186,Cluster_15_applications!$Q$5:$Q$550,"&lt;=2030")</f>
        <v>0</v>
      </c>
      <c r="O186">
        <f>SUMIFS(Cluster_15_applications!T$5:T$550,Cluster_15_applications!$AB$5:$AB$550,$B186,Cluster_15_applications!$AC$5:$AC$550,$C186,Cluster_15_applications!$Q$5:$Q$550,"&lt;=2030")</f>
        <v>0</v>
      </c>
      <c r="P186">
        <f>SUMIFS(Cluster_15_applications!U$5:U$550,Cluster_15_applications!$AB$5:$AB$550,$B186,Cluster_15_applications!$AC$5:$AC$550,$C186,Cluster_15_applications!$Q$5:$Q$550,"&lt;=2030")</f>
        <v>0</v>
      </c>
      <c r="Q186">
        <f>SUMIFS(Cluster_15_applications!V$5:V$550,Cluster_15_applications!$AB$5:$AB$550,$B186,Cluster_15_applications!$AC$5:$AC$550,$C186,Cluster_15_applications!$Q$5:$Q$550,"&lt;=2030")</f>
        <v>0</v>
      </c>
      <c r="R186">
        <f>SUMIFS(Cluster_15_applications!W$5:W$550,Cluster_15_applications!$AB$5:$AB$550,$B186,Cluster_15_applications!$AC$5:$AC$550,$C186,Cluster_15_applications!$Q$5:$Q$550,"&lt;=2030")</f>
        <v>0</v>
      </c>
      <c r="S186">
        <f>SUMIFS(Cluster_15_applications!X$5:X$550,Cluster_15_applications!$AB$5:$AB$550,$B186,Cluster_15_applications!$AC$5:$AC$550,$C186,Cluster_15_applications!$Q$5:$Q$550,"&lt;=2030")</f>
        <v>0</v>
      </c>
      <c r="T186">
        <f>SUMIFS(Cluster_15_applications!Y$5:Y$550,Cluster_15_applications!$AB$5:$AB$550,$B186,Cluster_15_applications!$AC$5:$AC$550,$C186,Cluster_15_applications!$Q$5:$Q$550,"&lt;=2030")</f>
        <v>0</v>
      </c>
      <c r="U186">
        <f>SUMIFS(Cluster_15_applications!Z$5:Z$550,Cluster_15_applications!$AB$5:$AB$550,$B186,Cluster_15_applications!$AC$5:$AC$550,$C186,Cluster_15_applications!$Q$5:$Q$550,"&lt;=2030")</f>
        <v>0</v>
      </c>
      <c r="V186">
        <f>SUMIFS(Cluster_15_applications!AA$5:AA$550,Cluster_15_applications!$AB$5:$AB$550,$B186,Cluster_15_applications!$AC$5:$AC$550,$C186,Cluster_15_applications!$Q$5:$Q$550,"&lt;=2030")</f>
        <v>0</v>
      </c>
    </row>
    <row r="187" spans="1:22" x14ac:dyDescent="0.35">
      <c r="A187" t="s">
        <v>52</v>
      </c>
      <c r="B187" t="s">
        <v>1068</v>
      </c>
      <c r="C187">
        <v>230</v>
      </c>
      <c r="D187">
        <f>SUMIFS(Cluster_15_applications!S$5:S$550,Cluster_15_applications!$AB$5:$AB$550,$B187,Cluster_15_applications!$AC$5:$AC$550,$C187)</f>
        <v>1380</v>
      </c>
      <c r="E187">
        <f>SUMIFS(Cluster_15_applications!T$5:T$550,Cluster_15_applications!$AB$5:$AB$550,$B187,Cluster_15_applications!$AC$5:$AC$550,$C187)</f>
        <v>500</v>
      </c>
      <c r="F187">
        <f>SUMIFS(Cluster_15_applications!U$5:U$550,Cluster_15_applications!$AB$5:$AB$550,$B187,Cluster_15_applications!$AC$5:$AC$550,$C187)</f>
        <v>0</v>
      </c>
      <c r="G187">
        <f>SUMIFS(Cluster_15_applications!V$5:V$550,Cluster_15_applications!$AB$5:$AB$550,$B187,Cluster_15_applications!$AC$5:$AC$550,$C187)</f>
        <v>0</v>
      </c>
      <c r="H187">
        <f>SUMIFS(Cluster_15_applications!W$5:W$550,Cluster_15_applications!$AB$5:$AB$550,$B187,Cluster_15_applications!$AC$5:$AC$550,$C187)</f>
        <v>0</v>
      </c>
      <c r="I187">
        <f>SUMIFS(Cluster_15_applications!X$5:X$550,Cluster_15_applications!$AB$5:$AB$550,$B187,Cluster_15_applications!$AC$5:$AC$550,$C187)</f>
        <v>0</v>
      </c>
      <c r="J187">
        <f>SUMIFS(Cluster_15_applications!Y$5:Y$550,Cluster_15_applications!$AB$5:$AB$550,$B187,Cluster_15_applications!$AC$5:$AC$550,$C187)</f>
        <v>0</v>
      </c>
      <c r="K187">
        <f>SUMIFS(Cluster_15_applications!Z$5:Z$550,Cluster_15_applications!$AB$5:$AB$550,$B187,Cluster_15_applications!$AC$5:$AC$550,$C187)</f>
        <v>0</v>
      </c>
      <c r="L187">
        <f>SUMIFS(Cluster_15_applications!AA$5:AA$550,Cluster_15_applications!$AB$5:$AB$550,$B187,Cluster_15_applications!$AC$5:$AC$550,$C187)</f>
        <v>0</v>
      </c>
      <c r="N187">
        <f>SUMIFS(Cluster_15_applications!S$5:S$550,Cluster_15_applications!$AB$5:$AB$550,$B187,Cluster_15_applications!$AC$5:$AC$550,$C187,Cluster_15_applications!$Q$5:$Q$550,"&lt;=2030")</f>
        <v>1080</v>
      </c>
      <c r="O187">
        <f>SUMIFS(Cluster_15_applications!T$5:T$550,Cluster_15_applications!$AB$5:$AB$550,$B187,Cluster_15_applications!$AC$5:$AC$550,$C187,Cluster_15_applications!$Q$5:$Q$550,"&lt;=2030")</f>
        <v>0</v>
      </c>
      <c r="P187">
        <f>SUMIFS(Cluster_15_applications!U$5:U$550,Cluster_15_applications!$AB$5:$AB$550,$B187,Cluster_15_applications!$AC$5:$AC$550,$C187,Cluster_15_applications!$Q$5:$Q$550,"&lt;=2030")</f>
        <v>0</v>
      </c>
      <c r="Q187">
        <f>SUMIFS(Cluster_15_applications!V$5:V$550,Cluster_15_applications!$AB$5:$AB$550,$B187,Cluster_15_applications!$AC$5:$AC$550,$C187,Cluster_15_applications!$Q$5:$Q$550,"&lt;=2030")</f>
        <v>0</v>
      </c>
      <c r="R187">
        <f>SUMIFS(Cluster_15_applications!W$5:W$550,Cluster_15_applications!$AB$5:$AB$550,$B187,Cluster_15_applications!$AC$5:$AC$550,$C187,Cluster_15_applications!$Q$5:$Q$550,"&lt;=2030")</f>
        <v>0</v>
      </c>
      <c r="S187">
        <f>SUMIFS(Cluster_15_applications!X$5:X$550,Cluster_15_applications!$AB$5:$AB$550,$B187,Cluster_15_applications!$AC$5:$AC$550,$C187,Cluster_15_applications!$Q$5:$Q$550,"&lt;=2030")</f>
        <v>0</v>
      </c>
      <c r="T187">
        <f>SUMIFS(Cluster_15_applications!Y$5:Y$550,Cluster_15_applications!$AB$5:$AB$550,$B187,Cluster_15_applications!$AC$5:$AC$550,$C187,Cluster_15_applications!$Q$5:$Q$550,"&lt;=2030")</f>
        <v>0</v>
      </c>
      <c r="U187">
        <f>SUMIFS(Cluster_15_applications!Z$5:Z$550,Cluster_15_applications!$AB$5:$AB$550,$B187,Cluster_15_applications!$AC$5:$AC$550,$C187,Cluster_15_applications!$Q$5:$Q$550,"&lt;=2030")</f>
        <v>0</v>
      </c>
      <c r="V187">
        <f>SUMIFS(Cluster_15_applications!AA$5:AA$550,Cluster_15_applications!$AB$5:$AB$550,$B187,Cluster_15_applications!$AC$5:$AC$550,$C187,Cluster_15_applications!$Q$5:$Q$550,"&lt;=2030")</f>
        <v>0</v>
      </c>
    </row>
    <row r="188" spans="1:22" x14ac:dyDescent="0.35">
      <c r="A188" t="s">
        <v>52</v>
      </c>
      <c r="B188" t="s">
        <v>1068</v>
      </c>
      <c r="C188">
        <v>500</v>
      </c>
      <c r="D188">
        <f>SUMIFS(Cluster_15_applications!S$5:S$550,Cluster_15_applications!$AB$5:$AB$550,$B188,Cluster_15_applications!$AC$5:$AC$550,$C188)</f>
        <v>2193.9499999999998</v>
      </c>
      <c r="E188">
        <f>SUMIFS(Cluster_15_applications!T$5:T$550,Cluster_15_applications!$AB$5:$AB$550,$B188,Cluster_15_applications!$AC$5:$AC$550,$C188)</f>
        <v>0</v>
      </c>
      <c r="F188">
        <f>SUMIFS(Cluster_15_applications!U$5:U$550,Cluster_15_applications!$AB$5:$AB$550,$B188,Cluster_15_applications!$AC$5:$AC$550,$C188)</f>
        <v>2790</v>
      </c>
      <c r="G188">
        <f>SUMIFS(Cluster_15_applications!V$5:V$550,Cluster_15_applications!$AB$5:$AB$550,$B188,Cluster_15_applications!$AC$5:$AC$550,$C188)</f>
        <v>0</v>
      </c>
      <c r="H188">
        <f>SUMIFS(Cluster_15_applications!W$5:W$550,Cluster_15_applications!$AB$5:$AB$550,$B188,Cluster_15_applications!$AC$5:$AC$550,$C188)</f>
        <v>0</v>
      </c>
      <c r="I188">
        <f>SUMIFS(Cluster_15_applications!X$5:X$550,Cluster_15_applications!$AB$5:$AB$550,$B188,Cluster_15_applications!$AC$5:$AC$550,$C188)</f>
        <v>0</v>
      </c>
      <c r="J188">
        <f>SUMIFS(Cluster_15_applications!Y$5:Y$550,Cluster_15_applications!$AB$5:$AB$550,$B188,Cluster_15_applications!$AC$5:$AC$550,$C188)</f>
        <v>0</v>
      </c>
      <c r="K188">
        <f>SUMIFS(Cluster_15_applications!Z$5:Z$550,Cluster_15_applications!$AB$5:$AB$550,$B188,Cluster_15_applications!$AC$5:$AC$550,$C188)</f>
        <v>6210</v>
      </c>
      <c r="L188">
        <f>SUMIFS(Cluster_15_applications!AA$5:AA$550,Cluster_15_applications!$AB$5:$AB$550,$B188,Cluster_15_applications!$AC$5:$AC$550,$C188)</f>
        <v>0</v>
      </c>
      <c r="N188">
        <f>SUMIFS(Cluster_15_applications!S$5:S$550,Cluster_15_applications!$AB$5:$AB$550,$B188,Cluster_15_applications!$AC$5:$AC$550,$C188,Cluster_15_applications!$Q$5:$Q$550,"&lt;=2030")</f>
        <v>1793.95</v>
      </c>
      <c r="O188">
        <f>SUMIFS(Cluster_15_applications!T$5:T$550,Cluster_15_applications!$AB$5:$AB$550,$B188,Cluster_15_applications!$AC$5:$AC$550,$C188,Cluster_15_applications!$Q$5:$Q$550,"&lt;=2030")</f>
        <v>0</v>
      </c>
      <c r="P188">
        <f>SUMIFS(Cluster_15_applications!U$5:U$550,Cluster_15_applications!$AB$5:$AB$550,$B188,Cluster_15_applications!$AC$5:$AC$550,$C188,Cluster_15_applications!$Q$5:$Q$550,"&lt;=2030")</f>
        <v>2390</v>
      </c>
      <c r="Q188">
        <f>SUMIFS(Cluster_15_applications!V$5:V$550,Cluster_15_applications!$AB$5:$AB$550,$B188,Cluster_15_applications!$AC$5:$AC$550,$C188,Cluster_15_applications!$Q$5:$Q$550,"&lt;=2030")</f>
        <v>0</v>
      </c>
      <c r="R188">
        <f>SUMIFS(Cluster_15_applications!W$5:W$550,Cluster_15_applications!$AB$5:$AB$550,$B188,Cluster_15_applications!$AC$5:$AC$550,$C188,Cluster_15_applications!$Q$5:$Q$550,"&lt;=2030")</f>
        <v>0</v>
      </c>
      <c r="S188">
        <f>SUMIFS(Cluster_15_applications!X$5:X$550,Cluster_15_applications!$AB$5:$AB$550,$B188,Cluster_15_applications!$AC$5:$AC$550,$C188,Cluster_15_applications!$Q$5:$Q$550,"&lt;=2030")</f>
        <v>0</v>
      </c>
      <c r="T188">
        <f>SUMIFS(Cluster_15_applications!Y$5:Y$550,Cluster_15_applications!$AB$5:$AB$550,$B188,Cluster_15_applications!$AC$5:$AC$550,$C188,Cluster_15_applications!$Q$5:$Q$550,"&lt;=2030")</f>
        <v>0</v>
      </c>
      <c r="U188">
        <f>SUMIFS(Cluster_15_applications!Z$5:Z$550,Cluster_15_applications!$AB$5:$AB$550,$B188,Cluster_15_applications!$AC$5:$AC$550,$C188,Cluster_15_applications!$Q$5:$Q$550,"&lt;=2030")</f>
        <v>3210</v>
      </c>
      <c r="V188">
        <f>SUMIFS(Cluster_15_applications!AA$5:AA$550,Cluster_15_applications!$AB$5:$AB$550,$B188,Cluster_15_applications!$AC$5:$AC$550,$C188,Cluster_15_applications!$Q$5:$Q$550,"&lt;=2030")</f>
        <v>0</v>
      </c>
    </row>
    <row r="189" spans="1:22" x14ac:dyDescent="0.35">
      <c r="A189" t="s">
        <v>1236</v>
      </c>
      <c r="B189" t="s">
        <v>1316</v>
      </c>
      <c r="C189">
        <v>66</v>
      </c>
      <c r="D189">
        <f>SUMIFS(Cluster_15_applications!S$5:S$550,Cluster_15_applications!$AB$5:$AB$550,$B189,Cluster_15_applications!$AC$5:$AC$550,$C189)</f>
        <v>0</v>
      </c>
      <c r="E189">
        <f>SUMIFS(Cluster_15_applications!T$5:T$550,Cluster_15_applications!$AB$5:$AB$550,$B189,Cluster_15_applications!$AC$5:$AC$550,$C189)</f>
        <v>0</v>
      </c>
      <c r="F189">
        <f>SUMIFS(Cluster_15_applications!U$5:U$550,Cluster_15_applications!$AB$5:$AB$550,$B189,Cluster_15_applications!$AC$5:$AC$550,$C189)</f>
        <v>0</v>
      </c>
      <c r="G189">
        <f>SUMIFS(Cluster_15_applications!V$5:V$550,Cluster_15_applications!$AB$5:$AB$550,$B189,Cluster_15_applications!$AC$5:$AC$550,$C189)</f>
        <v>0</v>
      </c>
      <c r="H189">
        <f>SUMIFS(Cluster_15_applications!W$5:W$550,Cluster_15_applications!$AB$5:$AB$550,$B189,Cluster_15_applications!$AC$5:$AC$550,$C189)</f>
        <v>0</v>
      </c>
      <c r="I189">
        <f>SUMIFS(Cluster_15_applications!X$5:X$550,Cluster_15_applications!$AB$5:$AB$550,$B189,Cluster_15_applications!$AC$5:$AC$550,$C189)</f>
        <v>0</v>
      </c>
      <c r="J189">
        <f>SUMIFS(Cluster_15_applications!Y$5:Y$550,Cluster_15_applications!$AB$5:$AB$550,$B189,Cluster_15_applications!$AC$5:$AC$550,$C189)</f>
        <v>0</v>
      </c>
      <c r="K189">
        <f>SUMIFS(Cluster_15_applications!Z$5:Z$550,Cluster_15_applications!$AB$5:$AB$550,$B189,Cluster_15_applications!$AC$5:$AC$550,$C189)</f>
        <v>0</v>
      </c>
      <c r="L189">
        <f>SUMIFS(Cluster_15_applications!AA$5:AA$550,Cluster_15_applications!$AB$5:$AB$550,$B189,Cluster_15_applications!$AC$5:$AC$550,$C189)</f>
        <v>0</v>
      </c>
      <c r="N189">
        <f>SUMIFS(Cluster_15_applications!S$5:S$550,Cluster_15_applications!$AB$5:$AB$550,$B189,Cluster_15_applications!$AC$5:$AC$550,$C189,Cluster_15_applications!$Q$5:$Q$550,"&lt;=2030")</f>
        <v>0</v>
      </c>
      <c r="O189">
        <f>SUMIFS(Cluster_15_applications!T$5:T$550,Cluster_15_applications!$AB$5:$AB$550,$B189,Cluster_15_applications!$AC$5:$AC$550,$C189,Cluster_15_applications!$Q$5:$Q$550,"&lt;=2030")</f>
        <v>0</v>
      </c>
      <c r="P189">
        <f>SUMIFS(Cluster_15_applications!U$5:U$550,Cluster_15_applications!$AB$5:$AB$550,$B189,Cluster_15_applications!$AC$5:$AC$550,$C189,Cluster_15_applications!$Q$5:$Q$550,"&lt;=2030")</f>
        <v>0</v>
      </c>
      <c r="Q189">
        <f>SUMIFS(Cluster_15_applications!V$5:V$550,Cluster_15_applications!$AB$5:$AB$550,$B189,Cluster_15_applications!$AC$5:$AC$550,$C189,Cluster_15_applications!$Q$5:$Q$550,"&lt;=2030")</f>
        <v>0</v>
      </c>
      <c r="R189">
        <f>SUMIFS(Cluster_15_applications!W$5:W$550,Cluster_15_applications!$AB$5:$AB$550,$B189,Cluster_15_applications!$AC$5:$AC$550,$C189,Cluster_15_applications!$Q$5:$Q$550,"&lt;=2030")</f>
        <v>0</v>
      </c>
      <c r="S189">
        <f>SUMIFS(Cluster_15_applications!X$5:X$550,Cluster_15_applications!$AB$5:$AB$550,$B189,Cluster_15_applications!$AC$5:$AC$550,$C189,Cluster_15_applications!$Q$5:$Q$550,"&lt;=2030")</f>
        <v>0</v>
      </c>
      <c r="T189">
        <f>SUMIFS(Cluster_15_applications!Y$5:Y$550,Cluster_15_applications!$AB$5:$AB$550,$B189,Cluster_15_applications!$AC$5:$AC$550,$C189,Cluster_15_applications!$Q$5:$Q$550,"&lt;=2030")</f>
        <v>0</v>
      </c>
      <c r="U189">
        <f>SUMIFS(Cluster_15_applications!Z$5:Z$550,Cluster_15_applications!$AB$5:$AB$550,$B189,Cluster_15_applications!$AC$5:$AC$550,$C189,Cluster_15_applications!$Q$5:$Q$550,"&lt;=2030")</f>
        <v>0</v>
      </c>
      <c r="V189">
        <f>SUMIFS(Cluster_15_applications!AA$5:AA$550,Cluster_15_applications!$AB$5:$AB$550,$B189,Cluster_15_applications!$AC$5:$AC$550,$C189,Cluster_15_applications!$Q$5:$Q$550,"&lt;=2030")</f>
        <v>0</v>
      </c>
    </row>
    <row r="190" spans="1:22" x14ac:dyDescent="0.35">
      <c r="A190" t="s">
        <v>1230</v>
      </c>
      <c r="B190" t="s">
        <v>1317</v>
      </c>
      <c r="C190">
        <v>230</v>
      </c>
      <c r="D190">
        <f>SUMIFS(Cluster_15_applications!S$5:S$550,Cluster_15_applications!$AB$5:$AB$550,$B190,Cluster_15_applications!$AC$5:$AC$550,$C190)</f>
        <v>0</v>
      </c>
      <c r="E190">
        <f>SUMIFS(Cluster_15_applications!T$5:T$550,Cluster_15_applications!$AB$5:$AB$550,$B190,Cluster_15_applications!$AC$5:$AC$550,$C190)</f>
        <v>0</v>
      </c>
      <c r="F190">
        <f>SUMIFS(Cluster_15_applications!U$5:U$550,Cluster_15_applications!$AB$5:$AB$550,$B190,Cluster_15_applications!$AC$5:$AC$550,$C190)</f>
        <v>0</v>
      </c>
      <c r="G190">
        <f>SUMIFS(Cluster_15_applications!V$5:V$550,Cluster_15_applications!$AB$5:$AB$550,$B190,Cluster_15_applications!$AC$5:$AC$550,$C190)</f>
        <v>0</v>
      </c>
      <c r="H190">
        <f>SUMIFS(Cluster_15_applications!W$5:W$550,Cluster_15_applications!$AB$5:$AB$550,$B190,Cluster_15_applications!$AC$5:$AC$550,$C190)</f>
        <v>0</v>
      </c>
      <c r="I190">
        <f>SUMIFS(Cluster_15_applications!X$5:X$550,Cluster_15_applications!$AB$5:$AB$550,$B190,Cluster_15_applications!$AC$5:$AC$550,$C190)</f>
        <v>0</v>
      </c>
      <c r="J190">
        <f>SUMIFS(Cluster_15_applications!Y$5:Y$550,Cluster_15_applications!$AB$5:$AB$550,$B190,Cluster_15_applications!$AC$5:$AC$550,$C190)</f>
        <v>0</v>
      </c>
      <c r="K190">
        <f>SUMIFS(Cluster_15_applications!Z$5:Z$550,Cluster_15_applications!$AB$5:$AB$550,$B190,Cluster_15_applications!$AC$5:$AC$550,$C190)</f>
        <v>0</v>
      </c>
      <c r="L190">
        <f>SUMIFS(Cluster_15_applications!AA$5:AA$550,Cluster_15_applications!$AB$5:$AB$550,$B190,Cluster_15_applications!$AC$5:$AC$550,$C190)</f>
        <v>0</v>
      </c>
      <c r="N190">
        <f>SUMIFS(Cluster_15_applications!S$5:S$550,Cluster_15_applications!$AB$5:$AB$550,$B190,Cluster_15_applications!$AC$5:$AC$550,$C190,Cluster_15_applications!$Q$5:$Q$550,"&lt;=2030")</f>
        <v>0</v>
      </c>
      <c r="O190">
        <f>SUMIFS(Cluster_15_applications!T$5:T$550,Cluster_15_applications!$AB$5:$AB$550,$B190,Cluster_15_applications!$AC$5:$AC$550,$C190,Cluster_15_applications!$Q$5:$Q$550,"&lt;=2030")</f>
        <v>0</v>
      </c>
      <c r="P190">
        <f>SUMIFS(Cluster_15_applications!U$5:U$550,Cluster_15_applications!$AB$5:$AB$550,$B190,Cluster_15_applications!$AC$5:$AC$550,$C190,Cluster_15_applications!$Q$5:$Q$550,"&lt;=2030")</f>
        <v>0</v>
      </c>
      <c r="Q190">
        <f>SUMIFS(Cluster_15_applications!V$5:V$550,Cluster_15_applications!$AB$5:$AB$550,$B190,Cluster_15_applications!$AC$5:$AC$550,$C190,Cluster_15_applications!$Q$5:$Q$550,"&lt;=2030")</f>
        <v>0</v>
      </c>
      <c r="R190">
        <f>SUMIFS(Cluster_15_applications!W$5:W$550,Cluster_15_applications!$AB$5:$AB$550,$B190,Cluster_15_applications!$AC$5:$AC$550,$C190,Cluster_15_applications!$Q$5:$Q$550,"&lt;=2030")</f>
        <v>0</v>
      </c>
      <c r="S190">
        <f>SUMIFS(Cluster_15_applications!X$5:X$550,Cluster_15_applications!$AB$5:$AB$550,$B190,Cluster_15_applications!$AC$5:$AC$550,$C190,Cluster_15_applications!$Q$5:$Q$550,"&lt;=2030")</f>
        <v>0</v>
      </c>
      <c r="T190">
        <f>SUMIFS(Cluster_15_applications!Y$5:Y$550,Cluster_15_applications!$AB$5:$AB$550,$B190,Cluster_15_applications!$AC$5:$AC$550,$C190,Cluster_15_applications!$Q$5:$Q$550,"&lt;=2030")</f>
        <v>0</v>
      </c>
      <c r="U190">
        <f>SUMIFS(Cluster_15_applications!Z$5:Z$550,Cluster_15_applications!$AB$5:$AB$550,$B190,Cluster_15_applications!$AC$5:$AC$550,$C190,Cluster_15_applications!$Q$5:$Q$550,"&lt;=2030")</f>
        <v>0</v>
      </c>
      <c r="V190">
        <f>SUMIFS(Cluster_15_applications!AA$5:AA$550,Cluster_15_applications!$AB$5:$AB$550,$B190,Cluster_15_applications!$AC$5:$AC$550,$C190,Cluster_15_applications!$Q$5:$Q$550,"&lt;=2030")</f>
        <v>0</v>
      </c>
    </row>
    <row r="191" spans="1:22" x14ac:dyDescent="0.35">
      <c r="A191" t="s">
        <v>33</v>
      </c>
      <c r="B191" t="s">
        <v>1318</v>
      </c>
      <c r="C191">
        <v>69</v>
      </c>
      <c r="D191">
        <f>SUMIFS(Cluster_15_applications!S$5:S$550,Cluster_15_applications!$AB$5:$AB$550,$B191,Cluster_15_applications!$AC$5:$AC$550,$C191)</f>
        <v>0</v>
      </c>
      <c r="E191">
        <f>SUMIFS(Cluster_15_applications!T$5:T$550,Cluster_15_applications!$AB$5:$AB$550,$B191,Cluster_15_applications!$AC$5:$AC$550,$C191)</f>
        <v>0</v>
      </c>
      <c r="F191">
        <f>SUMIFS(Cluster_15_applications!U$5:U$550,Cluster_15_applications!$AB$5:$AB$550,$B191,Cluster_15_applications!$AC$5:$AC$550,$C191)</f>
        <v>0</v>
      </c>
      <c r="G191">
        <f>SUMIFS(Cluster_15_applications!V$5:V$550,Cluster_15_applications!$AB$5:$AB$550,$B191,Cluster_15_applications!$AC$5:$AC$550,$C191)</f>
        <v>0</v>
      </c>
      <c r="H191">
        <f>SUMIFS(Cluster_15_applications!W$5:W$550,Cluster_15_applications!$AB$5:$AB$550,$B191,Cluster_15_applications!$AC$5:$AC$550,$C191)</f>
        <v>0</v>
      </c>
      <c r="I191">
        <f>SUMIFS(Cluster_15_applications!X$5:X$550,Cluster_15_applications!$AB$5:$AB$550,$B191,Cluster_15_applications!$AC$5:$AC$550,$C191)</f>
        <v>0</v>
      </c>
      <c r="J191">
        <f>SUMIFS(Cluster_15_applications!Y$5:Y$550,Cluster_15_applications!$AB$5:$AB$550,$B191,Cluster_15_applications!$AC$5:$AC$550,$C191)</f>
        <v>0</v>
      </c>
      <c r="K191">
        <f>SUMIFS(Cluster_15_applications!Z$5:Z$550,Cluster_15_applications!$AB$5:$AB$550,$B191,Cluster_15_applications!$AC$5:$AC$550,$C191)</f>
        <v>0</v>
      </c>
      <c r="L191">
        <f>SUMIFS(Cluster_15_applications!AA$5:AA$550,Cluster_15_applications!$AB$5:$AB$550,$B191,Cluster_15_applications!$AC$5:$AC$550,$C191)</f>
        <v>0</v>
      </c>
      <c r="N191">
        <f>SUMIFS(Cluster_15_applications!S$5:S$550,Cluster_15_applications!$AB$5:$AB$550,$B191,Cluster_15_applications!$AC$5:$AC$550,$C191,Cluster_15_applications!$Q$5:$Q$550,"&lt;=2030")</f>
        <v>0</v>
      </c>
      <c r="O191">
        <f>SUMIFS(Cluster_15_applications!T$5:T$550,Cluster_15_applications!$AB$5:$AB$550,$B191,Cluster_15_applications!$AC$5:$AC$550,$C191,Cluster_15_applications!$Q$5:$Q$550,"&lt;=2030")</f>
        <v>0</v>
      </c>
      <c r="P191">
        <f>SUMIFS(Cluster_15_applications!U$5:U$550,Cluster_15_applications!$AB$5:$AB$550,$B191,Cluster_15_applications!$AC$5:$AC$550,$C191,Cluster_15_applications!$Q$5:$Q$550,"&lt;=2030")</f>
        <v>0</v>
      </c>
      <c r="Q191">
        <f>SUMIFS(Cluster_15_applications!V$5:V$550,Cluster_15_applications!$AB$5:$AB$550,$B191,Cluster_15_applications!$AC$5:$AC$550,$C191,Cluster_15_applications!$Q$5:$Q$550,"&lt;=2030")</f>
        <v>0</v>
      </c>
      <c r="R191">
        <f>SUMIFS(Cluster_15_applications!W$5:W$550,Cluster_15_applications!$AB$5:$AB$550,$B191,Cluster_15_applications!$AC$5:$AC$550,$C191,Cluster_15_applications!$Q$5:$Q$550,"&lt;=2030")</f>
        <v>0</v>
      </c>
      <c r="S191">
        <f>SUMIFS(Cluster_15_applications!X$5:X$550,Cluster_15_applications!$AB$5:$AB$550,$B191,Cluster_15_applications!$AC$5:$AC$550,$C191,Cluster_15_applications!$Q$5:$Q$550,"&lt;=2030")</f>
        <v>0</v>
      </c>
      <c r="T191">
        <f>SUMIFS(Cluster_15_applications!Y$5:Y$550,Cluster_15_applications!$AB$5:$AB$550,$B191,Cluster_15_applications!$AC$5:$AC$550,$C191,Cluster_15_applications!$Q$5:$Q$550,"&lt;=2030")</f>
        <v>0</v>
      </c>
      <c r="U191">
        <f>SUMIFS(Cluster_15_applications!Z$5:Z$550,Cluster_15_applications!$AB$5:$AB$550,$B191,Cluster_15_applications!$AC$5:$AC$550,$C191,Cluster_15_applications!$Q$5:$Q$550,"&lt;=2030")</f>
        <v>0</v>
      </c>
      <c r="V191">
        <f>SUMIFS(Cluster_15_applications!AA$5:AA$550,Cluster_15_applications!$AB$5:$AB$550,$B191,Cluster_15_applications!$AC$5:$AC$550,$C191,Cluster_15_applications!$Q$5:$Q$550,"&lt;=2030")</f>
        <v>0</v>
      </c>
    </row>
    <row r="192" spans="1:22" x14ac:dyDescent="0.35">
      <c r="A192" t="s">
        <v>1231</v>
      </c>
      <c r="B192" t="s">
        <v>1319</v>
      </c>
      <c r="C192">
        <v>230</v>
      </c>
      <c r="D192">
        <f>SUMIFS(Cluster_15_applications!S$5:S$550,Cluster_15_applications!$AB$5:$AB$550,$B192,Cluster_15_applications!$AC$5:$AC$550,$C192)</f>
        <v>0</v>
      </c>
      <c r="E192">
        <f>SUMIFS(Cluster_15_applications!T$5:T$550,Cluster_15_applications!$AB$5:$AB$550,$B192,Cluster_15_applications!$AC$5:$AC$550,$C192)</f>
        <v>0</v>
      </c>
      <c r="F192">
        <f>SUMIFS(Cluster_15_applications!U$5:U$550,Cluster_15_applications!$AB$5:$AB$550,$B192,Cluster_15_applications!$AC$5:$AC$550,$C192)</f>
        <v>0</v>
      </c>
      <c r="G192">
        <f>SUMIFS(Cluster_15_applications!V$5:V$550,Cluster_15_applications!$AB$5:$AB$550,$B192,Cluster_15_applications!$AC$5:$AC$550,$C192)</f>
        <v>0</v>
      </c>
      <c r="H192">
        <f>SUMIFS(Cluster_15_applications!W$5:W$550,Cluster_15_applications!$AB$5:$AB$550,$B192,Cluster_15_applications!$AC$5:$AC$550,$C192)</f>
        <v>0</v>
      </c>
      <c r="I192">
        <f>SUMIFS(Cluster_15_applications!X$5:X$550,Cluster_15_applications!$AB$5:$AB$550,$B192,Cluster_15_applications!$AC$5:$AC$550,$C192)</f>
        <v>0</v>
      </c>
      <c r="J192">
        <f>SUMIFS(Cluster_15_applications!Y$5:Y$550,Cluster_15_applications!$AB$5:$AB$550,$B192,Cluster_15_applications!$AC$5:$AC$550,$C192)</f>
        <v>0</v>
      </c>
      <c r="K192">
        <f>SUMIFS(Cluster_15_applications!Z$5:Z$550,Cluster_15_applications!$AB$5:$AB$550,$B192,Cluster_15_applications!$AC$5:$AC$550,$C192)</f>
        <v>0</v>
      </c>
      <c r="L192">
        <f>SUMIFS(Cluster_15_applications!AA$5:AA$550,Cluster_15_applications!$AB$5:$AB$550,$B192,Cluster_15_applications!$AC$5:$AC$550,$C192)</f>
        <v>0</v>
      </c>
      <c r="N192">
        <f>SUMIFS(Cluster_15_applications!S$5:S$550,Cluster_15_applications!$AB$5:$AB$550,$B192,Cluster_15_applications!$AC$5:$AC$550,$C192,Cluster_15_applications!$Q$5:$Q$550,"&lt;=2030")</f>
        <v>0</v>
      </c>
      <c r="O192">
        <f>SUMIFS(Cluster_15_applications!T$5:T$550,Cluster_15_applications!$AB$5:$AB$550,$B192,Cluster_15_applications!$AC$5:$AC$550,$C192,Cluster_15_applications!$Q$5:$Q$550,"&lt;=2030")</f>
        <v>0</v>
      </c>
      <c r="P192">
        <f>SUMIFS(Cluster_15_applications!U$5:U$550,Cluster_15_applications!$AB$5:$AB$550,$B192,Cluster_15_applications!$AC$5:$AC$550,$C192,Cluster_15_applications!$Q$5:$Q$550,"&lt;=2030")</f>
        <v>0</v>
      </c>
      <c r="Q192">
        <f>SUMIFS(Cluster_15_applications!V$5:V$550,Cluster_15_applications!$AB$5:$AB$550,$B192,Cluster_15_applications!$AC$5:$AC$550,$C192,Cluster_15_applications!$Q$5:$Q$550,"&lt;=2030")</f>
        <v>0</v>
      </c>
      <c r="R192">
        <f>SUMIFS(Cluster_15_applications!W$5:W$550,Cluster_15_applications!$AB$5:$AB$550,$B192,Cluster_15_applications!$AC$5:$AC$550,$C192,Cluster_15_applications!$Q$5:$Q$550,"&lt;=2030")</f>
        <v>0</v>
      </c>
      <c r="S192">
        <f>SUMIFS(Cluster_15_applications!X$5:X$550,Cluster_15_applications!$AB$5:$AB$550,$B192,Cluster_15_applications!$AC$5:$AC$550,$C192,Cluster_15_applications!$Q$5:$Q$550,"&lt;=2030")</f>
        <v>0</v>
      </c>
      <c r="T192">
        <f>SUMIFS(Cluster_15_applications!Y$5:Y$550,Cluster_15_applications!$AB$5:$AB$550,$B192,Cluster_15_applications!$AC$5:$AC$550,$C192,Cluster_15_applications!$Q$5:$Q$550,"&lt;=2030")</f>
        <v>0</v>
      </c>
      <c r="U192">
        <f>SUMIFS(Cluster_15_applications!Z$5:Z$550,Cluster_15_applications!$AB$5:$AB$550,$B192,Cluster_15_applications!$AC$5:$AC$550,$C192,Cluster_15_applications!$Q$5:$Q$550,"&lt;=2030")</f>
        <v>0</v>
      </c>
      <c r="V192">
        <f>SUMIFS(Cluster_15_applications!AA$5:AA$550,Cluster_15_applications!$AB$5:$AB$550,$B192,Cluster_15_applications!$AC$5:$AC$550,$C192,Cluster_15_applications!$Q$5:$Q$550,"&lt;=2030")</f>
        <v>0</v>
      </c>
    </row>
    <row r="193" spans="1:22" x14ac:dyDescent="0.35">
      <c r="A193" t="s">
        <v>33</v>
      </c>
      <c r="B193" t="s">
        <v>1070</v>
      </c>
      <c r="C193">
        <v>138</v>
      </c>
      <c r="D193">
        <f>SUMIFS(Cluster_15_applications!S$5:S$550,Cluster_15_applications!$AB$5:$AB$550,$B193,Cluster_15_applications!$AC$5:$AC$550,$C193)</f>
        <v>0</v>
      </c>
      <c r="E193">
        <f>SUMIFS(Cluster_15_applications!T$5:T$550,Cluster_15_applications!$AB$5:$AB$550,$B193,Cluster_15_applications!$AC$5:$AC$550,$C193)</f>
        <v>0</v>
      </c>
      <c r="F193">
        <f>SUMIFS(Cluster_15_applications!U$5:U$550,Cluster_15_applications!$AB$5:$AB$550,$B193,Cluster_15_applications!$AC$5:$AC$550,$C193)</f>
        <v>0</v>
      </c>
      <c r="G193">
        <f>SUMIFS(Cluster_15_applications!V$5:V$550,Cluster_15_applications!$AB$5:$AB$550,$B193,Cluster_15_applications!$AC$5:$AC$550,$C193)</f>
        <v>0</v>
      </c>
      <c r="H193">
        <f>SUMIFS(Cluster_15_applications!W$5:W$550,Cluster_15_applications!$AB$5:$AB$550,$B193,Cluster_15_applications!$AC$5:$AC$550,$C193)</f>
        <v>0</v>
      </c>
      <c r="I193">
        <f>SUMIFS(Cluster_15_applications!X$5:X$550,Cluster_15_applications!$AB$5:$AB$550,$B193,Cluster_15_applications!$AC$5:$AC$550,$C193)</f>
        <v>0</v>
      </c>
      <c r="J193">
        <f>SUMIFS(Cluster_15_applications!Y$5:Y$550,Cluster_15_applications!$AB$5:$AB$550,$B193,Cluster_15_applications!$AC$5:$AC$550,$C193)</f>
        <v>0</v>
      </c>
      <c r="K193">
        <f>SUMIFS(Cluster_15_applications!Z$5:Z$550,Cluster_15_applications!$AB$5:$AB$550,$B193,Cluster_15_applications!$AC$5:$AC$550,$C193)</f>
        <v>0</v>
      </c>
      <c r="L193">
        <f>SUMIFS(Cluster_15_applications!AA$5:AA$550,Cluster_15_applications!$AB$5:$AB$550,$B193,Cluster_15_applications!$AC$5:$AC$550,$C193)</f>
        <v>0</v>
      </c>
      <c r="N193">
        <f>SUMIFS(Cluster_15_applications!S$5:S$550,Cluster_15_applications!$AB$5:$AB$550,$B193,Cluster_15_applications!$AC$5:$AC$550,$C193,Cluster_15_applications!$Q$5:$Q$550,"&lt;=2030")</f>
        <v>0</v>
      </c>
      <c r="O193">
        <f>SUMIFS(Cluster_15_applications!T$5:T$550,Cluster_15_applications!$AB$5:$AB$550,$B193,Cluster_15_applications!$AC$5:$AC$550,$C193,Cluster_15_applications!$Q$5:$Q$550,"&lt;=2030")</f>
        <v>0</v>
      </c>
      <c r="P193">
        <f>SUMIFS(Cluster_15_applications!U$5:U$550,Cluster_15_applications!$AB$5:$AB$550,$B193,Cluster_15_applications!$AC$5:$AC$550,$C193,Cluster_15_applications!$Q$5:$Q$550,"&lt;=2030")</f>
        <v>0</v>
      </c>
      <c r="Q193">
        <f>SUMIFS(Cluster_15_applications!V$5:V$550,Cluster_15_applications!$AB$5:$AB$550,$B193,Cluster_15_applications!$AC$5:$AC$550,$C193,Cluster_15_applications!$Q$5:$Q$550,"&lt;=2030")</f>
        <v>0</v>
      </c>
      <c r="R193">
        <f>SUMIFS(Cluster_15_applications!W$5:W$550,Cluster_15_applications!$AB$5:$AB$550,$B193,Cluster_15_applications!$AC$5:$AC$550,$C193,Cluster_15_applications!$Q$5:$Q$550,"&lt;=2030")</f>
        <v>0</v>
      </c>
      <c r="S193">
        <f>SUMIFS(Cluster_15_applications!X$5:X$550,Cluster_15_applications!$AB$5:$AB$550,$B193,Cluster_15_applications!$AC$5:$AC$550,$C193,Cluster_15_applications!$Q$5:$Q$550,"&lt;=2030")</f>
        <v>0</v>
      </c>
      <c r="T193">
        <f>SUMIFS(Cluster_15_applications!Y$5:Y$550,Cluster_15_applications!$AB$5:$AB$550,$B193,Cluster_15_applications!$AC$5:$AC$550,$C193,Cluster_15_applications!$Q$5:$Q$550,"&lt;=2030")</f>
        <v>0</v>
      </c>
      <c r="U193">
        <f>SUMIFS(Cluster_15_applications!Z$5:Z$550,Cluster_15_applications!$AB$5:$AB$550,$B193,Cluster_15_applications!$AC$5:$AC$550,$C193,Cluster_15_applications!$Q$5:$Q$550,"&lt;=2030")</f>
        <v>0</v>
      </c>
      <c r="V193">
        <f>SUMIFS(Cluster_15_applications!AA$5:AA$550,Cluster_15_applications!$AB$5:$AB$550,$B193,Cluster_15_applications!$AC$5:$AC$550,$C193,Cluster_15_applications!$Q$5:$Q$550,"&lt;=2030")</f>
        <v>0</v>
      </c>
    </row>
    <row r="194" spans="1:22" x14ac:dyDescent="0.35">
      <c r="A194" t="s">
        <v>33</v>
      </c>
      <c r="B194" t="s">
        <v>1070</v>
      </c>
      <c r="C194">
        <v>230</v>
      </c>
      <c r="D194">
        <f>SUMIFS(Cluster_15_applications!S$5:S$550,Cluster_15_applications!$AB$5:$AB$550,$B194,Cluster_15_applications!$AC$5:$AC$550,$C194)</f>
        <v>0</v>
      </c>
      <c r="E194">
        <f>SUMIFS(Cluster_15_applications!T$5:T$550,Cluster_15_applications!$AB$5:$AB$550,$B194,Cluster_15_applications!$AC$5:$AC$550,$C194)</f>
        <v>0</v>
      </c>
      <c r="F194">
        <f>SUMIFS(Cluster_15_applications!U$5:U$550,Cluster_15_applications!$AB$5:$AB$550,$B194,Cluster_15_applications!$AC$5:$AC$550,$C194)</f>
        <v>0</v>
      </c>
      <c r="G194">
        <f>SUMIFS(Cluster_15_applications!V$5:V$550,Cluster_15_applications!$AB$5:$AB$550,$B194,Cluster_15_applications!$AC$5:$AC$550,$C194)</f>
        <v>0</v>
      </c>
      <c r="H194">
        <f>SUMIFS(Cluster_15_applications!W$5:W$550,Cluster_15_applications!$AB$5:$AB$550,$B194,Cluster_15_applications!$AC$5:$AC$550,$C194)</f>
        <v>0</v>
      </c>
      <c r="I194">
        <f>SUMIFS(Cluster_15_applications!X$5:X$550,Cluster_15_applications!$AB$5:$AB$550,$B194,Cluster_15_applications!$AC$5:$AC$550,$C194)</f>
        <v>0</v>
      </c>
      <c r="J194">
        <f>SUMIFS(Cluster_15_applications!Y$5:Y$550,Cluster_15_applications!$AB$5:$AB$550,$B194,Cluster_15_applications!$AC$5:$AC$550,$C194)</f>
        <v>0</v>
      </c>
      <c r="K194">
        <f>SUMIFS(Cluster_15_applications!Z$5:Z$550,Cluster_15_applications!$AB$5:$AB$550,$B194,Cluster_15_applications!$AC$5:$AC$550,$C194)</f>
        <v>0</v>
      </c>
      <c r="L194">
        <f>SUMIFS(Cluster_15_applications!AA$5:AA$550,Cluster_15_applications!$AB$5:$AB$550,$B194,Cluster_15_applications!$AC$5:$AC$550,$C194)</f>
        <v>0</v>
      </c>
      <c r="N194">
        <f>SUMIFS(Cluster_15_applications!S$5:S$550,Cluster_15_applications!$AB$5:$AB$550,$B194,Cluster_15_applications!$AC$5:$AC$550,$C194,Cluster_15_applications!$Q$5:$Q$550,"&lt;=2030")</f>
        <v>0</v>
      </c>
      <c r="O194">
        <f>SUMIFS(Cluster_15_applications!T$5:T$550,Cluster_15_applications!$AB$5:$AB$550,$B194,Cluster_15_applications!$AC$5:$AC$550,$C194,Cluster_15_applications!$Q$5:$Q$550,"&lt;=2030")</f>
        <v>0</v>
      </c>
      <c r="P194">
        <f>SUMIFS(Cluster_15_applications!U$5:U$550,Cluster_15_applications!$AB$5:$AB$550,$B194,Cluster_15_applications!$AC$5:$AC$550,$C194,Cluster_15_applications!$Q$5:$Q$550,"&lt;=2030")</f>
        <v>0</v>
      </c>
      <c r="Q194">
        <f>SUMIFS(Cluster_15_applications!V$5:V$550,Cluster_15_applications!$AB$5:$AB$550,$B194,Cluster_15_applications!$AC$5:$AC$550,$C194,Cluster_15_applications!$Q$5:$Q$550,"&lt;=2030")</f>
        <v>0</v>
      </c>
      <c r="R194">
        <f>SUMIFS(Cluster_15_applications!W$5:W$550,Cluster_15_applications!$AB$5:$AB$550,$B194,Cluster_15_applications!$AC$5:$AC$550,$C194,Cluster_15_applications!$Q$5:$Q$550,"&lt;=2030")</f>
        <v>0</v>
      </c>
      <c r="S194">
        <f>SUMIFS(Cluster_15_applications!X$5:X$550,Cluster_15_applications!$AB$5:$AB$550,$B194,Cluster_15_applications!$AC$5:$AC$550,$C194,Cluster_15_applications!$Q$5:$Q$550,"&lt;=2030")</f>
        <v>0</v>
      </c>
      <c r="T194">
        <f>SUMIFS(Cluster_15_applications!Y$5:Y$550,Cluster_15_applications!$AB$5:$AB$550,$B194,Cluster_15_applications!$AC$5:$AC$550,$C194,Cluster_15_applications!$Q$5:$Q$550,"&lt;=2030")</f>
        <v>0</v>
      </c>
      <c r="U194">
        <f>SUMIFS(Cluster_15_applications!Z$5:Z$550,Cluster_15_applications!$AB$5:$AB$550,$B194,Cluster_15_applications!$AC$5:$AC$550,$C194,Cluster_15_applications!$Q$5:$Q$550,"&lt;=2030")</f>
        <v>0</v>
      </c>
      <c r="V194">
        <f>SUMIFS(Cluster_15_applications!AA$5:AA$550,Cluster_15_applications!$AB$5:$AB$550,$B194,Cluster_15_applications!$AC$5:$AC$550,$C194,Cluster_15_applications!$Q$5:$Q$550,"&lt;=2030")</f>
        <v>0</v>
      </c>
    </row>
    <row r="195" spans="1:22" x14ac:dyDescent="0.35">
      <c r="A195" t="s">
        <v>33</v>
      </c>
      <c r="B195" t="s">
        <v>1071</v>
      </c>
      <c r="C195">
        <v>230</v>
      </c>
      <c r="D195">
        <f>SUMIFS(Cluster_15_applications!S$5:S$550,Cluster_15_applications!$AB$5:$AB$550,$B195,Cluster_15_applications!$AC$5:$AC$550,$C195)</f>
        <v>0</v>
      </c>
      <c r="E195">
        <f>SUMIFS(Cluster_15_applications!T$5:T$550,Cluster_15_applications!$AB$5:$AB$550,$B195,Cluster_15_applications!$AC$5:$AC$550,$C195)</f>
        <v>0</v>
      </c>
      <c r="F195">
        <f>SUMIFS(Cluster_15_applications!U$5:U$550,Cluster_15_applications!$AB$5:$AB$550,$B195,Cluster_15_applications!$AC$5:$AC$550,$C195)</f>
        <v>0</v>
      </c>
      <c r="G195">
        <f>SUMIFS(Cluster_15_applications!V$5:V$550,Cluster_15_applications!$AB$5:$AB$550,$B195,Cluster_15_applications!$AC$5:$AC$550,$C195)</f>
        <v>0</v>
      </c>
      <c r="H195">
        <f>SUMIFS(Cluster_15_applications!W$5:W$550,Cluster_15_applications!$AB$5:$AB$550,$B195,Cluster_15_applications!$AC$5:$AC$550,$C195)</f>
        <v>0</v>
      </c>
      <c r="I195">
        <f>SUMIFS(Cluster_15_applications!X$5:X$550,Cluster_15_applications!$AB$5:$AB$550,$B195,Cluster_15_applications!$AC$5:$AC$550,$C195)</f>
        <v>0</v>
      </c>
      <c r="J195">
        <f>SUMIFS(Cluster_15_applications!Y$5:Y$550,Cluster_15_applications!$AB$5:$AB$550,$B195,Cluster_15_applications!$AC$5:$AC$550,$C195)</f>
        <v>0</v>
      </c>
      <c r="K195">
        <f>SUMIFS(Cluster_15_applications!Z$5:Z$550,Cluster_15_applications!$AB$5:$AB$550,$B195,Cluster_15_applications!$AC$5:$AC$550,$C195)</f>
        <v>0</v>
      </c>
      <c r="L195">
        <f>SUMIFS(Cluster_15_applications!AA$5:AA$550,Cluster_15_applications!$AB$5:$AB$550,$B195,Cluster_15_applications!$AC$5:$AC$550,$C195)</f>
        <v>0</v>
      </c>
      <c r="N195">
        <f>SUMIFS(Cluster_15_applications!S$5:S$550,Cluster_15_applications!$AB$5:$AB$550,$B195,Cluster_15_applications!$AC$5:$AC$550,$C195,Cluster_15_applications!$Q$5:$Q$550,"&lt;=2030")</f>
        <v>0</v>
      </c>
      <c r="O195">
        <f>SUMIFS(Cluster_15_applications!T$5:T$550,Cluster_15_applications!$AB$5:$AB$550,$B195,Cluster_15_applications!$AC$5:$AC$550,$C195,Cluster_15_applications!$Q$5:$Q$550,"&lt;=2030")</f>
        <v>0</v>
      </c>
      <c r="P195">
        <f>SUMIFS(Cluster_15_applications!U$5:U$550,Cluster_15_applications!$AB$5:$AB$550,$B195,Cluster_15_applications!$AC$5:$AC$550,$C195,Cluster_15_applications!$Q$5:$Q$550,"&lt;=2030")</f>
        <v>0</v>
      </c>
      <c r="Q195">
        <f>SUMIFS(Cluster_15_applications!V$5:V$550,Cluster_15_applications!$AB$5:$AB$550,$B195,Cluster_15_applications!$AC$5:$AC$550,$C195,Cluster_15_applications!$Q$5:$Q$550,"&lt;=2030")</f>
        <v>0</v>
      </c>
      <c r="R195">
        <f>SUMIFS(Cluster_15_applications!W$5:W$550,Cluster_15_applications!$AB$5:$AB$550,$B195,Cluster_15_applications!$AC$5:$AC$550,$C195,Cluster_15_applications!$Q$5:$Q$550,"&lt;=2030")</f>
        <v>0</v>
      </c>
      <c r="S195">
        <f>SUMIFS(Cluster_15_applications!X$5:X$550,Cluster_15_applications!$AB$5:$AB$550,$B195,Cluster_15_applications!$AC$5:$AC$550,$C195,Cluster_15_applications!$Q$5:$Q$550,"&lt;=2030")</f>
        <v>0</v>
      </c>
      <c r="T195">
        <f>SUMIFS(Cluster_15_applications!Y$5:Y$550,Cluster_15_applications!$AB$5:$AB$550,$B195,Cluster_15_applications!$AC$5:$AC$550,$C195,Cluster_15_applications!$Q$5:$Q$550,"&lt;=2030")</f>
        <v>0</v>
      </c>
      <c r="U195">
        <f>SUMIFS(Cluster_15_applications!Z$5:Z$550,Cluster_15_applications!$AB$5:$AB$550,$B195,Cluster_15_applications!$AC$5:$AC$550,$C195,Cluster_15_applications!$Q$5:$Q$550,"&lt;=2030")</f>
        <v>0</v>
      </c>
      <c r="V195">
        <f>SUMIFS(Cluster_15_applications!AA$5:AA$550,Cluster_15_applications!$AB$5:$AB$550,$B195,Cluster_15_applications!$AC$5:$AC$550,$C195,Cluster_15_applications!$Q$5:$Q$550,"&lt;=2030")</f>
        <v>0</v>
      </c>
    </row>
    <row r="196" spans="1:22" x14ac:dyDescent="0.35">
      <c r="A196" t="s">
        <v>33</v>
      </c>
      <c r="B196" t="s">
        <v>1071</v>
      </c>
      <c r="C196">
        <v>69</v>
      </c>
      <c r="D196">
        <f>SUMIFS(Cluster_15_applications!S$5:S$550,Cluster_15_applications!$AB$5:$AB$550,$B196,Cluster_15_applications!$AC$5:$AC$550,$C196)</f>
        <v>0</v>
      </c>
      <c r="E196">
        <f>SUMIFS(Cluster_15_applications!T$5:T$550,Cluster_15_applications!$AB$5:$AB$550,$B196,Cluster_15_applications!$AC$5:$AC$550,$C196)</f>
        <v>0</v>
      </c>
      <c r="F196">
        <f>SUMIFS(Cluster_15_applications!U$5:U$550,Cluster_15_applications!$AB$5:$AB$550,$B196,Cluster_15_applications!$AC$5:$AC$550,$C196)</f>
        <v>0</v>
      </c>
      <c r="G196">
        <f>SUMIFS(Cluster_15_applications!V$5:V$550,Cluster_15_applications!$AB$5:$AB$550,$B196,Cluster_15_applications!$AC$5:$AC$550,$C196)</f>
        <v>0</v>
      </c>
      <c r="H196">
        <f>SUMIFS(Cluster_15_applications!W$5:W$550,Cluster_15_applications!$AB$5:$AB$550,$B196,Cluster_15_applications!$AC$5:$AC$550,$C196)</f>
        <v>0</v>
      </c>
      <c r="I196">
        <f>SUMIFS(Cluster_15_applications!X$5:X$550,Cluster_15_applications!$AB$5:$AB$550,$B196,Cluster_15_applications!$AC$5:$AC$550,$C196)</f>
        <v>0</v>
      </c>
      <c r="J196">
        <f>SUMIFS(Cluster_15_applications!Y$5:Y$550,Cluster_15_applications!$AB$5:$AB$550,$B196,Cluster_15_applications!$AC$5:$AC$550,$C196)</f>
        <v>0</v>
      </c>
      <c r="K196">
        <f>SUMIFS(Cluster_15_applications!Z$5:Z$550,Cluster_15_applications!$AB$5:$AB$550,$B196,Cluster_15_applications!$AC$5:$AC$550,$C196)</f>
        <v>0</v>
      </c>
      <c r="L196">
        <f>SUMIFS(Cluster_15_applications!AA$5:AA$550,Cluster_15_applications!$AB$5:$AB$550,$B196,Cluster_15_applications!$AC$5:$AC$550,$C196)</f>
        <v>0</v>
      </c>
      <c r="N196">
        <f>SUMIFS(Cluster_15_applications!S$5:S$550,Cluster_15_applications!$AB$5:$AB$550,$B196,Cluster_15_applications!$AC$5:$AC$550,$C196,Cluster_15_applications!$Q$5:$Q$550,"&lt;=2030")</f>
        <v>0</v>
      </c>
      <c r="O196">
        <f>SUMIFS(Cluster_15_applications!T$5:T$550,Cluster_15_applications!$AB$5:$AB$550,$B196,Cluster_15_applications!$AC$5:$AC$550,$C196,Cluster_15_applications!$Q$5:$Q$550,"&lt;=2030")</f>
        <v>0</v>
      </c>
      <c r="P196">
        <f>SUMIFS(Cluster_15_applications!U$5:U$550,Cluster_15_applications!$AB$5:$AB$550,$B196,Cluster_15_applications!$AC$5:$AC$550,$C196,Cluster_15_applications!$Q$5:$Q$550,"&lt;=2030")</f>
        <v>0</v>
      </c>
      <c r="Q196">
        <f>SUMIFS(Cluster_15_applications!V$5:V$550,Cluster_15_applications!$AB$5:$AB$550,$B196,Cluster_15_applications!$AC$5:$AC$550,$C196,Cluster_15_applications!$Q$5:$Q$550,"&lt;=2030")</f>
        <v>0</v>
      </c>
      <c r="R196">
        <f>SUMIFS(Cluster_15_applications!W$5:W$550,Cluster_15_applications!$AB$5:$AB$550,$B196,Cluster_15_applications!$AC$5:$AC$550,$C196,Cluster_15_applications!$Q$5:$Q$550,"&lt;=2030")</f>
        <v>0</v>
      </c>
      <c r="S196">
        <f>SUMIFS(Cluster_15_applications!X$5:X$550,Cluster_15_applications!$AB$5:$AB$550,$B196,Cluster_15_applications!$AC$5:$AC$550,$C196,Cluster_15_applications!$Q$5:$Q$550,"&lt;=2030")</f>
        <v>0</v>
      </c>
      <c r="T196">
        <f>SUMIFS(Cluster_15_applications!Y$5:Y$550,Cluster_15_applications!$AB$5:$AB$550,$B196,Cluster_15_applications!$AC$5:$AC$550,$C196,Cluster_15_applications!$Q$5:$Q$550,"&lt;=2030")</f>
        <v>0</v>
      </c>
      <c r="U196">
        <f>SUMIFS(Cluster_15_applications!Z$5:Z$550,Cluster_15_applications!$AB$5:$AB$550,$B196,Cluster_15_applications!$AC$5:$AC$550,$C196,Cluster_15_applications!$Q$5:$Q$550,"&lt;=2030")</f>
        <v>0</v>
      </c>
      <c r="V196">
        <f>SUMIFS(Cluster_15_applications!AA$5:AA$550,Cluster_15_applications!$AB$5:$AB$550,$B196,Cluster_15_applications!$AC$5:$AC$550,$C196,Cluster_15_applications!$Q$5:$Q$550,"&lt;=2030")</f>
        <v>0</v>
      </c>
    </row>
    <row r="197" spans="1:22" x14ac:dyDescent="0.35">
      <c r="A197" t="s">
        <v>1230</v>
      </c>
      <c r="B197" t="s">
        <v>1320</v>
      </c>
      <c r="C197">
        <v>230</v>
      </c>
      <c r="D197">
        <f>SUMIFS(Cluster_15_applications!S$5:S$550,Cluster_15_applications!$AB$5:$AB$550,$B197,Cluster_15_applications!$AC$5:$AC$550,$C197)</f>
        <v>0</v>
      </c>
      <c r="E197">
        <f>SUMIFS(Cluster_15_applications!T$5:T$550,Cluster_15_applications!$AB$5:$AB$550,$B197,Cluster_15_applications!$AC$5:$AC$550,$C197)</f>
        <v>0</v>
      </c>
      <c r="F197">
        <f>SUMIFS(Cluster_15_applications!U$5:U$550,Cluster_15_applications!$AB$5:$AB$550,$B197,Cluster_15_applications!$AC$5:$AC$550,$C197)</f>
        <v>0</v>
      </c>
      <c r="G197">
        <f>SUMIFS(Cluster_15_applications!V$5:V$550,Cluster_15_applications!$AB$5:$AB$550,$B197,Cluster_15_applications!$AC$5:$AC$550,$C197)</f>
        <v>0</v>
      </c>
      <c r="H197">
        <f>SUMIFS(Cluster_15_applications!W$5:W$550,Cluster_15_applications!$AB$5:$AB$550,$B197,Cluster_15_applications!$AC$5:$AC$550,$C197)</f>
        <v>0</v>
      </c>
      <c r="I197">
        <f>SUMIFS(Cluster_15_applications!X$5:X$550,Cluster_15_applications!$AB$5:$AB$550,$B197,Cluster_15_applications!$AC$5:$AC$550,$C197)</f>
        <v>0</v>
      </c>
      <c r="J197">
        <f>SUMIFS(Cluster_15_applications!Y$5:Y$550,Cluster_15_applications!$AB$5:$AB$550,$B197,Cluster_15_applications!$AC$5:$AC$550,$C197)</f>
        <v>0</v>
      </c>
      <c r="K197">
        <f>SUMIFS(Cluster_15_applications!Z$5:Z$550,Cluster_15_applications!$AB$5:$AB$550,$B197,Cluster_15_applications!$AC$5:$AC$550,$C197)</f>
        <v>0</v>
      </c>
      <c r="L197">
        <f>SUMIFS(Cluster_15_applications!AA$5:AA$550,Cluster_15_applications!$AB$5:$AB$550,$B197,Cluster_15_applications!$AC$5:$AC$550,$C197)</f>
        <v>0</v>
      </c>
      <c r="N197">
        <f>SUMIFS(Cluster_15_applications!S$5:S$550,Cluster_15_applications!$AB$5:$AB$550,$B197,Cluster_15_applications!$AC$5:$AC$550,$C197,Cluster_15_applications!$Q$5:$Q$550,"&lt;=2030")</f>
        <v>0</v>
      </c>
      <c r="O197">
        <f>SUMIFS(Cluster_15_applications!T$5:T$550,Cluster_15_applications!$AB$5:$AB$550,$B197,Cluster_15_applications!$AC$5:$AC$550,$C197,Cluster_15_applications!$Q$5:$Q$550,"&lt;=2030")</f>
        <v>0</v>
      </c>
      <c r="P197">
        <f>SUMIFS(Cluster_15_applications!U$5:U$550,Cluster_15_applications!$AB$5:$AB$550,$B197,Cluster_15_applications!$AC$5:$AC$550,$C197,Cluster_15_applications!$Q$5:$Q$550,"&lt;=2030")</f>
        <v>0</v>
      </c>
      <c r="Q197">
        <f>SUMIFS(Cluster_15_applications!V$5:V$550,Cluster_15_applications!$AB$5:$AB$550,$B197,Cluster_15_applications!$AC$5:$AC$550,$C197,Cluster_15_applications!$Q$5:$Q$550,"&lt;=2030")</f>
        <v>0</v>
      </c>
      <c r="R197">
        <f>SUMIFS(Cluster_15_applications!W$5:W$550,Cluster_15_applications!$AB$5:$AB$550,$B197,Cluster_15_applications!$AC$5:$AC$550,$C197,Cluster_15_applications!$Q$5:$Q$550,"&lt;=2030")</f>
        <v>0</v>
      </c>
      <c r="S197">
        <f>SUMIFS(Cluster_15_applications!X$5:X$550,Cluster_15_applications!$AB$5:$AB$550,$B197,Cluster_15_applications!$AC$5:$AC$550,$C197,Cluster_15_applications!$Q$5:$Q$550,"&lt;=2030")</f>
        <v>0</v>
      </c>
      <c r="T197">
        <f>SUMIFS(Cluster_15_applications!Y$5:Y$550,Cluster_15_applications!$AB$5:$AB$550,$B197,Cluster_15_applications!$AC$5:$AC$550,$C197,Cluster_15_applications!$Q$5:$Q$550,"&lt;=2030")</f>
        <v>0</v>
      </c>
      <c r="U197">
        <f>SUMIFS(Cluster_15_applications!Z$5:Z$550,Cluster_15_applications!$AB$5:$AB$550,$B197,Cluster_15_applications!$AC$5:$AC$550,$C197,Cluster_15_applications!$Q$5:$Q$550,"&lt;=2030")</f>
        <v>0</v>
      </c>
      <c r="V197">
        <f>SUMIFS(Cluster_15_applications!AA$5:AA$550,Cluster_15_applications!$AB$5:$AB$550,$B197,Cluster_15_applications!$AC$5:$AC$550,$C197,Cluster_15_applications!$Q$5:$Q$550,"&lt;=2030")</f>
        <v>0</v>
      </c>
    </row>
    <row r="198" spans="1:22" x14ac:dyDescent="0.35">
      <c r="A198" t="s">
        <v>1232</v>
      </c>
      <c r="B198" t="s">
        <v>1072</v>
      </c>
      <c r="C198">
        <v>230</v>
      </c>
      <c r="D198">
        <f>SUMIFS(Cluster_15_applications!S$5:S$550,Cluster_15_applications!$AB$5:$AB$550,$B198,Cluster_15_applications!$AC$5:$AC$550,$C198)</f>
        <v>1412.5</v>
      </c>
      <c r="E198">
        <f>SUMIFS(Cluster_15_applications!T$5:T$550,Cluster_15_applications!$AB$5:$AB$550,$B198,Cluster_15_applications!$AC$5:$AC$550,$C198)</f>
        <v>0</v>
      </c>
      <c r="F198">
        <f>SUMIFS(Cluster_15_applications!U$5:U$550,Cluster_15_applications!$AB$5:$AB$550,$B198,Cluster_15_applications!$AC$5:$AC$550,$C198)</f>
        <v>0</v>
      </c>
      <c r="G198">
        <f>SUMIFS(Cluster_15_applications!V$5:V$550,Cluster_15_applications!$AB$5:$AB$550,$B198,Cluster_15_applications!$AC$5:$AC$550,$C198)</f>
        <v>0</v>
      </c>
      <c r="H198">
        <f>SUMIFS(Cluster_15_applications!W$5:W$550,Cluster_15_applications!$AB$5:$AB$550,$B198,Cluster_15_applications!$AC$5:$AC$550,$C198)</f>
        <v>0</v>
      </c>
      <c r="I198">
        <f>SUMIFS(Cluster_15_applications!X$5:X$550,Cluster_15_applications!$AB$5:$AB$550,$B198,Cluster_15_applications!$AC$5:$AC$550,$C198)</f>
        <v>0</v>
      </c>
      <c r="J198">
        <f>SUMIFS(Cluster_15_applications!Y$5:Y$550,Cluster_15_applications!$AB$5:$AB$550,$B198,Cluster_15_applications!$AC$5:$AC$550,$C198)</f>
        <v>0</v>
      </c>
      <c r="K198">
        <f>SUMIFS(Cluster_15_applications!Z$5:Z$550,Cluster_15_applications!$AB$5:$AB$550,$B198,Cluster_15_applications!$AC$5:$AC$550,$C198)</f>
        <v>0</v>
      </c>
      <c r="L198">
        <f>SUMIFS(Cluster_15_applications!AA$5:AA$550,Cluster_15_applications!$AB$5:$AB$550,$B198,Cluster_15_applications!$AC$5:$AC$550,$C198)</f>
        <v>0</v>
      </c>
      <c r="N198">
        <f>SUMIFS(Cluster_15_applications!S$5:S$550,Cluster_15_applications!$AB$5:$AB$550,$B198,Cluster_15_applications!$AC$5:$AC$550,$C198,Cluster_15_applications!$Q$5:$Q$550,"&lt;=2030")</f>
        <v>112.5</v>
      </c>
      <c r="O198">
        <f>SUMIFS(Cluster_15_applications!T$5:T$550,Cluster_15_applications!$AB$5:$AB$550,$B198,Cluster_15_applications!$AC$5:$AC$550,$C198,Cluster_15_applications!$Q$5:$Q$550,"&lt;=2030")</f>
        <v>0</v>
      </c>
      <c r="P198">
        <f>SUMIFS(Cluster_15_applications!U$5:U$550,Cluster_15_applications!$AB$5:$AB$550,$B198,Cluster_15_applications!$AC$5:$AC$550,$C198,Cluster_15_applications!$Q$5:$Q$550,"&lt;=2030")</f>
        <v>0</v>
      </c>
      <c r="Q198">
        <f>SUMIFS(Cluster_15_applications!V$5:V$550,Cluster_15_applications!$AB$5:$AB$550,$B198,Cluster_15_applications!$AC$5:$AC$550,$C198,Cluster_15_applications!$Q$5:$Q$550,"&lt;=2030")</f>
        <v>0</v>
      </c>
      <c r="R198">
        <f>SUMIFS(Cluster_15_applications!W$5:W$550,Cluster_15_applications!$AB$5:$AB$550,$B198,Cluster_15_applications!$AC$5:$AC$550,$C198,Cluster_15_applications!$Q$5:$Q$550,"&lt;=2030")</f>
        <v>0</v>
      </c>
      <c r="S198">
        <f>SUMIFS(Cluster_15_applications!X$5:X$550,Cluster_15_applications!$AB$5:$AB$550,$B198,Cluster_15_applications!$AC$5:$AC$550,$C198,Cluster_15_applications!$Q$5:$Q$550,"&lt;=2030")</f>
        <v>0</v>
      </c>
      <c r="T198">
        <f>SUMIFS(Cluster_15_applications!Y$5:Y$550,Cluster_15_applications!$AB$5:$AB$550,$B198,Cluster_15_applications!$AC$5:$AC$550,$C198,Cluster_15_applications!$Q$5:$Q$550,"&lt;=2030")</f>
        <v>0</v>
      </c>
      <c r="U198">
        <f>SUMIFS(Cluster_15_applications!Z$5:Z$550,Cluster_15_applications!$AB$5:$AB$550,$B198,Cluster_15_applications!$AC$5:$AC$550,$C198,Cluster_15_applications!$Q$5:$Q$550,"&lt;=2030")</f>
        <v>0</v>
      </c>
      <c r="V198">
        <f>SUMIFS(Cluster_15_applications!AA$5:AA$550,Cluster_15_applications!$AB$5:$AB$550,$B198,Cluster_15_applications!$AC$5:$AC$550,$C198,Cluster_15_applications!$Q$5:$Q$550,"&lt;=2030")</f>
        <v>0</v>
      </c>
    </row>
    <row r="199" spans="1:22" x14ac:dyDescent="0.35">
      <c r="A199" t="s">
        <v>1233</v>
      </c>
      <c r="B199" t="s">
        <v>1073</v>
      </c>
      <c r="C199">
        <v>115</v>
      </c>
      <c r="D199">
        <f>SUMIFS(Cluster_15_applications!S$5:S$550,Cluster_15_applications!$AB$5:$AB$550,$B199,Cluster_15_applications!$AC$5:$AC$550,$C199)</f>
        <v>0</v>
      </c>
      <c r="E199">
        <f>SUMIFS(Cluster_15_applications!T$5:T$550,Cluster_15_applications!$AB$5:$AB$550,$B199,Cluster_15_applications!$AC$5:$AC$550,$C199)</f>
        <v>0</v>
      </c>
      <c r="F199">
        <f>SUMIFS(Cluster_15_applications!U$5:U$550,Cluster_15_applications!$AB$5:$AB$550,$B199,Cluster_15_applications!$AC$5:$AC$550,$C199)</f>
        <v>0</v>
      </c>
      <c r="G199">
        <f>SUMIFS(Cluster_15_applications!V$5:V$550,Cluster_15_applications!$AB$5:$AB$550,$B199,Cluster_15_applications!$AC$5:$AC$550,$C199)</f>
        <v>0</v>
      </c>
      <c r="H199">
        <f>SUMIFS(Cluster_15_applications!W$5:W$550,Cluster_15_applications!$AB$5:$AB$550,$B199,Cluster_15_applications!$AC$5:$AC$550,$C199)</f>
        <v>0</v>
      </c>
      <c r="I199">
        <f>SUMIFS(Cluster_15_applications!X$5:X$550,Cluster_15_applications!$AB$5:$AB$550,$B199,Cluster_15_applications!$AC$5:$AC$550,$C199)</f>
        <v>0</v>
      </c>
      <c r="J199">
        <f>SUMIFS(Cluster_15_applications!Y$5:Y$550,Cluster_15_applications!$AB$5:$AB$550,$B199,Cluster_15_applications!$AC$5:$AC$550,$C199)</f>
        <v>0</v>
      </c>
      <c r="K199">
        <f>SUMIFS(Cluster_15_applications!Z$5:Z$550,Cluster_15_applications!$AB$5:$AB$550,$B199,Cluster_15_applications!$AC$5:$AC$550,$C199)</f>
        <v>0</v>
      </c>
      <c r="L199">
        <f>SUMIFS(Cluster_15_applications!AA$5:AA$550,Cluster_15_applications!$AB$5:$AB$550,$B199,Cluster_15_applications!$AC$5:$AC$550,$C199)</f>
        <v>0</v>
      </c>
      <c r="N199">
        <f>SUMIFS(Cluster_15_applications!S$5:S$550,Cluster_15_applications!$AB$5:$AB$550,$B199,Cluster_15_applications!$AC$5:$AC$550,$C199,Cluster_15_applications!$Q$5:$Q$550,"&lt;=2030")</f>
        <v>0</v>
      </c>
      <c r="O199">
        <f>SUMIFS(Cluster_15_applications!T$5:T$550,Cluster_15_applications!$AB$5:$AB$550,$B199,Cluster_15_applications!$AC$5:$AC$550,$C199,Cluster_15_applications!$Q$5:$Q$550,"&lt;=2030")</f>
        <v>0</v>
      </c>
      <c r="P199">
        <f>SUMIFS(Cluster_15_applications!U$5:U$550,Cluster_15_applications!$AB$5:$AB$550,$B199,Cluster_15_applications!$AC$5:$AC$550,$C199,Cluster_15_applications!$Q$5:$Q$550,"&lt;=2030")</f>
        <v>0</v>
      </c>
      <c r="Q199">
        <f>SUMIFS(Cluster_15_applications!V$5:V$550,Cluster_15_applications!$AB$5:$AB$550,$B199,Cluster_15_applications!$AC$5:$AC$550,$C199,Cluster_15_applications!$Q$5:$Q$550,"&lt;=2030")</f>
        <v>0</v>
      </c>
      <c r="R199">
        <f>SUMIFS(Cluster_15_applications!W$5:W$550,Cluster_15_applications!$AB$5:$AB$550,$B199,Cluster_15_applications!$AC$5:$AC$550,$C199,Cluster_15_applications!$Q$5:$Q$550,"&lt;=2030")</f>
        <v>0</v>
      </c>
      <c r="S199">
        <f>SUMIFS(Cluster_15_applications!X$5:X$550,Cluster_15_applications!$AB$5:$AB$550,$B199,Cluster_15_applications!$AC$5:$AC$550,$C199,Cluster_15_applications!$Q$5:$Q$550,"&lt;=2030")</f>
        <v>0</v>
      </c>
      <c r="T199">
        <f>SUMIFS(Cluster_15_applications!Y$5:Y$550,Cluster_15_applications!$AB$5:$AB$550,$B199,Cluster_15_applications!$AC$5:$AC$550,$C199,Cluster_15_applications!$Q$5:$Q$550,"&lt;=2030")</f>
        <v>0</v>
      </c>
      <c r="U199">
        <f>SUMIFS(Cluster_15_applications!Z$5:Z$550,Cluster_15_applications!$AB$5:$AB$550,$B199,Cluster_15_applications!$AC$5:$AC$550,$C199,Cluster_15_applications!$Q$5:$Q$550,"&lt;=2030")</f>
        <v>0</v>
      </c>
      <c r="V199">
        <f>SUMIFS(Cluster_15_applications!AA$5:AA$550,Cluster_15_applications!$AB$5:$AB$550,$B199,Cluster_15_applications!$AC$5:$AC$550,$C199,Cluster_15_applications!$Q$5:$Q$550,"&lt;=2030")</f>
        <v>0</v>
      </c>
    </row>
    <row r="200" spans="1:22" x14ac:dyDescent="0.35">
      <c r="A200" t="s">
        <v>1233</v>
      </c>
      <c r="B200" t="s">
        <v>1073</v>
      </c>
      <c r="C200">
        <v>60</v>
      </c>
      <c r="D200">
        <f>SUMIFS(Cluster_15_applications!S$5:S$550,Cluster_15_applications!$AB$5:$AB$550,$B200,Cluster_15_applications!$AC$5:$AC$550,$C200)</f>
        <v>0</v>
      </c>
      <c r="E200">
        <f>SUMIFS(Cluster_15_applications!T$5:T$550,Cluster_15_applications!$AB$5:$AB$550,$B200,Cluster_15_applications!$AC$5:$AC$550,$C200)</f>
        <v>0</v>
      </c>
      <c r="F200">
        <f>SUMIFS(Cluster_15_applications!U$5:U$550,Cluster_15_applications!$AB$5:$AB$550,$B200,Cluster_15_applications!$AC$5:$AC$550,$C200)</f>
        <v>0</v>
      </c>
      <c r="G200">
        <f>SUMIFS(Cluster_15_applications!V$5:V$550,Cluster_15_applications!$AB$5:$AB$550,$B200,Cluster_15_applications!$AC$5:$AC$550,$C200)</f>
        <v>0</v>
      </c>
      <c r="H200">
        <f>SUMIFS(Cluster_15_applications!W$5:W$550,Cluster_15_applications!$AB$5:$AB$550,$B200,Cluster_15_applications!$AC$5:$AC$550,$C200)</f>
        <v>0</v>
      </c>
      <c r="I200">
        <f>SUMIFS(Cluster_15_applications!X$5:X$550,Cluster_15_applications!$AB$5:$AB$550,$B200,Cluster_15_applications!$AC$5:$AC$550,$C200)</f>
        <v>0</v>
      </c>
      <c r="J200">
        <f>SUMIFS(Cluster_15_applications!Y$5:Y$550,Cluster_15_applications!$AB$5:$AB$550,$B200,Cluster_15_applications!$AC$5:$AC$550,$C200)</f>
        <v>0</v>
      </c>
      <c r="K200">
        <f>SUMIFS(Cluster_15_applications!Z$5:Z$550,Cluster_15_applications!$AB$5:$AB$550,$B200,Cluster_15_applications!$AC$5:$AC$550,$C200)</f>
        <v>0</v>
      </c>
      <c r="L200">
        <f>SUMIFS(Cluster_15_applications!AA$5:AA$550,Cluster_15_applications!$AB$5:$AB$550,$B200,Cluster_15_applications!$AC$5:$AC$550,$C200)</f>
        <v>0</v>
      </c>
      <c r="N200">
        <f>SUMIFS(Cluster_15_applications!S$5:S$550,Cluster_15_applications!$AB$5:$AB$550,$B200,Cluster_15_applications!$AC$5:$AC$550,$C200,Cluster_15_applications!$Q$5:$Q$550,"&lt;=2030")</f>
        <v>0</v>
      </c>
      <c r="O200">
        <f>SUMIFS(Cluster_15_applications!T$5:T$550,Cluster_15_applications!$AB$5:$AB$550,$B200,Cluster_15_applications!$AC$5:$AC$550,$C200,Cluster_15_applications!$Q$5:$Q$550,"&lt;=2030")</f>
        <v>0</v>
      </c>
      <c r="P200">
        <f>SUMIFS(Cluster_15_applications!U$5:U$550,Cluster_15_applications!$AB$5:$AB$550,$B200,Cluster_15_applications!$AC$5:$AC$550,$C200,Cluster_15_applications!$Q$5:$Q$550,"&lt;=2030")</f>
        <v>0</v>
      </c>
      <c r="Q200">
        <f>SUMIFS(Cluster_15_applications!V$5:V$550,Cluster_15_applications!$AB$5:$AB$550,$B200,Cluster_15_applications!$AC$5:$AC$550,$C200,Cluster_15_applications!$Q$5:$Q$550,"&lt;=2030")</f>
        <v>0</v>
      </c>
      <c r="R200">
        <f>SUMIFS(Cluster_15_applications!W$5:W$550,Cluster_15_applications!$AB$5:$AB$550,$B200,Cluster_15_applications!$AC$5:$AC$550,$C200,Cluster_15_applications!$Q$5:$Q$550,"&lt;=2030")</f>
        <v>0</v>
      </c>
      <c r="S200">
        <f>SUMIFS(Cluster_15_applications!X$5:X$550,Cluster_15_applications!$AB$5:$AB$550,$B200,Cluster_15_applications!$AC$5:$AC$550,$C200,Cluster_15_applications!$Q$5:$Q$550,"&lt;=2030")</f>
        <v>0</v>
      </c>
      <c r="T200">
        <f>SUMIFS(Cluster_15_applications!Y$5:Y$550,Cluster_15_applications!$AB$5:$AB$550,$B200,Cluster_15_applications!$AC$5:$AC$550,$C200,Cluster_15_applications!$Q$5:$Q$550,"&lt;=2030")</f>
        <v>0</v>
      </c>
      <c r="U200">
        <f>SUMIFS(Cluster_15_applications!Z$5:Z$550,Cluster_15_applications!$AB$5:$AB$550,$B200,Cluster_15_applications!$AC$5:$AC$550,$C200,Cluster_15_applications!$Q$5:$Q$550,"&lt;=2030")</f>
        <v>0</v>
      </c>
      <c r="V200">
        <f>SUMIFS(Cluster_15_applications!AA$5:AA$550,Cluster_15_applications!$AB$5:$AB$550,$B200,Cluster_15_applications!$AC$5:$AC$550,$C200,Cluster_15_applications!$Q$5:$Q$550,"&lt;=2030")</f>
        <v>0</v>
      </c>
    </row>
    <row r="201" spans="1:22" x14ac:dyDescent="0.35">
      <c r="A201" t="s">
        <v>1235</v>
      </c>
      <c r="B201" t="s">
        <v>1074</v>
      </c>
      <c r="C201">
        <v>115</v>
      </c>
      <c r="D201">
        <f>SUMIFS(Cluster_15_applications!S$5:S$550,Cluster_15_applications!$AB$5:$AB$550,$B201,Cluster_15_applications!$AC$5:$AC$550,$C201)</f>
        <v>0</v>
      </c>
      <c r="E201">
        <f>SUMIFS(Cluster_15_applications!T$5:T$550,Cluster_15_applications!$AB$5:$AB$550,$B201,Cluster_15_applications!$AC$5:$AC$550,$C201)</f>
        <v>0</v>
      </c>
      <c r="F201">
        <f>SUMIFS(Cluster_15_applications!U$5:U$550,Cluster_15_applications!$AB$5:$AB$550,$B201,Cluster_15_applications!$AC$5:$AC$550,$C201)</f>
        <v>0</v>
      </c>
      <c r="G201">
        <f>SUMIFS(Cluster_15_applications!V$5:V$550,Cluster_15_applications!$AB$5:$AB$550,$B201,Cluster_15_applications!$AC$5:$AC$550,$C201)</f>
        <v>0</v>
      </c>
      <c r="H201">
        <f>SUMIFS(Cluster_15_applications!W$5:W$550,Cluster_15_applications!$AB$5:$AB$550,$B201,Cluster_15_applications!$AC$5:$AC$550,$C201)</f>
        <v>0</v>
      </c>
      <c r="I201">
        <f>SUMIFS(Cluster_15_applications!X$5:X$550,Cluster_15_applications!$AB$5:$AB$550,$B201,Cluster_15_applications!$AC$5:$AC$550,$C201)</f>
        <v>0</v>
      </c>
      <c r="J201">
        <f>SUMIFS(Cluster_15_applications!Y$5:Y$550,Cluster_15_applications!$AB$5:$AB$550,$B201,Cluster_15_applications!$AC$5:$AC$550,$C201)</f>
        <v>0</v>
      </c>
      <c r="K201">
        <f>SUMIFS(Cluster_15_applications!Z$5:Z$550,Cluster_15_applications!$AB$5:$AB$550,$B201,Cluster_15_applications!$AC$5:$AC$550,$C201)</f>
        <v>0</v>
      </c>
      <c r="L201">
        <f>SUMIFS(Cluster_15_applications!AA$5:AA$550,Cluster_15_applications!$AB$5:$AB$550,$B201,Cluster_15_applications!$AC$5:$AC$550,$C201)</f>
        <v>0</v>
      </c>
      <c r="N201">
        <f>SUMIFS(Cluster_15_applications!S$5:S$550,Cluster_15_applications!$AB$5:$AB$550,$B201,Cluster_15_applications!$AC$5:$AC$550,$C201,Cluster_15_applications!$Q$5:$Q$550,"&lt;=2030")</f>
        <v>0</v>
      </c>
      <c r="O201">
        <f>SUMIFS(Cluster_15_applications!T$5:T$550,Cluster_15_applications!$AB$5:$AB$550,$B201,Cluster_15_applications!$AC$5:$AC$550,$C201,Cluster_15_applications!$Q$5:$Q$550,"&lt;=2030")</f>
        <v>0</v>
      </c>
      <c r="P201">
        <f>SUMIFS(Cluster_15_applications!U$5:U$550,Cluster_15_applications!$AB$5:$AB$550,$B201,Cluster_15_applications!$AC$5:$AC$550,$C201,Cluster_15_applications!$Q$5:$Q$550,"&lt;=2030")</f>
        <v>0</v>
      </c>
      <c r="Q201">
        <f>SUMIFS(Cluster_15_applications!V$5:V$550,Cluster_15_applications!$AB$5:$AB$550,$B201,Cluster_15_applications!$AC$5:$AC$550,$C201,Cluster_15_applications!$Q$5:$Q$550,"&lt;=2030")</f>
        <v>0</v>
      </c>
      <c r="R201">
        <f>SUMIFS(Cluster_15_applications!W$5:W$550,Cluster_15_applications!$AB$5:$AB$550,$B201,Cluster_15_applications!$AC$5:$AC$550,$C201,Cluster_15_applications!$Q$5:$Q$550,"&lt;=2030")</f>
        <v>0</v>
      </c>
      <c r="S201">
        <f>SUMIFS(Cluster_15_applications!X$5:X$550,Cluster_15_applications!$AB$5:$AB$550,$B201,Cluster_15_applications!$AC$5:$AC$550,$C201,Cluster_15_applications!$Q$5:$Q$550,"&lt;=2030")</f>
        <v>0</v>
      </c>
      <c r="T201">
        <f>SUMIFS(Cluster_15_applications!Y$5:Y$550,Cluster_15_applications!$AB$5:$AB$550,$B201,Cluster_15_applications!$AC$5:$AC$550,$C201,Cluster_15_applications!$Q$5:$Q$550,"&lt;=2030")</f>
        <v>0</v>
      </c>
      <c r="U201">
        <f>SUMIFS(Cluster_15_applications!Z$5:Z$550,Cluster_15_applications!$AB$5:$AB$550,$B201,Cluster_15_applications!$AC$5:$AC$550,$C201,Cluster_15_applications!$Q$5:$Q$550,"&lt;=2030")</f>
        <v>0</v>
      </c>
      <c r="V201">
        <f>SUMIFS(Cluster_15_applications!AA$5:AA$550,Cluster_15_applications!$AB$5:$AB$550,$B201,Cluster_15_applications!$AC$5:$AC$550,$C201,Cluster_15_applications!$Q$5:$Q$550,"&lt;=2030")</f>
        <v>0</v>
      </c>
    </row>
    <row r="202" spans="1:22" x14ac:dyDescent="0.35">
      <c r="A202" t="s">
        <v>1235</v>
      </c>
      <c r="B202" t="s">
        <v>1321</v>
      </c>
      <c r="C202">
        <v>115</v>
      </c>
      <c r="D202">
        <f>SUMIFS(Cluster_15_applications!S$5:S$550,Cluster_15_applications!$AB$5:$AB$550,$B202,Cluster_15_applications!$AC$5:$AC$550,$C202)</f>
        <v>40</v>
      </c>
      <c r="E202">
        <f>SUMIFS(Cluster_15_applications!T$5:T$550,Cluster_15_applications!$AB$5:$AB$550,$B202,Cluster_15_applications!$AC$5:$AC$550,$C202)</f>
        <v>0</v>
      </c>
      <c r="F202">
        <f>SUMIFS(Cluster_15_applications!U$5:U$550,Cluster_15_applications!$AB$5:$AB$550,$B202,Cluster_15_applications!$AC$5:$AC$550,$C202)</f>
        <v>40</v>
      </c>
      <c r="G202">
        <f>SUMIFS(Cluster_15_applications!V$5:V$550,Cluster_15_applications!$AB$5:$AB$550,$B202,Cluster_15_applications!$AC$5:$AC$550,$C202)</f>
        <v>0</v>
      </c>
      <c r="H202">
        <f>SUMIFS(Cluster_15_applications!W$5:W$550,Cluster_15_applications!$AB$5:$AB$550,$B202,Cluster_15_applications!$AC$5:$AC$550,$C202)</f>
        <v>0</v>
      </c>
      <c r="I202">
        <f>SUMIFS(Cluster_15_applications!X$5:X$550,Cluster_15_applications!$AB$5:$AB$550,$B202,Cluster_15_applications!$AC$5:$AC$550,$C202)</f>
        <v>0</v>
      </c>
      <c r="J202">
        <f>SUMIFS(Cluster_15_applications!Y$5:Y$550,Cluster_15_applications!$AB$5:$AB$550,$B202,Cluster_15_applications!$AC$5:$AC$550,$C202)</f>
        <v>0</v>
      </c>
      <c r="K202">
        <f>SUMIFS(Cluster_15_applications!Z$5:Z$550,Cluster_15_applications!$AB$5:$AB$550,$B202,Cluster_15_applications!$AC$5:$AC$550,$C202)</f>
        <v>0</v>
      </c>
      <c r="L202">
        <f>SUMIFS(Cluster_15_applications!AA$5:AA$550,Cluster_15_applications!$AB$5:$AB$550,$B202,Cluster_15_applications!$AC$5:$AC$550,$C202)</f>
        <v>0</v>
      </c>
      <c r="N202">
        <f>SUMIFS(Cluster_15_applications!S$5:S$550,Cluster_15_applications!$AB$5:$AB$550,$B202,Cluster_15_applications!$AC$5:$AC$550,$C202,Cluster_15_applications!$Q$5:$Q$550,"&lt;=2030")</f>
        <v>40</v>
      </c>
      <c r="O202">
        <f>SUMIFS(Cluster_15_applications!T$5:T$550,Cluster_15_applications!$AB$5:$AB$550,$B202,Cluster_15_applications!$AC$5:$AC$550,$C202,Cluster_15_applications!$Q$5:$Q$550,"&lt;=2030")</f>
        <v>0</v>
      </c>
      <c r="P202">
        <f>SUMIFS(Cluster_15_applications!U$5:U$550,Cluster_15_applications!$AB$5:$AB$550,$B202,Cluster_15_applications!$AC$5:$AC$550,$C202,Cluster_15_applications!$Q$5:$Q$550,"&lt;=2030")</f>
        <v>40</v>
      </c>
      <c r="Q202">
        <f>SUMIFS(Cluster_15_applications!V$5:V$550,Cluster_15_applications!$AB$5:$AB$550,$B202,Cluster_15_applications!$AC$5:$AC$550,$C202,Cluster_15_applications!$Q$5:$Q$550,"&lt;=2030")</f>
        <v>0</v>
      </c>
      <c r="R202">
        <f>SUMIFS(Cluster_15_applications!W$5:W$550,Cluster_15_applications!$AB$5:$AB$550,$B202,Cluster_15_applications!$AC$5:$AC$550,$C202,Cluster_15_applications!$Q$5:$Q$550,"&lt;=2030")</f>
        <v>0</v>
      </c>
      <c r="S202">
        <f>SUMIFS(Cluster_15_applications!X$5:X$550,Cluster_15_applications!$AB$5:$AB$550,$B202,Cluster_15_applications!$AC$5:$AC$550,$C202,Cluster_15_applications!$Q$5:$Q$550,"&lt;=2030")</f>
        <v>0</v>
      </c>
      <c r="T202">
        <f>SUMIFS(Cluster_15_applications!Y$5:Y$550,Cluster_15_applications!$AB$5:$AB$550,$B202,Cluster_15_applications!$AC$5:$AC$550,$C202,Cluster_15_applications!$Q$5:$Q$550,"&lt;=2030")</f>
        <v>0</v>
      </c>
      <c r="U202">
        <f>SUMIFS(Cluster_15_applications!Z$5:Z$550,Cluster_15_applications!$AB$5:$AB$550,$B202,Cluster_15_applications!$AC$5:$AC$550,$C202,Cluster_15_applications!$Q$5:$Q$550,"&lt;=2030")</f>
        <v>0</v>
      </c>
      <c r="V202">
        <f>SUMIFS(Cluster_15_applications!AA$5:AA$550,Cluster_15_applications!$AB$5:$AB$550,$B202,Cluster_15_applications!$AC$5:$AC$550,$C202,Cluster_15_applications!$Q$5:$Q$550,"&lt;=2030")</f>
        <v>0</v>
      </c>
    </row>
    <row r="203" spans="1:22" x14ac:dyDescent="0.35">
      <c r="A203" t="s">
        <v>1230</v>
      </c>
      <c r="B203" t="s">
        <v>1322</v>
      </c>
      <c r="C203">
        <v>115</v>
      </c>
      <c r="D203">
        <f>SUMIFS(Cluster_15_applications!S$5:S$550,Cluster_15_applications!$AB$5:$AB$550,$B203,Cluster_15_applications!$AC$5:$AC$550,$C203)</f>
        <v>0</v>
      </c>
      <c r="E203">
        <f>SUMIFS(Cluster_15_applications!T$5:T$550,Cluster_15_applications!$AB$5:$AB$550,$B203,Cluster_15_applications!$AC$5:$AC$550,$C203)</f>
        <v>0</v>
      </c>
      <c r="F203">
        <f>SUMIFS(Cluster_15_applications!U$5:U$550,Cluster_15_applications!$AB$5:$AB$550,$B203,Cluster_15_applications!$AC$5:$AC$550,$C203)</f>
        <v>0</v>
      </c>
      <c r="G203">
        <f>SUMIFS(Cluster_15_applications!V$5:V$550,Cluster_15_applications!$AB$5:$AB$550,$B203,Cluster_15_applications!$AC$5:$AC$550,$C203)</f>
        <v>0</v>
      </c>
      <c r="H203">
        <f>SUMIFS(Cluster_15_applications!W$5:W$550,Cluster_15_applications!$AB$5:$AB$550,$B203,Cluster_15_applications!$AC$5:$AC$550,$C203)</f>
        <v>0</v>
      </c>
      <c r="I203">
        <f>SUMIFS(Cluster_15_applications!X$5:X$550,Cluster_15_applications!$AB$5:$AB$550,$B203,Cluster_15_applications!$AC$5:$AC$550,$C203)</f>
        <v>0</v>
      </c>
      <c r="J203">
        <f>SUMIFS(Cluster_15_applications!Y$5:Y$550,Cluster_15_applications!$AB$5:$AB$550,$B203,Cluster_15_applications!$AC$5:$AC$550,$C203)</f>
        <v>0</v>
      </c>
      <c r="K203">
        <f>SUMIFS(Cluster_15_applications!Z$5:Z$550,Cluster_15_applications!$AB$5:$AB$550,$B203,Cluster_15_applications!$AC$5:$AC$550,$C203)</f>
        <v>0</v>
      </c>
      <c r="L203">
        <f>SUMIFS(Cluster_15_applications!AA$5:AA$550,Cluster_15_applications!$AB$5:$AB$550,$B203,Cluster_15_applications!$AC$5:$AC$550,$C203)</f>
        <v>0</v>
      </c>
      <c r="N203">
        <f>SUMIFS(Cluster_15_applications!S$5:S$550,Cluster_15_applications!$AB$5:$AB$550,$B203,Cluster_15_applications!$AC$5:$AC$550,$C203,Cluster_15_applications!$Q$5:$Q$550,"&lt;=2030")</f>
        <v>0</v>
      </c>
      <c r="O203">
        <f>SUMIFS(Cluster_15_applications!T$5:T$550,Cluster_15_applications!$AB$5:$AB$550,$B203,Cluster_15_applications!$AC$5:$AC$550,$C203,Cluster_15_applications!$Q$5:$Q$550,"&lt;=2030")</f>
        <v>0</v>
      </c>
      <c r="P203">
        <f>SUMIFS(Cluster_15_applications!U$5:U$550,Cluster_15_applications!$AB$5:$AB$550,$B203,Cluster_15_applications!$AC$5:$AC$550,$C203,Cluster_15_applications!$Q$5:$Q$550,"&lt;=2030")</f>
        <v>0</v>
      </c>
      <c r="Q203">
        <f>SUMIFS(Cluster_15_applications!V$5:V$550,Cluster_15_applications!$AB$5:$AB$550,$B203,Cluster_15_applications!$AC$5:$AC$550,$C203,Cluster_15_applications!$Q$5:$Q$550,"&lt;=2030")</f>
        <v>0</v>
      </c>
      <c r="R203">
        <f>SUMIFS(Cluster_15_applications!W$5:W$550,Cluster_15_applications!$AB$5:$AB$550,$B203,Cluster_15_applications!$AC$5:$AC$550,$C203,Cluster_15_applications!$Q$5:$Q$550,"&lt;=2030")</f>
        <v>0</v>
      </c>
      <c r="S203">
        <f>SUMIFS(Cluster_15_applications!X$5:X$550,Cluster_15_applications!$AB$5:$AB$550,$B203,Cluster_15_applications!$AC$5:$AC$550,$C203,Cluster_15_applications!$Q$5:$Q$550,"&lt;=2030")</f>
        <v>0</v>
      </c>
      <c r="T203">
        <f>SUMIFS(Cluster_15_applications!Y$5:Y$550,Cluster_15_applications!$AB$5:$AB$550,$B203,Cluster_15_applications!$AC$5:$AC$550,$C203,Cluster_15_applications!$Q$5:$Q$550,"&lt;=2030")</f>
        <v>0</v>
      </c>
      <c r="U203">
        <f>SUMIFS(Cluster_15_applications!Z$5:Z$550,Cluster_15_applications!$AB$5:$AB$550,$B203,Cluster_15_applications!$AC$5:$AC$550,$C203,Cluster_15_applications!$Q$5:$Q$550,"&lt;=2030")</f>
        <v>0</v>
      </c>
      <c r="V203">
        <f>SUMIFS(Cluster_15_applications!AA$5:AA$550,Cluster_15_applications!$AB$5:$AB$550,$B203,Cluster_15_applications!$AC$5:$AC$550,$C203,Cluster_15_applications!$Q$5:$Q$550,"&lt;=2030")</f>
        <v>0</v>
      </c>
    </row>
    <row r="204" spans="1:22" x14ac:dyDescent="0.35">
      <c r="A204" t="s">
        <v>1230</v>
      </c>
      <c r="B204" t="s">
        <v>1323</v>
      </c>
      <c r="C204">
        <v>115</v>
      </c>
      <c r="D204">
        <f>SUMIFS(Cluster_15_applications!S$5:S$550,Cluster_15_applications!$AB$5:$AB$550,$B204,Cluster_15_applications!$AC$5:$AC$550,$C204)</f>
        <v>0</v>
      </c>
      <c r="E204">
        <f>SUMIFS(Cluster_15_applications!T$5:T$550,Cluster_15_applications!$AB$5:$AB$550,$B204,Cluster_15_applications!$AC$5:$AC$550,$C204)</f>
        <v>0</v>
      </c>
      <c r="F204">
        <f>SUMIFS(Cluster_15_applications!U$5:U$550,Cluster_15_applications!$AB$5:$AB$550,$B204,Cluster_15_applications!$AC$5:$AC$550,$C204)</f>
        <v>0</v>
      </c>
      <c r="G204">
        <f>SUMIFS(Cluster_15_applications!V$5:V$550,Cluster_15_applications!$AB$5:$AB$550,$B204,Cluster_15_applications!$AC$5:$AC$550,$C204)</f>
        <v>0</v>
      </c>
      <c r="H204">
        <f>SUMIFS(Cluster_15_applications!W$5:W$550,Cluster_15_applications!$AB$5:$AB$550,$B204,Cluster_15_applications!$AC$5:$AC$550,$C204)</f>
        <v>0</v>
      </c>
      <c r="I204">
        <f>SUMIFS(Cluster_15_applications!X$5:X$550,Cluster_15_applications!$AB$5:$AB$550,$B204,Cluster_15_applications!$AC$5:$AC$550,$C204)</f>
        <v>0</v>
      </c>
      <c r="J204">
        <f>SUMIFS(Cluster_15_applications!Y$5:Y$550,Cluster_15_applications!$AB$5:$AB$550,$B204,Cluster_15_applications!$AC$5:$AC$550,$C204)</f>
        <v>0</v>
      </c>
      <c r="K204">
        <f>SUMIFS(Cluster_15_applications!Z$5:Z$550,Cluster_15_applications!$AB$5:$AB$550,$B204,Cluster_15_applications!$AC$5:$AC$550,$C204)</f>
        <v>0</v>
      </c>
      <c r="L204">
        <f>SUMIFS(Cluster_15_applications!AA$5:AA$550,Cluster_15_applications!$AB$5:$AB$550,$B204,Cluster_15_applications!$AC$5:$AC$550,$C204)</f>
        <v>0</v>
      </c>
      <c r="N204">
        <f>SUMIFS(Cluster_15_applications!S$5:S$550,Cluster_15_applications!$AB$5:$AB$550,$B204,Cluster_15_applications!$AC$5:$AC$550,$C204,Cluster_15_applications!$Q$5:$Q$550,"&lt;=2030")</f>
        <v>0</v>
      </c>
      <c r="O204">
        <f>SUMIFS(Cluster_15_applications!T$5:T$550,Cluster_15_applications!$AB$5:$AB$550,$B204,Cluster_15_applications!$AC$5:$AC$550,$C204,Cluster_15_applications!$Q$5:$Q$550,"&lt;=2030")</f>
        <v>0</v>
      </c>
      <c r="P204">
        <f>SUMIFS(Cluster_15_applications!U$5:U$550,Cluster_15_applications!$AB$5:$AB$550,$B204,Cluster_15_applications!$AC$5:$AC$550,$C204,Cluster_15_applications!$Q$5:$Q$550,"&lt;=2030")</f>
        <v>0</v>
      </c>
      <c r="Q204">
        <f>SUMIFS(Cluster_15_applications!V$5:V$550,Cluster_15_applications!$AB$5:$AB$550,$B204,Cluster_15_applications!$AC$5:$AC$550,$C204,Cluster_15_applications!$Q$5:$Q$550,"&lt;=2030")</f>
        <v>0</v>
      </c>
      <c r="R204">
        <f>SUMIFS(Cluster_15_applications!W$5:W$550,Cluster_15_applications!$AB$5:$AB$550,$B204,Cluster_15_applications!$AC$5:$AC$550,$C204,Cluster_15_applications!$Q$5:$Q$550,"&lt;=2030")</f>
        <v>0</v>
      </c>
      <c r="S204">
        <f>SUMIFS(Cluster_15_applications!X$5:X$550,Cluster_15_applications!$AB$5:$AB$550,$B204,Cluster_15_applications!$AC$5:$AC$550,$C204,Cluster_15_applications!$Q$5:$Q$550,"&lt;=2030")</f>
        <v>0</v>
      </c>
      <c r="T204">
        <f>SUMIFS(Cluster_15_applications!Y$5:Y$550,Cluster_15_applications!$AB$5:$AB$550,$B204,Cluster_15_applications!$AC$5:$AC$550,$C204,Cluster_15_applications!$Q$5:$Q$550,"&lt;=2030")</f>
        <v>0</v>
      </c>
      <c r="U204">
        <f>SUMIFS(Cluster_15_applications!Z$5:Z$550,Cluster_15_applications!$AB$5:$AB$550,$B204,Cluster_15_applications!$AC$5:$AC$550,$C204,Cluster_15_applications!$Q$5:$Q$550,"&lt;=2030")</f>
        <v>0</v>
      </c>
      <c r="V204">
        <f>SUMIFS(Cluster_15_applications!AA$5:AA$550,Cluster_15_applications!$AB$5:$AB$550,$B204,Cluster_15_applications!$AC$5:$AC$550,$C204,Cluster_15_applications!$Q$5:$Q$550,"&lt;=2030")</f>
        <v>0</v>
      </c>
    </row>
    <row r="205" spans="1:22" x14ac:dyDescent="0.35">
      <c r="A205" t="s">
        <v>1237</v>
      </c>
      <c r="B205" t="s">
        <v>1324</v>
      </c>
      <c r="C205">
        <v>500</v>
      </c>
      <c r="D205">
        <f>SUMIFS(Cluster_15_applications!S$5:S$550,Cluster_15_applications!$AB$5:$AB$550,$B205,Cluster_15_applications!$AC$5:$AC$550,$C205)</f>
        <v>0</v>
      </c>
      <c r="E205">
        <f>SUMIFS(Cluster_15_applications!T$5:T$550,Cluster_15_applications!$AB$5:$AB$550,$B205,Cluster_15_applications!$AC$5:$AC$550,$C205)</f>
        <v>0</v>
      </c>
      <c r="F205">
        <f>SUMIFS(Cluster_15_applications!U$5:U$550,Cluster_15_applications!$AB$5:$AB$550,$B205,Cluster_15_applications!$AC$5:$AC$550,$C205)</f>
        <v>0</v>
      </c>
      <c r="G205">
        <f>SUMIFS(Cluster_15_applications!V$5:V$550,Cluster_15_applications!$AB$5:$AB$550,$B205,Cluster_15_applications!$AC$5:$AC$550,$C205)</f>
        <v>0</v>
      </c>
      <c r="H205">
        <f>SUMIFS(Cluster_15_applications!W$5:W$550,Cluster_15_applications!$AB$5:$AB$550,$B205,Cluster_15_applications!$AC$5:$AC$550,$C205)</f>
        <v>0</v>
      </c>
      <c r="I205">
        <f>SUMIFS(Cluster_15_applications!X$5:X$550,Cluster_15_applications!$AB$5:$AB$550,$B205,Cluster_15_applications!$AC$5:$AC$550,$C205)</f>
        <v>0</v>
      </c>
      <c r="J205">
        <f>SUMIFS(Cluster_15_applications!Y$5:Y$550,Cluster_15_applications!$AB$5:$AB$550,$B205,Cluster_15_applications!$AC$5:$AC$550,$C205)</f>
        <v>0</v>
      </c>
      <c r="K205">
        <f>SUMIFS(Cluster_15_applications!Z$5:Z$550,Cluster_15_applications!$AB$5:$AB$550,$B205,Cluster_15_applications!$AC$5:$AC$550,$C205)</f>
        <v>0</v>
      </c>
      <c r="L205">
        <f>SUMIFS(Cluster_15_applications!AA$5:AA$550,Cluster_15_applications!$AB$5:$AB$550,$B205,Cluster_15_applications!$AC$5:$AC$550,$C205)</f>
        <v>0</v>
      </c>
      <c r="N205">
        <f>SUMIFS(Cluster_15_applications!S$5:S$550,Cluster_15_applications!$AB$5:$AB$550,$B205,Cluster_15_applications!$AC$5:$AC$550,$C205,Cluster_15_applications!$Q$5:$Q$550,"&lt;=2030")</f>
        <v>0</v>
      </c>
      <c r="O205">
        <f>SUMIFS(Cluster_15_applications!T$5:T$550,Cluster_15_applications!$AB$5:$AB$550,$B205,Cluster_15_applications!$AC$5:$AC$550,$C205,Cluster_15_applications!$Q$5:$Q$550,"&lt;=2030")</f>
        <v>0</v>
      </c>
      <c r="P205">
        <f>SUMIFS(Cluster_15_applications!U$5:U$550,Cluster_15_applications!$AB$5:$AB$550,$B205,Cluster_15_applications!$AC$5:$AC$550,$C205,Cluster_15_applications!$Q$5:$Q$550,"&lt;=2030")</f>
        <v>0</v>
      </c>
      <c r="Q205">
        <f>SUMIFS(Cluster_15_applications!V$5:V$550,Cluster_15_applications!$AB$5:$AB$550,$B205,Cluster_15_applications!$AC$5:$AC$550,$C205,Cluster_15_applications!$Q$5:$Q$550,"&lt;=2030")</f>
        <v>0</v>
      </c>
      <c r="R205">
        <f>SUMIFS(Cluster_15_applications!W$5:W$550,Cluster_15_applications!$AB$5:$AB$550,$B205,Cluster_15_applications!$AC$5:$AC$550,$C205,Cluster_15_applications!$Q$5:$Q$550,"&lt;=2030")</f>
        <v>0</v>
      </c>
      <c r="S205">
        <f>SUMIFS(Cluster_15_applications!X$5:X$550,Cluster_15_applications!$AB$5:$AB$550,$B205,Cluster_15_applications!$AC$5:$AC$550,$C205,Cluster_15_applications!$Q$5:$Q$550,"&lt;=2030")</f>
        <v>0</v>
      </c>
      <c r="T205">
        <f>SUMIFS(Cluster_15_applications!Y$5:Y$550,Cluster_15_applications!$AB$5:$AB$550,$B205,Cluster_15_applications!$AC$5:$AC$550,$C205,Cluster_15_applications!$Q$5:$Q$550,"&lt;=2030")</f>
        <v>0</v>
      </c>
      <c r="U205">
        <f>SUMIFS(Cluster_15_applications!Z$5:Z$550,Cluster_15_applications!$AB$5:$AB$550,$B205,Cluster_15_applications!$AC$5:$AC$550,$C205,Cluster_15_applications!$Q$5:$Q$550,"&lt;=2030")</f>
        <v>0</v>
      </c>
      <c r="V205">
        <f>SUMIFS(Cluster_15_applications!AA$5:AA$550,Cluster_15_applications!$AB$5:$AB$550,$B205,Cluster_15_applications!$AC$5:$AC$550,$C205,Cluster_15_applications!$Q$5:$Q$550,"&lt;=2030")</f>
        <v>0</v>
      </c>
    </row>
    <row r="206" spans="1:22" x14ac:dyDescent="0.35">
      <c r="A206" t="s">
        <v>1233</v>
      </c>
      <c r="B206" t="s">
        <v>1325</v>
      </c>
      <c r="C206">
        <v>115</v>
      </c>
      <c r="D206">
        <f>SUMIFS(Cluster_15_applications!S$5:S$550,Cluster_15_applications!$AB$5:$AB$550,$B206,Cluster_15_applications!$AC$5:$AC$550,$C206)</f>
        <v>0</v>
      </c>
      <c r="E206">
        <f>SUMIFS(Cluster_15_applications!T$5:T$550,Cluster_15_applications!$AB$5:$AB$550,$B206,Cluster_15_applications!$AC$5:$AC$550,$C206)</f>
        <v>0</v>
      </c>
      <c r="F206">
        <f>SUMIFS(Cluster_15_applications!U$5:U$550,Cluster_15_applications!$AB$5:$AB$550,$B206,Cluster_15_applications!$AC$5:$AC$550,$C206)</f>
        <v>0</v>
      </c>
      <c r="G206">
        <f>SUMIFS(Cluster_15_applications!V$5:V$550,Cluster_15_applications!$AB$5:$AB$550,$B206,Cluster_15_applications!$AC$5:$AC$550,$C206)</f>
        <v>0</v>
      </c>
      <c r="H206">
        <f>SUMIFS(Cluster_15_applications!W$5:W$550,Cluster_15_applications!$AB$5:$AB$550,$B206,Cluster_15_applications!$AC$5:$AC$550,$C206)</f>
        <v>0</v>
      </c>
      <c r="I206">
        <f>SUMIFS(Cluster_15_applications!X$5:X$550,Cluster_15_applications!$AB$5:$AB$550,$B206,Cluster_15_applications!$AC$5:$AC$550,$C206)</f>
        <v>0</v>
      </c>
      <c r="J206">
        <f>SUMIFS(Cluster_15_applications!Y$5:Y$550,Cluster_15_applications!$AB$5:$AB$550,$B206,Cluster_15_applications!$AC$5:$AC$550,$C206)</f>
        <v>0</v>
      </c>
      <c r="K206">
        <f>SUMIFS(Cluster_15_applications!Z$5:Z$550,Cluster_15_applications!$AB$5:$AB$550,$B206,Cluster_15_applications!$AC$5:$AC$550,$C206)</f>
        <v>0</v>
      </c>
      <c r="L206">
        <f>SUMIFS(Cluster_15_applications!AA$5:AA$550,Cluster_15_applications!$AB$5:$AB$550,$B206,Cluster_15_applications!$AC$5:$AC$550,$C206)</f>
        <v>0</v>
      </c>
      <c r="N206">
        <f>SUMIFS(Cluster_15_applications!S$5:S$550,Cluster_15_applications!$AB$5:$AB$550,$B206,Cluster_15_applications!$AC$5:$AC$550,$C206,Cluster_15_applications!$Q$5:$Q$550,"&lt;=2030")</f>
        <v>0</v>
      </c>
      <c r="O206">
        <f>SUMIFS(Cluster_15_applications!T$5:T$550,Cluster_15_applications!$AB$5:$AB$550,$B206,Cluster_15_applications!$AC$5:$AC$550,$C206,Cluster_15_applications!$Q$5:$Q$550,"&lt;=2030")</f>
        <v>0</v>
      </c>
      <c r="P206">
        <f>SUMIFS(Cluster_15_applications!U$5:U$550,Cluster_15_applications!$AB$5:$AB$550,$B206,Cluster_15_applications!$AC$5:$AC$550,$C206,Cluster_15_applications!$Q$5:$Q$550,"&lt;=2030")</f>
        <v>0</v>
      </c>
      <c r="Q206">
        <f>SUMIFS(Cluster_15_applications!V$5:V$550,Cluster_15_applications!$AB$5:$AB$550,$B206,Cluster_15_applications!$AC$5:$AC$550,$C206,Cluster_15_applications!$Q$5:$Q$550,"&lt;=2030")</f>
        <v>0</v>
      </c>
      <c r="R206">
        <f>SUMIFS(Cluster_15_applications!W$5:W$550,Cluster_15_applications!$AB$5:$AB$550,$B206,Cluster_15_applications!$AC$5:$AC$550,$C206,Cluster_15_applications!$Q$5:$Q$550,"&lt;=2030")</f>
        <v>0</v>
      </c>
      <c r="S206">
        <f>SUMIFS(Cluster_15_applications!X$5:X$550,Cluster_15_applications!$AB$5:$AB$550,$B206,Cluster_15_applications!$AC$5:$AC$550,$C206,Cluster_15_applications!$Q$5:$Q$550,"&lt;=2030")</f>
        <v>0</v>
      </c>
      <c r="T206">
        <f>SUMIFS(Cluster_15_applications!Y$5:Y$550,Cluster_15_applications!$AB$5:$AB$550,$B206,Cluster_15_applications!$AC$5:$AC$550,$C206,Cluster_15_applications!$Q$5:$Q$550,"&lt;=2030")</f>
        <v>0</v>
      </c>
      <c r="U206">
        <f>SUMIFS(Cluster_15_applications!Z$5:Z$550,Cluster_15_applications!$AB$5:$AB$550,$B206,Cluster_15_applications!$AC$5:$AC$550,$C206,Cluster_15_applications!$Q$5:$Q$550,"&lt;=2030")</f>
        <v>0</v>
      </c>
      <c r="V206">
        <f>SUMIFS(Cluster_15_applications!AA$5:AA$550,Cluster_15_applications!$AB$5:$AB$550,$B206,Cluster_15_applications!$AC$5:$AC$550,$C206,Cluster_15_applications!$Q$5:$Q$550,"&lt;=2030")</f>
        <v>0</v>
      </c>
    </row>
    <row r="207" spans="1:22" x14ac:dyDescent="0.35">
      <c r="A207" t="s">
        <v>1235</v>
      </c>
      <c r="B207" t="s">
        <v>1326</v>
      </c>
      <c r="C207">
        <v>230</v>
      </c>
      <c r="D207">
        <f>SUMIFS(Cluster_15_applications!S$5:S$550,Cluster_15_applications!$AB$5:$AB$550,$B207,Cluster_15_applications!$AC$5:$AC$550,$C207)</f>
        <v>0</v>
      </c>
      <c r="E207">
        <f>SUMIFS(Cluster_15_applications!T$5:T$550,Cluster_15_applications!$AB$5:$AB$550,$B207,Cluster_15_applications!$AC$5:$AC$550,$C207)</f>
        <v>0</v>
      </c>
      <c r="F207">
        <f>SUMIFS(Cluster_15_applications!U$5:U$550,Cluster_15_applications!$AB$5:$AB$550,$B207,Cluster_15_applications!$AC$5:$AC$550,$C207)</f>
        <v>0</v>
      </c>
      <c r="G207">
        <f>SUMIFS(Cluster_15_applications!V$5:V$550,Cluster_15_applications!$AB$5:$AB$550,$B207,Cluster_15_applications!$AC$5:$AC$550,$C207)</f>
        <v>0</v>
      </c>
      <c r="H207">
        <f>SUMIFS(Cluster_15_applications!W$5:W$550,Cluster_15_applications!$AB$5:$AB$550,$B207,Cluster_15_applications!$AC$5:$AC$550,$C207)</f>
        <v>0</v>
      </c>
      <c r="I207">
        <f>SUMIFS(Cluster_15_applications!X$5:X$550,Cluster_15_applications!$AB$5:$AB$550,$B207,Cluster_15_applications!$AC$5:$AC$550,$C207)</f>
        <v>0</v>
      </c>
      <c r="J207">
        <f>SUMIFS(Cluster_15_applications!Y$5:Y$550,Cluster_15_applications!$AB$5:$AB$550,$B207,Cluster_15_applications!$AC$5:$AC$550,$C207)</f>
        <v>0</v>
      </c>
      <c r="K207">
        <f>SUMIFS(Cluster_15_applications!Z$5:Z$550,Cluster_15_applications!$AB$5:$AB$550,$B207,Cluster_15_applications!$AC$5:$AC$550,$C207)</f>
        <v>0</v>
      </c>
      <c r="L207">
        <f>SUMIFS(Cluster_15_applications!AA$5:AA$550,Cluster_15_applications!$AB$5:$AB$550,$B207,Cluster_15_applications!$AC$5:$AC$550,$C207)</f>
        <v>0</v>
      </c>
      <c r="N207">
        <f>SUMIFS(Cluster_15_applications!S$5:S$550,Cluster_15_applications!$AB$5:$AB$550,$B207,Cluster_15_applications!$AC$5:$AC$550,$C207,Cluster_15_applications!$Q$5:$Q$550,"&lt;=2030")</f>
        <v>0</v>
      </c>
      <c r="O207">
        <f>SUMIFS(Cluster_15_applications!T$5:T$550,Cluster_15_applications!$AB$5:$AB$550,$B207,Cluster_15_applications!$AC$5:$AC$550,$C207,Cluster_15_applications!$Q$5:$Q$550,"&lt;=2030")</f>
        <v>0</v>
      </c>
      <c r="P207">
        <f>SUMIFS(Cluster_15_applications!U$5:U$550,Cluster_15_applications!$AB$5:$AB$550,$B207,Cluster_15_applications!$AC$5:$AC$550,$C207,Cluster_15_applications!$Q$5:$Q$550,"&lt;=2030")</f>
        <v>0</v>
      </c>
      <c r="Q207">
        <f>SUMIFS(Cluster_15_applications!V$5:V$550,Cluster_15_applications!$AB$5:$AB$550,$B207,Cluster_15_applications!$AC$5:$AC$550,$C207,Cluster_15_applications!$Q$5:$Q$550,"&lt;=2030")</f>
        <v>0</v>
      </c>
      <c r="R207">
        <f>SUMIFS(Cluster_15_applications!W$5:W$550,Cluster_15_applications!$AB$5:$AB$550,$B207,Cluster_15_applications!$AC$5:$AC$550,$C207,Cluster_15_applications!$Q$5:$Q$550,"&lt;=2030")</f>
        <v>0</v>
      </c>
      <c r="S207">
        <f>SUMIFS(Cluster_15_applications!X$5:X$550,Cluster_15_applications!$AB$5:$AB$550,$B207,Cluster_15_applications!$AC$5:$AC$550,$C207,Cluster_15_applications!$Q$5:$Q$550,"&lt;=2030")</f>
        <v>0</v>
      </c>
      <c r="T207">
        <f>SUMIFS(Cluster_15_applications!Y$5:Y$550,Cluster_15_applications!$AB$5:$AB$550,$B207,Cluster_15_applications!$AC$5:$AC$550,$C207,Cluster_15_applications!$Q$5:$Q$550,"&lt;=2030")</f>
        <v>0</v>
      </c>
      <c r="U207">
        <f>SUMIFS(Cluster_15_applications!Z$5:Z$550,Cluster_15_applications!$AB$5:$AB$550,$B207,Cluster_15_applications!$AC$5:$AC$550,$C207,Cluster_15_applications!$Q$5:$Q$550,"&lt;=2030")</f>
        <v>0</v>
      </c>
      <c r="V207">
        <f>SUMIFS(Cluster_15_applications!AA$5:AA$550,Cluster_15_applications!$AB$5:$AB$550,$B207,Cluster_15_applications!$AC$5:$AC$550,$C207,Cluster_15_applications!$Q$5:$Q$550,"&lt;=2030")</f>
        <v>0</v>
      </c>
    </row>
    <row r="208" spans="1:22" x14ac:dyDescent="0.35">
      <c r="A208" t="s">
        <v>1235</v>
      </c>
      <c r="B208" t="s">
        <v>1075</v>
      </c>
      <c r="C208">
        <v>230</v>
      </c>
      <c r="D208">
        <f>SUMIFS(Cluster_15_applications!S$5:S$550,Cluster_15_applications!$AB$5:$AB$550,$B208,Cluster_15_applications!$AC$5:$AC$550,$C208)</f>
        <v>0</v>
      </c>
      <c r="E208">
        <f>SUMIFS(Cluster_15_applications!T$5:T$550,Cluster_15_applications!$AB$5:$AB$550,$B208,Cluster_15_applications!$AC$5:$AC$550,$C208)</f>
        <v>0</v>
      </c>
      <c r="F208">
        <f>SUMIFS(Cluster_15_applications!U$5:U$550,Cluster_15_applications!$AB$5:$AB$550,$B208,Cluster_15_applications!$AC$5:$AC$550,$C208)</f>
        <v>0</v>
      </c>
      <c r="G208">
        <f>SUMIFS(Cluster_15_applications!V$5:V$550,Cluster_15_applications!$AB$5:$AB$550,$B208,Cluster_15_applications!$AC$5:$AC$550,$C208)</f>
        <v>0</v>
      </c>
      <c r="H208">
        <f>SUMIFS(Cluster_15_applications!W$5:W$550,Cluster_15_applications!$AB$5:$AB$550,$B208,Cluster_15_applications!$AC$5:$AC$550,$C208)</f>
        <v>0</v>
      </c>
      <c r="I208">
        <f>SUMIFS(Cluster_15_applications!X$5:X$550,Cluster_15_applications!$AB$5:$AB$550,$B208,Cluster_15_applications!$AC$5:$AC$550,$C208)</f>
        <v>0</v>
      </c>
      <c r="J208">
        <f>SUMIFS(Cluster_15_applications!Y$5:Y$550,Cluster_15_applications!$AB$5:$AB$550,$B208,Cluster_15_applications!$AC$5:$AC$550,$C208)</f>
        <v>0</v>
      </c>
      <c r="K208">
        <f>SUMIFS(Cluster_15_applications!Z$5:Z$550,Cluster_15_applications!$AB$5:$AB$550,$B208,Cluster_15_applications!$AC$5:$AC$550,$C208)</f>
        <v>0</v>
      </c>
      <c r="L208">
        <f>SUMIFS(Cluster_15_applications!AA$5:AA$550,Cluster_15_applications!$AB$5:$AB$550,$B208,Cluster_15_applications!$AC$5:$AC$550,$C208)</f>
        <v>0</v>
      </c>
      <c r="N208">
        <f>SUMIFS(Cluster_15_applications!S$5:S$550,Cluster_15_applications!$AB$5:$AB$550,$B208,Cluster_15_applications!$AC$5:$AC$550,$C208,Cluster_15_applications!$Q$5:$Q$550,"&lt;=2030")</f>
        <v>0</v>
      </c>
      <c r="O208">
        <f>SUMIFS(Cluster_15_applications!T$5:T$550,Cluster_15_applications!$AB$5:$AB$550,$B208,Cluster_15_applications!$AC$5:$AC$550,$C208,Cluster_15_applications!$Q$5:$Q$550,"&lt;=2030")</f>
        <v>0</v>
      </c>
      <c r="P208">
        <f>SUMIFS(Cluster_15_applications!U$5:U$550,Cluster_15_applications!$AB$5:$AB$550,$B208,Cluster_15_applications!$AC$5:$AC$550,$C208,Cluster_15_applications!$Q$5:$Q$550,"&lt;=2030")</f>
        <v>0</v>
      </c>
      <c r="Q208">
        <f>SUMIFS(Cluster_15_applications!V$5:V$550,Cluster_15_applications!$AB$5:$AB$550,$B208,Cluster_15_applications!$AC$5:$AC$550,$C208,Cluster_15_applications!$Q$5:$Q$550,"&lt;=2030")</f>
        <v>0</v>
      </c>
      <c r="R208">
        <f>SUMIFS(Cluster_15_applications!W$5:W$550,Cluster_15_applications!$AB$5:$AB$550,$B208,Cluster_15_applications!$AC$5:$AC$550,$C208,Cluster_15_applications!$Q$5:$Q$550,"&lt;=2030")</f>
        <v>0</v>
      </c>
      <c r="S208">
        <f>SUMIFS(Cluster_15_applications!X$5:X$550,Cluster_15_applications!$AB$5:$AB$550,$B208,Cluster_15_applications!$AC$5:$AC$550,$C208,Cluster_15_applications!$Q$5:$Q$550,"&lt;=2030")</f>
        <v>0</v>
      </c>
      <c r="T208">
        <f>SUMIFS(Cluster_15_applications!Y$5:Y$550,Cluster_15_applications!$AB$5:$AB$550,$B208,Cluster_15_applications!$AC$5:$AC$550,$C208,Cluster_15_applications!$Q$5:$Q$550,"&lt;=2030")</f>
        <v>0</v>
      </c>
      <c r="U208">
        <f>SUMIFS(Cluster_15_applications!Z$5:Z$550,Cluster_15_applications!$AB$5:$AB$550,$B208,Cluster_15_applications!$AC$5:$AC$550,$C208,Cluster_15_applications!$Q$5:$Q$550,"&lt;=2030")</f>
        <v>0</v>
      </c>
      <c r="V208">
        <f>SUMIFS(Cluster_15_applications!AA$5:AA$550,Cluster_15_applications!$AB$5:$AB$550,$B208,Cluster_15_applications!$AC$5:$AC$550,$C208,Cluster_15_applications!$Q$5:$Q$550,"&lt;=2030")</f>
        <v>0</v>
      </c>
    </row>
    <row r="209" spans="1:22" x14ac:dyDescent="0.35">
      <c r="A209" t="s">
        <v>1237</v>
      </c>
      <c r="B209" t="s">
        <v>1327</v>
      </c>
      <c r="C209">
        <v>60</v>
      </c>
      <c r="D209">
        <f>SUMIFS(Cluster_15_applications!S$5:S$550,Cluster_15_applications!$AB$5:$AB$550,$B209,Cluster_15_applications!$AC$5:$AC$550,$C209)</f>
        <v>0</v>
      </c>
      <c r="E209">
        <f>SUMIFS(Cluster_15_applications!T$5:T$550,Cluster_15_applications!$AB$5:$AB$550,$B209,Cluster_15_applications!$AC$5:$AC$550,$C209)</f>
        <v>0</v>
      </c>
      <c r="F209">
        <f>SUMIFS(Cluster_15_applications!U$5:U$550,Cluster_15_applications!$AB$5:$AB$550,$B209,Cluster_15_applications!$AC$5:$AC$550,$C209)</f>
        <v>0</v>
      </c>
      <c r="G209">
        <f>SUMIFS(Cluster_15_applications!V$5:V$550,Cluster_15_applications!$AB$5:$AB$550,$B209,Cluster_15_applications!$AC$5:$AC$550,$C209)</f>
        <v>0</v>
      </c>
      <c r="H209">
        <f>SUMIFS(Cluster_15_applications!W$5:W$550,Cluster_15_applications!$AB$5:$AB$550,$B209,Cluster_15_applications!$AC$5:$AC$550,$C209)</f>
        <v>0</v>
      </c>
      <c r="I209">
        <f>SUMIFS(Cluster_15_applications!X$5:X$550,Cluster_15_applications!$AB$5:$AB$550,$B209,Cluster_15_applications!$AC$5:$AC$550,$C209)</f>
        <v>0</v>
      </c>
      <c r="J209">
        <f>SUMIFS(Cluster_15_applications!Y$5:Y$550,Cluster_15_applications!$AB$5:$AB$550,$B209,Cluster_15_applications!$AC$5:$AC$550,$C209)</f>
        <v>0</v>
      </c>
      <c r="K209">
        <f>SUMIFS(Cluster_15_applications!Z$5:Z$550,Cluster_15_applications!$AB$5:$AB$550,$B209,Cluster_15_applications!$AC$5:$AC$550,$C209)</f>
        <v>0</v>
      </c>
      <c r="L209">
        <f>SUMIFS(Cluster_15_applications!AA$5:AA$550,Cluster_15_applications!$AB$5:$AB$550,$B209,Cluster_15_applications!$AC$5:$AC$550,$C209)</f>
        <v>0</v>
      </c>
      <c r="N209">
        <f>SUMIFS(Cluster_15_applications!S$5:S$550,Cluster_15_applications!$AB$5:$AB$550,$B209,Cluster_15_applications!$AC$5:$AC$550,$C209,Cluster_15_applications!$Q$5:$Q$550,"&lt;=2030")</f>
        <v>0</v>
      </c>
      <c r="O209">
        <f>SUMIFS(Cluster_15_applications!T$5:T$550,Cluster_15_applications!$AB$5:$AB$550,$B209,Cluster_15_applications!$AC$5:$AC$550,$C209,Cluster_15_applications!$Q$5:$Q$550,"&lt;=2030")</f>
        <v>0</v>
      </c>
      <c r="P209">
        <f>SUMIFS(Cluster_15_applications!U$5:U$550,Cluster_15_applications!$AB$5:$AB$550,$B209,Cluster_15_applications!$AC$5:$AC$550,$C209,Cluster_15_applications!$Q$5:$Q$550,"&lt;=2030")</f>
        <v>0</v>
      </c>
      <c r="Q209">
        <f>SUMIFS(Cluster_15_applications!V$5:V$550,Cluster_15_applications!$AB$5:$AB$550,$B209,Cluster_15_applications!$AC$5:$AC$550,$C209,Cluster_15_applications!$Q$5:$Q$550,"&lt;=2030")</f>
        <v>0</v>
      </c>
      <c r="R209">
        <f>SUMIFS(Cluster_15_applications!W$5:W$550,Cluster_15_applications!$AB$5:$AB$550,$B209,Cluster_15_applications!$AC$5:$AC$550,$C209,Cluster_15_applications!$Q$5:$Q$550,"&lt;=2030")</f>
        <v>0</v>
      </c>
      <c r="S209">
        <f>SUMIFS(Cluster_15_applications!X$5:X$550,Cluster_15_applications!$AB$5:$AB$550,$B209,Cluster_15_applications!$AC$5:$AC$550,$C209,Cluster_15_applications!$Q$5:$Q$550,"&lt;=2030")</f>
        <v>0</v>
      </c>
      <c r="T209">
        <f>SUMIFS(Cluster_15_applications!Y$5:Y$550,Cluster_15_applications!$AB$5:$AB$550,$B209,Cluster_15_applications!$AC$5:$AC$550,$C209,Cluster_15_applications!$Q$5:$Q$550,"&lt;=2030")</f>
        <v>0</v>
      </c>
      <c r="U209">
        <f>SUMIFS(Cluster_15_applications!Z$5:Z$550,Cluster_15_applications!$AB$5:$AB$550,$B209,Cluster_15_applications!$AC$5:$AC$550,$C209,Cluster_15_applications!$Q$5:$Q$550,"&lt;=2030")</f>
        <v>0</v>
      </c>
      <c r="V209">
        <f>SUMIFS(Cluster_15_applications!AA$5:AA$550,Cluster_15_applications!$AB$5:$AB$550,$B209,Cluster_15_applications!$AC$5:$AC$550,$C209,Cluster_15_applications!$Q$5:$Q$550,"&lt;=2030")</f>
        <v>0</v>
      </c>
    </row>
    <row r="210" spans="1:22" x14ac:dyDescent="0.35">
      <c r="A210" t="s">
        <v>1233</v>
      </c>
      <c r="B210" t="s">
        <v>1328</v>
      </c>
      <c r="C210">
        <v>115</v>
      </c>
      <c r="D210">
        <f>SUMIFS(Cluster_15_applications!S$5:S$550,Cluster_15_applications!$AB$5:$AB$550,$B210,Cluster_15_applications!$AC$5:$AC$550,$C210)</f>
        <v>0</v>
      </c>
      <c r="E210">
        <f>SUMIFS(Cluster_15_applications!T$5:T$550,Cluster_15_applications!$AB$5:$AB$550,$B210,Cluster_15_applications!$AC$5:$AC$550,$C210)</f>
        <v>0</v>
      </c>
      <c r="F210">
        <f>SUMIFS(Cluster_15_applications!U$5:U$550,Cluster_15_applications!$AB$5:$AB$550,$B210,Cluster_15_applications!$AC$5:$AC$550,$C210)</f>
        <v>0</v>
      </c>
      <c r="G210">
        <f>SUMIFS(Cluster_15_applications!V$5:V$550,Cluster_15_applications!$AB$5:$AB$550,$B210,Cluster_15_applications!$AC$5:$AC$550,$C210)</f>
        <v>0</v>
      </c>
      <c r="H210">
        <f>SUMIFS(Cluster_15_applications!W$5:W$550,Cluster_15_applications!$AB$5:$AB$550,$B210,Cluster_15_applications!$AC$5:$AC$550,$C210)</f>
        <v>0</v>
      </c>
      <c r="I210">
        <f>SUMIFS(Cluster_15_applications!X$5:X$550,Cluster_15_applications!$AB$5:$AB$550,$B210,Cluster_15_applications!$AC$5:$AC$550,$C210)</f>
        <v>0</v>
      </c>
      <c r="J210">
        <f>SUMIFS(Cluster_15_applications!Y$5:Y$550,Cluster_15_applications!$AB$5:$AB$550,$B210,Cluster_15_applications!$AC$5:$AC$550,$C210)</f>
        <v>0</v>
      </c>
      <c r="K210">
        <f>SUMIFS(Cluster_15_applications!Z$5:Z$550,Cluster_15_applications!$AB$5:$AB$550,$B210,Cluster_15_applications!$AC$5:$AC$550,$C210)</f>
        <v>0</v>
      </c>
      <c r="L210">
        <f>SUMIFS(Cluster_15_applications!AA$5:AA$550,Cluster_15_applications!$AB$5:$AB$550,$B210,Cluster_15_applications!$AC$5:$AC$550,$C210)</f>
        <v>0</v>
      </c>
      <c r="N210">
        <f>SUMIFS(Cluster_15_applications!S$5:S$550,Cluster_15_applications!$AB$5:$AB$550,$B210,Cluster_15_applications!$AC$5:$AC$550,$C210,Cluster_15_applications!$Q$5:$Q$550,"&lt;=2030")</f>
        <v>0</v>
      </c>
      <c r="O210">
        <f>SUMIFS(Cluster_15_applications!T$5:T$550,Cluster_15_applications!$AB$5:$AB$550,$B210,Cluster_15_applications!$AC$5:$AC$550,$C210,Cluster_15_applications!$Q$5:$Q$550,"&lt;=2030")</f>
        <v>0</v>
      </c>
      <c r="P210">
        <f>SUMIFS(Cluster_15_applications!U$5:U$550,Cluster_15_applications!$AB$5:$AB$550,$B210,Cluster_15_applications!$AC$5:$AC$550,$C210,Cluster_15_applications!$Q$5:$Q$550,"&lt;=2030")</f>
        <v>0</v>
      </c>
      <c r="Q210">
        <f>SUMIFS(Cluster_15_applications!V$5:V$550,Cluster_15_applications!$AB$5:$AB$550,$B210,Cluster_15_applications!$AC$5:$AC$550,$C210,Cluster_15_applications!$Q$5:$Q$550,"&lt;=2030")</f>
        <v>0</v>
      </c>
      <c r="R210">
        <f>SUMIFS(Cluster_15_applications!W$5:W$550,Cluster_15_applications!$AB$5:$AB$550,$B210,Cluster_15_applications!$AC$5:$AC$550,$C210,Cluster_15_applications!$Q$5:$Q$550,"&lt;=2030")</f>
        <v>0</v>
      </c>
      <c r="S210">
        <f>SUMIFS(Cluster_15_applications!X$5:X$550,Cluster_15_applications!$AB$5:$AB$550,$B210,Cluster_15_applications!$AC$5:$AC$550,$C210,Cluster_15_applications!$Q$5:$Q$550,"&lt;=2030")</f>
        <v>0</v>
      </c>
      <c r="T210">
        <f>SUMIFS(Cluster_15_applications!Y$5:Y$550,Cluster_15_applications!$AB$5:$AB$550,$B210,Cluster_15_applications!$AC$5:$AC$550,$C210,Cluster_15_applications!$Q$5:$Q$550,"&lt;=2030")</f>
        <v>0</v>
      </c>
      <c r="U210">
        <f>SUMIFS(Cluster_15_applications!Z$5:Z$550,Cluster_15_applications!$AB$5:$AB$550,$B210,Cluster_15_applications!$AC$5:$AC$550,$C210,Cluster_15_applications!$Q$5:$Q$550,"&lt;=2030")</f>
        <v>0</v>
      </c>
      <c r="V210">
        <f>SUMIFS(Cluster_15_applications!AA$5:AA$550,Cluster_15_applications!$AB$5:$AB$550,$B210,Cluster_15_applications!$AC$5:$AC$550,$C210,Cluster_15_applications!$Q$5:$Q$550,"&lt;=2030")</f>
        <v>0</v>
      </c>
    </row>
    <row r="211" spans="1:22" x14ac:dyDescent="0.35">
      <c r="A211" t="s">
        <v>1233</v>
      </c>
      <c r="B211" t="s">
        <v>1329</v>
      </c>
      <c r="C211">
        <v>115</v>
      </c>
      <c r="D211">
        <f>SUMIFS(Cluster_15_applications!S$5:S$550,Cluster_15_applications!$AB$5:$AB$550,$B211,Cluster_15_applications!$AC$5:$AC$550,$C211)</f>
        <v>0</v>
      </c>
      <c r="E211">
        <f>SUMIFS(Cluster_15_applications!T$5:T$550,Cluster_15_applications!$AB$5:$AB$550,$B211,Cluster_15_applications!$AC$5:$AC$550,$C211)</f>
        <v>0</v>
      </c>
      <c r="F211">
        <f>SUMIFS(Cluster_15_applications!U$5:U$550,Cluster_15_applications!$AB$5:$AB$550,$B211,Cluster_15_applications!$AC$5:$AC$550,$C211)</f>
        <v>0</v>
      </c>
      <c r="G211">
        <f>SUMIFS(Cluster_15_applications!V$5:V$550,Cluster_15_applications!$AB$5:$AB$550,$B211,Cluster_15_applications!$AC$5:$AC$550,$C211)</f>
        <v>0</v>
      </c>
      <c r="H211">
        <f>SUMIFS(Cluster_15_applications!W$5:W$550,Cluster_15_applications!$AB$5:$AB$550,$B211,Cluster_15_applications!$AC$5:$AC$550,$C211)</f>
        <v>0</v>
      </c>
      <c r="I211">
        <f>SUMIFS(Cluster_15_applications!X$5:X$550,Cluster_15_applications!$AB$5:$AB$550,$B211,Cluster_15_applications!$AC$5:$AC$550,$C211)</f>
        <v>0</v>
      </c>
      <c r="J211">
        <f>SUMIFS(Cluster_15_applications!Y$5:Y$550,Cluster_15_applications!$AB$5:$AB$550,$B211,Cluster_15_applications!$AC$5:$AC$550,$C211)</f>
        <v>0</v>
      </c>
      <c r="K211">
        <f>SUMIFS(Cluster_15_applications!Z$5:Z$550,Cluster_15_applications!$AB$5:$AB$550,$B211,Cluster_15_applications!$AC$5:$AC$550,$C211)</f>
        <v>0</v>
      </c>
      <c r="L211">
        <f>SUMIFS(Cluster_15_applications!AA$5:AA$550,Cluster_15_applications!$AB$5:$AB$550,$B211,Cluster_15_applications!$AC$5:$AC$550,$C211)</f>
        <v>0</v>
      </c>
      <c r="N211">
        <f>SUMIFS(Cluster_15_applications!S$5:S$550,Cluster_15_applications!$AB$5:$AB$550,$B211,Cluster_15_applications!$AC$5:$AC$550,$C211,Cluster_15_applications!$Q$5:$Q$550,"&lt;=2030")</f>
        <v>0</v>
      </c>
      <c r="O211">
        <f>SUMIFS(Cluster_15_applications!T$5:T$550,Cluster_15_applications!$AB$5:$AB$550,$B211,Cluster_15_applications!$AC$5:$AC$550,$C211,Cluster_15_applications!$Q$5:$Q$550,"&lt;=2030")</f>
        <v>0</v>
      </c>
      <c r="P211">
        <f>SUMIFS(Cluster_15_applications!U$5:U$550,Cluster_15_applications!$AB$5:$AB$550,$B211,Cluster_15_applications!$AC$5:$AC$550,$C211,Cluster_15_applications!$Q$5:$Q$550,"&lt;=2030")</f>
        <v>0</v>
      </c>
      <c r="Q211">
        <f>SUMIFS(Cluster_15_applications!V$5:V$550,Cluster_15_applications!$AB$5:$AB$550,$B211,Cluster_15_applications!$AC$5:$AC$550,$C211,Cluster_15_applications!$Q$5:$Q$550,"&lt;=2030")</f>
        <v>0</v>
      </c>
      <c r="R211">
        <f>SUMIFS(Cluster_15_applications!W$5:W$550,Cluster_15_applications!$AB$5:$AB$550,$B211,Cluster_15_applications!$AC$5:$AC$550,$C211,Cluster_15_applications!$Q$5:$Q$550,"&lt;=2030")</f>
        <v>0</v>
      </c>
      <c r="S211">
        <f>SUMIFS(Cluster_15_applications!X$5:X$550,Cluster_15_applications!$AB$5:$AB$550,$B211,Cluster_15_applications!$AC$5:$AC$550,$C211,Cluster_15_applications!$Q$5:$Q$550,"&lt;=2030")</f>
        <v>0</v>
      </c>
      <c r="T211">
        <f>SUMIFS(Cluster_15_applications!Y$5:Y$550,Cluster_15_applications!$AB$5:$AB$550,$B211,Cluster_15_applications!$AC$5:$AC$550,$C211,Cluster_15_applications!$Q$5:$Q$550,"&lt;=2030")</f>
        <v>0</v>
      </c>
      <c r="U211">
        <f>SUMIFS(Cluster_15_applications!Z$5:Z$550,Cluster_15_applications!$AB$5:$AB$550,$B211,Cluster_15_applications!$AC$5:$AC$550,$C211,Cluster_15_applications!$Q$5:$Q$550,"&lt;=2030")</f>
        <v>0</v>
      </c>
      <c r="V211">
        <f>SUMIFS(Cluster_15_applications!AA$5:AA$550,Cluster_15_applications!$AB$5:$AB$550,$B211,Cluster_15_applications!$AC$5:$AC$550,$C211,Cluster_15_applications!$Q$5:$Q$550,"&lt;=2030")</f>
        <v>0</v>
      </c>
    </row>
    <row r="212" spans="1:22" x14ac:dyDescent="0.35">
      <c r="A212" t="s">
        <v>1233</v>
      </c>
      <c r="B212" t="s">
        <v>1330</v>
      </c>
      <c r="C212">
        <v>60</v>
      </c>
      <c r="D212">
        <f>SUMIFS(Cluster_15_applications!S$5:S$550,Cluster_15_applications!$AB$5:$AB$550,$B212,Cluster_15_applications!$AC$5:$AC$550,$C212)</f>
        <v>60</v>
      </c>
      <c r="E212">
        <f>SUMIFS(Cluster_15_applications!T$5:T$550,Cluster_15_applications!$AB$5:$AB$550,$B212,Cluster_15_applications!$AC$5:$AC$550,$C212)</f>
        <v>0</v>
      </c>
      <c r="F212">
        <f>SUMIFS(Cluster_15_applications!U$5:U$550,Cluster_15_applications!$AB$5:$AB$550,$B212,Cluster_15_applications!$AC$5:$AC$550,$C212)</f>
        <v>0</v>
      </c>
      <c r="G212">
        <f>SUMIFS(Cluster_15_applications!V$5:V$550,Cluster_15_applications!$AB$5:$AB$550,$B212,Cluster_15_applications!$AC$5:$AC$550,$C212)</f>
        <v>0</v>
      </c>
      <c r="H212">
        <f>SUMIFS(Cluster_15_applications!W$5:W$550,Cluster_15_applications!$AB$5:$AB$550,$B212,Cluster_15_applications!$AC$5:$AC$550,$C212)</f>
        <v>0</v>
      </c>
      <c r="I212">
        <f>SUMIFS(Cluster_15_applications!X$5:X$550,Cluster_15_applications!$AB$5:$AB$550,$B212,Cluster_15_applications!$AC$5:$AC$550,$C212)</f>
        <v>0</v>
      </c>
      <c r="J212">
        <f>SUMIFS(Cluster_15_applications!Y$5:Y$550,Cluster_15_applications!$AB$5:$AB$550,$B212,Cluster_15_applications!$AC$5:$AC$550,$C212)</f>
        <v>0</v>
      </c>
      <c r="K212">
        <f>SUMIFS(Cluster_15_applications!Z$5:Z$550,Cluster_15_applications!$AB$5:$AB$550,$B212,Cluster_15_applications!$AC$5:$AC$550,$C212)</f>
        <v>0</v>
      </c>
      <c r="L212">
        <f>SUMIFS(Cluster_15_applications!AA$5:AA$550,Cluster_15_applications!$AB$5:$AB$550,$B212,Cluster_15_applications!$AC$5:$AC$550,$C212)</f>
        <v>0</v>
      </c>
      <c r="N212">
        <f>SUMIFS(Cluster_15_applications!S$5:S$550,Cluster_15_applications!$AB$5:$AB$550,$B212,Cluster_15_applications!$AC$5:$AC$550,$C212,Cluster_15_applications!$Q$5:$Q$550,"&lt;=2030")</f>
        <v>60</v>
      </c>
      <c r="O212">
        <f>SUMIFS(Cluster_15_applications!T$5:T$550,Cluster_15_applications!$AB$5:$AB$550,$B212,Cluster_15_applications!$AC$5:$AC$550,$C212,Cluster_15_applications!$Q$5:$Q$550,"&lt;=2030")</f>
        <v>0</v>
      </c>
      <c r="P212">
        <f>SUMIFS(Cluster_15_applications!U$5:U$550,Cluster_15_applications!$AB$5:$AB$550,$B212,Cluster_15_applications!$AC$5:$AC$550,$C212,Cluster_15_applications!$Q$5:$Q$550,"&lt;=2030")</f>
        <v>0</v>
      </c>
      <c r="Q212">
        <f>SUMIFS(Cluster_15_applications!V$5:V$550,Cluster_15_applications!$AB$5:$AB$550,$B212,Cluster_15_applications!$AC$5:$AC$550,$C212,Cluster_15_applications!$Q$5:$Q$550,"&lt;=2030")</f>
        <v>0</v>
      </c>
      <c r="R212">
        <f>SUMIFS(Cluster_15_applications!W$5:W$550,Cluster_15_applications!$AB$5:$AB$550,$B212,Cluster_15_applications!$AC$5:$AC$550,$C212,Cluster_15_applications!$Q$5:$Q$550,"&lt;=2030")</f>
        <v>0</v>
      </c>
      <c r="S212">
        <f>SUMIFS(Cluster_15_applications!X$5:X$550,Cluster_15_applications!$AB$5:$AB$550,$B212,Cluster_15_applications!$AC$5:$AC$550,$C212,Cluster_15_applications!$Q$5:$Q$550,"&lt;=2030")</f>
        <v>0</v>
      </c>
      <c r="T212">
        <f>SUMIFS(Cluster_15_applications!Y$5:Y$550,Cluster_15_applications!$AB$5:$AB$550,$B212,Cluster_15_applications!$AC$5:$AC$550,$C212,Cluster_15_applications!$Q$5:$Q$550,"&lt;=2030")</f>
        <v>0</v>
      </c>
      <c r="U212">
        <f>SUMIFS(Cluster_15_applications!Z$5:Z$550,Cluster_15_applications!$AB$5:$AB$550,$B212,Cluster_15_applications!$AC$5:$AC$550,$C212,Cluster_15_applications!$Q$5:$Q$550,"&lt;=2030")</f>
        <v>0</v>
      </c>
      <c r="V212">
        <f>SUMIFS(Cluster_15_applications!AA$5:AA$550,Cluster_15_applications!$AB$5:$AB$550,$B212,Cluster_15_applications!$AC$5:$AC$550,$C212,Cluster_15_applications!$Q$5:$Q$550,"&lt;=2030")</f>
        <v>0</v>
      </c>
    </row>
    <row r="213" spans="1:22" x14ac:dyDescent="0.35">
      <c r="A213" t="s">
        <v>1233</v>
      </c>
      <c r="B213" t="s">
        <v>1331</v>
      </c>
      <c r="C213">
        <v>115</v>
      </c>
      <c r="D213">
        <f>SUMIFS(Cluster_15_applications!S$5:S$550,Cluster_15_applications!$AB$5:$AB$550,$B213,Cluster_15_applications!$AC$5:$AC$550,$C213)</f>
        <v>0</v>
      </c>
      <c r="E213">
        <f>SUMIFS(Cluster_15_applications!T$5:T$550,Cluster_15_applications!$AB$5:$AB$550,$B213,Cluster_15_applications!$AC$5:$AC$550,$C213)</f>
        <v>0</v>
      </c>
      <c r="F213">
        <f>SUMIFS(Cluster_15_applications!U$5:U$550,Cluster_15_applications!$AB$5:$AB$550,$B213,Cluster_15_applications!$AC$5:$AC$550,$C213)</f>
        <v>0</v>
      </c>
      <c r="G213">
        <f>SUMIFS(Cluster_15_applications!V$5:V$550,Cluster_15_applications!$AB$5:$AB$550,$B213,Cluster_15_applications!$AC$5:$AC$550,$C213)</f>
        <v>0</v>
      </c>
      <c r="H213">
        <f>SUMIFS(Cluster_15_applications!W$5:W$550,Cluster_15_applications!$AB$5:$AB$550,$B213,Cluster_15_applications!$AC$5:$AC$550,$C213)</f>
        <v>0</v>
      </c>
      <c r="I213">
        <f>SUMIFS(Cluster_15_applications!X$5:X$550,Cluster_15_applications!$AB$5:$AB$550,$B213,Cluster_15_applications!$AC$5:$AC$550,$C213)</f>
        <v>0</v>
      </c>
      <c r="J213">
        <f>SUMIFS(Cluster_15_applications!Y$5:Y$550,Cluster_15_applications!$AB$5:$AB$550,$B213,Cluster_15_applications!$AC$5:$AC$550,$C213)</f>
        <v>0</v>
      </c>
      <c r="K213">
        <f>SUMIFS(Cluster_15_applications!Z$5:Z$550,Cluster_15_applications!$AB$5:$AB$550,$B213,Cluster_15_applications!$AC$5:$AC$550,$C213)</f>
        <v>0</v>
      </c>
      <c r="L213">
        <f>SUMIFS(Cluster_15_applications!AA$5:AA$550,Cluster_15_applications!$AB$5:$AB$550,$B213,Cluster_15_applications!$AC$5:$AC$550,$C213)</f>
        <v>0</v>
      </c>
      <c r="N213">
        <f>SUMIFS(Cluster_15_applications!S$5:S$550,Cluster_15_applications!$AB$5:$AB$550,$B213,Cluster_15_applications!$AC$5:$AC$550,$C213,Cluster_15_applications!$Q$5:$Q$550,"&lt;=2030")</f>
        <v>0</v>
      </c>
      <c r="O213">
        <f>SUMIFS(Cluster_15_applications!T$5:T$550,Cluster_15_applications!$AB$5:$AB$550,$B213,Cluster_15_applications!$AC$5:$AC$550,$C213,Cluster_15_applications!$Q$5:$Q$550,"&lt;=2030")</f>
        <v>0</v>
      </c>
      <c r="P213">
        <f>SUMIFS(Cluster_15_applications!U$5:U$550,Cluster_15_applications!$AB$5:$AB$550,$B213,Cluster_15_applications!$AC$5:$AC$550,$C213,Cluster_15_applications!$Q$5:$Q$550,"&lt;=2030")</f>
        <v>0</v>
      </c>
      <c r="Q213">
        <f>SUMIFS(Cluster_15_applications!V$5:V$550,Cluster_15_applications!$AB$5:$AB$550,$B213,Cluster_15_applications!$AC$5:$AC$550,$C213,Cluster_15_applications!$Q$5:$Q$550,"&lt;=2030")</f>
        <v>0</v>
      </c>
      <c r="R213">
        <f>SUMIFS(Cluster_15_applications!W$5:W$550,Cluster_15_applications!$AB$5:$AB$550,$B213,Cluster_15_applications!$AC$5:$AC$550,$C213,Cluster_15_applications!$Q$5:$Q$550,"&lt;=2030")</f>
        <v>0</v>
      </c>
      <c r="S213">
        <f>SUMIFS(Cluster_15_applications!X$5:X$550,Cluster_15_applications!$AB$5:$AB$550,$B213,Cluster_15_applications!$AC$5:$AC$550,$C213,Cluster_15_applications!$Q$5:$Q$550,"&lt;=2030")</f>
        <v>0</v>
      </c>
      <c r="T213">
        <f>SUMIFS(Cluster_15_applications!Y$5:Y$550,Cluster_15_applications!$AB$5:$AB$550,$B213,Cluster_15_applications!$AC$5:$AC$550,$C213,Cluster_15_applications!$Q$5:$Q$550,"&lt;=2030")</f>
        <v>0</v>
      </c>
      <c r="U213">
        <f>SUMIFS(Cluster_15_applications!Z$5:Z$550,Cluster_15_applications!$AB$5:$AB$550,$B213,Cluster_15_applications!$AC$5:$AC$550,$C213,Cluster_15_applications!$Q$5:$Q$550,"&lt;=2030")</f>
        <v>0</v>
      </c>
      <c r="V213">
        <f>SUMIFS(Cluster_15_applications!AA$5:AA$550,Cluster_15_applications!$AB$5:$AB$550,$B213,Cluster_15_applications!$AC$5:$AC$550,$C213,Cluster_15_applications!$Q$5:$Q$550,"&lt;=2030")</f>
        <v>0</v>
      </c>
    </row>
    <row r="214" spans="1:22" x14ac:dyDescent="0.35">
      <c r="A214" t="s">
        <v>1237</v>
      </c>
      <c r="B214" t="s">
        <v>1076</v>
      </c>
      <c r="C214">
        <v>115</v>
      </c>
      <c r="D214">
        <f>SUMIFS(Cluster_15_applications!S$5:S$550,Cluster_15_applications!$AB$5:$AB$550,$B214,Cluster_15_applications!$AC$5:$AC$550,$C214)</f>
        <v>0</v>
      </c>
      <c r="E214">
        <f>SUMIFS(Cluster_15_applications!T$5:T$550,Cluster_15_applications!$AB$5:$AB$550,$B214,Cluster_15_applications!$AC$5:$AC$550,$C214)</f>
        <v>0</v>
      </c>
      <c r="F214">
        <f>SUMIFS(Cluster_15_applications!U$5:U$550,Cluster_15_applications!$AB$5:$AB$550,$B214,Cluster_15_applications!$AC$5:$AC$550,$C214)</f>
        <v>0</v>
      </c>
      <c r="G214">
        <f>SUMIFS(Cluster_15_applications!V$5:V$550,Cluster_15_applications!$AB$5:$AB$550,$B214,Cluster_15_applications!$AC$5:$AC$550,$C214)</f>
        <v>0</v>
      </c>
      <c r="H214">
        <f>SUMIFS(Cluster_15_applications!W$5:W$550,Cluster_15_applications!$AB$5:$AB$550,$B214,Cluster_15_applications!$AC$5:$AC$550,$C214)</f>
        <v>0</v>
      </c>
      <c r="I214">
        <f>SUMIFS(Cluster_15_applications!X$5:X$550,Cluster_15_applications!$AB$5:$AB$550,$B214,Cluster_15_applications!$AC$5:$AC$550,$C214)</f>
        <v>0</v>
      </c>
      <c r="J214">
        <f>SUMIFS(Cluster_15_applications!Y$5:Y$550,Cluster_15_applications!$AB$5:$AB$550,$B214,Cluster_15_applications!$AC$5:$AC$550,$C214)</f>
        <v>0</v>
      </c>
      <c r="K214">
        <f>SUMIFS(Cluster_15_applications!Z$5:Z$550,Cluster_15_applications!$AB$5:$AB$550,$B214,Cluster_15_applications!$AC$5:$AC$550,$C214)</f>
        <v>0</v>
      </c>
      <c r="L214">
        <f>SUMIFS(Cluster_15_applications!AA$5:AA$550,Cluster_15_applications!$AB$5:$AB$550,$B214,Cluster_15_applications!$AC$5:$AC$550,$C214)</f>
        <v>0</v>
      </c>
      <c r="N214">
        <f>SUMIFS(Cluster_15_applications!S$5:S$550,Cluster_15_applications!$AB$5:$AB$550,$B214,Cluster_15_applications!$AC$5:$AC$550,$C214,Cluster_15_applications!$Q$5:$Q$550,"&lt;=2030")</f>
        <v>0</v>
      </c>
      <c r="O214">
        <f>SUMIFS(Cluster_15_applications!T$5:T$550,Cluster_15_applications!$AB$5:$AB$550,$B214,Cluster_15_applications!$AC$5:$AC$550,$C214,Cluster_15_applications!$Q$5:$Q$550,"&lt;=2030")</f>
        <v>0</v>
      </c>
      <c r="P214">
        <f>SUMIFS(Cluster_15_applications!U$5:U$550,Cluster_15_applications!$AB$5:$AB$550,$B214,Cluster_15_applications!$AC$5:$AC$550,$C214,Cluster_15_applications!$Q$5:$Q$550,"&lt;=2030")</f>
        <v>0</v>
      </c>
      <c r="Q214">
        <f>SUMIFS(Cluster_15_applications!V$5:V$550,Cluster_15_applications!$AB$5:$AB$550,$B214,Cluster_15_applications!$AC$5:$AC$550,$C214,Cluster_15_applications!$Q$5:$Q$550,"&lt;=2030")</f>
        <v>0</v>
      </c>
      <c r="R214">
        <f>SUMIFS(Cluster_15_applications!W$5:W$550,Cluster_15_applications!$AB$5:$AB$550,$B214,Cluster_15_applications!$AC$5:$AC$550,$C214,Cluster_15_applications!$Q$5:$Q$550,"&lt;=2030")</f>
        <v>0</v>
      </c>
      <c r="S214">
        <f>SUMIFS(Cluster_15_applications!X$5:X$550,Cluster_15_applications!$AB$5:$AB$550,$B214,Cluster_15_applications!$AC$5:$AC$550,$C214,Cluster_15_applications!$Q$5:$Q$550,"&lt;=2030")</f>
        <v>0</v>
      </c>
      <c r="T214">
        <f>SUMIFS(Cluster_15_applications!Y$5:Y$550,Cluster_15_applications!$AB$5:$AB$550,$B214,Cluster_15_applications!$AC$5:$AC$550,$C214,Cluster_15_applications!$Q$5:$Q$550,"&lt;=2030")</f>
        <v>0</v>
      </c>
      <c r="U214">
        <f>SUMIFS(Cluster_15_applications!Z$5:Z$550,Cluster_15_applications!$AB$5:$AB$550,$B214,Cluster_15_applications!$AC$5:$AC$550,$C214,Cluster_15_applications!$Q$5:$Q$550,"&lt;=2030")</f>
        <v>0</v>
      </c>
      <c r="V214">
        <f>SUMIFS(Cluster_15_applications!AA$5:AA$550,Cluster_15_applications!$AB$5:$AB$550,$B214,Cluster_15_applications!$AC$5:$AC$550,$C214,Cluster_15_applications!$Q$5:$Q$550,"&lt;=2030")</f>
        <v>0</v>
      </c>
    </row>
    <row r="215" spans="1:22" x14ac:dyDescent="0.35">
      <c r="A215" t="s">
        <v>1237</v>
      </c>
      <c r="B215" t="s">
        <v>1076</v>
      </c>
      <c r="C215">
        <v>230</v>
      </c>
      <c r="D215">
        <f>SUMIFS(Cluster_15_applications!S$5:S$550,Cluster_15_applications!$AB$5:$AB$550,$B215,Cluster_15_applications!$AC$5:$AC$550,$C215)</f>
        <v>110</v>
      </c>
      <c r="E215">
        <f>SUMIFS(Cluster_15_applications!T$5:T$550,Cluster_15_applications!$AB$5:$AB$550,$B215,Cluster_15_applications!$AC$5:$AC$550,$C215)</f>
        <v>0</v>
      </c>
      <c r="F215">
        <f>SUMIFS(Cluster_15_applications!U$5:U$550,Cluster_15_applications!$AB$5:$AB$550,$B215,Cluster_15_applications!$AC$5:$AC$550,$C215)</f>
        <v>0</v>
      </c>
      <c r="G215">
        <f>SUMIFS(Cluster_15_applications!V$5:V$550,Cluster_15_applications!$AB$5:$AB$550,$B215,Cluster_15_applications!$AC$5:$AC$550,$C215)</f>
        <v>0</v>
      </c>
      <c r="H215">
        <f>SUMIFS(Cluster_15_applications!W$5:W$550,Cluster_15_applications!$AB$5:$AB$550,$B215,Cluster_15_applications!$AC$5:$AC$550,$C215)</f>
        <v>0</v>
      </c>
      <c r="I215">
        <f>SUMIFS(Cluster_15_applications!X$5:X$550,Cluster_15_applications!$AB$5:$AB$550,$B215,Cluster_15_applications!$AC$5:$AC$550,$C215)</f>
        <v>0</v>
      </c>
      <c r="J215">
        <f>SUMIFS(Cluster_15_applications!Y$5:Y$550,Cluster_15_applications!$AB$5:$AB$550,$B215,Cluster_15_applications!$AC$5:$AC$550,$C215)</f>
        <v>0</v>
      </c>
      <c r="K215">
        <f>SUMIFS(Cluster_15_applications!Z$5:Z$550,Cluster_15_applications!$AB$5:$AB$550,$B215,Cluster_15_applications!$AC$5:$AC$550,$C215)</f>
        <v>0</v>
      </c>
      <c r="L215">
        <f>SUMIFS(Cluster_15_applications!AA$5:AA$550,Cluster_15_applications!$AB$5:$AB$550,$B215,Cluster_15_applications!$AC$5:$AC$550,$C215)</f>
        <v>0</v>
      </c>
      <c r="N215">
        <f>SUMIFS(Cluster_15_applications!S$5:S$550,Cluster_15_applications!$AB$5:$AB$550,$B215,Cluster_15_applications!$AC$5:$AC$550,$C215,Cluster_15_applications!$Q$5:$Q$550,"&lt;=2030")</f>
        <v>110</v>
      </c>
      <c r="O215">
        <f>SUMIFS(Cluster_15_applications!T$5:T$550,Cluster_15_applications!$AB$5:$AB$550,$B215,Cluster_15_applications!$AC$5:$AC$550,$C215,Cluster_15_applications!$Q$5:$Q$550,"&lt;=2030")</f>
        <v>0</v>
      </c>
      <c r="P215">
        <f>SUMIFS(Cluster_15_applications!U$5:U$550,Cluster_15_applications!$AB$5:$AB$550,$B215,Cluster_15_applications!$AC$5:$AC$550,$C215,Cluster_15_applications!$Q$5:$Q$550,"&lt;=2030")</f>
        <v>0</v>
      </c>
      <c r="Q215">
        <f>SUMIFS(Cluster_15_applications!V$5:V$550,Cluster_15_applications!$AB$5:$AB$550,$B215,Cluster_15_applications!$AC$5:$AC$550,$C215,Cluster_15_applications!$Q$5:$Q$550,"&lt;=2030")</f>
        <v>0</v>
      </c>
      <c r="R215">
        <f>SUMIFS(Cluster_15_applications!W$5:W$550,Cluster_15_applications!$AB$5:$AB$550,$B215,Cluster_15_applications!$AC$5:$AC$550,$C215,Cluster_15_applications!$Q$5:$Q$550,"&lt;=2030")</f>
        <v>0</v>
      </c>
      <c r="S215">
        <f>SUMIFS(Cluster_15_applications!X$5:X$550,Cluster_15_applications!$AB$5:$AB$550,$B215,Cluster_15_applications!$AC$5:$AC$550,$C215,Cluster_15_applications!$Q$5:$Q$550,"&lt;=2030")</f>
        <v>0</v>
      </c>
      <c r="T215">
        <f>SUMIFS(Cluster_15_applications!Y$5:Y$550,Cluster_15_applications!$AB$5:$AB$550,$B215,Cluster_15_applications!$AC$5:$AC$550,$C215,Cluster_15_applications!$Q$5:$Q$550,"&lt;=2030")</f>
        <v>0</v>
      </c>
      <c r="U215">
        <f>SUMIFS(Cluster_15_applications!Z$5:Z$550,Cluster_15_applications!$AB$5:$AB$550,$B215,Cluster_15_applications!$AC$5:$AC$550,$C215,Cluster_15_applications!$Q$5:$Q$550,"&lt;=2030")</f>
        <v>0</v>
      </c>
      <c r="V215">
        <f>SUMIFS(Cluster_15_applications!AA$5:AA$550,Cluster_15_applications!$AB$5:$AB$550,$B215,Cluster_15_applications!$AC$5:$AC$550,$C215,Cluster_15_applications!$Q$5:$Q$550,"&lt;=2030")</f>
        <v>0</v>
      </c>
    </row>
    <row r="216" spans="1:22" x14ac:dyDescent="0.35">
      <c r="A216" t="s">
        <v>1237</v>
      </c>
      <c r="B216" t="s">
        <v>1076</v>
      </c>
      <c r="C216">
        <v>60</v>
      </c>
      <c r="D216">
        <f>SUMIFS(Cluster_15_applications!S$5:S$550,Cluster_15_applications!$AB$5:$AB$550,$B216,Cluster_15_applications!$AC$5:$AC$550,$C216)</f>
        <v>0</v>
      </c>
      <c r="E216">
        <f>SUMIFS(Cluster_15_applications!T$5:T$550,Cluster_15_applications!$AB$5:$AB$550,$B216,Cluster_15_applications!$AC$5:$AC$550,$C216)</f>
        <v>0</v>
      </c>
      <c r="F216">
        <f>SUMIFS(Cluster_15_applications!U$5:U$550,Cluster_15_applications!$AB$5:$AB$550,$B216,Cluster_15_applications!$AC$5:$AC$550,$C216)</f>
        <v>0</v>
      </c>
      <c r="G216">
        <f>SUMIFS(Cluster_15_applications!V$5:V$550,Cluster_15_applications!$AB$5:$AB$550,$B216,Cluster_15_applications!$AC$5:$AC$550,$C216)</f>
        <v>0</v>
      </c>
      <c r="H216">
        <f>SUMIFS(Cluster_15_applications!W$5:W$550,Cluster_15_applications!$AB$5:$AB$550,$B216,Cluster_15_applications!$AC$5:$AC$550,$C216)</f>
        <v>0</v>
      </c>
      <c r="I216">
        <f>SUMIFS(Cluster_15_applications!X$5:X$550,Cluster_15_applications!$AB$5:$AB$550,$B216,Cluster_15_applications!$AC$5:$AC$550,$C216)</f>
        <v>0</v>
      </c>
      <c r="J216">
        <f>SUMIFS(Cluster_15_applications!Y$5:Y$550,Cluster_15_applications!$AB$5:$AB$550,$B216,Cluster_15_applications!$AC$5:$AC$550,$C216)</f>
        <v>0</v>
      </c>
      <c r="K216">
        <f>SUMIFS(Cluster_15_applications!Z$5:Z$550,Cluster_15_applications!$AB$5:$AB$550,$B216,Cluster_15_applications!$AC$5:$AC$550,$C216)</f>
        <v>0</v>
      </c>
      <c r="L216">
        <f>SUMIFS(Cluster_15_applications!AA$5:AA$550,Cluster_15_applications!$AB$5:$AB$550,$B216,Cluster_15_applications!$AC$5:$AC$550,$C216)</f>
        <v>0</v>
      </c>
      <c r="N216">
        <f>SUMIFS(Cluster_15_applications!S$5:S$550,Cluster_15_applications!$AB$5:$AB$550,$B216,Cluster_15_applications!$AC$5:$AC$550,$C216,Cluster_15_applications!$Q$5:$Q$550,"&lt;=2030")</f>
        <v>0</v>
      </c>
      <c r="O216">
        <f>SUMIFS(Cluster_15_applications!T$5:T$550,Cluster_15_applications!$AB$5:$AB$550,$B216,Cluster_15_applications!$AC$5:$AC$550,$C216,Cluster_15_applications!$Q$5:$Q$550,"&lt;=2030")</f>
        <v>0</v>
      </c>
      <c r="P216">
        <f>SUMIFS(Cluster_15_applications!U$5:U$550,Cluster_15_applications!$AB$5:$AB$550,$B216,Cluster_15_applications!$AC$5:$AC$550,$C216,Cluster_15_applications!$Q$5:$Q$550,"&lt;=2030")</f>
        <v>0</v>
      </c>
      <c r="Q216">
        <f>SUMIFS(Cluster_15_applications!V$5:V$550,Cluster_15_applications!$AB$5:$AB$550,$B216,Cluster_15_applications!$AC$5:$AC$550,$C216,Cluster_15_applications!$Q$5:$Q$550,"&lt;=2030")</f>
        <v>0</v>
      </c>
      <c r="R216">
        <f>SUMIFS(Cluster_15_applications!W$5:W$550,Cluster_15_applications!$AB$5:$AB$550,$B216,Cluster_15_applications!$AC$5:$AC$550,$C216,Cluster_15_applications!$Q$5:$Q$550,"&lt;=2030")</f>
        <v>0</v>
      </c>
      <c r="S216">
        <f>SUMIFS(Cluster_15_applications!X$5:X$550,Cluster_15_applications!$AB$5:$AB$550,$B216,Cluster_15_applications!$AC$5:$AC$550,$C216,Cluster_15_applications!$Q$5:$Q$550,"&lt;=2030")</f>
        <v>0</v>
      </c>
      <c r="T216">
        <f>SUMIFS(Cluster_15_applications!Y$5:Y$550,Cluster_15_applications!$AB$5:$AB$550,$B216,Cluster_15_applications!$AC$5:$AC$550,$C216,Cluster_15_applications!$Q$5:$Q$550,"&lt;=2030")</f>
        <v>0</v>
      </c>
      <c r="U216">
        <f>SUMIFS(Cluster_15_applications!Z$5:Z$550,Cluster_15_applications!$AB$5:$AB$550,$B216,Cluster_15_applications!$AC$5:$AC$550,$C216,Cluster_15_applications!$Q$5:$Q$550,"&lt;=2030")</f>
        <v>0</v>
      </c>
      <c r="V216">
        <f>SUMIFS(Cluster_15_applications!AA$5:AA$550,Cluster_15_applications!$AB$5:$AB$550,$B216,Cluster_15_applications!$AC$5:$AC$550,$C216,Cluster_15_applications!$Q$5:$Q$550,"&lt;=2030")</f>
        <v>0</v>
      </c>
    </row>
    <row r="217" spans="1:22" x14ac:dyDescent="0.35">
      <c r="A217" t="s">
        <v>1230</v>
      </c>
      <c r="B217" t="s">
        <v>1332</v>
      </c>
      <c r="C217">
        <v>115</v>
      </c>
      <c r="D217">
        <f>SUMIFS(Cluster_15_applications!S$5:S$550,Cluster_15_applications!$AB$5:$AB$550,$B217,Cluster_15_applications!$AC$5:$AC$550,$C217)</f>
        <v>0</v>
      </c>
      <c r="E217">
        <f>SUMIFS(Cluster_15_applications!T$5:T$550,Cluster_15_applications!$AB$5:$AB$550,$B217,Cluster_15_applications!$AC$5:$AC$550,$C217)</f>
        <v>0</v>
      </c>
      <c r="F217">
        <f>SUMIFS(Cluster_15_applications!U$5:U$550,Cluster_15_applications!$AB$5:$AB$550,$B217,Cluster_15_applications!$AC$5:$AC$550,$C217)</f>
        <v>0</v>
      </c>
      <c r="G217">
        <f>SUMIFS(Cluster_15_applications!V$5:V$550,Cluster_15_applications!$AB$5:$AB$550,$B217,Cluster_15_applications!$AC$5:$AC$550,$C217)</f>
        <v>0</v>
      </c>
      <c r="H217">
        <f>SUMIFS(Cluster_15_applications!W$5:W$550,Cluster_15_applications!$AB$5:$AB$550,$B217,Cluster_15_applications!$AC$5:$AC$550,$C217)</f>
        <v>0</v>
      </c>
      <c r="I217">
        <f>SUMIFS(Cluster_15_applications!X$5:X$550,Cluster_15_applications!$AB$5:$AB$550,$B217,Cluster_15_applications!$AC$5:$AC$550,$C217)</f>
        <v>0</v>
      </c>
      <c r="J217">
        <f>SUMIFS(Cluster_15_applications!Y$5:Y$550,Cluster_15_applications!$AB$5:$AB$550,$B217,Cluster_15_applications!$AC$5:$AC$550,$C217)</f>
        <v>0</v>
      </c>
      <c r="K217">
        <f>SUMIFS(Cluster_15_applications!Z$5:Z$550,Cluster_15_applications!$AB$5:$AB$550,$B217,Cluster_15_applications!$AC$5:$AC$550,$C217)</f>
        <v>0</v>
      </c>
      <c r="L217">
        <f>SUMIFS(Cluster_15_applications!AA$5:AA$550,Cluster_15_applications!$AB$5:$AB$550,$B217,Cluster_15_applications!$AC$5:$AC$550,$C217)</f>
        <v>0</v>
      </c>
      <c r="N217">
        <f>SUMIFS(Cluster_15_applications!S$5:S$550,Cluster_15_applications!$AB$5:$AB$550,$B217,Cluster_15_applications!$AC$5:$AC$550,$C217,Cluster_15_applications!$Q$5:$Q$550,"&lt;=2030")</f>
        <v>0</v>
      </c>
      <c r="O217">
        <f>SUMIFS(Cluster_15_applications!T$5:T$550,Cluster_15_applications!$AB$5:$AB$550,$B217,Cluster_15_applications!$AC$5:$AC$550,$C217,Cluster_15_applications!$Q$5:$Q$550,"&lt;=2030")</f>
        <v>0</v>
      </c>
      <c r="P217">
        <f>SUMIFS(Cluster_15_applications!U$5:U$550,Cluster_15_applications!$AB$5:$AB$550,$B217,Cluster_15_applications!$AC$5:$AC$550,$C217,Cluster_15_applications!$Q$5:$Q$550,"&lt;=2030")</f>
        <v>0</v>
      </c>
      <c r="Q217">
        <f>SUMIFS(Cluster_15_applications!V$5:V$550,Cluster_15_applications!$AB$5:$AB$550,$B217,Cluster_15_applications!$AC$5:$AC$550,$C217,Cluster_15_applications!$Q$5:$Q$550,"&lt;=2030")</f>
        <v>0</v>
      </c>
      <c r="R217">
        <f>SUMIFS(Cluster_15_applications!W$5:W$550,Cluster_15_applications!$AB$5:$AB$550,$B217,Cluster_15_applications!$AC$5:$AC$550,$C217,Cluster_15_applications!$Q$5:$Q$550,"&lt;=2030")</f>
        <v>0</v>
      </c>
      <c r="S217">
        <f>SUMIFS(Cluster_15_applications!X$5:X$550,Cluster_15_applications!$AB$5:$AB$550,$B217,Cluster_15_applications!$AC$5:$AC$550,$C217,Cluster_15_applications!$Q$5:$Q$550,"&lt;=2030")</f>
        <v>0</v>
      </c>
      <c r="T217">
        <f>SUMIFS(Cluster_15_applications!Y$5:Y$550,Cluster_15_applications!$AB$5:$AB$550,$B217,Cluster_15_applications!$AC$5:$AC$550,$C217,Cluster_15_applications!$Q$5:$Q$550,"&lt;=2030")</f>
        <v>0</v>
      </c>
      <c r="U217">
        <f>SUMIFS(Cluster_15_applications!Z$5:Z$550,Cluster_15_applications!$AB$5:$AB$550,$B217,Cluster_15_applications!$AC$5:$AC$550,$C217,Cluster_15_applications!$Q$5:$Q$550,"&lt;=2030")</f>
        <v>0</v>
      </c>
      <c r="V217">
        <f>SUMIFS(Cluster_15_applications!AA$5:AA$550,Cluster_15_applications!$AB$5:$AB$550,$B217,Cluster_15_applications!$AC$5:$AC$550,$C217,Cluster_15_applications!$Q$5:$Q$550,"&lt;=2030")</f>
        <v>0</v>
      </c>
    </row>
    <row r="218" spans="1:22" x14ac:dyDescent="0.35">
      <c r="A218" t="s">
        <v>1235</v>
      </c>
      <c r="B218" t="s">
        <v>1079</v>
      </c>
      <c r="C218">
        <v>230</v>
      </c>
      <c r="D218">
        <f>SUMIFS(Cluster_15_applications!S$5:S$550,Cluster_15_applications!$AB$5:$AB$550,$B218,Cluster_15_applications!$AC$5:$AC$550,$C218)</f>
        <v>1300</v>
      </c>
      <c r="E218">
        <f>SUMIFS(Cluster_15_applications!T$5:T$550,Cluster_15_applications!$AB$5:$AB$550,$B218,Cluster_15_applications!$AC$5:$AC$550,$C218)</f>
        <v>0</v>
      </c>
      <c r="F218">
        <f>SUMIFS(Cluster_15_applications!U$5:U$550,Cluster_15_applications!$AB$5:$AB$550,$B218,Cluster_15_applications!$AC$5:$AC$550,$C218)</f>
        <v>800</v>
      </c>
      <c r="G218">
        <f>SUMIFS(Cluster_15_applications!V$5:V$550,Cluster_15_applications!$AB$5:$AB$550,$B218,Cluster_15_applications!$AC$5:$AC$550,$C218)</f>
        <v>0</v>
      </c>
      <c r="H218">
        <f>SUMIFS(Cluster_15_applications!W$5:W$550,Cluster_15_applications!$AB$5:$AB$550,$B218,Cluster_15_applications!$AC$5:$AC$550,$C218)</f>
        <v>0</v>
      </c>
      <c r="I218">
        <f>SUMIFS(Cluster_15_applications!X$5:X$550,Cluster_15_applications!$AB$5:$AB$550,$B218,Cluster_15_applications!$AC$5:$AC$550,$C218)</f>
        <v>0</v>
      </c>
      <c r="J218">
        <f>SUMIFS(Cluster_15_applications!Y$5:Y$550,Cluster_15_applications!$AB$5:$AB$550,$B218,Cluster_15_applications!$AC$5:$AC$550,$C218)</f>
        <v>0</v>
      </c>
      <c r="K218">
        <f>SUMIFS(Cluster_15_applications!Z$5:Z$550,Cluster_15_applications!$AB$5:$AB$550,$B218,Cluster_15_applications!$AC$5:$AC$550,$C218)</f>
        <v>0</v>
      </c>
      <c r="L218">
        <f>SUMIFS(Cluster_15_applications!AA$5:AA$550,Cluster_15_applications!$AB$5:$AB$550,$B218,Cluster_15_applications!$AC$5:$AC$550,$C218)</f>
        <v>0</v>
      </c>
      <c r="N218">
        <f>SUMIFS(Cluster_15_applications!S$5:S$550,Cluster_15_applications!$AB$5:$AB$550,$B218,Cluster_15_applications!$AC$5:$AC$550,$C218,Cluster_15_applications!$Q$5:$Q$550,"&lt;=2030")</f>
        <v>1300</v>
      </c>
      <c r="O218">
        <f>SUMIFS(Cluster_15_applications!T$5:T$550,Cluster_15_applications!$AB$5:$AB$550,$B218,Cluster_15_applications!$AC$5:$AC$550,$C218,Cluster_15_applications!$Q$5:$Q$550,"&lt;=2030")</f>
        <v>0</v>
      </c>
      <c r="P218">
        <f>SUMIFS(Cluster_15_applications!U$5:U$550,Cluster_15_applications!$AB$5:$AB$550,$B218,Cluster_15_applications!$AC$5:$AC$550,$C218,Cluster_15_applications!$Q$5:$Q$550,"&lt;=2030")</f>
        <v>800</v>
      </c>
      <c r="Q218">
        <f>SUMIFS(Cluster_15_applications!V$5:V$550,Cluster_15_applications!$AB$5:$AB$550,$B218,Cluster_15_applications!$AC$5:$AC$550,$C218,Cluster_15_applications!$Q$5:$Q$550,"&lt;=2030")</f>
        <v>0</v>
      </c>
      <c r="R218">
        <f>SUMIFS(Cluster_15_applications!W$5:W$550,Cluster_15_applications!$AB$5:$AB$550,$B218,Cluster_15_applications!$AC$5:$AC$550,$C218,Cluster_15_applications!$Q$5:$Q$550,"&lt;=2030")</f>
        <v>0</v>
      </c>
      <c r="S218">
        <f>SUMIFS(Cluster_15_applications!X$5:X$550,Cluster_15_applications!$AB$5:$AB$550,$B218,Cluster_15_applications!$AC$5:$AC$550,$C218,Cluster_15_applications!$Q$5:$Q$550,"&lt;=2030")</f>
        <v>0</v>
      </c>
      <c r="T218">
        <f>SUMIFS(Cluster_15_applications!Y$5:Y$550,Cluster_15_applications!$AB$5:$AB$550,$B218,Cluster_15_applications!$AC$5:$AC$550,$C218,Cluster_15_applications!$Q$5:$Q$550,"&lt;=2030")</f>
        <v>0</v>
      </c>
      <c r="U218">
        <f>SUMIFS(Cluster_15_applications!Z$5:Z$550,Cluster_15_applications!$AB$5:$AB$550,$B218,Cluster_15_applications!$AC$5:$AC$550,$C218,Cluster_15_applications!$Q$5:$Q$550,"&lt;=2030")</f>
        <v>0</v>
      </c>
      <c r="V218">
        <f>SUMIFS(Cluster_15_applications!AA$5:AA$550,Cluster_15_applications!$AB$5:$AB$550,$B218,Cluster_15_applications!$AC$5:$AC$550,$C218,Cluster_15_applications!$Q$5:$Q$550,"&lt;=2030")</f>
        <v>0</v>
      </c>
    </row>
    <row r="219" spans="1:22" x14ac:dyDescent="0.35">
      <c r="A219" t="s">
        <v>1235</v>
      </c>
      <c r="B219" t="s">
        <v>1079</v>
      </c>
      <c r="C219">
        <v>500</v>
      </c>
      <c r="D219">
        <f>SUMIFS(Cluster_15_applications!S$5:S$550,Cluster_15_applications!$AB$5:$AB$550,$B219,Cluster_15_applications!$AC$5:$AC$550,$C219)</f>
        <v>1550</v>
      </c>
      <c r="E219">
        <f>SUMIFS(Cluster_15_applications!T$5:T$550,Cluster_15_applications!$AB$5:$AB$550,$B219,Cluster_15_applications!$AC$5:$AC$550,$C219)</f>
        <v>0</v>
      </c>
      <c r="F219">
        <f>SUMIFS(Cluster_15_applications!U$5:U$550,Cluster_15_applications!$AB$5:$AB$550,$B219,Cluster_15_applications!$AC$5:$AC$550,$C219)</f>
        <v>0</v>
      </c>
      <c r="G219">
        <f>SUMIFS(Cluster_15_applications!V$5:V$550,Cluster_15_applications!$AB$5:$AB$550,$B219,Cluster_15_applications!$AC$5:$AC$550,$C219)</f>
        <v>0</v>
      </c>
      <c r="H219">
        <f>SUMIFS(Cluster_15_applications!W$5:W$550,Cluster_15_applications!$AB$5:$AB$550,$B219,Cluster_15_applications!$AC$5:$AC$550,$C219)</f>
        <v>0</v>
      </c>
      <c r="I219">
        <f>SUMIFS(Cluster_15_applications!X$5:X$550,Cluster_15_applications!$AB$5:$AB$550,$B219,Cluster_15_applications!$AC$5:$AC$550,$C219)</f>
        <v>0</v>
      </c>
      <c r="J219">
        <f>SUMIFS(Cluster_15_applications!Y$5:Y$550,Cluster_15_applications!$AB$5:$AB$550,$B219,Cluster_15_applications!$AC$5:$AC$550,$C219)</f>
        <v>0</v>
      </c>
      <c r="K219">
        <f>SUMIFS(Cluster_15_applications!Z$5:Z$550,Cluster_15_applications!$AB$5:$AB$550,$B219,Cluster_15_applications!$AC$5:$AC$550,$C219)</f>
        <v>0</v>
      </c>
      <c r="L219">
        <f>SUMIFS(Cluster_15_applications!AA$5:AA$550,Cluster_15_applications!$AB$5:$AB$550,$B219,Cluster_15_applications!$AC$5:$AC$550,$C219)</f>
        <v>1100</v>
      </c>
      <c r="N219">
        <f>SUMIFS(Cluster_15_applications!S$5:S$550,Cluster_15_applications!$AB$5:$AB$550,$B219,Cluster_15_applications!$AC$5:$AC$550,$C219,Cluster_15_applications!$Q$5:$Q$550,"&lt;=2030")</f>
        <v>850</v>
      </c>
      <c r="O219">
        <f>SUMIFS(Cluster_15_applications!T$5:T$550,Cluster_15_applications!$AB$5:$AB$550,$B219,Cluster_15_applications!$AC$5:$AC$550,$C219,Cluster_15_applications!$Q$5:$Q$550,"&lt;=2030")</f>
        <v>0</v>
      </c>
      <c r="P219">
        <f>SUMIFS(Cluster_15_applications!U$5:U$550,Cluster_15_applications!$AB$5:$AB$550,$B219,Cluster_15_applications!$AC$5:$AC$550,$C219,Cluster_15_applications!$Q$5:$Q$550,"&lt;=2030")</f>
        <v>0</v>
      </c>
      <c r="Q219">
        <f>SUMIFS(Cluster_15_applications!V$5:V$550,Cluster_15_applications!$AB$5:$AB$550,$B219,Cluster_15_applications!$AC$5:$AC$550,$C219,Cluster_15_applications!$Q$5:$Q$550,"&lt;=2030")</f>
        <v>0</v>
      </c>
      <c r="R219">
        <f>SUMIFS(Cluster_15_applications!W$5:W$550,Cluster_15_applications!$AB$5:$AB$550,$B219,Cluster_15_applications!$AC$5:$AC$550,$C219,Cluster_15_applications!$Q$5:$Q$550,"&lt;=2030")</f>
        <v>0</v>
      </c>
      <c r="S219">
        <f>SUMIFS(Cluster_15_applications!X$5:X$550,Cluster_15_applications!$AB$5:$AB$550,$B219,Cluster_15_applications!$AC$5:$AC$550,$C219,Cluster_15_applications!$Q$5:$Q$550,"&lt;=2030")</f>
        <v>0</v>
      </c>
      <c r="T219">
        <f>SUMIFS(Cluster_15_applications!Y$5:Y$550,Cluster_15_applications!$AB$5:$AB$550,$B219,Cluster_15_applications!$AC$5:$AC$550,$C219,Cluster_15_applications!$Q$5:$Q$550,"&lt;=2030")</f>
        <v>0</v>
      </c>
      <c r="U219">
        <f>SUMIFS(Cluster_15_applications!Z$5:Z$550,Cluster_15_applications!$AB$5:$AB$550,$B219,Cluster_15_applications!$AC$5:$AC$550,$C219,Cluster_15_applications!$Q$5:$Q$550,"&lt;=2030")</f>
        <v>0</v>
      </c>
      <c r="V219">
        <f>SUMIFS(Cluster_15_applications!AA$5:AA$550,Cluster_15_applications!$AB$5:$AB$550,$B219,Cluster_15_applications!$AC$5:$AC$550,$C219,Cluster_15_applications!$Q$5:$Q$550,"&lt;=2030")</f>
        <v>1100</v>
      </c>
    </row>
    <row r="220" spans="1:22" x14ac:dyDescent="0.35">
      <c r="A220" t="s">
        <v>1237</v>
      </c>
      <c r="B220" t="s">
        <v>1081</v>
      </c>
      <c r="C220">
        <v>230</v>
      </c>
      <c r="D220">
        <f>SUMIFS(Cluster_15_applications!S$5:S$550,Cluster_15_applications!$AB$5:$AB$550,$B220,Cluster_15_applications!$AC$5:$AC$550,$C220)</f>
        <v>0</v>
      </c>
      <c r="E220">
        <f>SUMIFS(Cluster_15_applications!T$5:T$550,Cluster_15_applications!$AB$5:$AB$550,$B220,Cluster_15_applications!$AC$5:$AC$550,$C220)</f>
        <v>0</v>
      </c>
      <c r="F220">
        <f>SUMIFS(Cluster_15_applications!U$5:U$550,Cluster_15_applications!$AB$5:$AB$550,$B220,Cluster_15_applications!$AC$5:$AC$550,$C220)</f>
        <v>0</v>
      </c>
      <c r="G220">
        <f>SUMIFS(Cluster_15_applications!V$5:V$550,Cluster_15_applications!$AB$5:$AB$550,$B220,Cluster_15_applications!$AC$5:$AC$550,$C220)</f>
        <v>0</v>
      </c>
      <c r="H220">
        <f>SUMIFS(Cluster_15_applications!W$5:W$550,Cluster_15_applications!$AB$5:$AB$550,$B220,Cluster_15_applications!$AC$5:$AC$550,$C220)</f>
        <v>0</v>
      </c>
      <c r="I220">
        <f>SUMIFS(Cluster_15_applications!X$5:X$550,Cluster_15_applications!$AB$5:$AB$550,$B220,Cluster_15_applications!$AC$5:$AC$550,$C220)</f>
        <v>0</v>
      </c>
      <c r="J220">
        <f>SUMIFS(Cluster_15_applications!Y$5:Y$550,Cluster_15_applications!$AB$5:$AB$550,$B220,Cluster_15_applications!$AC$5:$AC$550,$C220)</f>
        <v>0</v>
      </c>
      <c r="K220">
        <f>SUMIFS(Cluster_15_applications!Z$5:Z$550,Cluster_15_applications!$AB$5:$AB$550,$B220,Cluster_15_applications!$AC$5:$AC$550,$C220)</f>
        <v>0</v>
      </c>
      <c r="L220">
        <f>SUMIFS(Cluster_15_applications!AA$5:AA$550,Cluster_15_applications!$AB$5:$AB$550,$B220,Cluster_15_applications!$AC$5:$AC$550,$C220)</f>
        <v>0</v>
      </c>
      <c r="N220">
        <f>SUMIFS(Cluster_15_applications!S$5:S$550,Cluster_15_applications!$AB$5:$AB$550,$B220,Cluster_15_applications!$AC$5:$AC$550,$C220,Cluster_15_applications!$Q$5:$Q$550,"&lt;=2030")</f>
        <v>0</v>
      </c>
      <c r="O220">
        <f>SUMIFS(Cluster_15_applications!T$5:T$550,Cluster_15_applications!$AB$5:$AB$550,$B220,Cluster_15_applications!$AC$5:$AC$550,$C220,Cluster_15_applications!$Q$5:$Q$550,"&lt;=2030")</f>
        <v>0</v>
      </c>
      <c r="P220">
        <f>SUMIFS(Cluster_15_applications!U$5:U$550,Cluster_15_applications!$AB$5:$AB$550,$B220,Cluster_15_applications!$AC$5:$AC$550,$C220,Cluster_15_applications!$Q$5:$Q$550,"&lt;=2030")</f>
        <v>0</v>
      </c>
      <c r="Q220">
        <f>SUMIFS(Cluster_15_applications!V$5:V$550,Cluster_15_applications!$AB$5:$AB$550,$B220,Cluster_15_applications!$AC$5:$AC$550,$C220,Cluster_15_applications!$Q$5:$Q$550,"&lt;=2030")</f>
        <v>0</v>
      </c>
      <c r="R220">
        <f>SUMIFS(Cluster_15_applications!W$5:W$550,Cluster_15_applications!$AB$5:$AB$550,$B220,Cluster_15_applications!$AC$5:$AC$550,$C220,Cluster_15_applications!$Q$5:$Q$550,"&lt;=2030")</f>
        <v>0</v>
      </c>
      <c r="S220">
        <f>SUMIFS(Cluster_15_applications!X$5:X$550,Cluster_15_applications!$AB$5:$AB$550,$B220,Cluster_15_applications!$AC$5:$AC$550,$C220,Cluster_15_applications!$Q$5:$Q$550,"&lt;=2030")</f>
        <v>0</v>
      </c>
      <c r="T220">
        <f>SUMIFS(Cluster_15_applications!Y$5:Y$550,Cluster_15_applications!$AB$5:$AB$550,$B220,Cluster_15_applications!$AC$5:$AC$550,$C220,Cluster_15_applications!$Q$5:$Q$550,"&lt;=2030")</f>
        <v>0</v>
      </c>
      <c r="U220">
        <f>SUMIFS(Cluster_15_applications!Z$5:Z$550,Cluster_15_applications!$AB$5:$AB$550,$B220,Cluster_15_applications!$AC$5:$AC$550,$C220,Cluster_15_applications!$Q$5:$Q$550,"&lt;=2030")</f>
        <v>0</v>
      </c>
      <c r="V220">
        <f>SUMIFS(Cluster_15_applications!AA$5:AA$550,Cluster_15_applications!$AB$5:$AB$550,$B220,Cluster_15_applications!$AC$5:$AC$550,$C220,Cluster_15_applications!$Q$5:$Q$550,"&lt;=2030")</f>
        <v>0</v>
      </c>
    </row>
    <row r="221" spans="1:22" x14ac:dyDescent="0.35">
      <c r="A221" t="s">
        <v>1237</v>
      </c>
      <c r="B221" t="s">
        <v>1082</v>
      </c>
      <c r="C221">
        <v>230</v>
      </c>
      <c r="D221">
        <f>SUMIFS(Cluster_15_applications!S$5:S$550,Cluster_15_applications!$AB$5:$AB$550,$B221,Cluster_15_applications!$AC$5:$AC$550,$C221)</f>
        <v>0</v>
      </c>
      <c r="E221">
        <f>SUMIFS(Cluster_15_applications!T$5:T$550,Cluster_15_applications!$AB$5:$AB$550,$B221,Cluster_15_applications!$AC$5:$AC$550,$C221)</f>
        <v>0</v>
      </c>
      <c r="F221">
        <f>SUMIFS(Cluster_15_applications!U$5:U$550,Cluster_15_applications!$AB$5:$AB$550,$B221,Cluster_15_applications!$AC$5:$AC$550,$C221)</f>
        <v>0</v>
      </c>
      <c r="G221">
        <f>SUMIFS(Cluster_15_applications!V$5:V$550,Cluster_15_applications!$AB$5:$AB$550,$B221,Cluster_15_applications!$AC$5:$AC$550,$C221)</f>
        <v>0</v>
      </c>
      <c r="H221">
        <f>SUMIFS(Cluster_15_applications!W$5:W$550,Cluster_15_applications!$AB$5:$AB$550,$B221,Cluster_15_applications!$AC$5:$AC$550,$C221)</f>
        <v>0</v>
      </c>
      <c r="I221">
        <f>SUMIFS(Cluster_15_applications!X$5:X$550,Cluster_15_applications!$AB$5:$AB$550,$B221,Cluster_15_applications!$AC$5:$AC$550,$C221)</f>
        <v>0</v>
      </c>
      <c r="J221">
        <f>SUMIFS(Cluster_15_applications!Y$5:Y$550,Cluster_15_applications!$AB$5:$AB$550,$B221,Cluster_15_applications!$AC$5:$AC$550,$C221)</f>
        <v>0</v>
      </c>
      <c r="K221">
        <f>SUMIFS(Cluster_15_applications!Z$5:Z$550,Cluster_15_applications!$AB$5:$AB$550,$B221,Cluster_15_applications!$AC$5:$AC$550,$C221)</f>
        <v>0</v>
      </c>
      <c r="L221">
        <f>SUMIFS(Cluster_15_applications!AA$5:AA$550,Cluster_15_applications!$AB$5:$AB$550,$B221,Cluster_15_applications!$AC$5:$AC$550,$C221)</f>
        <v>0</v>
      </c>
      <c r="N221">
        <f>SUMIFS(Cluster_15_applications!S$5:S$550,Cluster_15_applications!$AB$5:$AB$550,$B221,Cluster_15_applications!$AC$5:$AC$550,$C221,Cluster_15_applications!$Q$5:$Q$550,"&lt;=2030")</f>
        <v>0</v>
      </c>
      <c r="O221">
        <f>SUMIFS(Cluster_15_applications!T$5:T$550,Cluster_15_applications!$AB$5:$AB$550,$B221,Cluster_15_applications!$AC$5:$AC$550,$C221,Cluster_15_applications!$Q$5:$Q$550,"&lt;=2030")</f>
        <v>0</v>
      </c>
      <c r="P221">
        <f>SUMIFS(Cluster_15_applications!U$5:U$550,Cluster_15_applications!$AB$5:$AB$550,$B221,Cluster_15_applications!$AC$5:$AC$550,$C221,Cluster_15_applications!$Q$5:$Q$550,"&lt;=2030")</f>
        <v>0</v>
      </c>
      <c r="Q221">
        <f>SUMIFS(Cluster_15_applications!V$5:V$550,Cluster_15_applications!$AB$5:$AB$550,$B221,Cluster_15_applications!$AC$5:$AC$550,$C221,Cluster_15_applications!$Q$5:$Q$550,"&lt;=2030")</f>
        <v>0</v>
      </c>
      <c r="R221">
        <f>SUMIFS(Cluster_15_applications!W$5:W$550,Cluster_15_applications!$AB$5:$AB$550,$B221,Cluster_15_applications!$AC$5:$AC$550,$C221,Cluster_15_applications!$Q$5:$Q$550,"&lt;=2030")</f>
        <v>0</v>
      </c>
      <c r="S221">
        <f>SUMIFS(Cluster_15_applications!X$5:X$550,Cluster_15_applications!$AB$5:$AB$550,$B221,Cluster_15_applications!$AC$5:$AC$550,$C221,Cluster_15_applications!$Q$5:$Q$550,"&lt;=2030")</f>
        <v>0</v>
      </c>
      <c r="T221">
        <f>SUMIFS(Cluster_15_applications!Y$5:Y$550,Cluster_15_applications!$AB$5:$AB$550,$B221,Cluster_15_applications!$AC$5:$AC$550,$C221,Cluster_15_applications!$Q$5:$Q$550,"&lt;=2030")</f>
        <v>0</v>
      </c>
      <c r="U221">
        <f>SUMIFS(Cluster_15_applications!Z$5:Z$550,Cluster_15_applications!$AB$5:$AB$550,$B221,Cluster_15_applications!$AC$5:$AC$550,$C221,Cluster_15_applications!$Q$5:$Q$550,"&lt;=2030")</f>
        <v>0</v>
      </c>
      <c r="V221">
        <f>SUMIFS(Cluster_15_applications!AA$5:AA$550,Cluster_15_applications!$AB$5:$AB$550,$B221,Cluster_15_applications!$AC$5:$AC$550,$C221,Cluster_15_applications!$Q$5:$Q$550,"&lt;=2030")</f>
        <v>0</v>
      </c>
    </row>
    <row r="222" spans="1:22" x14ac:dyDescent="0.35">
      <c r="A222" t="s">
        <v>1237</v>
      </c>
      <c r="B222" t="s">
        <v>1333</v>
      </c>
      <c r="C222">
        <v>115</v>
      </c>
      <c r="D222">
        <f>SUMIFS(Cluster_15_applications!S$5:S$550,Cluster_15_applications!$AB$5:$AB$550,$B222,Cluster_15_applications!$AC$5:$AC$550,$C222)</f>
        <v>0</v>
      </c>
      <c r="E222">
        <f>SUMIFS(Cluster_15_applications!T$5:T$550,Cluster_15_applications!$AB$5:$AB$550,$B222,Cluster_15_applications!$AC$5:$AC$550,$C222)</f>
        <v>0</v>
      </c>
      <c r="F222">
        <f>SUMIFS(Cluster_15_applications!U$5:U$550,Cluster_15_applications!$AB$5:$AB$550,$B222,Cluster_15_applications!$AC$5:$AC$550,$C222)</f>
        <v>0</v>
      </c>
      <c r="G222">
        <f>SUMIFS(Cluster_15_applications!V$5:V$550,Cluster_15_applications!$AB$5:$AB$550,$B222,Cluster_15_applications!$AC$5:$AC$550,$C222)</f>
        <v>0</v>
      </c>
      <c r="H222">
        <f>SUMIFS(Cluster_15_applications!W$5:W$550,Cluster_15_applications!$AB$5:$AB$550,$B222,Cluster_15_applications!$AC$5:$AC$550,$C222)</f>
        <v>0</v>
      </c>
      <c r="I222">
        <f>SUMIFS(Cluster_15_applications!X$5:X$550,Cluster_15_applications!$AB$5:$AB$550,$B222,Cluster_15_applications!$AC$5:$AC$550,$C222)</f>
        <v>0</v>
      </c>
      <c r="J222">
        <f>SUMIFS(Cluster_15_applications!Y$5:Y$550,Cluster_15_applications!$AB$5:$AB$550,$B222,Cluster_15_applications!$AC$5:$AC$550,$C222)</f>
        <v>0</v>
      </c>
      <c r="K222">
        <f>SUMIFS(Cluster_15_applications!Z$5:Z$550,Cluster_15_applications!$AB$5:$AB$550,$B222,Cluster_15_applications!$AC$5:$AC$550,$C222)</f>
        <v>0</v>
      </c>
      <c r="L222">
        <f>SUMIFS(Cluster_15_applications!AA$5:AA$550,Cluster_15_applications!$AB$5:$AB$550,$B222,Cluster_15_applications!$AC$5:$AC$550,$C222)</f>
        <v>0</v>
      </c>
      <c r="N222">
        <f>SUMIFS(Cluster_15_applications!S$5:S$550,Cluster_15_applications!$AB$5:$AB$550,$B222,Cluster_15_applications!$AC$5:$AC$550,$C222,Cluster_15_applications!$Q$5:$Q$550,"&lt;=2030")</f>
        <v>0</v>
      </c>
      <c r="O222">
        <f>SUMIFS(Cluster_15_applications!T$5:T$550,Cluster_15_applications!$AB$5:$AB$550,$B222,Cluster_15_applications!$AC$5:$AC$550,$C222,Cluster_15_applications!$Q$5:$Q$550,"&lt;=2030")</f>
        <v>0</v>
      </c>
      <c r="P222">
        <f>SUMIFS(Cluster_15_applications!U$5:U$550,Cluster_15_applications!$AB$5:$AB$550,$B222,Cluster_15_applications!$AC$5:$AC$550,$C222,Cluster_15_applications!$Q$5:$Q$550,"&lt;=2030")</f>
        <v>0</v>
      </c>
      <c r="Q222">
        <f>SUMIFS(Cluster_15_applications!V$5:V$550,Cluster_15_applications!$AB$5:$AB$550,$B222,Cluster_15_applications!$AC$5:$AC$550,$C222,Cluster_15_applications!$Q$5:$Q$550,"&lt;=2030")</f>
        <v>0</v>
      </c>
      <c r="R222">
        <f>SUMIFS(Cluster_15_applications!W$5:W$550,Cluster_15_applications!$AB$5:$AB$550,$B222,Cluster_15_applications!$AC$5:$AC$550,$C222,Cluster_15_applications!$Q$5:$Q$550,"&lt;=2030")</f>
        <v>0</v>
      </c>
      <c r="S222">
        <f>SUMIFS(Cluster_15_applications!X$5:X$550,Cluster_15_applications!$AB$5:$AB$550,$B222,Cluster_15_applications!$AC$5:$AC$550,$C222,Cluster_15_applications!$Q$5:$Q$550,"&lt;=2030")</f>
        <v>0</v>
      </c>
      <c r="T222">
        <f>SUMIFS(Cluster_15_applications!Y$5:Y$550,Cluster_15_applications!$AB$5:$AB$550,$B222,Cluster_15_applications!$AC$5:$AC$550,$C222,Cluster_15_applications!$Q$5:$Q$550,"&lt;=2030")</f>
        <v>0</v>
      </c>
      <c r="U222">
        <f>SUMIFS(Cluster_15_applications!Z$5:Z$550,Cluster_15_applications!$AB$5:$AB$550,$B222,Cluster_15_applications!$AC$5:$AC$550,$C222,Cluster_15_applications!$Q$5:$Q$550,"&lt;=2030")</f>
        <v>0</v>
      </c>
      <c r="V222">
        <f>SUMIFS(Cluster_15_applications!AA$5:AA$550,Cluster_15_applications!$AB$5:$AB$550,$B222,Cluster_15_applications!$AC$5:$AC$550,$C222,Cluster_15_applications!$Q$5:$Q$550,"&lt;=2030")</f>
        <v>0</v>
      </c>
    </row>
    <row r="223" spans="1:22" x14ac:dyDescent="0.35">
      <c r="A223" t="s">
        <v>1237</v>
      </c>
      <c r="B223" t="s">
        <v>391</v>
      </c>
      <c r="C223">
        <v>230</v>
      </c>
      <c r="D223">
        <f>SUMIFS(Cluster_15_applications!S$5:S$550,Cluster_15_applications!$AB$5:$AB$550,$B223,Cluster_15_applications!$AC$5:$AC$550,$C223)</f>
        <v>1680.5</v>
      </c>
      <c r="E223">
        <f>SUMIFS(Cluster_15_applications!T$5:T$550,Cluster_15_applications!$AB$5:$AB$550,$B223,Cluster_15_applications!$AC$5:$AC$550,$C223)</f>
        <v>0</v>
      </c>
      <c r="F223">
        <f>SUMIFS(Cluster_15_applications!U$5:U$550,Cluster_15_applications!$AB$5:$AB$550,$B223,Cluster_15_applications!$AC$5:$AC$550,$C223)</f>
        <v>1575.5</v>
      </c>
      <c r="G223">
        <f>SUMIFS(Cluster_15_applications!V$5:V$550,Cluster_15_applications!$AB$5:$AB$550,$B223,Cluster_15_applications!$AC$5:$AC$550,$C223)</f>
        <v>0</v>
      </c>
      <c r="H223">
        <f>SUMIFS(Cluster_15_applications!W$5:W$550,Cluster_15_applications!$AB$5:$AB$550,$B223,Cluster_15_applications!$AC$5:$AC$550,$C223)</f>
        <v>0</v>
      </c>
      <c r="I223">
        <f>SUMIFS(Cluster_15_applications!X$5:X$550,Cluster_15_applications!$AB$5:$AB$550,$B223,Cluster_15_applications!$AC$5:$AC$550,$C223)</f>
        <v>0</v>
      </c>
      <c r="J223">
        <f>SUMIFS(Cluster_15_applications!Y$5:Y$550,Cluster_15_applications!$AB$5:$AB$550,$B223,Cluster_15_applications!$AC$5:$AC$550,$C223)</f>
        <v>0</v>
      </c>
      <c r="K223">
        <f>SUMIFS(Cluster_15_applications!Z$5:Z$550,Cluster_15_applications!$AB$5:$AB$550,$B223,Cluster_15_applications!$AC$5:$AC$550,$C223)</f>
        <v>0</v>
      </c>
      <c r="L223">
        <f>SUMIFS(Cluster_15_applications!AA$5:AA$550,Cluster_15_applications!$AB$5:$AB$550,$B223,Cluster_15_applications!$AC$5:$AC$550,$C223)</f>
        <v>0</v>
      </c>
      <c r="N223">
        <f>SUMIFS(Cluster_15_applications!S$5:S$550,Cluster_15_applications!$AB$5:$AB$550,$B223,Cluster_15_applications!$AC$5:$AC$550,$C223,Cluster_15_applications!$Q$5:$Q$550,"&lt;=2030")</f>
        <v>1680.5</v>
      </c>
      <c r="O223">
        <f>SUMIFS(Cluster_15_applications!T$5:T$550,Cluster_15_applications!$AB$5:$AB$550,$B223,Cluster_15_applications!$AC$5:$AC$550,$C223,Cluster_15_applications!$Q$5:$Q$550,"&lt;=2030")</f>
        <v>0</v>
      </c>
      <c r="P223">
        <f>SUMIFS(Cluster_15_applications!U$5:U$550,Cluster_15_applications!$AB$5:$AB$550,$B223,Cluster_15_applications!$AC$5:$AC$550,$C223,Cluster_15_applications!$Q$5:$Q$550,"&lt;=2030")</f>
        <v>1575.5</v>
      </c>
      <c r="Q223">
        <f>SUMIFS(Cluster_15_applications!V$5:V$550,Cluster_15_applications!$AB$5:$AB$550,$B223,Cluster_15_applications!$AC$5:$AC$550,$C223,Cluster_15_applications!$Q$5:$Q$550,"&lt;=2030")</f>
        <v>0</v>
      </c>
      <c r="R223">
        <f>SUMIFS(Cluster_15_applications!W$5:W$550,Cluster_15_applications!$AB$5:$AB$550,$B223,Cluster_15_applications!$AC$5:$AC$550,$C223,Cluster_15_applications!$Q$5:$Q$550,"&lt;=2030")</f>
        <v>0</v>
      </c>
      <c r="S223">
        <f>SUMIFS(Cluster_15_applications!X$5:X$550,Cluster_15_applications!$AB$5:$AB$550,$B223,Cluster_15_applications!$AC$5:$AC$550,$C223,Cluster_15_applications!$Q$5:$Q$550,"&lt;=2030")</f>
        <v>0</v>
      </c>
      <c r="T223">
        <f>SUMIFS(Cluster_15_applications!Y$5:Y$550,Cluster_15_applications!$AB$5:$AB$550,$B223,Cluster_15_applications!$AC$5:$AC$550,$C223,Cluster_15_applications!$Q$5:$Q$550,"&lt;=2030")</f>
        <v>0</v>
      </c>
      <c r="U223">
        <f>SUMIFS(Cluster_15_applications!Z$5:Z$550,Cluster_15_applications!$AB$5:$AB$550,$B223,Cluster_15_applications!$AC$5:$AC$550,$C223,Cluster_15_applications!$Q$5:$Q$550,"&lt;=2030")</f>
        <v>0</v>
      </c>
      <c r="V223">
        <f>SUMIFS(Cluster_15_applications!AA$5:AA$550,Cluster_15_applications!$AB$5:$AB$550,$B223,Cluster_15_applications!$AC$5:$AC$550,$C223,Cluster_15_applications!$Q$5:$Q$550,"&lt;=2030")</f>
        <v>0</v>
      </c>
    </row>
    <row r="224" spans="1:22" x14ac:dyDescent="0.35">
      <c r="A224" t="s">
        <v>1237</v>
      </c>
      <c r="B224" t="s">
        <v>391</v>
      </c>
      <c r="C224">
        <v>60</v>
      </c>
      <c r="D224">
        <f>SUMIFS(Cluster_15_applications!S$5:S$550,Cluster_15_applications!$AB$5:$AB$550,$B224,Cluster_15_applications!$AC$5:$AC$550,$C224)</f>
        <v>0</v>
      </c>
      <c r="E224">
        <f>SUMIFS(Cluster_15_applications!T$5:T$550,Cluster_15_applications!$AB$5:$AB$550,$B224,Cluster_15_applications!$AC$5:$AC$550,$C224)</f>
        <v>0</v>
      </c>
      <c r="F224">
        <f>SUMIFS(Cluster_15_applications!U$5:U$550,Cluster_15_applications!$AB$5:$AB$550,$B224,Cluster_15_applications!$AC$5:$AC$550,$C224)</f>
        <v>0</v>
      </c>
      <c r="G224">
        <f>SUMIFS(Cluster_15_applications!V$5:V$550,Cluster_15_applications!$AB$5:$AB$550,$B224,Cluster_15_applications!$AC$5:$AC$550,$C224)</f>
        <v>0</v>
      </c>
      <c r="H224">
        <f>SUMIFS(Cluster_15_applications!W$5:W$550,Cluster_15_applications!$AB$5:$AB$550,$B224,Cluster_15_applications!$AC$5:$AC$550,$C224)</f>
        <v>0</v>
      </c>
      <c r="I224">
        <f>SUMIFS(Cluster_15_applications!X$5:X$550,Cluster_15_applications!$AB$5:$AB$550,$B224,Cluster_15_applications!$AC$5:$AC$550,$C224)</f>
        <v>0</v>
      </c>
      <c r="J224">
        <f>SUMIFS(Cluster_15_applications!Y$5:Y$550,Cluster_15_applications!$AB$5:$AB$550,$B224,Cluster_15_applications!$AC$5:$AC$550,$C224)</f>
        <v>0</v>
      </c>
      <c r="K224">
        <f>SUMIFS(Cluster_15_applications!Z$5:Z$550,Cluster_15_applications!$AB$5:$AB$550,$B224,Cluster_15_applications!$AC$5:$AC$550,$C224)</f>
        <v>0</v>
      </c>
      <c r="L224">
        <f>SUMIFS(Cluster_15_applications!AA$5:AA$550,Cluster_15_applications!$AB$5:$AB$550,$B224,Cluster_15_applications!$AC$5:$AC$550,$C224)</f>
        <v>0</v>
      </c>
      <c r="N224">
        <f>SUMIFS(Cluster_15_applications!S$5:S$550,Cluster_15_applications!$AB$5:$AB$550,$B224,Cluster_15_applications!$AC$5:$AC$550,$C224,Cluster_15_applications!$Q$5:$Q$550,"&lt;=2030")</f>
        <v>0</v>
      </c>
      <c r="O224">
        <f>SUMIFS(Cluster_15_applications!T$5:T$550,Cluster_15_applications!$AB$5:$AB$550,$B224,Cluster_15_applications!$AC$5:$AC$550,$C224,Cluster_15_applications!$Q$5:$Q$550,"&lt;=2030")</f>
        <v>0</v>
      </c>
      <c r="P224">
        <f>SUMIFS(Cluster_15_applications!U$5:U$550,Cluster_15_applications!$AB$5:$AB$550,$B224,Cluster_15_applications!$AC$5:$AC$550,$C224,Cluster_15_applications!$Q$5:$Q$550,"&lt;=2030")</f>
        <v>0</v>
      </c>
      <c r="Q224">
        <f>SUMIFS(Cluster_15_applications!V$5:V$550,Cluster_15_applications!$AB$5:$AB$550,$B224,Cluster_15_applications!$AC$5:$AC$550,$C224,Cluster_15_applications!$Q$5:$Q$550,"&lt;=2030")</f>
        <v>0</v>
      </c>
      <c r="R224">
        <f>SUMIFS(Cluster_15_applications!W$5:W$550,Cluster_15_applications!$AB$5:$AB$550,$B224,Cluster_15_applications!$AC$5:$AC$550,$C224,Cluster_15_applications!$Q$5:$Q$550,"&lt;=2030")</f>
        <v>0</v>
      </c>
      <c r="S224">
        <f>SUMIFS(Cluster_15_applications!X$5:X$550,Cluster_15_applications!$AB$5:$AB$550,$B224,Cluster_15_applications!$AC$5:$AC$550,$C224,Cluster_15_applications!$Q$5:$Q$550,"&lt;=2030")</f>
        <v>0</v>
      </c>
      <c r="T224">
        <f>SUMIFS(Cluster_15_applications!Y$5:Y$550,Cluster_15_applications!$AB$5:$AB$550,$B224,Cluster_15_applications!$AC$5:$AC$550,$C224,Cluster_15_applications!$Q$5:$Q$550,"&lt;=2030")</f>
        <v>0</v>
      </c>
      <c r="U224">
        <f>SUMIFS(Cluster_15_applications!Z$5:Z$550,Cluster_15_applications!$AB$5:$AB$550,$B224,Cluster_15_applications!$AC$5:$AC$550,$C224,Cluster_15_applications!$Q$5:$Q$550,"&lt;=2030")</f>
        <v>0</v>
      </c>
      <c r="V224">
        <f>SUMIFS(Cluster_15_applications!AA$5:AA$550,Cluster_15_applications!$AB$5:$AB$550,$B224,Cluster_15_applications!$AC$5:$AC$550,$C224,Cluster_15_applications!$Q$5:$Q$550,"&lt;=2030")</f>
        <v>0</v>
      </c>
    </row>
    <row r="225" spans="1:22" x14ac:dyDescent="0.35">
      <c r="A225" t="s">
        <v>1237</v>
      </c>
      <c r="B225" t="s">
        <v>1085</v>
      </c>
      <c r="C225">
        <v>115</v>
      </c>
      <c r="D225">
        <f>SUMIFS(Cluster_15_applications!S$5:S$550,Cluster_15_applications!$AB$5:$AB$550,$B225,Cluster_15_applications!$AC$5:$AC$550,$C225)</f>
        <v>100</v>
      </c>
      <c r="E225">
        <f>SUMIFS(Cluster_15_applications!T$5:T$550,Cluster_15_applications!$AB$5:$AB$550,$B225,Cluster_15_applications!$AC$5:$AC$550,$C225)</f>
        <v>0</v>
      </c>
      <c r="F225">
        <f>SUMIFS(Cluster_15_applications!U$5:U$550,Cluster_15_applications!$AB$5:$AB$550,$B225,Cluster_15_applications!$AC$5:$AC$550,$C225)</f>
        <v>0</v>
      </c>
      <c r="G225">
        <f>SUMIFS(Cluster_15_applications!V$5:V$550,Cluster_15_applications!$AB$5:$AB$550,$B225,Cluster_15_applications!$AC$5:$AC$550,$C225)</f>
        <v>0</v>
      </c>
      <c r="H225">
        <f>SUMIFS(Cluster_15_applications!W$5:W$550,Cluster_15_applications!$AB$5:$AB$550,$B225,Cluster_15_applications!$AC$5:$AC$550,$C225)</f>
        <v>0</v>
      </c>
      <c r="I225">
        <f>SUMIFS(Cluster_15_applications!X$5:X$550,Cluster_15_applications!$AB$5:$AB$550,$B225,Cluster_15_applications!$AC$5:$AC$550,$C225)</f>
        <v>0</v>
      </c>
      <c r="J225">
        <f>SUMIFS(Cluster_15_applications!Y$5:Y$550,Cluster_15_applications!$AB$5:$AB$550,$B225,Cluster_15_applications!$AC$5:$AC$550,$C225)</f>
        <v>0</v>
      </c>
      <c r="K225">
        <f>SUMIFS(Cluster_15_applications!Z$5:Z$550,Cluster_15_applications!$AB$5:$AB$550,$B225,Cluster_15_applications!$AC$5:$AC$550,$C225)</f>
        <v>0</v>
      </c>
      <c r="L225">
        <f>SUMIFS(Cluster_15_applications!AA$5:AA$550,Cluster_15_applications!$AB$5:$AB$550,$B225,Cluster_15_applications!$AC$5:$AC$550,$C225)</f>
        <v>0</v>
      </c>
      <c r="N225">
        <f>SUMIFS(Cluster_15_applications!S$5:S$550,Cluster_15_applications!$AB$5:$AB$550,$B225,Cluster_15_applications!$AC$5:$AC$550,$C225,Cluster_15_applications!$Q$5:$Q$550,"&lt;=2030")</f>
        <v>100</v>
      </c>
      <c r="O225">
        <f>SUMIFS(Cluster_15_applications!T$5:T$550,Cluster_15_applications!$AB$5:$AB$550,$B225,Cluster_15_applications!$AC$5:$AC$550,$C225,Cluster_15_applications!$Q$5:$Q$550,"&lt;=2030")</f>
        <v>0</v>
      </c>
      <c r="P225">
        <f>SUMIFS(Cluster_15_applications!U$5:U$550,Cluster_15_applications!$AB$5:$AB$550,$B225,Cluster_15_applications!$AC$5:$AC$550,$C225,Cluster_15_applications!$Q$5:$Q$550,"&lt;=2030")</f>
        <v>0</v>
      </c>
      <c r="Q225">
        <f>SUMIFS(Cluster_15_applications!V$5:V$550,Cluster_15_applications!$AB$5:$AB$550,$B225,Cluster_15_applications!$AC$5:$AC$550,$C225,Cluster_15_applications!$Q$5:$Q$550,"&lt;=2030")</f>
        <v>0</v>
      </c>
      <c r="R225">
        <f>SUMIFS(Cluster_15_applications!W$5:W$550,Cluster_15_applications!$AB$5:$AB$550,$B225,Cluster_15_applications!$AC$5:$AC$550,$C225,Cluster_15_applications!$Q$5:$Q$550,"&lt;=2030")</f>
        <v>0</v>
      </c>
      <c r="S225">
        <f>SUMIFS(Cluster_15_applications!X$5:X$550,Cluster_15_applications!$AB$5:$AB$550,$B225,Cluster_15_applications!$AC$5:$AC$550,$C225,Cluster_15_applications!$Q$5:$Q$550,"&lt;=2030")</f>
        <v>0</v>
      </c>
      <c r="T225">
        <f>SUMIFS(Cluster_15_applications!Y$5:Y$550,Cluster_15_applications!$AB$5:$AB$550,$B225,Cluster_15_applications!$AC$5:$AC$550,$C225,Cluster_15_applications!$Q$5:$Q$550,"&lt;=2030")</f>
        <v>0</v>
      </c>
      <c r="U225">
        <f>SUMIFS(Cluster_15_applications!Z$5:Z$550,Cluster_15_applications!$AB$5:$AB$550,$B225,Cluster_15_applications!$AC$5:$AC$550,$C225,Cluster_15_applications!$Q$5:$Q$550,"&lt;=2030")</f>
        <v>0</v>
      </c>
      <c r="V225">
        <f>SUMIFS(Cluster_15_applications!AA$5:AA$550,Cluster_15_applications!$AB$5:$AB$550,$B225,Cluster_15_applications!$AC$5:$AC$550,$C225,Cluster_15_applications!$Q$5:$Q$550,"&lt;=2030")</f>
        <v>0</v>
      </c>
    </row>
    <row r="226" spans="1:22" x14ac:dyDescent="0.35">
      <c r="A226" t="s">
        <v>1237</v>
      </c>
      <c r="B226" t="s">
        <v>1085</v>
      </c>
      <c r="C226">
        <v>230</v>
      </c>
      <c r="D226">
        <f>SUMIFS(Cluster_15_applications!S$5:S$550,Cluster_15_applications!$AB$5:$AB$550,$B226,Cluster_15_applications!$AC$5:$AC$550,$C226)</f>
        <v>0</v>
      </c>
      <c r="E226">
        <f>SUMIFS(Cluster_15_applications!T$5:T$550,Cluster_15_applications!$AB$5:$AB$550,$B226,Cluster_15_applications!$AC$5:$AC$550,$C226)</f>
        <v>0</v>
      </c>
      <c r="F226">
        <f>SUMIFS(Cluster_15_applications!U$5:U$550,Cluster_15_applications!$AB$5:$AB$550,$B226,Cluster_15_applications!$AC$5:$AC$550,$C226)</f>
        <v>0</v>
      </c>
      <c r="G226">
        <f>SUMIFS(Cluster_15_applications!V$5:V$550,Cluster_15_applications!$AB$5:$AB$550,$B226,Cluster_15_applications!$AC$5:$AC$550,$C226)</f>
        <v>0</v>
      </c>
      <c r="H226">
        <f>SUMIFS(Cluster_15_applications!W$5:W$550,Cluster_15_applications!$AB$5:$AB$550,$B226,Cluster_15_applications!$AC$5:$AC$550,$C226)</f>
        <v>0</v>
      </c>
      <c r="I226">
        <f>SUMIFS(Cluster_15_applications!X$5:X$550,Cluster_15_applications!$AB$5:$AB$550,$B226,Cluster_15_applications!$AC$5:$AC$550,$C226)</f>
        <v>0</v>
      </c>
      <c r="J226">
        <f>SUMIFS(Cluster_15_applications!Y$5:Y$550,Cluster_15_applications!$AB$5:$AB$550,$B226,Cluster_15_applications!$AC$5:$AC$550,$C226)</f>
        <v>0</v>
      </c>
      <c r="K226">
        <f>SUMIFS(Cluster_15_applications!Z$5:Z$550,Cluster_15_applications!$AB$5:$AB$550,$B226,Cluster_15_applications!$AC$5:$AC$550,$C226)</f>
        <v>0</v>
      </c>
      <c r="L226">
        <f>SUMIFS(Cluster_15_applications!AA$5:AA$550,Cluster_15_applications!$AB$5:$AB$550,$B226,Cluster_15_applications!$AC$5:$AC$550,$C226)</f>
        <v>0</v>
      </c>
      <c r="N226">
        <f>SUMIFS(Cluster_15_applications!S$5:S$550,Cluster_15_applications!$AB$5:$AB$550,$B226,Cluster_15_applications!$AC$5:$AC$550,$C226,Cluster_15_applications!$Q$5:$Q$550,"&lt;=2030")</f>
        <v>0</v>
      </c>
      <c r="O226">
        <f>SUMIFS(Cluster_15_applications!T$5:T$550,Cluster_15_applications!$AB$5:$AB$550,$B226,Cluster_15_applications!$AC$5:$AC$550,$C226,Cluster_15_applications!$Q$5:$Q$550,"&lt;=2030")</f>
        <v>0</v>
      </c>
      <c r="P226">
        <f>SUMIFS(Cluster_15_applications!U$5:U$550,Cluster_15_applications!$AB$5:$AB$550,$B226,Cluster_15_applications!$AC$5:$AC$550,$C226,Cluster_15_applications!$Q$5:$Q$550,"&lt;=2030")</f>
        <v>0</v>
      </c>
      <c r="Q226">
        <f>SUMIFS(Cluster_15_applications!V$5:V$550,Cluster_15_applications!$AB$5:$AB$550,$B226,Cluster_15_applications!$AC$5:$AC$550,$C226,Cluster_15_applications!$Q$5:$Q$550,"&lt;=2030")</f>
        <v>0</v>
      </c>
      <c r="R226">
        <f>SUMIFS(Cluster_15_applications!W$5:W$550,Cluster_15_applications!$AB$5:$AB$550,$B226,Cluster_15_applications!$AC$5:$AC$550,$C226,Cluster_15_applications!$Q$5:$Q$550,"&lt;=2030")</f>
        <v>0</v>
      </c>
      <c r="S226">
        <f>SUMIFS(Cluster_15_applications!X$5:X$550,Cluster_15_applications!$AB$5:$AB$550,$B226,Cluster_15_applications!$AC$5:$AC$550,$C226,Cluster_15_applications!$Q$5:$Q$550,"&lt;=2030")</f>
        <v>0</v>
      </c>
      <c r="T226">
        <f>SUMIFS(Cluster_15_applications!Y$5:Y$550,Cluster_15_applications!$AB$5:$AB$550,$B226,Cluster_15_applications!$AC$5:$AC$550,$C226,Cluster_15_applications!$Q$5:$Q$550,"&lt;=2030")</f>
        <v>0</v>
      </c>
      <c r="U226">
        <f>SUMIFS(Cluster_15_applications!Z$5:Z$550,Cluster_15_applications!$AB$5:$AB$550,$B226,Cluster_15_applications!$AC$5:$AC$550,$C226,Cluster_15_applications!$Q$5:$Q$550,"&lt;=2030")</f>
        <v>0</v>
      </c>
      <c r="V226">
        <f>SUMIFS(Cluster_15_applications!AA$5:AA$550,Cluster_15_applications!$AB$5:$AB$550,$B226,Cluster_15_applications!$AC$5:$AC$550,$C226,Cluster_15_applications!$Q$5:$Q$550,"&lt;=2030")</f>
        <v>0</v>
      </c>
    </row>
    <row r="227" spans="1:22" x14ac:dyDescent="0.35">
      <c r="A227" t="s">
        <v>1236</v>
      </c>
      <c r="B227" t="s">
        <v>1334</v>
      </c>
      <c r="C227">
        <v>230</v>
      </c>
      <c r="D227">
        <f>SUMIFS(Cluster_15_applications!S$5:S$550,Cluster_15_applications!$AB$5:$AB$550,$B227,Cluster_15_applications!$AC$5:$AC$550,$C227)</f>
        <v>0</v>
      </c>
      <c r="E227">
        <f>SUMIFS(Cluster_15_applications!T$5:T$550,Cluster_15_applications!$AB$5:$AB$550,$B227,Cluster_15_applications!$AC$5:$AC$550,$C227)</f>
        <v>0</v>
      </c>
      <c r="F227">
        <f>SUMIFS(Cluster_15_applications!U$5:U$550,Cluster_15_applications!$AB$5:$AB$550,$B227,Cluster_15_applications!$AC$5:$AC$550,$C227)</f>
        <v>0</v>
      </c>
      <c r="G227">
        <f>SUMIFS(Cluster_15_applications!V$5:V$550,Cluster_15_applications!$AB$5:$AB$550,$B227,Cluster_15_applications!$AC$5:$AC$550,$C227)</f>
        <v>0</v>
      </c>
      <c r="H227">
        <f>SUMIFS(Cluster_15_applications!W$5:W$550,Cluster_15_applications!$AB$5:$AB$550,$B227,Cluster_15_applications!$AC$5:$AC$550,$C227)</f>
        <v>0</v>
      </c>
      <c r="I227">
        <f>SUMIFS(Cluster_15_applications!X$5:X$550,Cluster_15_applications!$AB$5:$AB$550,$B227,Cluster_15_applications!$AC$5:$AC$550,$C227)</f>
        <v>0</v>
      </c>
      <c r="J227">
        <f>SUMIFS(Cluster_15_applications!Y$5:Y$550,Cluster_15_applications!$AB$5:$AB$550,$B227,Cluster_15_applications!$AC$5:$AC$550,$C227)</f>
        <v>0</v>
      </c>
      <c r="K227">
        <f>SUMIFS(Cluster_15_applications!Z$5:Z$550,Cluster_15_applications!$AB$5:$AB$550,$B227,Cluster_15_applications!$AC$5:$AC$550,$C227)</f>
        <v>0</v>
      </c>
      <c r="L227">
        <f>SUMIFS(Cluster_15_applications!AA$5:AA$550,Cluster_15_applications!$AB$5:$AB$550,$B227,Cluster_15_applications!$AC$5:$AC$550,$C227)</f>
        <v>0</v>
      </c>
      <c r="N227">
        <f>SUMIFS(Cluster_15_applications!S$5:S$550,Cluster_15_applications!$AB$5:$AB$550,$B227,Cluster_15_applications!$AC$5:$AC$550,$C227,Cluster_15_applications!$Q$5:$Q$550,"&lt;=2030")</f>
        <v>0</v>
      </c>
      <c r="O227">
        <f>SUMIFS(Cluster_15_applications!T$5:T$550,Cluster_15_applications!$AB$5:$AB$550,$B227,Cluster_15_applications!$AC$5:$AC$550,$C227,Cluster_15_applications!$Q$5:$Q$550,"&lt;=2030")</f>
        <v>0</v>
      </c>
      <c r="P227">
        <f>SUMIFS(Cluster_15_applications!U$5:U$550,Cluster_15_applications!$AB$5:$AB$550,$B227,Cluster_15_applications!$AC$5:$AC$550,$C227,Cluster_15_applications!$Q$5:$Q$550,"&lt;=2030")</f>
        <v>0</v>
      </c>
      <c r="Q227">
        <f>SUMIFS(Cluster_15_applications!V$5:V$550,Cluster_15_applications!$AB$5:$AB$550,$B227,Cluster_15_applications!$AC$5:$AC$550,$C227,Cluster_15_applications!$Q$5:$Q$550,"&lt;=2030")</f>
        <v>0</v>
      </c>
      <c r="R227">
        <f>SUMIFS(Cluster_15_applications!W$5:W$550,Cluster_15_applications!$AB$5:$AB$550,$B227,Cluster_15_applications!$AC$5:$AC$550,$C227,Cluster_15_applications!$Q$5:$Q$550,"&lt;=2030")</f>
        <v>0</v>
      </c>
      <c r="S227">
        <f>SUMIFS(Cluster_15_applications!X$5:X$550,Cluster_15_applications!$AB$5:$AB$550,$B227,Cluster_15_applications!$AC$5:$AC$550,$C227,Cluster_15_applications!$Q$5:$Q$550,"&lt;=2030")</f>
        <v>0</v>
      </c>
      <c r="T227">
        <f>SUMIFS(Cluster_15_applications!Y$5:Y$550,Cluster_15_applications!$AB$5:$AB$550,$B227,Cluster_15_applications!$AC$5:$AC$550,$C227,Cluster_15_applications!$Q$5:$Q$550,"&lt;=2030")</f>
        <v>0</v>
      </c>
      <c r="U227">
        <f>SUMIFS(Cluster_15_applications!Z$5:Z$550,Cluster_15_applications!$AB$5:$AB$550,$B227,Cluster_15_applications!$AC$5:$AC$550,$C227,Cluster_15_applications!$Q$5:$Q$550,"&lt;=2030")</f>
        <v>0</v>
      </c>
      <c r="V227">
        <f>SUMIFS(Cluster_15_applications!AA$5:AA$550,Cluster_15_applications!$AB$5:$AB$550,$B227,Cluster_15_applications!$AC$5:$AC$550,$C227,Cluster_15_applications!$Q$5:$Q$550,"&lt;=2030")</f>
        <v>0</v>
      </c>
    </row>
    <row r="228" spans="1:22" x14ac:dyDescent="0.35">
      <c r="A228" t="s">
        <v>1231</v>
      </c>
      <c r="B228" t="s">
        <v>1335</v>
      </c>
      <c r="C228">
        <v>230</v>
      </c>
      <c r="D228">
        <f>SUMIFS(Cluster_15_applications!S$5:S$550,Cluster_15_applications!$AB$5:$AB$550,$B228,Cluster_15_applications!$AC$5:$AC$550,$C228)</f>
        <v>0</v>
      </c>
      <c r="E228">
        <f>SUMIFS(Cluster_15_applications!T$5:T$550,Cluster_15_applications!$AB$5:$AB$550,$B228,Cluster_15_applications!$AC$5:$AC$550,$C228)</f>
        <v>0</v>
      </c>
      <c r="F228">
        <f>SUMIFS(Cluster_15_applications!U$5:U$550,Cluster_15_applications!$AB$5:$AB$550,$B228,Cluster_15_applications!$AC$5:$AC$550,$C228)</f>
        <v>0</v>
      </c>
      <c r="G228">
        <f>SUMIFS(Cluster_15_applications!V$5:V$550,Cluster_15_applications!$AB$5:$AB$550,$B228,Cluster_15_applications!$AC$5:$AC$550,$C228)</f>
        <v>0</v>
      </c>
      <c r="H228">
        <f>SUMIFS(Cluster_15_applications!W$5:W$550,Cluster_15_applications!$AB$5:$AB$550,$B228,Cluster_15_applications!$AC$5:$AC$550,$C228)</f>
        <v>0</v>
      </c>
      <c r="I228">
        <f>SUMIFS(Cluster_15_applications!X$5:X$550,Cluster_15_applications!$AB$5:$AB$550,$B228,Cluster_15_applications!$AC$5:$AC$550,$C228)</f>
        <v>0</v>
      </c>
      <c r="J228">
        <f>SUMIFS(Cluster_15_applications!Y$5:Y$550,Cluster_15_applications!$AB$5:$AB$550,$B228,Cluster_15_applications!$AC$5:$AC$550,$C228)</f>
        <v>0</v>
      </c>
      <c r="K228">
        <f>SUMIFS(Cluster_15_applications!Z$5:Z$550,Cluster_15_applications!$AB$5:$AB$550,$B228,Cluster_15_applications!$AC$5:$AC$550,$C228)</f>
        <v>0</v>
      </c>
      <c r="L228">
        <f>SUMIFS(Cluster_15_applications!AA$5:AA$550,Cluster_15_applications!$AB$5:$AB$550,$B228,Cluster_15_applications!$AC$5:$AC$550,$C228)</f>
        <v>0</v>
      </c>
      <c r="N228">
        <f>SUMIFS(Cluster_15_applications!S$5:S$550,Cluster_15_applications!$AB$5:$AB$550,$B228,Cluster_15_applications!$AC$5:$AC$550,$C228,Cluster_15_applications!$Q$5:$Q$550,"&lt;=2030")</f>
        <v>0</v>
      </c>
      <c r="O228">
        <f>SUMIFS(Cluster_15_applications!T$5:T$550,Cluster_15_applications!$AB$5:$AB$550,$B228,Cluster_15_applications!$AC$5:$AC$550,$C228,Cluster_15_applications!$Q$5:$Q$550,"&lt;=2030")</f>
        <v>0</v>
      </c>
      <c r="P228">
        <f>SUMIFS(Cluster_15_applications!U$5:U$550,Cluster_15_applications!$AB$5:$AB$550,$B228,Cluster_15_applications!$AC$5:$AC$550,$C228,Cluster_15_applications!$Q$5:$Q$550,"&lt;=2030")</f>
        <v>0</v>
      </c>
      <c r="Q228">
        <f>SUMIFS(Cluster_15_applications!V$5:V$550,Cluster_15_applications!$AB$5:$AB$550,$B228,Cluster_15_applications!$AC$5:$AC$550,$C228,Cluster_15_applications!$Q$5:$Q$550,"&lt;=2030")</f>
        <v>0</v>
      </c>
      <c r="R228">
        <f>SUMIFS(Cluster_15_applications!W$5:W$550,Cluster_15_applications!$AB$5:$AB$550,$B228,Cluster_15_applications!$AC$5:$AC$550,$C228,Cluster_15_applications!$Q$5:$Q$550,"&lt;=2030")</f>
        <v>0</v>
      </c>
      <c r="S228">
        <f>SUMIFS(Cluster_15_applications!X$5:X$550,Cluster_15_applications!$AB$5:$AB$550,$B228,Cluster_15_applications!$AC$5:$AC$550,$C228,Cluster_15_applications!$Q$5:$Q$550,"&lt;=2030")</f>
        <v>0</v>
      </c>
      <c r="T228">
        <f>SUMIFS(Cluster_15_applications!Y$5:Y$550,Cluster_15_applications!$AB$5:$AB$550,$B228,Cluster_15_applications!$AC$5:$AC$550,$C228,Cluster_15_applications!$Q$5:$Q$550,"&lt;=2030")</f>
        <v>0</v>
      </c>
      <c r="U228">
        <f>SUMIFS(Cluster_15_applications!Z$5:Z$550,Cluster_15_applications!$AB$5:$AB$550,$B228,Cluster_15_applications!$AC$5:$AC$550,$C228,Cluster_15_applications!$Q$5:$Q$550,"&lt;=2030")</f>
        <v>0</v>
      </c>
      <c r="V228">
        <f>SUMIFS(Cluster_15_applications!AA$5:AA$550,Cluster_15_applications!$AB$5:$AB$550,$B228,Cluster_15_applications!$AC$5:$AC$550,$C228,Cluster_15_applications!$Q$5:$Q$550,"&lt;=2030")</f>
        <v>0</v>
      </c>
    </row>
    <row r="229" spans="1:22" x14ac:dyDescent="0.35">
      <c r="A229" t="s">
        <v>1230</v>
      </c>
      <c r="B229" t="s">
        <v>1336</v>
      </c>
      <c r="C229">
        <v>115</v>
      </c>
      <c r="D229">
        <f>SUMIFS(Cluster_15_applications!S$5:S$550,Cluster_15_applications!$AB$5:$AB$550,$B229,Cluster_15_applications!$AC$5:$AC$550,$C229)</f>
        <v>100</v>
      </c>
      <c r="E229">
        <f>SUMIFS(Cluster_15_applications!T$5:T$550,Cluster_15_applications!$AB$5:$AB$550,$B229,Cluster_15_applications!$AC$5:$AC$550,$C229)</f>
        <v>0</v>
      </c>
      <c r="F229">
        <f>SUMIFS(Cluster_15_applications!U$5:U$550,Cluster_15_applications!$AB$5:$AB$550,$B229,Cluster_15_applications!$AC$5:$AC$550,$C229)</f>
        <v>0</v>
      </c>
      <c r="G229">
        <f>SUMIFS(Cluster_15_applications!V$5:V$550,Cluster_15_applications!$AB$5:$AB$550,$B229,Cluster_15_applications!$AC$5:$AC$550,$C229)</f>
        <v>0</v>
      </c>
      <c r="H229">
        <f>SUMIFS(Cluster_15_applications!W$5:W$550,Cluster_15_applications!$AB$5:$AB$550,$B229,Cluster_15_applications!$AC$5:$AC$550,$C229)</f>
        <v>0</v>
      </c>
      <c r="I229">
        <f>SUMIFS(Cluster_15_applications!X$5:X$550,Cluster_15_applications!$AB$5:$AB$550,$B229,Cluster_15_applications!$AC$5:$AC$550,$C229)</f>
        <v>0</v>
      </c>
      <c r="J229">
        <f>SUMIFS(Cluster_15_applications!Y$5:Y$550,Cluster_15_applications!$AB$5:$AB$550,$B229,Cluster_15_applications!$AC$5:$AC$550,$C229)</f>
        <v>0</v>
      </c>
      <c r="K229">
        <f>SUMIFS(Cluster_15_applications!Z$5:Z$550,Cluster_15_applications!$AB$5:$AB$550,$B229,Cluster_15_applications!$AC$5:$AC$550,$C229)</f>
        <v>0</v>
      </c>
      <c r="L229">
        <f>SUMIFS(Cluster_15_applications!AA$5:AA$550,Cluster_15_applications!$AB$5:$AB$550,$B229,Cluster_15_applications!$AC$5:$AC$550,$C229)</f>
        <v>0</v>
      </c>
      <c r="N229">
        <f>SUMIFS(Cluster_15_applications!S$5:S$550,Cluster_15_applications!$AB$5:$AB$550,$B229,Cluster_15_applications!$AC$5:$AC$550,$C229,Cluster_15_applications!$Q$5:$Q$550,"&lt;=2030")</f>
        <v>100</v>
      </c>
      <c r="O229">
        <f>SUMIFS(Cluster_15_applications!T$5:T$550,Cluster_15_applications!$AB$5:$AB$550,$B229,Cluster_15_applications!$AC$5:$AC$550,$C229,Cluster_15_applications!$Q$5:$Q$550,"&lt;=2030")</f>
        <v>0</v>
      </c>
      <c r="P229">
        <f>SUMIFS(Cluster_15_applications!U$5:U$550,Cluster_15_applications!$AB$5:$AB$550,$B229,Cluster_15_applications!$AC$5:$AC$550,$C229,Cluster_15_applications!$Q$5:$Q$550,"&lt;=2030")</f>
        <v>0</v>
      </c>
      <c r="Q229">
        <f>SUMIFS(Cluster_15_applications!V$5:V$550,Cluster_15_applications!$AB$5:$AB$550,$B229,Cluster_15_applications!$AC$5:$AC$550,$C229,Cluster_15_applications!$Q$5:$Q$550,"&lt;=2030")</f>
        <v>0</v>
      </c>
      <c r="R229">
        <f>SUMIFS(Cluster_15_applications!W$5:W$550,Cluster_15_applications!$AB$5:$AB$550,$B229,Cluster_15_applications!$AC$5:$AC$550,$C229,Cluster_15_applications!$Q$5:$Q$550,"&lt;=2030")</f>
        <v>0</v>
      </c>
      <c r="S229">
        <f>SUMIFS(Cluster_15_applications!X$5:X$550,Cluster_15_applications!$AB$5:$AB$550,$B229,Cluster_15_applications!$AC$5:$AC$550,$C229,Cluster_15_applications!$Q$5:$Q$550,"&lt;=2030")</f>
        <v>0</v>
      </c>
      <c r="T229">
        <f>SUMIFS(Cluster_15_applications!Y$5:Y$550,Cluster_15_applications!$AB$5:$AB$550,$B229,Cluster_15_applications!$AC$5:$AC$550,$C229,Cluster_15_applications!$Q$5:$Q$550,"&lt;=2030")</f>
        <v>0</v>
      </c>
      <c r="U229">
        <f>SUMIFS(Cluster_15_applications!Z$5:Z$550,Cluster_15_applications!$AB$5:$AB$550,$B229,Cluster_15_applications!$AC$5:$AC$550,$C229,Cluster_15_applications!$Q$5:$Q$550,"&lt;=2030")</f>
        <v>0</v>
      </c>
      <c r="V229">
        <f>SUMIFS(Cluster_15_applications!AA$5:AA$550,Cluster_15_applications!$AB$5:$AB$550,$B229,Cluster_15_applications!$AC$5:$AC$550,$C229,Cluster_15_applications!$Q$5:$Q$550,"&lt;=2030")</f>
        <v>0</v>
      </c>
    </row>
    <row r="230" spans="1:22" x14ac:dyDescent="0.35">
      <c r="A230" t="s">
        <v>1231</v>
      </c>
      <c r="B230" t="s">
        <v>1337</v>
      </c>
      <c r="C230">
        <v>230</v>
      </c>
      <c r="D230">
        <f>SUMIFS(Cluster_15_applications!S$5:S$550,Cluster_15_applications!$AB$5:$AB$550,$B230,Cluster_15_applications!$AC$5:$AC$550,$C230)</f>
        <v>0</v>
      </c>
      <c r="E230">
        <f>SUMIFS(Cluster_15_applications!T$5:T$550,Cluster_15_applications!$AB$5:$AB$550,$B230,Cluster_15_applications!$AC$5:$AC$550,$C230)</f>
        <v>0</v>
      </c>
      <c r="F230">
        <f>SUMIFS(Cluster_15_applications!U$5:U$550,Cluster_15_applications!$AB$5:$AB$550,$B230,Cluster_15_applications!$AC$5:$AC$550,$C230)</f>
        <v>0</v>
      </c>
      <c r="G230">
        <f>SUMIFS(Cluster_15_applications!V$5:V$550,Cluster_15_applications!$AB$5:$AB$550,$B230,Cluster_15_applications!$AC$5:$AC$550,$C230)</f>
        <v>0</v>
      </c>
      <c r="H230">
        <f>SUMIFS(Cluster_15_applications!W$5:W$550,Cluster_15_applications!$AB$5:$AB$550,$B230,Cluster_15_applications!$AC$5:$AC$550,$C230)</f>
        <v>0</v>
      </c>
      <c r="I230">
        <f>SUMIFS(Cluster_15_applications!X$5:X$550,Cluster_15_applications!$AB$5:$AB$550,$B230,Cluster_15_applications!$AC$5:$AC$550,$C230)</f>
        <v>0</v>
      </c>
      <c r="J230">
        <f>SUMIFS(Cluster_15_applications!Y$5:Y$550,Cluster_15_applications!$AB$5:$AB$550,$B230,Cluster_15_applications!$AC$5:$AC$550,$C230)</f>
        <v>0</v>
      </c>
      <c r="K230">
        <f>SUMIFS(Cluster_15_applications!Z$5:Z$550,Cluster_15_applications!$AB$5:$AB$550,$B230,Cluster_15_applications!$AC$5:$AC$550,$C230)</f>
        <v>0</v>
      </c>
      <c r="L230">
        <f>SUMIFS(Cluster_15_applications!AA$5:AA$550,Cluster_15_applications!$AB$5:$AB$550,$B230,Cluster_15_applications!$AC$5:$AC$550,$C230)</f>
        <v>0</v>
      </c>
      <c r="N230">
        <f>SUMIFS(Cluster_15_applications!S$5:S$550,Cluster_15_applications!$AB$5:$AB$550,$B230,Cluster_15_applications!$AC$5:$AC$550,$C230,Cluster_15_applications!$Q$5:$Q$550,"&lt;=2030")</f>
        <v>0</v>
      </c>
      <c r="O230">
        <f>SUMIFS(Cluster_15_applications!T$5:T$550,Cluster_15_applications!$AB$5:$AB$550,$B230,Cluster_15_applications!$AC$5:$AC$550,$C230,Cluster_15_applications!$Q$5:$Q$550,"&lt;=2030")</f>
        <v>0</v>
      </c>
      <c r="P230">
        <f>SUMIFS(Cluster_15_applications!U$5:U$550,Cluster_15_applications!$AB$5:$AB$550,$B230,Cluster_15_applications!$AC$5:$AC$550,$C230,Cluster_15_applications!$Q$5:$Q$550,"&lt;=2030")</f>
        <v>0</v>
      </c>
      <c r="Q230">
        <f>SUMIFS(Cluster_15_applications!V$5:V$550,Cluster_15_applications!$AB$5:$AB$550,$B230,Cluster_15_applications!$AC$5:$AC$550,$C230,Cluster_15_applications!$Q$5:$Q$550,"&lt;=2030")</f>
        <v>0</v>
      </c>
      <c r="R230">
        <f>SUMIFS(Cluster_15_applications!W$5:W$550,Cluster_15_applications!$AB$5:$AB$550,$B230,Cluster_15_applications!$AC$5:$AC$550,$C230,Cluster_15_applications!$Q$5:$Q$550,"&lt;=2030")</f>
        <v>0</v>
      </c>
      <c r="S230">
        <f>SUMIFS(Cluster_15_applications!X$5:X$550,Cluster_15_applications!$AB$5:$AB$550,$B230,Cluster_15_applications!$AC$5:$AC$550,$C230,Cluster_15_applications!$Q$5:$Q$550,"&lt;=2030")</f>
        <v>0</v>
      </c>
      <c r="T230">
        <f>SUMIFS(Cluster_15_applications!Y$5:Y$550,Cluster_15_applications!$AB$5:$AB$550,$B230,Cluster_15_applications!$AC$5:$AC$550,$C230,Cluster_15_applications!$Q$5:$Q$550,"&lt;=2030")</f>
        <v>0</v>
      </c>
      <c r="U230">
        <f>SUMIFS(Cluster_15_applications!Z$5:Z$550,Cluster_15_applications!$AB$5:$AB$550,$B230,Cluster_15_applications!$AC$5:$AC$550,$C230,Cluster_15_applications!$Q$5:$Q$550,"&lt;=2030")</f>
        <v>0</v>
      </c>
      <c r="V230">
        <f>SUMIFS(Cluster_15_applications!AA$5:AA$550,Cluster_15_applications!$AB$5:$AB$550,$B230,Cluster_15_applications!$AC$5:$AC$550,$C230,Cluster_15_applications!$Q$5:$Q$550,"&lt;=2030")</f>
        <v>0</v>
      </c>
    </row>
    <row r="231" spans="1:22" x14ac:dyDescent="0.35">
      <c r="A231" t="s">
        <v>1237</v>
      </c>
      <c r="B231" t="s">
        <v>1338</v>
      </c>
      <c r="C231">
        <v>115</v>
      </c>
      <c r="D231">
        <f>SUMIFS(Cluster_15_applications!S$5:S$550,Cluster_15_applications!$AB$5:$AB$550,$B231,Cluster_15_applications!$AC$5:$AC$550,$C231)</f>
        <v>0</v>
      </c>
      <c r="E231">
        <f>SUMIFS(Cluster_15_applications!T$5:T$550,Cluster_15_applications!$AB$5:$AB$550,$B231,Cluster_15_applications!$AC$5:$AC$550,$C231)</f>
        <v>0</v>
      </c>
      <c r="F231">
        <f>SUMIFS(Cluster_15_applications!U$5:U$550,Cluster_15_applications!$AB$5:$AB$550,$B231,Cluster_15_applications!$AC$5:$AC$550,$C231)</f>
        <v>0</v>
      </c>
      <c r="G231">
        <f>SUMIFS(Cluster_15_applications!V$5:V$550,Cluster_15_applications!$AB$5:$AB$550,$B231,Cluster_15_applications!$AC$5:$AC$550,$C231)</f>
        <v>0</v>
      </c>
      <c r="H231">
        <f>SUMIFS(Cluster_15_applications!W$5:W$550,Cluster_15_applications!$AB$5:$AB$550,$B231,Cluster_15_applications!$AC$5:$AC$550,$C231)</f>
        <v>0</v>
      </c>
      <c r="I231">
        <f>SUMIFS(Cluster_15_applications!X$5:X$550,Cluster_15_applications!$AB$5:$AB$550,$B231,Cluster_15_applications!$AC$5:$AC$550,$C231)</f>
        <v>0</v>
      </c>
      <c r="J231">
        <f>SUMIFS(Cluster_15_applications!Y$5:Y$550,Cluster_15_applications!$AB$5:$AB$550,$B231,Cluster_15_applications!$AC$5:$AC$550,$C231)</f>
        <v>0</v>
      </c>
      <c r="K231">
        <f>SUMIFS(Cluster_15_applications!Z$5:Z$550,Cluster_15_applications!$AB$5:$AB$550,$B231,Cluster_15_applications!$AC$5:$AC$550,$C231)</f>
        <v>0</v>
      </c>
      <c r="L231">
        <f>SUMIFS(Cluster_15_applications!AA$5:AA$550,Cluster_15_applications!$AB$5:$AB$550,$B231,Cluster_15_applications!$AC$5:$AC$550,$C231)</f>
        <v>0</v>
      </c>
      <c r="N231">
        <f>SUMIFS(Cluster_15_applications!S$5:S$550,Cluster_15_applications!$AB$5:$AB$550,$B231,Cluster_15_applications!$AC$5:$AC$550,$C231,Cluster_15_applications!$Q$5:$Q$550,"&lt;=2030")</f>
        <v>0</v>
      </c>
      <c r="O231">
        <f>SUMIFS(Cluster_15_applications!T$5:T$550,Cluster_15_applications!$AB$5:$AB$550,$B231,Cluster_15_applications!$AC$5:$AC$550,$C231,Cluster_15_applications!$Q$5:$Q$550,"&lt;=2030")</f>
        <v>0</v>
      </c>
      <c r="P231">
        <f>SUMIFS(Cluster_15_applications!U$5:U$550,Cluster_15_applications!$AB$5:$AB$550,$B231,Cluster_15_applications!$AC$5:$AC$550,$C231,Cluster_15_applications!$Q$5:$Q$550,"&lt;=2030")</f>
        <v>0</v>
      </c>
      <c r="Q231">
        <f>SUMIFS(Cluster_15_applications!V$5:V$550,Cluster_15_applications!$AB$5:$AB$550,$B231,Cluster_15_applications!$AC$5:$AC$550,$C231,Cluster_15_applications!$Q$5:$Q$550,"&lt;=2030")</f>
        <v>0</v>
      </c>
      <c r="R231">
        <f>SUMIFS(Cluster_15_applications!W$5:W$550,Cluster_15_applications!$AB$5:$AB$550,$B231,Cluster_15_applications!$AC$5:$AC$550,$C231,Cluster_15_applications!$Q$5:$Q$550,"&lt;=2030")</f>
        <v>0</v>
      </c>
      <c r="S231">
        <f>SUMIFS(Cluster_15_applications!X$5:X$550,Cluster_15_applications!$AB$5:$AB$550,$B231,Cluster_15_applications!$AC$5:$AC$550,$C231,Cluster_15_applications!$Q$5:$Q$550,"&lt;=2030")</f>
        <v>0</v>
      </c>
      <c r="T231">
        <f>SUMIFS(Cluster_15_applications!Y$5:Y$550,Cluster_15_applications!$AB$5:$AB$550,$B231,Cluster_15_applications!$AC$5:$AC$550,$C231,Cluster_15_applications!$Q$5:$Q$550,"&lt;=2030")</f>
        <v>0</v>
      </c>
      <c r="U231">
        <f>SUMIFS(Cluster_15_applications!Z$5:Z$550,Cluster_15_applications!$AB$5:$AB$550,$B231,Cluster_15_applications!$AC$5:$AC$550,$C231,Cluster_15_applications!$Q$5:$Q$550,"&lt;=2030")</f>
        <v>0</v>
      </c>
      <c r="V231">
        <f>SUMIFS(Cluster_15_applications!AA$5:AA$550,Cluster_15_applications!$AB$5:$AB$550,$B231,Cluster_15_applications!$AC$5:$AC$550,$C231,Cluster_15_applications!$Q$5:$Q$550,"&lt;=2030")</f>
        <v>0</v>
      </c>
    </row>
    <row r="232" spans="1:22" x14ac:dyDescent="0.35">
      <c r="A232" t="s">
        <v>33</v>
      </c>
      <c r="B232" t="s">
        <v>1339</v>
      </c>
      <c r="C232">
        <v>69</v>
      </c>
      <c r="D232">
        <f>SUMIFS(Cluster_15_applications!S$5:S$550,Cluster_15_applications!$AB$5:$AB$550,$B232,Cluster_15_applications!$AC$5:$AC$550,$C232)</f>
        <v>0</v>
      </c>
      <c r="E232">
        <f>SUMIFS(Cluster_15_applications!T$5:T$550,Cluster_15_applications!$AB$5:$AB$550,$B232,Cluster_15_applications!$AC$5:$AC$550,$C232)</f>
        <v>0</v>
      </c>
      <c r="F232">
        <f>SUMIFS(Cluster_15_applications!U$5:U$550,Cluster_15_applications!$AB$5:$AB$550,$B232,Cluster_15_applications!$AC$5:$AC$550,$C232)</f>
        <v>0</v>
      </c>
      <c r="G232">
        <f>SUMIFS(Cluster_15_applications!V$5:V$550,Cluster_15_applications!$AB$5:$AB$550,$B232,Cluster_15_applications!$AC$5:$AC$550,$C232)</f>
        <v>0</v>
      </c>
      <c r="H232">
        <f>SUMIFS(Cluster_15_applications!W$5:W$550,Cluster_15_applications!$AB$5:$AB$550,$B232,Cluster_15_applications!$AC$5:$AC$550,$C232)</f>
        <v>0</v>
      </c>
      <c r="I232">
        <f>SUMIFS(Cluster_15_applications!X$5:X$550,Cluster_15_applications!$AB$5:$AB$550,$B232,Cluster_15_applications!$AC$5:$AC$550,$C232)</f>
        <v>0</v>
      </c>
      <c r="J232">
        <f>SUMIFS(Cluster_15_applications!Y$5:Y$550,Cluster_15_applications!$AB$5:$AB$550,$B232,Cluster_15_applications!$AC$5:$AC$550,$C232)</f>
        <v>0</v>
      </c>
      <c r="K232">
        <f>SUMIFS(Cluster_15_applications!Z$5:Z$550,Cluster_15_applications!$AB$5:$AB$550,$B232,Cluster_15_applications!$AC$5:$AC$550,$C232)</f>
        <v>0</v>
      </c>
      <c r="L232">
        <f>SUMIFS(Cluster_15_applications!AA$5:AA$550,Cluster_15_applications!$AB$5:$AB$550,$B232,Cluster_15_applications!$AC$5:$AC$550,$C232)</f>
        <v>0</v>
      </c>
      <c r="N232">
        <f>SUMIFS(Cluster_15_applications!S$5:S$550,Cluster_15_applications!$AB$5:$AB$550,$B232,Cluster_15_applications!$AC$5:$AC$550,$C232,Cluster_15_applications!$Q$5:$Q$550,"&lt;=2030")</f>
        <v>0</v>
      </c>
      <c r="O232">
        <f>SUMIFS(Cluster_15_applications!T$5:T$550,Cluster_15_applications!$AB$5:$AB$550,$B232,Cluster_15_applications!$AC$5:$AC$550,$C232,Cluster_15_applications!$Q$5:$Q$550,"&lt;=2030")</f>
        <v>0</v>
      </c>
      <c r="P232">
        <f>SUMIFS(Cluster_15_applications!U$5:U$550,Cluster_15_applications!$AB$5:$AB$550,$B232,Cluster_15_applications!$AC$5:$AC$550,$C232,Cluster_15_applications!$Q$5:$Q$550,"&lt;=2030")</f>
        <v>0</v>
      </c>
      <c r="Q232">
        <f>SUMIFS(Cluster_15_applications!V$5:V$550,Cluster_15_applications!$AB$5:$AB$550,$B232,Cluster_15_applications!$AC$5:$AC$550,$C232,Cluster_15_applications!$Q$5:$Q$550,"&lt;=2030")</f>
        <v>0</v>
      </c>
      <c r="R232">
        <f>SUMIFS(Cluster_15_applications!W$5:W$550,Cluster_15_applications!$AB$5:$AB$550,$B232,Cluster_15_applications!$AC$5:$AC$550,$C232,Cluster_15_applications!$Q$5:$Q$550,"&lt;=2030")</f>
        <v>0</v>
      </c>
      <c r="S232">
        <f>SUMIFS(Cluster_15_applications!X$5:X$550,Cluster_15_applications!$AB$5:$AB$550,$B232,Cluster_15_applications!$AC$5:$AC$550,$C232,Cluster_15_applications!$Q$5:$Q$550,"&lt;=2030")</f>
        <v>0</v>
      </c>
      <c r="T232">
        <f>SUMIFS(Cluster_15_applications!Y$5:Y$550,Cluster_15_applications!$AB$5:$AB$550,$B232,Cluster_15_applications!$AC$5:$AC$550,$C232,Cluster_15_applications!$Q$5:$Q$550,"&lt;=2030")</f>
        <v>0</v>
      </c>
      <c r="U232">
        <f>SUMIFS(Cluster_15_applications!Z$5:Z$550,Cluster_15_applications!$AB$5:$AB$550,$B232,Cluster_15_applications!$AC$5:$AC$550,$C232,Cluster_15_applications!$Q$5:$Q$550,"&lt;=2030")</f>
        <v>0</v>
      </c>
      <c r="V232">
        <f>SUMIFS(Cluster_15_applications!AA$5:AA$550,Cluster_15_applications!$AB$5:$AB$550,$B232,Cluster_15_applications!$AC$5:$AC$550,$C232,Cluster_15_applications!$Q$5:$Q$550,"&lt;=2030")</f>
        <v>0</v>
      </c>
    </row>
    <row r="233" spans="1:22" x14ac:dyDescent="0.35">
      <c r="A233" t="s">
        <v>1233</v>
      </c>
      <c r="B233" t="s">
        <v>1340</v>
      </c>
      <c r="C233">
        <v>115</v>
      </c>
      <c r="D233">
        <f>SUMIFS(Cluster_15_applications!S$5:S$550,Cluster_15_applications!$AB$5:$AB$550,$B233,Cluster_15_applications!$AC$5:$AC$550,$C233)</f>
        <v>0</v>
      </c>
      <c r="E233">
        <f>SUMIFS(Cluster_15_applications!T$5:T$550,Cluster_15_applications!$AB$5:$AB$550,$B233,Cluster_15_applications!$AC$5:$AC$550,$C233)</f>
        <v>0</v>
      </c>
      <c r="F233">
        <f>SUMIFS(Cluster_15_applications!U$5:U$550,Cluster_15_applications!$AB$5:$AB$550,$B233,Cluster_15_applications!$AC$5:$AC$550,$C233)</f>
        <v>0</v>
      </c>
      <c r="G233">
        <f>SUMIFS(Cluster_15_applications!V$5:V$550,Cluster_15_applications!$AB$5:$AB$550,$B233,Cluster_15_applications!$AC$5:$AC$550,$C233)</f>
        <v>0</v>
      </c>
      <c r="H233">
        <f>SUMIFS(Cluster_15_applications!W$5:W$550,Cluster_15_applications!$AB$5:$AB$550,$B233,Cluster_15_applications!$AC$5:$AC$550,$C233)</f>
        <v>0</v>
      </c>
      <c r="I233">
        <f>SUMIFS(Cluster_15_applications!X$5:X$550,Cluster_15_applications!$AB$5:$AB$550,$B233,Cluster_15_applications!$AC$5:$AC$550,$C233)</f>
        <v>0</v>
      </c>
      <c r="J233">
        <f>SUMIFS(Cluster_15_applications!Y$5:Y$550,Cluster_15_applications!$AB$5:$AB$550,$B233,Cluster_15_applications!$AC$5:$AC$550,$C233)</f>
        <v>0</v>
      </c>
      <c r="K233">
        <f>SUMIFS(Cluster_15_applications!Z$5:Z$550,Cluster_15_applications!$AB$5:$AB$550,$B233,Cluster_15_applications!$AC$5:$AC$550,$C233)</f>
        <v>0</v>
      </c>
      <c r="L233">
        <f>SUMIFS(Cluster_15_applications!AA$5:AA$550,Cluster_15_applications!$AB$5:$AB$550,$B233,Cluster_15_applications!$AC$5:$AC$550,$C233)</f>
        <v>0</v>
      </c>
      <c r="N233">
        <f>SUMIFS(Cluster_15_applications!S$5:S$550,Cluster_15_applications!$AB$5:$AB$550,$B233,Cluster_15_applications!$AC$5:$AC$550,$C233,Cluster_15_applications!$Q$5:$Q$550,"&lt;=2030")</f>
        <v>0</v>
      </c>
      <c r="O233">
        <f>SUMIFS(Cluster_15_applications!T$5:T$550,Cluster_15_applications!$AB$5:$AB$550,$B233,Cluster_15_applications!$AC$5:$AC$550,$C233,Cluster_15_applications!$Q$5:$Q$550,"&lt;=2030")</f>
        <v>0</v>
      </c>
      <c r="P233">
        <f>SUMIFS(Cluster_15_applications!U$5:U$550,Cluster_15_applications!$AB$5:$AB$550,$B233,Cluster_15_applications!$AC$5:$AC$550,$C233,Cluster_15_applications!$Q$5:$Q$550,"&lt;=2030")</f>
        <v>0</v>
      </c>
      <c r="Q233">
        <f>SUMIFS(Cluster_15_applications!V$5:V$550,Cluster_15_applications!$AB$5:$AB$550,$B233,Cluster_15_applications!$AC$5:$AC$550,$C233,Cluster_15_applications!$Q$5:$Q$550,"&lt;=2030")</f>
        <v>0</v>
      </c>
      <c r="R233">
        <f>SUMIFS(Cluster_15_applications!W$5:W$550,Cluster_15_applications!$AB$5:$AB$550,$B233,Cluster_15_applications!$AC$5:$AC$550,$C233,Cluster_15_applications!$Q$5:$Q$550,"&lt;=2030")</f>
        <v>0</v>
      </c>
      <c r="S233">
        <f>SUMIFS(Cluster_15_applications!X$5:X$550,Cluster_15_applications!$AB$5:$AB$550,$B233,Cluster_15_applications!$AC$5:$AC$550,$C233,Cluster_15_applications!$Q$5:$Q$550,"&lt;=2030")</f>
        <v>0</v>
      </c>
      <c r="T233">
        <f>SUMIFS(Cluster_15_applications!Y$5:Y$550,Cluster_15_applications!$AB$5:$AB$550,$B233,Cluster_15_applications!$AC$5:$AC$550,$C233,Cluster_15_applications!$Q$5:$Q$550,"&lt;=2030")</f>
        <v>0</v>
      </c>
      <c r="U233">
        <f>SUMIFS(Cluster_15_applications!Z$5:Z$550,Cluster_15_applications!$AB$5:$AB$550,$B233,Cluster_15_applications!$AC$5:$AC$550,$C233,Cluster_15_applications!$Q$5:$Q$550,"&lt;=2030")</f>
        <v>0</v>
      </c>
      <c r="V233">
        <f>SUMIFS(Cluster_15_applications!AA$5:AA$550,Cluster_15_applications!$AB$5:$AB$550,$B233,Cluster_15_applications!$AC$5:$AC$550,$C233,Cluster_15_applications!$Q$5:$Q$550,"&lt;=2030")</f>
        <v>0</v>
      </c>
    </row>
    <row r="234" spans="1:22" x14ac:dyDescent="0.35">
      <c r="A234" t="s">
        <v>1233</v>
      </c>
      <c r="B234" t="s">
        <v>1087</v>
      </c>
      <c r="C234">
        <v>115</v>
      </c>
      <c r="D234">
        <f>SUMIFS(Cluster_15_applications!S$5:S$550,Cluster_15_applications!$AB$5:$AB$550,$B234,Cluster_15_applications!$AC$5:$AC$550,$C234)</f>
        <v>350</v>
      </c>
      <c r="E234">
        <f>SUMIFS(Cluster_15_applications!T$5:T$550,Cluster_15_applications!$AB$5:$AB$550,$B234,Cluster_15_applications!$AC$5:$AC$550,$C234)</f>
        <v>0</v>
      </c>
      <c r="F234">
        <f>SUMIFS(Cluster_15_applications!U$5:U$550,Cluster_15_applications!$AB$5:$AB$550,$B234,Cluster_15_applications!$AC$5:$AC$550,$C234)</f>
        <v>0</v>
      </c>
      <c r="G234">
        <f>SUMIFS(Cluster_15_applications!V$5:V$550,Cluster_15_applications!$AB$5:$AB$550,$B234,Cluster_15_applications!$AC$5:$AC$550,$C234)</f>
        <v>0</v>
      </c>
      <c r="H234">
        <f>SUMIFS(Cluster_15_applications!W$5:W$550,Cluster_15_applications!$AB$5:$AB$550,$B234,Cluster_15_applications!$AC$5:$AC$550,$C234)</f>
        <v>0</v>
      </c>
      <c r="I234">
        <f>SUMIFS(Cluster_15_applications!X$5:X$550,Cluster_15_applications!$AB$5:$AB$550,$B234,Cluster_15_applications!$AC$5:$AC$550,$C234)</f>
        <v>0</v>
      </c>
      <c r="J234">
        <f>SUMIFS(Cluster_15_applications!Y$5:Y$550,Cluster_15_applications!$AB$5:$AB$550,$B234,Cluster_15_applications!$AC$5:$AC$550,$C234)</f>
        <v>0</v>
      </c>
      <c r="K234">
        <f>SUMIFS(Cluster_15_applications!Z$5:Z$550,Cluster_15_applications!$AB$5:$AB$550,$B234,Cluster_15_applications!$AC$5:$AC$550,$C234)</f>
        <v>0</v>
      </c>
      <c r="L234">
        <f>SUMIFS(Cluster_15_applications!AA$5:AA$550,Cluster_15_applications!$AB$5:$AB$550,$B234,Cluster_15_applications!$AC$5:$AC$550,$C234)</f>
        <v>0</v>
      </c>
      <c r="N234">
        <f>SUMIFS(Cluster_15_applications!S$5:S$550,Cluster_15_applications!$AB$5:$AB$550,$B234,Cluster_15_applications!$AC$5:$AC$550,$C234,Cluster_15_applications!$Q$5:$Q$550,"&lt;=2030")</f>
        <v>350</v>
      </c>
      <c r="O234">
        <f>SUMIFS(Cluster_15_applications!T$5:T$550,Cluster_15_applications!$AB$5:$AB$550,$B234,Cluster_15_applications!$AC$5:$AC$550,$C234,Cluster_15_applications!$Q$5:$Q$550,"&lt;=2030")</f>
        <v>0</v>
      </c>
      <c r="P234">
        <f>SUMIFS(Cluster_15_applications!U$5:U$550,Cluster_15_applications!$AB$5:$AB$550,$B234,Cluster_15_applications!$AC$5:$AC$550,$C234,Cluster_15_applications!$Q$5:$Q$550,"&lt;=2030")</f>
        <v>0</v>
      </c>
      <c r="Q234">
        <f>SUMIFS(Cluster_15_applications!V$5:V$550,Cluster_15_applications!$AB$5:$AB$550,$B234,Cluster_15_applications!$AC$5:$AC$550,$C234,Cluster_15_applications!$Q$5:$Q$550,"&lt;=2030")</f>
        <v>0</v>
      </c>
      <c r="R234">
        <f>SUMIFS(Cluster_15_applications!W$5:W$550,Cluster_15_applications!$AB$5:$AB$550,$B234,Cluster_15_applications!$AC$5:$AC$550,$C234,Cluster_15_applications!$Q$5:$Q$550,"&lt;=2030")</f>
        <v>0</v>
      </c>
      <c r="S234">
        <f>SUMIFS(Cluster_15_applications!X$5:X$550,Cluster_15_applications!$AB$5:$AB$550,$B234,Cluster_15_applications!$AC$5:$AC$550,$C234,Cluster_15_applications!$Q$5:$Q$550,"&lt;=2030")</f>
        <v>0</v>
      </c>
      <c r="T234">
        <f>SUMIFS(Cluster_15_applications!Y$5:Y$550,Cluster_15_applications!$AB$5:$AB$550,$B234,Cluster_15_applications!$AC$5:$AC$550,$C234,Cluster_15_applications!$Q$5:$Q$550,"&lt;=2030")</f>
        <v>0</v>
      </c>
      <c r="U234">
        <f>SUMIFS(Cluster_15_applications!Z$5:Z$550,Cluster_15_applications!$AB$5:$AB$550,$B234,Cluster_15_applications!$AC$5:$AC$550,$C234,Cluster_15_applications!$Q$5:$Q$550,"&lt;=2030")</f>
        <v>0</v>
      </c>
      <c r="V234">
        <f>SUMIFS(Cluster_15_applications!AA$5:AA$550,Cluster_15_applications!$AB$5:$AB$550,$B234,Cluster_15_applications!$AC$5:$AC$550,$C234,Cluster_15_applications!$Q$5:$Q$550,"&lt;=2030")</f>
        <v>0</v>
      </c>
    </row>
    <row r="235" spans="1:22" x14ac:dyDescent="0.35">
      <c r="A235" t="s">
        <v>1237</v>
      </c>
      <c r="B235" t="s">
        <v>1088</v>
      </c>
      <c r="C235">
        <v>115</v>
      </c>
      <c r="D235">
        <f>SUMIFS(Cluster_15_applications!S$5:S$550,Cluster_15_applications!$AB$5:$AB$550,$B235,Cluster_15_applications!$AC$5:$AC$550,$C235)</f>
        <v>40</v>
      </c>
      <c r="E235">
        <f>SUMIFS(Cluster_15_applications!T$5:T$550,Cluster_15_applications!$AB$5:$AB$550,$B235,Cluster_15_applications!$AC$5:$AC$550,$C235)</f>
        <v>0</v>
      </c>
      <c r="F235">
        <f>SUMIFS(Cluster_15_applications!U$5:U$550,Cluster_15_applications!$AB$5:$AB$550,$B235,Cluster_15_applications!$AC$5:$AC$550,$C235)</f>
        <v>0</v>
      </c>
      <c r="G235">
        <f>SUMIFS(Cluster_15_applications!V$5:V$550,Cluster_15_applications!$AB$5:$AB$550,$B235,Cluster_15_applications!$AC$5:$AC$550,$C235)</f>
        <v>0</v>
      </c>
      <c r="H235">
        <f>SUMIFS(Cluster_15_applications!W$5:W$550,Cluster_15_applications!$AB$5:$AB$550,$B235,Cluster_15_applications!$AC$5:$AC$550,$C235)</f>
        <v>0</v>
      </c>
      <c r="I235">
        <f>SUMIFS(Cluster_15_applications!X$5:X$550,Cluster_15_applications!$AB$5:$AB$550,$B235,Cluster_15_applications!$AC$5:$AC$550,$C235)</f>
        <v>0</v>
      </c>
      <c r="J235">
        <f>SUMIFS(Cluster_15_applications!Y$5:Y$550,Cluster_15_applications!$AB$5:$AB$550,$B235,Cluster_15_applications!$AC$5:$AC$550,$C235)</f>
        <v>0</v>
      </c>
      <c r="K235">
        <f>SUMIFS(Cluster_15_applications!Z$5:Z$550,Cluster_15_applications!$AB$5:$AB$550,$B235,Cluster_15_applications!$AC$5:$AC$550,$C235)</f>
        <v>0</v>
      </c>
      <c r="L235">
        <f>SUMIFS(Cluster_15_applications!AA$5:AA$550,Cluster_15_applications!$AB$5:$AB$550,$B235,Cluster_15_applications!$AC$5:$AC$550,$C235)</f>
        <v>0</v>
      </c>
      <c r="N235">
        <f>SUMIFS(Cluster_15_applications!S$5:S$550,Cluster_15_applications!$AB$5:$AB$550,$B235,Cluster_15_applications!$AC$5:$AC$550,$C235,Cluster_15_applications!$Q$5:$Q$550,"&lt;=2030")</f>
        <v>40</v>
      </c>
      <c r="O235">
        <f>SUMIFS(Cluster_15_applications!T$5:T$550,Cluster_15_applications!$AB$5:$AB$550,$B235,Cluster_15_applications!$AC$5:$AC$550,$C235,Cluster_15_applications!$Q$5:$Q$550,"&lt;=2030")</f>
        <v>0</v>
      </c>
      <c r="P235">
        <f>SUMIFS(Cluster_15_applications!U$5:U$550,Cluster_15_applications!$AB$5:$AB$550,$B235,Cluster_15_applications!$AC$5:$AC$550,$C235,Cluster_15_applications!$Q$5:$Q$550,"&lt;=2030")</f>
        <v>0</v>
      </c>
      <c r="Q235">
        <f>SUMIFS(Cluster_15_applications!V$5:V$550,Cluster_15_applications!$AB$5:$AB$550,$B235,Cluster_15_applications!$AC$5:$AC$550,$C235,Cluster_15_applications!$Q$5:$Q$550,"&lt;=2030")</f>
        <v>0</v>
      </c>
      <c r="R235">
        <f>SUMIFS(Cluster_15_applications!W$5:W$550,Cluster_15_applications!$AB$5:$AB$550,$B235,Cluster_15_applications!$AC$5:$AC$550,$C235,Cluster_15_applications!$Q$5:$Q$550,"&lt;=2030")</f>
        <v>0</v>
      </c>
      <c r="S235">
        <f>SUMIFS(Cluster_15_applications!X$5:X$550,Cluster_15_applications!$AB$5:$AB$550,$B235,Cluster_15_applications!$AC$5:$AC$550,$C235,Cluster_15_applications!$Q$5:$Q$550,"&lt;=2030")</f>
        <v>0</v>
      </c>
      <c r="T235">
        <f>SUMIFS(Cluster_15_applications!Y$5:Y$550,Cluster_15_applications!$AB$5:$AB$550,$B235,Cluster_15_applications!$AC$5:$AC$550,$C235,Cluster_15_applications!$Q$5:$Q$550,"&lt;=2030")</f>
        <v>0</v>
      </c>
      <c r="U235">
        <f>SUMIFS(Cluster_15_applications!Z$5:Z$550,Cluster_15_applications!$AB$5:$AB$550,$B235,Cluster_15_applications!$AC$5:$AC$550,$C235,Cluster_15_applications!$Q$5:$Q$550,"&lt;=2030")</f>
        <v>0</v>
      </c>
      <c r="V235">
        <f>SUMIFS(Cluster_15_applications!AA$5:AA$550,Cluster_15_applications!$AB$5:$AB$550,$B235,Cluster_15_applications!$AC$5:$AC$550,$C235,Cluster_15_applications!$Q$5:$Q$550,"&lt;=2030")</f>
        <v>0</v>
      </c>
    </row>
    <row r="236" spans="1:22" x14ac:dyDescent="0.35">
      <c r="A236" t="s">
        <v>1235</v>
      </c>
      <c r="B236" t="s">
        <v>1089</v>
      </c>
      <c r="C236">
        <v>230</v>
      </c>
      <c r="D236">
        <f>SUMIFS(Cluster_15_applications!S$5:S$550,Cluster_15_applications!$AB$5:$AB$550,$B236,Cluster_15_applications!$AC$5:$AC$550,$C236)</f>
        <v>0</v>
      </c>
      <c r="E236">
        <f>SUMIFS(Cluster_15_applications!T$5:T$550,Cluster_15_applications!$AB$5:$AB$550,$B236,Cluster_15_applications!$AC$5:$AC$550,$C236)</f>
        <v>119</v>
      </c>
      <c r="F236">
        <f>SUMIFS(Cluster_15_applications!U$5:U$550,Cluster_15_applications!$AB$5:$AB$550,$B236,Cluster_15_applications!$AC$5:$AC$550,$C236)</f>
        <v>0</v>
      </c>
      <c r="G236">
        <f>SUMIFS(Cluster_15_applications!V$5:V$550,Cluster_15_applications!$AB$5:$AB$550,$B236,Cluster_15_applications!$AC$5:$AC$550,$C236)</f>
        <v>0</v>
      </c>
      <c r="H236">
        <f>SUMIFS(Cluster_15_applications!W$5:W$550,Cluster_15_applications!$AB$5:$AB$550,$B236,Cluster_15_applications!$AC$5:$AC$550,$C236)</f>
        <v>0</v>
      </c>
      <c r="I236">
        <f>SUMIFS(Cluster_15_applications!X$5:X$550,Cluster_15_applications!$AB$5:$AB$550,$B236,Cluster_15_applications!$AC$5:$AC$550,$C236)</f>
        <v>0</v>
      </c>
      <c r="J236">
        <f>SUMIFS(Cluster_15_applications!Y$5:Y$550,Cluster_15_applications!$AB$5:$AB$550,$B236,Cluster_15_applications!$AC$5:$AC$550,$C236)</f>
        <v>0</v>
      </c>
      <c r="K236">
        <f>SUMIFS(Cluster_15_applications!Z$5:Z$550,Cluster_15_applications!$AB$5:$AB$550,$B236,Cluster_15_applications!$AC$5:$AC$550,$C236)</f>
        <v>0</v>
      </c>
      <c r="L236">
        <f>SUMIFS(Cluster_15_applications!AA$5:AA$550,Cluster_15_applications!$AB$5:$AB$550,$B236,Cluster_15_applications!$AC$5:$AC$550,$C236)</f>
        <v>0</v>
      </c>
      <c r="N236">
        <f>SUMIFS(Cluster_15_applications!S$5:S$550,Cluster_15_applications!$AB$5:$AB$550,$B236,Cluster_15_applications!$AC$5:$AC$550,$C236,Cluster_15_applications!$Q$5:$Q$550,"&lt;=2030")</f>
        <v>0</v>
      </c>
      <c r="O236">
        <f>SUMIFS(Cluster_15_applications!T$5:T$550,Cluster_15_applications!$AB$5:$AB$550,$B236,Cluster_15_applications!$AC$5:$AC$550,$C236,Cluster_15_applications!$Q$5:$Q$550,"&lt;=2030")</f>
        <v>119</v>
      </c>
      <c r="P236">
        <f>SUMIFS(Cluster_15_applications!U$5:U$550,Cluster_15_applications!$AB$5:$AB$550,$B236,Cluster_15_applications!$AC$5:$AC$550,$C236,Cluster_15_applications!$Q$5:$Q$550,"&lt;=2030")</f>
        <v>0</v>
      </c>
      <c r="Q236">
        <f>SUMIFS(Cluster_15_applications!V$5:V$550,Cluster_15_applications!$AB$5:$AB$550,$B236,Cluster_15_applications!$AC$5:$AC$550,$C236,Cluster_15_applications!$Q$5:$Q$550,"&lt;=2030")</f>
        <v>0</v>
      </c>
      <c r="R236">
        <f>SUMIFS(Cluster_15_applications!W$5:W$550,Cluster_15_applications!$AB$5:$AB$550,$B236,Cluster_15_applications!$AC$5:$AC$550,$C236,Cluster_15_applications!$Q$5:$Q$550,"&lt;=2030")</f>
        <v>0</v>
      </c>
      <c r="S236">
        <f>SUMIFS(Cluster_15_applications!X$5:X$550,Cluster_15_applications!$AB$5:$AB$550,$B236,Cluster_15_applications!$AC$5:$AC$550,$C236,Cluster_15_applications!$Q$5:$Q$550,"&lt;=2030")</f>
        <v>0</v>
      </c>
      <c r="T236">
        <f>SUMIFS(Cluster_15_applications!Y$5:Y$550,Cluster_15_applications!$AB$5:$AB$550,$B236,Cluster_15_applications!$AC$5:$AC$550,$C236,Cluster_15_applications!$Q$5:$Q$550,"&lt;=2030")</f>
        <v>0</v>
      </c>
      <c r="U236">
        <f>SUMIFS(Cluster_15_applications!Z$5:Z$550,Cluster_15_applications!$AB$5:$AB$550,$B236,Cluster_15_applications!$AC$5:$AC$550,$C236,Cluster_15_applications!$Q$5:$Q$550,"&lt;=2030")</f>
        <v>0</v>
      </c>
      <c r="V236">
        <f>SUMIFS(Cluster_15_applications!AA$5:AA$550,Cluster_15_applications!$AB$5:$AB$550,$B236,Cluster_15_applications!$AC$5:$AC$550,$C236,Cluster_15_applications!$Q$5:$Q$550,"&lt;=2030")</f>
        <v>0</v>
      </c>
    </row>
    <row r="237" spans="1:22" x14ac:dyDescent="0.35">
      <c r="A237" t="s">
        <v>1235</v>
      </c>
      <c r="B237" t="s">
        <v>1341</v>
      </c>
      <c r="C237">
        <v>115</v>
      </c>
      <c r="D237">
        <f>SUMIFS(Cluster_15_applications!S$5:S$550,Cluster_15_applications!$AB$5:$AB$550,$B237,Cluster_15_applications!$AC$5:$AC$550,$C237)</f>
        <v>0</v>
      </c>
      <c r="E237">
        <f>SUMIFS(Cluster_15_applications!T$5:T$550,Cluster_15_applications!$AB$5:$AB$550,$B237,Cluster_15_applications!$AC$5:$AC$550,$C237)</f>
        <v>0</v>
      </c>
      <c r="F237">
        <f>SUMIFS(Cluster_15_applications!U$5:U$550,Cluster_15_applications!$AB$5:$AB$550,$B237,Cluster_15_applications!$AC$5:$AC$550,$C237)</f>
        <v>0</v>
      </c>
      <c r="G237">
        <f>SUMIFS(Cluster_15_applications!V$5:V$550,Cluster_15_applications!$AB$5:$AB$550,$B237,Cluster_15_applications!$AC$5:$AC$550,$C237)</f>
        <v>0</v>
      </c>
      <c r="H237">
        <f>SUMIFS(Cluster_15_applications!W$5:W$550,Cluster_15_applications!$AB$5:$AB$550,$B237,Cluster_15_applications!$AC$5:$AC$550,$C237)</f>
        <v>0</v>
      </c>
      <c r="I237">
        <f>SUMIFS(Cluster_15_applications!X$5:X$550,Cluster_15_applications!$AB$5:$AB$550,$B237,Cluster_15_applications!$AC$5:$AC$550,$C237)</f>
        <v>0</v>
      </c>
      <c r="J237">
        <f>SUMIFS(Cluster_15_applications!Y$5:Y$550,Cluster_15_applications!$AB$5:$AB$550,$B237,Cluster_15_applications!$AC$5:$AC$550,$C237)</f>
        <v>0</v>
      </c>
      <c r="K237">
        <f>SUMIFS(Cluster_15_applications!Z$5:Z$550,Cluster_15_applications!$AB$5:$AB$550,$B237,Cluster_15_applications!$AC$5:$AC$550,$C237)</f>
        <v>0</v>
      </c>
      <c r="L237">
        <f>SUMIFS(Cluster_15_applications!AA$5:AA$550,Cluster_15_applications!$AB$5:$AB$550,$B237,Cluster_15_applications!$AC$5:$AC$550,$C237)</f>
        <v>0</v>
      </c>
      <c r="N237">
        <f>SUMIFS(Cluster_15_applications!S$5:S$550,Cluster_15_applications!$AB$5:$AB$550,$B237,Cluster_15_applications!$AC$5:$AC$550,$C237,Cluster_15_applications!$Q$5:$Q$550,"&lt;=2030")</f>
        <v>0</v>
      </c>
      <c r="O237">
        <f>SUMIFS(Cluster_15_applications!T$5:T$550,Cluster_15_applications!$AB$5:$AB$550,$B237,Cluster_15_applications!$AC$5:$AC$550,$C237,Cluster_15_applications!$Q$5:$Q$550,"&lt;=2030")</f>
        <v>0</v>
      </c>
      <c r="P237">
        <f>SUMIFS(Cluster_15_applications!U$5:U$550,Cluster_15_applications!$AB$5:$AB$550,$B237,Cluster_15_applications!$AC$5:$AC$550,$C237,Cluster_15_applications!$Q$5:$Q$550,"&lt;=2030")</f>
        <v>0</v>
      </c>
      <c r="Q237">
        <f>SUMIFS(Cluster_15_applications!V$5:V$550,Cluster_15_applications!$AB$5:$AB$550,$B237,Cluster_15_applications!$AC$5:$AC$550,$C237,Cluster_15_applications!$Q$5:$Q$550,"&lt;=2030")</f>
        <v>0</v>
      </c>
      <c r="R237">
        <f>SUMIFS(Cluster_15_applications!W$5:W$550,Cluster_15_applications!$AB$5:$AB$550,$B237,Cluster_15_applications!$AC$5:$AC$550,$C237,Cluster_15_applications!$Q$5:$Q$550,"&lt;=2030")</f>
        <v>0</v>
      </c>
      <c r="S237">
        <f>SUMIFS(Cluster_15_applications!X$5:X$550,Cluster_15_applications!$AB$5:$AB$550,$B237,Cluster_15_applications!$AC$5:$AC$550,$C237,Cluster_15_applications!$Q$5:$Q$550,"&lt;=2030")</f>
        <v>0</v>
      </c>
      <c r="T237">
        <f>SUMIFS(Cluster_15_applications!Y$5:Y$550,Cluster_15_applications!$AB$5:$AB$550,$B237,Cluster_15_applications!$AC$5:$AC$550,$C237,Cluster_15_applications!$Q$5:$Q$550,"&lt;=2030")</f>
        <v>0</v>
      </c>
      <c r="U237">
        <f>SUMIFS(Cluster_15_applications!Z$5:Z$550,Cluster_15_applications!$AB$5:$AB$550,$B237,Cluster_15_applications!$AC$5:$AC$550,$C237,Cluster_15_applications!$Q$5:$Q$550,"&lt;=2030")</f>
        <v>0</v>
      </c>
      <c r="V237">
        <f>SUMIFS(Cluster_15_applications!AA$5:AA$550,Cluster_15_applications!$AB$5:$AB$550,$B237,Cluster_15_applications!$AC$5:$AC$550,$C237,Cluster_15_applications!$Q$5:$Q$550,"&lt;=2030")</f>
        <v>0</v>
      </c>
    </row>
    <row r="238" spans="1:22" x14ac:dyDescent="0.35">
      <c r="A238" t="s">
        <v>1237</v>
      </c>
      <c r="B238" t="s">
        <v>1342</v>
      </c>
      <c r="C238">
        <v>230</v>
      </c>
      <c r="D238">
        <f>SUMIFS(Cluster_15_applications!S$5:S$550,Cluster_15_applications!$AB$5:$AB$550,$B238,Cluster_15_applications!$AC$5:$AC$550,$C238)</f>
        <v>0</v>
      </c>
      <c r="E238">
        <f>SUMIFS(Cluster_15_applications!T$5:T$550,Cluster_15_applications!$AB$5:$AB$550,$B238,Cluster_15_applications!$AC$5:$AC$550,$C238)</f>
        <v>0</v>
      </c>
      <c r="F238">
        <f>SUMIFS(Cluster_15_applications!U$5:U$550,Cluster_15_applications!$AB$5:$AB$550,$B238,Cluster_15_applications!$AC$5:$AC$550,$C238)</f>
        <v>0</v>
      </c>
      <c r="G238">
        <f>SUMIFS(Cluster_15_applications!V$5:V$550,Cluster_15_applications!$AB$5:$AB$550,$B238,Cluster_15_applications!$AC$5:$AC$550,$C238)</f>
        <v>0</v>
      </c>
      <c r="H238">
        <f>SUMIFS(Cluster_15_applications!W$5:W$550,Cluster_15_applications!$AB$5:$AB$550,$B238,Cluster_15_applications!$AC$5:$AC$550,$C238)</f>
        <v>0</v>
      </c>
      <c r="I238">
        <f>SUMIFS(Cluster_15_applications!X$5:X$550,Cluster_15_applications!$AB$5:$AB$550,$B238,Cluster_15_applications!$AC$5:$AC$550,$C238)</f>
        <v>0</v>
      </c>
      <c r="J238">
        <f>SUMIFS(Cluster_15_applications!Y$5:Y$550,Cluster_15_applications!$AB$5:$AB$550,$B238,Cluster_15_applications!$AC$5:$AC$550,$C238)</f>
        <v>0</v>
      </c>
      <c r="K238">
        <f>SUMIFS(Cluster_15_applications!Z$5:Z$550,Cluster_15_applications!$AB$5:$AB$550,$B238,Cluster_15_applications!$AC$5:$AC$550,$C238)</f>
        <v>0</v>
      </c>
      <c r="L238">
        <f>SUMIFS(Cluster_15_applications!AA$5:AA$550,Cluster_15_applications!$AB$5:$AB$550,$B238,Cluster_15_applications!$AC$5:$AC$550,$C238)</f>
        <v>0</v>
      </c>
      <c r="N238">
        <f>SUMIFS(Cluster_15_applications!S$5:S$550,Cluster_15_applications!$AB$5:$AB$550,$B238,Cluster_15_applications!$AC$5:$AC$550,$C238,Cluster_15_applications!$Q$5:$Q$550,"&lt;=2030")</f>
        <v>0</v>
      </c>
      <c r="O238">
        <f>SUMIFS(Cluster_15_applications!T$5:T$550,Cluster_15_applications!$AB$5:$AB$550,$B238,Cluster_15_applications!$AC$5:$AC$550,$C238,Cluster_15_applications!$Q$5:$Q$550,"&lt;=2030")</f>
        <v>0</v>
      </c>
      <c r="P238">
        <f>SUMIFS(Cluster_15_applications!U$5:U$550,Cluster_15_applications!$AB$5:$AB$550,$B238,Cluster_15_applications!$AC$5:$AC$550,$C238,Cluster_15_applications!$Q$5:$Q$550,"&lt;=2030")</f>
        <v>0</v>
      </c>
      <c r="Q238">
        <f>SUMIFS(Cluster_15_applications!V$5:V$550,Cluster_15_applications!$AB$5:$AB$550,$B238,Cluster_15_applications!$AC$5:$AC$550,$C238,Cluster_15_applications!$Q$5:$Q$550,"&lt;=2030")</f>
        <v>0</v>
      </c>
      <c r="R238">
        <f>SUMIFS(Cluster_15_applications!W$5:W$550,Cluster_15_applications!$AB$5:$AB$550,$B238,Cluster_15_applications!$AC$5:$AC$550,$C238,Cluster_15_applications!$Q$5:$Q$550,"&lt;=2030")</f>
        <v>0</v>
      </c>
      <c r="S238">
        <f>SUMIFS(Cluster_15_applications!X$5:X$550,Cluster_15_applications!$AB$5:$AB$550,$B238,Cluster_15_applications!$AC$5:$AC$550,$C238,Cluster_15_applications!$Q$5:$Q$550,"&lt;=2030")</f>
        <v>0</v>
      </c>
      <c r="T238">
        <f>SUMIFS(Cluster_15_applications!Y$5:Y$550,Cluster_15_applications!$AB$5:$AB$550,$B238,Cluster_15_applications!$AC$5:$AC$550,$C238,Cluster_15_applications!$Q$5:$Q$550,"&lt;=2030")</f>
        <v>0</v>
      </c>
      <c r="U238">
        <f>SUMIFS(Cluster_15_applications!Z$5:Z$550,Cluster_15_applications!$AB$5:$AB$550,$B238,Cluster_15_applications!$AC$5:$AC$550,$C238,Cluster_15_applications!$Q$5:$Q$550,"&lt;=2030")</f>
        <v>0</v>
      </c>
      <c r="V238">
        <f>SUMIFS(Cluster_15_applications!AA$5:AA$550,Cluster_15_applications!$AB$5:$AB$550,$B238,Cluster_15_applications!$AC$5:$AC$550,$C238,Cluster_15_applications!$Q$5:$Q$550,"&lt;=2030")</f>
        <v>0</v>
      </c>
    </row>
    <row r="239" spans="1:22" x14ac:dyDescent="0.35">
      <c r="A239" t="s">
        <v>1235</v>
      </c>
      <c r="B239" t="s">
        <v>1343</v>
      </c>
      <c r="C239">
        <v>70</v>
      </c>
      <c r="D239">
        <f>SUMIFS(Cluster_15_applications!S$5:S$550,Cluster_15_applications!$AB$5:$AB$550,$B239,Cluster_15_applications!$AC$5:$AC$550,$C239)</f>
        <v>0</v>
      </c>
      <c r="E239">
        <f>SUMIFS(Cluster_15_applications!T$5:T$550,Cluster_15_applications!$AB$5:$AB$550,$B239,Cluster_15_applications!$AC$5:$AC$550,$C239)</f>
        <v>0</v>
      </c>
      <c r="F239">
        <f>SUMIFS(Cluster_15_applications!U$5:U$550,Cluster_15_applications!$AB$5:$AB$550,$B239,Cluster_15_applications!$AC$5:$AC$550,$C239)</f>
        <v>0</v>
      </c>
      <c r="G239">
        <f>SUMIFS(Cluster_15_applications!V$5:V$550,Cluster_15_applications!$AB$5:$AB$550,$B239,Cluster_15_applications!$AC$5:$AC$550,$C239)</f>
        <v>0</v>
      </c>
      <c r="H239">
        <f>SUMIFS(Cluster_15_applications!W$5:W$550,Cluster_15_applications!$AB$5:$AB$550,$B239,Cluster_15_applications!$AC$5:$AC$550,$C239)</f>
        <v>0</v>
      </c>
      <c r="I239">
        <f>SUMIFS(Cluster_15_applications!X$5:X$550,Cluster_15_applications!$AB$5:$AB$550,$B239,Cluster_15_applications!$AC$5:$AC$550,$C239)</f>
        <v>0</v>
      </c>
      <c r="J239">
        <f>SUMIFS(Cluster_15_applications!Y$5:Y$550,Cluster_15_applications!$AB$5:$AB$550,$B239,Cluster_15_applications!$AC$5:$AC$550,$C239)</f>
        <v>0</v>
      </c>
      <c r="K239">
        <f>SUMIFS(Cluster_15_applications!Z$5:Z$550,Cluster_15_applications!$AB$5:$AB$550,$B239,Cluster_15_applications!$AC$5:$AC$550,$C239)</f>
        <v>0</v>
      </c>
      <c r="L239">
        <f>SUMIFS(Cluster_15_applications!AA$5:AA$550,Cluster_15_applications!$AB$5:$AB$550,$B239,Cluster_15_applications!$AC$5:$AC$550,$C239)</f>
        <v>0</v>
      </c>
      <c r="N239">
        <f>SUMIFS(Cluster_15_applications!S$5:S$550,Cluster_15_applications!$AB$5:$AB$550,$B239,Cluster_15_applications!$AC$5:$AC$550,$C239,Cluster_15_applications!$Q$5:$Q$550,"&lt;=2030")</f>
        <v>0</v>
      </c>
      <c r="O239">
        <f>SUMIFS(Cluster_15_applications!T$5:T$550,Cluster_15_applications!$AB$5:$AB$550,$B239,Cluster_15_applications!$AC$5:$AC$550,$C239,Cluster_15_applications!$Q$5:$Q$550,"&lt;=2030")</f>
        <v>0</v>
      </c>
      <c r="P239">
        <f>SUMIFS(Cluster_15_applications!U$5:U$550,Cluster_15_applications!$AB$5:$AB$550,$B239,Cluster_15_applications!$AC$5:$AC$550,$C239,Cluster_15_applications!$Q$5:$Q$550,"&lt;=2030")</f>
        <v>0</v>
      </c>
      <c r="Q239">
        <f>SUMIFS(Cluster_15_applications!V$5:V$550,Cluster_15_applications!$AB$5:$AB$550,$B239,Cluster_15_applications!$AC$5:$AC$550,$C239,Cluster_15_applications!$Q$5:$Q$550,"&lt;=2030")</f>
        <v>0</v>
      </c>
      <c r="R239">
        <f>SUMIFS(Cluster_15_applications!W$5:W$550,Cluster_15_applications!$AB$5:$AB$550,$B239,Cluster_15_applications!$AC$5:$AC$550,$C239,Cluster_15_applications!$Q$5:$Q$550,"&lt;=2030")</f>
        <v>0</v>
      </c>
      <c r="S239">
        <f>SUMIFS(Cluster_15_applications!X$5:X$550,Cluster_15_applications!$AB$5:$AB$550,$B239,Cluster_15_applications!$AC$5:$AC$550,$C239,Cluster_15_applications!$Q$5:$Q$550,"&lt;=2030")</f>
        <v>0</v>
      </c>
      <c r="T239">
        <f>SUMIFS(Cluster_15_applications!Y$5:Y$550,Cluster_15_applications!$AB$5:$AB$550,$B239,Cluster_15_applications!$AC$5:$AC$550,$C239,Cluster_15_applications!$Q$5:$Q$550,"&lt;=2030")</f>
        <v>0</v>
      </c>
      <c r="U239">
        <f>SUMIFS(Cluster_15_applications!Z$5:Z$550,Cluster_15_applications!$AB$5:$AB$550,$B239,Cluster_15_applications!$AC$5:$AC$550,$C239,Cluster_15_applications!$Q$5:$Q$550,"&lt;=2030")</f>
        <v>0</v>
      </c>
      <c r="V239">
        <f>SUMIFS(Cluster_15_applications!AA$5:AA$550,Cluster_15_applications!$AB$5:$AB$550,$B239,Cluster_15_applications!$AC$5:$AC$550,$C239,Cluster_15_applications!$Q$5:$Q$550,"&lt;=2030")</f>
        <v>0</v>
      </c>
    </row>
    <row r="240" spans="1:22" x14ac:dyDescent="0.35">
      <c r="A240" t="s">
        <v>1235</v>
      </c>
      <c r="B240" t="s">
        <v>1090</v>
      </c>
      <c r="C240">
        <v>115</v>
      </c>
      <c r="D240">
        <f>SUMIFS(Cluster_15_applications!S$5:S$550,Cluster_15_applications!$AB$5:$AB$550,$B240,Cluster_15_applications!$AC$5:$AC$550,$C240)</f>
        <v>0</v>
      </c>
      <c r="E240">
        <f>SUMIFS(Cluster_15_applications!T$5:T$550,Cluster_15_applications!$AB$5:$AB$550,$B240,Cluster_15_applications!$AC$5:$AC$550,$C240)</f>
        <v>0</v>
      </c>
      <c r="F240">
        <f>SUMIFS(Cluster_15_applications!U$5:U$550,Cluster_15_applications!$AB$5:$AB$550,$B240,Cluster_15_applications!$AC$5:$AC$550,$C240)</f>
        <v>0</v>
      </c>
      <c r="G240">
        <f>SUMIFS(Cluster_15_applications!V$5:V$550,Cluster_15_applications!$AB$5:$AB$550,$B240,Cluster_15_applications!$AC$5:$AC$550,$C240)</f>
        <v>0</v>
      </c>
      <c r="H240">
        <f>SUMIFS(Cluster_15_applications!W$5:W$550,Cluster_15_applications!$AB$5:$AB$550,$B240,Cluster_15_applications!$AC$5:$AC$550,$C240)</f>
        <v>0</v>
      </c>
      <c r="I240">
        <f>SUMIFS(Cluster_15_applications!X$5:X$550,Cluster_15_applications!$AB$5:$AB$550,$B240,Cluster_15_applications!$AC$5:$AC$550,$C240)</f>
        <v>0</v>
      </c>
      <c r="J240">
        <f>SUMIFS(Cluster_15_applications!Y$5:Y$550,Cluster_15_applications!$AB$5:$AB$550,$B240,Cluster_15_applications!$AC$5:$AC$550,$C240)</f>
        <v>0</v>
      </c>
      <c r="K240">
        <f>SUMIFS(Cluster_15_applications!Z$5:Z$550,Cluster_15_applications!$AB$5:$AB$550,$B240,Cluster_15_applications!$AC$5:$AC$550,$C240)</f>
        <v>0</v>
      </c>
      <c r="L240">
        <f>SUMIFS(Cluster_15_applications!AA$5:AA$550,Cluster_15_applications!$AB$5:$AB$550,$B240,Cluster_15_applications!$AC$5:$AC$550,$C240)</f>
        <v>0</v>
      </c>
      <c r="N240">
        <f>SUMIFS(Cluster_15_applications!S$5:S$550,Cluster_15_applications!$AB$5:$AB$550,$B240,Cluster_15_applications!$AC$5:$AC$550,$C240,Cluster_15_applications!$Q$5:$Q$550,"&lt;=2030")</f>
        <v>0</v>
      </c>
      <c r="O240">
        <f>SUMIFS(Cluster_15_applications!T$5:T$550,Cluster_15_applications!$AB$5:$AB$550,$B240,Cluster_15_applications!$AC$5:$AC$550,$C240,Cluster_15_applications!$Q$5:$Q$550,"&lt;=2030")</f>
        <v>0</v>
      </c>
      <c r="P240">
        <f>SUMIFS(Cluster_15_applications!U$5:U$550,Cluster_15_applications!$AB$5:$AB$550,$B240,Cluster_15_applications!$AC$5:$AC$550,$C240,Cluster_15_applications!$Q$5:$Q$550,"&lt;=2030")</f>
        <v>0</v>
      </c>
      <c r="Q240">
        <f>SUMIFS(Cluster_15_applications!V$5:V$550,Cluster_15_applications!$AB$5:$AB$550,$B240,Cluster_15_applications!$AC$5:$AC$550,$C240,Cluster_15_applications!$Q$5:$Q$550,"&lt;=2030")</f>
        <v>0</v>
      </c>
      <c r="R240">
        <f>SUMIFS(Cluster_15_applications!W$5:W$550,Cluster_15_applications!$AB$5:$AB$550,$B240,Cluster_15_applications!$AC$5:$AC$550,$C240,Cluster_15_applications!$Q$5:$Q$550,"&lt;=2030")</f>
        <v>0</v>
      </c>
      <c r="S240">
        <f>SUMIFS(Cluster_15_applications!X$5:X$550,Cluster_15_applications!$AB$5:$AB$550,$B240,Cluster_15_applications!$AC$5:$AC$550,$C240,Cluster_15_applications!$Q$5:$Q$550,"&lt;=2030")</f>
        <v>0</v>
      </c>
      <c r="T240">
        <f>SUMIFS(Cluster_15_applications!Y$5:Y$550,Cluster_15_applications!$AB$5:$AB$550,$B240,Cluster_15_applications!$AC$5:$AC$550,$C240,Cluster_15_applications!$Q$5:$Q$550,"&lt;=2030")</f>
        <v>0</v>
      </c>
      <c r="U240">
        <f>SUMIFS(Cluster_15_applications!Z$5:Z$550,Cluster_15_applications!$AB$5:$AB$550,$B240,Cluster_15_applications!$AC$5:$AC$550,$C240,Cluster_15_applications!$Q$5:$Q$550,"&lt;=2030")</f>
        <v>0</v>
      </c>
      <c r="V240">
        <f>SUMIFS(Cluster_15_applications!AA$5:AA$550,Cluster_15_applications!$AB$5:$AB$550,$B240,Cluster_15_applications!$AC$5:$AC$550,$C240,Cluster_15_applications!$Q$5:$Q$550,"&lt;=2030")</f>
        <v>0</v>
      </c>
    </row>
    <row r="241" spans="1:22" x14ac:dyDescent="0.35">
      <c r="A241" t="s">
        <v>1235</v>
      </c>
      <c r="B241" t="s">
        <v>1344</v>
      </c>
      <c r="C241">
        <v>230</v>
      </c>
      <c r="D241">
        <f>SUMIFS(Cluster_15_applications!S$5:S$550,Cluster_15_applications!$AB$5:$AB$550,$B241,Cluster_15_applications!$AC$5:$AC$550,$C241)</f>
        <v>0</v>
      </c>
      <c r="E241">
        <f>SUMIFS(Cluster_15_applications!T$5:T$550,Cluster_15_applications!$AB$5:$AB$550,$B241,Cluster_15_applications!$AC$5:$AC$550,$C241)</f>
        <v>0</v>
      </c>
      <c r="F241">
        <f>SUMIFS(Cluster_15_applications!U$5:U$550,Cluster_15_applications!$AB$5:$AB$550,$B241,Cluster_15_applications!$AC$5:$AC$550,$C241)</f>
        <v>0</v>
      </c>
      <c r="G241">
        <f>SUMIFS(Cluster_15_applications!V$5:V$550,Cluster_15_applications!$AB$5:$AB$550,$B241,Cluster_15_applications!$AC$5:$AC$550,$C241)</f>
        <v>0</v>
      </c>
      <c r="H241">
        <f>SUMIFS(Cluster_15_applications!W$5:W$550,Cluster_15_applications!$AB$5:$AB$550,$B241,Cluster_15_applications!$AC$5:$AC$550,$C241)</f>
        <v>0</v>
      </c>
      <c r="I241">
        <f>SUMIFS(Cluster_15_applications!X$5:X$550,Cluster_15_applications!$AB$5:$AB$550,$B241,Cluster_15_applications!$AC$5:$AC$550,$C241)</f>
        <v>0</v>
      </c>
      <c r="J241">
        <f>SUMIFS(Cluster_15_applications!Y$5:Y$550,Cluster_15_applications!$AB$5:$AB$550,$B241,Cluster_15_applications!$AC$5:$AC$550,$C241)</f>
        <v>0</v>
      </c>
      <c r="K241">
        <f>SUMIFS(Cluster_15_applications!Z$5:Z$550,Cluster_15_applications!$AB$5:$AB$550,$B241,Cluster_15_applications!$AC$5:$AC$550,$C241)</f>
        <v>0</v>
      </c>
      <c r="L241">
        <f>SUMIFS(Cluster_15_applications!AA$5:AA$550,Cluster_15_applications!$AB$5:$AB$550,$B241,Cluster_15_applications!$AC$5:$AC$550,$C241)</f>
        <v>0</v>
      </c>
      <c r="N241">
        <f>SUMIFS(Cluster_15_applications!S$5:S$550,Cluster_15_applications!$AB$5:$AB$550,$B241,Cluster_15_applications!$AC$5:$AC$550,$C241,Cluster_15_applications!$Q$5:$Q$550,"&lt;=2030")</f>
        <v>0</v>
      </c>
      <c r="O241">
        <f>SUMIFS(Cluster_15_applications!T$5:T$550,Cluster_15_applications!$AB$5:$AB$550,$B241,Cluster_15_applications!$AC$5:$AC$550,$C241,Cluster_15_applications!$Q$5:$Q$550,"&lt;=2030")</f>
        <v>0</v>
      </c>
      <c r="P241">
        <f>SUMIFS(Cluster_15_applications!U$5:U$550,Cluster_15_applications!$AB$5:$AB$550,$B241,Cluster_15_applications!$AC$5:$AC$550,$C241,Cluster_15_applications!$Q$5:$Q$550,"&lt;=2030")</f>
        <v>0</v>
      </c>
      <c r="Q241">
        <f>SUMIFS(Cluster_15_applications!V$5:V$550,Cluster_15_applications!$AB$5:$AB$550,$B241,Cluster_15_applications!$AC$5:$AC$550,$C241,Cluster_15_applications!$Q$5:$Q$550,"&lt;=2030")</f>
        <v>0</v>
      </c>
      <c r="R241">
        <f>SUMIFS(Cluster_15_applications!W$5:W$550,Cluster_15_applications!$AB$5:$AB$550,$B241,Cluster_15_applications!$AC$5:$AC$550,$C241,Cluster_15_applications!$Q$5:$Q$550,"&lt;=2030")</f>
        <v>0</v>
      </c>
      <c r="S241">
        <f>SUMIFS(Cluster_15_applications!X$5:X$550,Cluster_15_applications!$AB$5:$AB$550,$B241,Cluster_15_applications!$AC$5:$AC$550,$C241,Cluster_15_applications!$Q$5:$Q$550,"&lt;=2030")</f>
        <v>0</v>
      </c>
      <c r="T241">
        <f>SUMIFS(Cluster_15_applications!Y$5:Y$550,Cluster_15_applications!$AB$5:$AB$550,$B241,Cluster_15_applications!$AC$5:$AC$550,$C241,Cluster_15_applications!$Q$5:$Q$550,"&lt;=2030")</f>
        <v>0</v>
      </c>
      <c r="U241">
        <f>SUMIFS(Cluster_15_applications!Z$5:Z$550,Cluster_15_applications!$AB$5:$AB$550,$B241,Cluster_15_applications!$AC$5:$AC$550,$C241,Cluster_15_applications!$Q$5:$Q$550,"&lt;=2030")</f>
        <v>0</v>
      </c>
      <c r="V241">
        <f>SUMIFS(Cluster_15_applications!AA$5:AA$550,Cluster_15_applications!$AB$5:$AB$550,$B241,Cluster_15_applications!$AC$5:$AC$550,$C241,Cluster_15_applications!$Q$5:$Q$550,"&lt;=2030")</f>
        <v>0</v>
      </c>
    </row>
    <row r="242" spans="1:22" x14ac:dyDescent="0.35">
      <c r="A242" t="s">
        <v>1235</v>
      </c>
      <c r="B242" t="s">
        <v>1345</v>
      </c>
      <c r="C242">
        <v>115</v>
      </c>
      <c r="D242">
        <f>SUMIFS(Cluster_15_applications!S$5:S$550,Cluster_15_applications!$AB$5:$AB$550,$B242,Cluster_15_applications!$AC$5:$AC$550,$C242)</f>
        <v>60</v>
      </c>
      <c r="E242">
        <f>SUMIFS(Cluster_15_applications!T$5:T$550,Cluster_15_applications!$AB$5:$AB$550,$B242,Cluster_15_applications!$AC$5:$AC$550,$C242)</f>
        <v>0</v>
      </c>
      <c r="F242">
        <f>SUMIFS(Cluster_15_applications!U$5:U$550,Cluster_15_applications!$AB$5:$AB$550,$B242,Cluster_15_applications!$AC$5:$AC$550,$C242)</f>
        <v>60</v>
      </c>
      <c r="G242">
        <f>SUMIFS(Cluster_15_applications!V$5:V$550,Cluster_15_applications!$AB$5:$AB$550,$B242,Cluster_15_applications!$AC$5:$AC$550,$C242)</f>
        <v>0</v>
      </c>
      <c r="H242">
        <f>SUMIFS(Cluster_15_applications!W$5:W$550,Cluster_15_applications!$AB$5:$AB$550,$B242,Cluster_15_applications!$AC$5:$AC$550,$C242)</f>
        <v>0</v>
      </c>
      <c r="I242">
        <f>SUMIFS(Cluster_15_applications!X$5:X$550,Cluster_15_applications!$AB$5:$AB$550,$B242,Cluster_15_applications!$AC$5:$AC$550,$C242)</f>
        <v>0</v>
      </c>
      <c r="J242">
        <f>SUMIFS(Cluster_15_applications!Y$5:Y$550,Cluster_15_applications!$AB$5:$AB$550,$B242,Cluster_15_applications!$AC$5:$AC$550,$C242)</f>
        <v>0</v>
      </c>
      <c r="K242">
        <f>SUMIFS(Cluster_15_applications!Z$5:Z$550,Cluster_15_applications!$AB$5:$AB$550,$B242,Cluster_15_applications!$AC$5:$AC$550,$C242)</f>
        <v>0</v>
      </c>
      <c r="L242">
        <f>SUMIFS(Cluster_15_applications!AA$5:AA$550,Cluster_15_applications!$AB$5:$AB$550,$B242,Cluster_15_applications!$AC$5:$AC$550,$C242)</f>
        <v>0</v>
      </c>
      <c r="N242">
        <f>SUMIFS(Cluster_15_applications!S$5:S$550,Cluster_15_applications!$AB$5:$AB$550,$B242,Cluster_15_applications!$AC$5:$AC$550,$C242,Cluster_15_applications!$Q$5:$Q$550,"&lt;=2030")</f>
        <v>60</v>
      </c>
      <c r="O242">
        <f>SUMIFS(Cluster_15_applications!T$5:T$550,Cluster_15_applications!$AB$5:$AB$550,$B242,Cluster_15_applications!$AC$5:$AC$550,$C242,Cluster_15_applications!$Q$5:$Q$550,"&lt;=2030")</f>
        <v>0</v>
      </c>
      <c r="P242">
        <f>SUMIFS(Cluster_15_applications!U$5:U$550,Cluster_15_applications!$AB$5:$AB$550,$B242,Cluster_15_applications!$AC$5:$AC$550,$C242,Cluster_15_applications!$Q$5:$Q$550,"&lt;=2030")</f>
        <v>60</v>
      </c>
      <c r="Q242">
        <f>SUMIFS(Cluster_15_applications!V$5:V$550,Cluster_15_applications!$AB$5:$AB$550,$B242,Cluster_15_applications!$AC$5:$AC$550,$C242,Cluster_15_applications!$Q$5:$Q$550,"&lt;=2030")</f>
        <v>0</v>
      </c>
      <c r="R242">
        <f>SUMIFS(Cluster_15_applications!W$5:W$550,Cluster_15_applications!$AB$5:$AB$550,$B242,Cluster_15_applications!$AC$5:$AC$550,$C242,Cluster_15_applications!$Q$5:$Q$550,"&lt;=2030")</f>
        <v>0</v>
      </c>
      <c r="S242">
        <f>SUMIFS(Cluster_15_applications!X$5:X$550,Cluster_15_applications!$AB$5:$AB$550,$B242,Cluster_15_applications!$AC$5:$AC$550,$C242,Cluster_15_applications!$Q$5:$Q$550,"&lt;=2030")</f>
        <v>0</v>
      </c>
      <c r="T242">
        <f>SUMIFS(Cluster_15_applications!Y$5:Y$550,Cluster_15_applications!$AB$5:$AB$550,$B242,Cluster_15_applications!$AC$5:$AC$550,$C242,Cluster_15_applications!$Q$5:$Q$550,"&lt;=2030")</f>
        <v>0</v>
      </c>
      <c r="U242">
        <f>SUMIFS(Cluster_15_applications!Z$5:Z$550,Cluster_15_applications!$AB$5:$AB$550,$B242,Cluster_15_applications!$AC$5:$AC$550,$C242,Cluster_15_applications!$Q$5:$Q$550,"&lt;=2030")</f>
        <v>0</v>
      </c>
      <c r="V242">
        <f>SUMIFS(Cluster_15_applications!AA$5:AA$550,Cluster_15_applications!$AB$5:$AB$550,$B242,Cluster_15_applications!$AC$5:$AC$550,$C242,Cluster_15_applications!$Q$5:$Q$550,"&lt;=2030")</f>
        <v>0</v>
      </c>
    </row>
    <row r="243" spans="1:22" x14ac:dyDescent="0.35">
      <c r="A243" t="s">
        <v>1231</v>
      </c>
      <c r="B243" t="s">
        <v>1346</v>
      </c>
      <c r="C243">
        <v>230</v>
      </c>
      <c r="D243">
        <f>SUMIFS(Cluster_15_applications!S$5:S$550,Cluster_15_applications!$AB$5:$AB$550,$B243,Cluster_15_applications!$AC$5:$AC$550,$C243)</f>
        <v>0</v>
      </c>
      <c r="E243">
        <f>SUMIFS(Cluster_15_applications!T$5:T$550,Cluster_15_applications!$AB$5:$AB$550,$B243,Cluster_15_applications!$AC$5:$AC$550,$C243)</f>
        <v>0</v>
      </c>
      <c r="F243">
        <f>SUMIFS(Cluster_15_applications!U$5:U$550,Cluster_15_applications!$AB$5:$AB$550,$B243,Cluster_15_applications!$AC$5:$AC$550,$C243)</f>
        <v>0</v>
      </c>
      <c r="G243">
        <f>SUMIFS(Cluster_15_applications!V$5:V$550,Cluster_15_applications!$AB$5:$AB$550,$B243,Cluster_15_applications!$AC$5:$AC$550,$C243)</f>
        <v>0</v>
      </c>
      <c r="H243">
        <f>SUMIFS(Cluster_15_applications!W$5:W$550,Cluster_15_applications!$AB$5:$AB$550,$B243,Cluster_15_applications!$AC$5:$AC$550,$C243)</f>
        <v>0</v>
      </c>
      <c r="I243">
        <f>SUMIFS(Cluster_15_applications!X$5:X$550,Cluster_15_applications!$AB$5:$AB$550,$B243,Cluster_15_applications!$AC$5:$AC$550,$C243)</f>
        <v>0</v>
      </c>
      <c r="J243">
        <f>SUMIFS(Cluster_15_applications!Y$5:Y$550,Cluster_15_applications!$AB$5:$AB$550,$B243,Cluster_15_applications!$AC$5:$AC$550,$C243)</f>
        <v>0</v>
      </c>
      <c r="K243">
        <f>SUMIFS(Cluster_15_applications!Z$5:Z$550,Cluster_15_applications!$AB$5:$AB$550,$B243,Cluster_15_applications!$AC$5:$AC$550,$C243)</f>
        <v>0</v>
      </c>
      <c r="L243">
        <f>SUMIFS(Cluster_15_applications!AA$5:AA$550,Cluster_15_applications!$AB$5:$AB$550,$B243,Cluster_15_applications!$AC$5:$AC$550,$C243)</f>
        <v>0</v>
      </c>
      <c r="N243">
        <f>SUMIFS(Cluster_15_applications!S$5:S$550,Cluster_15_applications!$AB$5:$AB$550,$B243,Cluster_15_applications!$AC$5:$AC$550,$C243,Cluster_15_applications!$Q$5:$Q$550,"&lt;=2030")</f>
        <v>0</v>
      </c>
      <c r="O243">
        <f>SUMIFS(Cluster_15_applications!T$5:T$550,Cluster_15_applications!$AB$5:$AB$550,$B243,Cluster_15_applications!$AC$5:$AC$550,$C243,Cluster_15_applications!$Q$5:$Q$550,"&lt;=2030")</f>
        <v>0</v>
      </c>
      <c r="P243">
        <f>SUMIFS(Cluster_15_applications!U$5:U$550,Cluster_15_applications!$AB$5:$AB$550,$B243,Cluster_15_applications!$AC$5:$AC$550,$C243,Cluster_15_applications!$Q$5:$Q$550,"&lt;=2030")</f>
        <v>0</v>
      </c>
      <c r="Q243">
        <f>SUMIFS(Cluster_15_applications!V$5:V$550,Cluster_15_applications!$AB$5:$AB$550,$B243,Cluster_15_applications!$AC$5:$AC$550,$C243,Cluster_15_applications!$Q$5:$Q$550,"&lt;=2030")</f>
        <v>0</v>
      </c>
      <c r="R243">
        <f>SUMIFS(Cluster_15_applications!W$5:W$550,Cluster_15_applications!$AB$5:$AB$550,$B243,Cluster_15_applications!$AC$5:$AC$550,$C243,Cluster_15_applications!$Q$5:$Q$550,"&lt;=2030")</f>
        <v>0</v>
      </c>
      <c r="S243">
        <f>SUMIFS(Cluster_15_applications!X$5:X$550,Cluster_15_applications!$AB$5:$AB$550,$B243,Cluster_15_applications!$AC$5:$AC$550,$C243,Cluster_15_applications!$Q$5:$Q$550,"&lt;=2030")</f>
        <v>0</v>
      </c>
      <c r="T243">
        <f>SUMIFS(Cluster_15_applications!Y$5:Y$550,Cluster_15_applications!$AB$5:$AB$550,$B243,Cluster_15_applications!$AC$5:$AC$550,$C243,Cluster_15_applications!$Q$5:$Q$550,"&lt;=2030")</f>
        <v>0</v>
      </c>
      <c r="U243">
        <f>SUMIFS(Cluster_15_applications!Z$5:Z$550,Cluster_15_applications!$AB$5:$AB$550,$B243,Cluster_15_applications!$AC$5:$AC$550,$C243,Cluster_15_applications!$Q$5:$Q$550,"&lt;=2030")</f>
        <v>0</v>
      </c>
      <c r="V243">
        <f>SUMIFS(Cluster_15_applications!AA$5:AA$550,Cluster_15_applications!$AB$5:$AB$550,$B243,Cluster_15_applications!$AC$5:$AC$550,$C243,Cluster_15_applications!$Q$5:$Q$550,"&lt;=2030")</f>
        <v>0</v>
      </c>
    </row>
    <row r="244" spans="1:22" x14ac:dyDescent="0.35">
      <c r="A244" t="s">
        <v>1237</v>
      </c>
      <c r="B244" t="s">
        <v>1347</v>
      </c>
      <c r="C244">
        <v>60</v>
      </c>
      <c r="D244">
        <f>SUMIFS(Cluster_15_applications!S$5:S$550,Cluster_15_applications!$AB$5:$AB$550,$B244,Cluster_15_applications!$AC$5:$AC$550,$C244)</f>
        <v>0</v>
      </c>
      <c r="E244">
        <f>SUMIFS(Cluster_15_applications!T$5:T$550,Cluster_15_applications!$AB$5:$AB$550,$B244,Cluster_15_applications!$AC$5:$AC$550,$C244)</f>
        <v>0</v>
      </c>
      <c r="F244">
        <f>SUMIFS(Cluster_15_applications!U$5:U$550,Cluster_15_applications!$AB$5:$AB$550,$B244,Cluster_15_applications!$AC$5:$AC$550,$C244)</f>
        <v>0</v>
      </c>
      <c r="G244">
        <f>SUMIFS(Cluster_15_applications!V$5:V$550,Cluster_15_applications!$AB$5:$AB$550,$B244,Cluster_15_applications!$AC$5:$AC$550,$C244)</f>
        <v>0</v>
      </c>
      <c r="H244">
        <f>SUMIFS(Cluster_15_applications!W$5:W$550,Cluster_15_applications!$AB$5:$AB$550,$B244,Cluster_15_applications!$AC$5:$AC$550,$C244)</f>
        <v>0</v>
      </c>
      <c r="I244">
        <f>SUMIFS(Cluster_15_applications!X$5:X$550,Cluster_15_applications!$AB$5:$AB$550,$B244,Cluster_15_applications!$AC$5:$AC$550,$C244)</f>
        <v>0</v>
      </c>
      <c r="J244">
        <f>SUMIFS(Cluster_15_applications!Y$5:Y$550,Cluster_15_applications!$AB$5:$AB$550,$B244,Cluster_15_applications!$AC$5:$AC$550,$C244)</f>
        <v>0</v>
      </c>
      <c r="K244">
        <f>SUMIFS(Cluster_15_applications!Z$5:Z$550,Cluster_15_applications!$AB$5:$AB$550,$B244,Cluster_15_applications!$AC$5:$AC$550,$C244)</f>
        <v>0</v>
      </c>
      <c r="L244">
        <f>SUMIFS(Cluster_15_applications!AA$5:AA$550,Cluster_15_applications!$AB$5:$AB$550,$B244,Cluster_15_applications!$AC$5:$AC$550,$C244)</f>
        <v>0</v>
      </c>
      <c r="N244">
        <f>SUMIFS(Cluster_15_applications!S$5:S$550,Cluster_15_applications!$AB$5:$AB$550,$B244,Cluster_15_applications!$AC$5:$AC$550,$C244,Cluster_15_applications!$Q$5:$Q$550,"&lt;=2030")</f>
        <v>0</v>
      </c>
      <c r="O244">
        <f>SUMIFS(Cluster_15_applications!T$5:T$550,Cluster_15_applications!$AB$5:$AB$550,$B244,Cluster_15_applications!$AC$5:$AC$550,$C244,Cluster_15_applications!$Q$5:$Q$550,"&lt;=2030")</f>
        <v>0</v>
      </c>
      <c r="P244">
        <f>SUMIFS(Cluster_15_applications!U$5:U$550,Cluster_15_applications!$AB$5:$AB$550,$B244,Cluster_15_applications!$AC$5:$AC$550,$C244,Cluster_15_applications!$Q$5:$Q$550,"&lt;=2030")</f>
        <v>0</v>
      </c>
      <c r="Q244">
        <f>SUMIFS(Cluster_15_applications!V$5:V$550,Cluster_15_applications!$AB$5:$AB$550,$B244,Cluster_15_applications!$AC$5:$AC$550,$C244,Cluster_15_applications!$Q$5:$Q$550,"&lt;=2030")</f>
        <v>0</v>
      </c>
      <c r="R244">
        <f>SUMIFS(Cluster_15_applications!W$5:W$550,Cluster_15_applications!$AB$5:$AB$550,$B244,Cluster_15_applications!$AC$5:$AC$550,$C244,Cluster_15_applications!$Q$5:$Q$550,"&lt;=2030")</f>
        <v>0</v>
      </c>
      <c r="S244">
        <f>SUMIFS(Cluster_15_applications!X$5:X$550,Cluster_15_applications!$AB$5:$AB$550,$B244,Cluster_15_applications!$AC$5:$AC$550,$C244,Cluster_15_applications!$Q$5:$Q$550,"&lt;=2030")</f>
        <v>0</v>
      </c>
      <c r="T244">
        <f>SUMIFS(Cluster_15_applications!Y$5:Y$550,Cluster_15_applications!$AB$5:$AB$550,$B244,Cluster_15_applications!$AC$5:$AC$550,$C244,Cluster_15_applications!$Q$5:$Q$550,"&lt;=2030")</f>
        <v>0</v>
      </c>
      <c r="U244">
        <f>SUMIFS(Cluster_15_applications!Z$5:Z$550,Cluster_15_applications!$AB$5:$AB$550,$B244,Cluster_15_applications!$AC$5:$AC$550,$C244,Cluster_15_applications!$Q$5:$Q$550,"&lt;=2030")</f>
        <v>0</v>
      </c>
      <c r="V244">
        <f>SUMIFS(Cluster_15_applications!AA$5:AA$550,Cluster_15_applications!$AB$5:$AB$550,$B244,Cluster_15_applications!$AC$5:$AC$550,$C244,Cluster_15_applications!$Q$5:$Q$550,"&lt;=2030")</f>
        <v>0</v>
      </c>
    </row>
    <row r="245" spans="1:22" x14ac:dyDescent="0.35">
      <c r="A245" t="s">
        <v>52</v>
      </c>
      <c r="B245" t="s">
        <v>1348</v>
      </c>
      <c r="C245">
        <v>500</v>
      </c>
      <c r="D245">
        <f>SUMIFS(Cluster_15_applications!S$5:S$550,Cluster_15_applications!$AB$5:$AB$550,$B245,Cluster_15_applications!$AC$5:$AC$550,$C245)</f>
        <v>350</v>
      </c>
      <c r="E245">
        <f>SUMIFS(Cluster_15_applications!T$5:T$550,Cluster_15_applications!$AB$5:$AB$550,$B245,Cluster_15_applications!$AC$5:$AC$550,$C245)</f>
        <v>0</v>
      </c>
      <c r="F245">
        <f>SUMIFS(Cluster_15_applications!U$5:U$550,Cluster_15_applications!$AB$5:$AB$550,$B245,Cluster_15_applications!$AC$5:$AC$550,$C245)</f>
        <v>350</v>
      </c>
      <c r="G245">
        <f>SUMIFS(Cluster_15_applications!V$5:V$550,Cluster_15_applications!$AB$5:$AB$550,$B245,Cluster_15_applications!$AC$5:$AC$550,$C245)</f>
        <v>0</v>
      </c>
      <c r="H245">
        <f>SUMIFS(Cluster_15_applications!W$5:W$550,Cluster_15_applications!$AB$5:$AB$550,$B245,Cluster_15_applications!$AC$5:$AC$550,$C245)</f>
        <v>0</v>
      </c>
      <c r="I245">
        <f>SUMIFS(Cluster_15_applications!X$5:X$550,Cluster_15_applications!$AB$5:$AB$550,$B245,Cluster_15_applications!$AC$5:$AC$550,$C245)</f>
        <v>0</v>
      </c>
      <c r="J245">
        <f>SUMIFS(Cluster_15_applications!Y$5:Y$550,Cluster_15_applications!$AB$5:$AB$550,$B245,Cluster_15_applications!$AC$5:$AC$550,$C245)</f>
        <v>0</v>
      </c>
      <c r="K245">
        <f>SUMIFS(Cluster_15_applications!Z$5:Z$550,Cluster_15_applications!$AB$5:$AB$550,$B245,Cluster_15_applications!$AC$5:$AC$550,$C245)</f>
        <v>2917.5</v>
      </c>
      <c r="L245">
        <f>SUMIFS(Cluster_15_applications!AA$5:AA$550,Cluster_15_applications!$AB$5:$AB$550,$B245,Cluster_15_applications!$AC$5:$AC$550,$C245)</f>
        <v>0</v>
      </c>
      <c r="N245">
        <f>SUMIFS(Cluster_15_applications!S$5:S$550,Cluster_15_applications!$AB$5:$AB$550,$B245,Cluster_15_applications!$AC$5:$AC$550,$C245,Cluster_15_applications!$Q$5:$Q$550,"&lt;=2030")</f>
        <v>350</v>
      </c>
      <c r="O245">
        <f>SUMIFS(Cluster_15_applications!T$5:T$550,Cluster_15_applications!$AB$5:$AB$550,$B245,Cluster_15_applications!$AC$5:$AC$550,$C245,Cluster_15_applications!$Q$5:$Q$550,"&lt;=2030")</f>
        <v>0</v>
      </c>
      <c r="P245">
        <f>SUMIFS(Cluster_15_applications!U$5:U$550,Cluster_15_applications!$AB$5:$AB$550,$B245,Cluster_15_applications!$AC$5:$AC$550,$C245,Cluster_15_applications!$Q$5:$Q$550,"&lt;=2030")</f>
        <v>350</v>
      </c>
      <c r="Q245">
        <f>SUMIFS(Cluster_15_applications!V$5:V$550,Cluster_15_applications!$AB$5:$AB$550,$B245,Cluster_15_applications!$AC$5:$AC$550,$C245,Cluster_15_applications!$Q$5:$Q$550,"&lt;=2030")</f>
        <v>0</v>
      </c>
      <c r="R245">
        <f>SUMIFS(Cluster_15_applications!W$5:W$550,Cluster_15_applications!$AB$5:$AB$550,$B245,Cluster_15_applications!$AC$5:$AC$550,$C245,Cluster_15_applications!$Q$5:$Q$550,"&lt;=2030")</f>
        <v>0</v>
      </c>
      <c r="S245">
        <f>SUMIFS(Cluster_15_applications!X$5:X$550,Cluster_15_applications!$AB$5:$AB$550,$B245,Cluster_15_applications!$AC$5:$AC$550,$C245,Cluster_15_applications!$Q$5:$Q$550,"&lt;=2030")</f>
        <v>0</v>
      </c>
      <c r="T245">
        <f>SUMIFS(Cluster_15_applications!Y$5:Y$550,Cluster_15_applications!$AB$5:$AB$550,$B245,Cluster_15_applications!$AC$5:$AC$550,$C245,Cluster_15_applications!$Q$5:$Q$550,"&lt;=2030")</f>
        <v>0</v>
      </c>
      <c r="U245">
        <f>SUMIFS(Cluster_15_applications!Z$5:Z$550,Cluster_15_applications!$AB$5:$AB$550,$B245,Cluster_15_applications!$AC$5:$AC$550,$C245,Cluster_15_applications!$Q$5:$Q$550,"&lt;=2030")</f>
        <v>2117.5</v>
      </c>
      <c r="V245">
        <f>SUMIFS(Cluster_15_applications!AA$5:AA$550,Cluster_15_applications!$AB$5:$AB$550,$B245,Cluster_15_applications!$AC$5:$AC$550,$C245,Cluster_15_applications!$Q$5:$Q$550,"&lt;=2030")</f>
        <v>0</v>
      </c>
    </row>
    <row r="246" spans="1:22" x14ac:dyDescent="0.35">
      <c r="A246" t="s">
        <v>1237</v>
      </c>
      <c r="B246" t="s">
        <v>1349</v>
      </c>
      <c r="C246">
        <v>60</v>
      </c>
      <c r="D246">
        <f>SUMIFS(Cluster_15_applications!S$5:S$550,Cluster_15_applications!$AB$5:$AB$550,$B246,Cluster_15_applications!$AC$5:$AC$550,$C246)</f>
        <v>0</v>
      </c>
      <c r="E246">
        <f>SUMIFS(Cluster_15_applications!T$5:T$550,Cluster_15_applications!$AB$5:$AB$550,$B246,Cluster_15_applications!$AC$5:$AC$550,$C246)</f>
        <v>0</v>
      </c>
      <c r="F246">
        <f>SUMIFS(Cluster_15_applications!U$5:U$550,Cluster_15_applications!$AB$5:$AB$550,$B246,Cluster_15_applications!$AC$5:$AC$550,$C246)</f>
        <v>0</v>
      </c>
      <c r="G246">
        <f>SUMIFS(Cluster_15_applications!V$5:V$550,Cluster_15_applications!$AB$5:$AB$550,$B246,Cluster_15_applications!$AC$5:$AC$550,$C246)</f>
        <v>0</v>
      </c>
      <c r="H246">
        <f>SUMIFS(Cluster_15_applications!W$5:W$550,Cluster_15_applications!$AB$5:$AB$550,$B246,Cluster_15_applications!$AC$5:$AC$550,$C246)</f>
        <v>0</v>
      </c>
      <c r="I246">
        <f>SUMIFS(Cluster_15_applications!X$5:X$550,Cluster_15_applications!$AB$5:$AB$550,$B246,Cluster_15_applications!$AC$5:$AC$550,$C246)</f>
        <v>0</v>
      </c>
      <c r="J246">
        <f>SUMIFS(Cluster_15_applications!Y$5:Y$550,Cluster_15_applications!$AB$5:$AB$550,$B246,Cluster_15_applications!$AC$5:$AC$550,$C246)</f>
        <v>0</v>
      </c>
      <c r="K246">
        <f>SUMIFS(Cluster_15_applications!Z$5:Z$550,Cluster_15_applications!$AB$5:$AB$550,$B246,Cluster_15_applications!$AC$5:$AC$550,$C246)</f>
        <v>0</v>
      </c>
      <c r="L246">
        <f>SUMIFS(Cluster_15_applications!AA$5:AA$550,Cluster_15_applications!$AB$5:$AB$550,$B246,Cluster_15_applications!$AC$5:$AC$550,$C246)</f>
        <v>0</v>
      </c>
      <c r="N246">
        <f>SUMIFS(Cluster_15_applications!S$5:S$550,Cluster_15_applications!$AB$5:$AB$550,$B246,Cluster_15_applications!$AC$5:$AC$550,$C246,Cluster_15_applications!$Q$5:$Q$550,"&lt;=2030")</f>
        <v>0</v>
      </c>
      <c r="O246">
        <f>SUMIFS(Cluster_15_applications!T$5:T$550,Cluster_15_applications!$AB$5:$AB$550,$B246,Cluster_15_applications!$AC$5:$AC$550,$C246,Cluster_15_applications!$Q$5:$Q$550,"&lt;=2030")</f>
        <v>0</v>
      </c>
      <c r="P246">
        <f>SUMIFS(Cluster_15_applications!U$5:U$550,Cluster_15_applications!$AB$5:$AB$550,$B246,Cluster_15_applications!$AC$5:$AC$550,$C246,Cluster_15_applications!$Q$5:$Q$550,"&lt;=2030")</f>
        <v>0</v>
      </c>
      <c r="Q246">
        <f>SUMIFS(Cluster_15_applications!V$5:V$550,Cluster_15_applications!$AB$5:$AB$550,$B246,Cluster_15_applications!$AC$5:$AC$550,$C246,Cluster_15_applications!$Q$5:$Q$550,"&lt;=2030")</f>
        <v>0</v>
      </c>
      <c r="R246">
        <f>SUMIFS(Cluster_15_applications!W$5:W$550,Cluster_15_applications!$AB$5:$AB$550,$B246,Cluster_15_applications!$AC$5:$AC$550,$C246,Cluster_15_applications!$Q$5:$Q$550,"&lt;=2030")</f>
        <v>0</v>
      </c>
      <c r="S246">
        <f>SUMIFS(Cluster_15_applications!X$5:X$550,Cluster_15_applications!$AB$5:$AB$550,$B246,Cluster_15_applications!$AC$5:$AC$550,$C246,Cluster_15_applications!$Q$5:$Q$550,"&lt;=2030")</f>
        <v>0</v>
      </c>
      <c r="T246">
        <f>SUMIFS(Cluster_15_applications!Y$5:Y$550,Cluster_15_applications!$AB$5:$AB$550,$B246,Cluster_15_applications!$AC$5:$AC$550,$C246,Cluster_15_applications!$Q$5:$Q$550,"&lt;=2030")</f>
        <v>0</v>
      </c>
      <c r="U246">
        <f>SUMIFS(Cluster_15_applications!Z$5:Z$550,Cluster_15_applications!$AB$5:$AB$550,$B246,Cluster_15_applications!$AC$5:$AC$550,$C246,Cluster_15_applications!$Q$5:$Q$550,"&lt;=2030")</f>
        <v>0</v>
      </c>
      <c r="V246">
        <f>SUMIFS(Cluster_15_applications!AA$5:AA$550,Cluster_15_applications!$AB$5:$AB$550,$B246,Cluster_15_applications!$AC$5:$AC$550,$C246,Cluster_15_applications!$Q$5:$Q$550,"&lt;=2030")</f>
        <v>0</v>
      </c>
    </row>
    <row r="247" spans="1:22" x14ac:dyDescent="0.35">
      <c r="A247" t="s">
        <v>1245</v>
      </c>
      <c r="B247" t="s">
        <v>1350</v>
      </c>
      <c r="C247">
        <v>115</v>
      </c>
      <c r="D247">
        <f>SUMIFS(Cluster_15_applications!S$5:S$550,Cluster_15_applications!$AB$5:$AB$550,$B247,Cluster_15_applications!$AC$5:$AC$550,$C247)</f>
        <v>0</v>
      </c>
      <c r="E247">
        <f>SUMIFS(Cluster_15_applications!T$5:T$550,Cluster_15_applications!$AB$5:$AB$550,$B247,Cluster_15_applications!$AC$5:$AC$550,$C247)</f>
        <v>0</v>
      </c>
      <c r="F247">
        <f>SUMIFS(Cluster_15_applications!U$5:U$550,Cluster_15_applications!$AB$5:$AB$550,$B247,Cluster_15_applications!$AC$5:$AC$550,$C247)</f>
        <v>0</v>
      </c>
      <c r="G247">
        <f>SUMIFS(Cluster_15_applications!V$5:V$550,Cluster_15_applications!$AB$5:$AB$550,$B247,Cluster_15_applications!$AC$5:$AC$550,$C247)</f>
        <v>0</v>
      </c>
      <c r="H247">
        <f>SUMIFS(Cluster_15_applications!W$5:W$550,Cluster_15_applications!$AB$5:$AB$550,$B247,Cluster_15_applications!$AC$5:$AC$550,$C247)</f>
        <v>0</v>
      </c>
      <c r="I247">
        <f>SUMIFS(Cluster_15_applications!X$5:X$550,Cluster_15_applications!$AB$5:$AB$550,$B247,Cluster_15_applications!$AC$5:$AC$550,$C247)</f>
        <v>0</v>
      </c>
      <c r="J247">
        <f>SUMIFS(Cluster_15_applications!Y$5:Y$550,Cluster_15_applications!$AB$5:$AB$550,$B247,Cluster_15_applications!$AC$5:$AC$550,$C247)</f>
        <v>0</v>
      </c>
      <c r="K247">
        <f>SUMIFS(Cluster_15_applications!Z$5:Z$550,Cluster_15_applications!$AB$5:$AB$550,$B247,Cluster_15_applications!$AC$5:$AC$550,$C247)</f>
        <v>0</v>
      </c>
      <c r="L247">
        <f>SUMIFS(Cluster_15_applications!AA$5:AA$550,Cluster_15_applications!$AB$5:$AB$550,$B247,Cluster_15_applications!$AC$5:$AC$550,$C247)</f>
        <v>0</v>
      </c>
      <c r="N247">
        <f>SUMIFS(Cluster_15_applications!S$5:S$550,Cluster_15_applications!$AB$5:$AB$550,$B247,Cluster_15_applications!$AC$5:$AC$550,$C247,Cluster_15_applications!$Q$5:$Q$550,"&lt;=2030")</f>
        <v>0</v>
      </c>
      <c r="O247">
        <f>SUMIFS(Cluster_15_applications!T$5:T$550,Cluster_15_applications!$AB$5:$AB$550,$B247,Cluster_15_applications!$AC$5:$AC$550,$C247,Cluster_15_applications!$Q$5:$Q$550,"&lt;=2030")</f>
        <v>0</v>
      </c>
      <c r="P247">
        <f>SUMIFS(Cluster_15_applications!U$5:U$550,Cluster_15_applications!$AB$5:$AB$550,$B247,Cluster_15_applications!$AC$5:$AC$550,$C247,Cluster_15_applications!$Q$5:$Q$550,"&lt;=2030")</f>
        <v>0</v>
      </c>
      <c r="Q247">
        <f>SUMIFS(Cluster_15_applications!V$5:V$550,Cluster_15_applications!$AB$5:$AB$550,$B247,Cluster_15_applications!$AC$5:$AC$550,$C247,Cluster_15_applications!$Q$5:$Q$550,"&lt;=2030")</f>
        <v>0</v>
      </c>
      <c r="R247">
        <f>SUMIFS(Cluster_15_applications!W$5:W$550,Cluster_15_applications!$AB$5:$AB$550,$B247,Cluster_15_applications!$AC$5:$AC$550,$C247,Cluster_15_applications!$Q$5:$Q$550,"&lt;=2030")</f>
        <v>0</v>
      </c>
      <c r="S247">
        <f>SUMIFS(Cluster_15_applications!X$5:X$550,Cluster_15_applications!$AB$5:$AB$550,$B247,Cluster_15_applications!$AC$5:$AC$550,$C247,Cluster_15_applications!$Q$5:$Q$550,"&lt;=2030")</f>
        <v>0</v>
      </c>
      <c r="T247">
        <f>SUMIFS(Cluster_15_applications!Y$5:Y$550,Cluster_15_applications!$AB$5:$AB$550,$B247,Cluster_15_applications!$AC$5:$AC$550,$C247,Cluster_15_applications!$Q$5:$Q$550,"&lt;=2030")</f>
        <v>0</v>
      </c>
      <c r="U247">
        <f>SUMIFS(Cluster_15_applications!Z$5:Z$550,Cluster_15_applications!$AB$5:$AB$550,$B247,Cluster_15_applications!$AC$5:$AC$550,$C247,Cluster_15_applications!$Q$5:$Q$550,"&lt;=2030")</f>
        <v>0</v>
      </c>
      <c r="V247">
        <f>SUMIFS(Cluster_15_applications!AA$5:AA$550,Cluster_15_applications!$AB$5:$AB$550,$B247,Cluster_15_applications!$AC$5:$AC$550,$C247,Cluster_15_applications!$Q$5:$Q$550,"&lt;=2030")</f>
        <v>0</v>
      </c>
    </row>
    <row r="248" spans="1:22" x14ac:dyDescent="0.35">
      <c r="A248" t="s">
        <v>33</v>
      </c>
      <c r="B248" t="s">
        <v>1091</v>
      </c>
      <c r="C248">
        <v>500</v>
      </c>
      <c r="D248">
        <f>SUMIFS(Cluster_15_applications!S$5:S$550,Cluster_15_applications!$AB$5:$AB$550,$B248,Cluster_15_applications!$AC$5:$AC$550,$C248)</f>
        <v>1300</v>
      </c>
      <c r="E248">
        <f>SUMIFS(Cluster_15_applications!T$5:T$550,Cluster_15_applications!$AB$5:$AB$550,$B248,Cluster_15_applications!$AC$5:$AC$550,$C248)</f>
        <v>0</v>
      </c>
      <c r="F248">
        <f>SUMIFS(Cluster_15_applications!U$5:U$550,Cluster_15_applications!$AB$5:$AB$550,$B248,Cluster_15_applications!$AC$5:$AC$550,$C248)</f>
        <v>1300</v>
      </c>
      <c r="G248">
        <f>SUMIFS(Cluster_15_applications!V$5:V$550,Cluster_15_applications!$AB$5:$AB$550,$B248,Cluster_15_applications!$AC$5:$AC$550,$C248)</f>
        <v>0</v>
      </c>
      <c r="H248">
        <f>SUMIFS(Cluster_15_applications!W$5:W$550,Cluster_15_applications!$AB$5:$AB$550,$B248,Cluster_15_applications!$AC$5:$AC$550,$C248)</f>
        <v>0</v>
      </c>
      <c r="I248">
        <f>SUMIFS(Cluster_15_applications!X$5:X$550,Cluster_15_applications!$AB$5:$AB$550,$B248,Cluster_15_applications!$AC$5:$AC$550,$C248)</f>
        <v>0</v>
      </c>
      <c r="J248">
        <f>SUMIFS(Cluster_15_applications!Y$5:Y$550,Cluster_15_applications!$AB$5:$AB$550,$B248,Cluster_15_applications!$AC$5:$AC$550,$C248)</f>
        <v>0</v>
      </c>
      <c r="K248">
        <f>SUMIFS(Cluster_15_applications!Z$5:Z$550,Cluster_15_applications!$AB$5:$AB$550,$B248,Cluster_15_applications!$AC$5:$AC$550,$C248)</f>
        <v>0</v>
      </c>
      <c r="L248">
        <f>SUMIFS(Cluster_15_applications!AA$5:AA$550,Cluster_15_applications!$AB$5:$AB$550,$B248,Cluster_15_applications!$AC$5:$AC$550,$C248)</f>
        <v>0</v>
      </c>
      <c r="N248">
        <f>SUMIFS(Cluster_15_applications!S$5:S$550,Cluster_15_applications!$AB$5:$AB$550,$B248,Cluster_15_applications!$AC$5:$AC$550,$C248,Cluster_15_applications!$Q$5:$Q$550,"&lt;=2030")</f>
        <v>900</v>
      </c>
      <c r="O248">
        <f>SUMIFS(Cluster_15_applications!T$5:T$550,Cluster_15_applications!$AB$5:$AB$550,$B248,Cluster_15_applications!$AC$5:$AC$550,$C248,Cluster_15_applications!$Q$5:$Q$550,"&lt;=2030")</f>
        <v>0</v>
      </c>
      <c r="P248">
        <f>SUMIFS(Cluster_15_applications!U$5:U$550,Cluster_15_applications!$AB$5:$AB$550,$B248,Cluster_15_applications!$AC$5:$AC$550,$C248,Cluster_15_applications!$Q$5:$Q$550,"&lt;=2030")</f>
        <v>900</v>
      </c>
      <c r="Q248">
        <f>SUMIFS(Cluster_15_applications!V$5:V$550,Cluster_15_applications!$AB$5:$AB$550,$B248,Cluster_15_applications!$AC$5:$AC$550,$C248,Cluster_15_applications!$Q$5:$Q$550,"&lt;=2030")</f>
        <v>0</v>
      </c>
      <c r="R248">
        <f>SUMIFS(Cluster_15_applications!W$5:W$550,Cluster_15_applications!$AB$5:$AB$550,$B248,Cluster_15_applications!$AC$5:$AC$550,$C248,Cluster_15_applications!$Q$5:$Q$550,"&lt;=2030")</f>
        <v>0</v>
      </c>
      <c r="S248">
        <f>SUMIFS(Cluster_15_applications!X$5:X$550,Cluster_15_applications!$AB$5:$AB$550,$B248,Cluster_15_applications!$AC$5:$AC$550,$C248,Cluster_15_applications!$Q$5:$Q$550,"&lt;=2030")</f>
        <v>0</v>
      </c>
      <c r="T248">
        <f>SUMIFS(Cluster_15_applications!Y$5:Y$550,Cluster_15_applications!$AB$5:$AB$550,$B248,Cluster_15_applications!$AC$5:$AC$550,$C248,Cluster_15_applications!$Q$5:$Q$550,"&lt;=2030")</f>
        <v>0</v>
      </c>
      <c r="U248">
        <f>SUMIFS(Cluster_15_applications!Z$5:Z$550,Cluster_15_applications!$AB$5:$AB$550,$B248,Cluster_15_applications!$AC$5:$AC$550,$C248,Cluster_15_applications!$Q$5:$Q$550,"&lt;=2030")</f>
        <v>0</v>
      </c>
      <c r="V248">
        <f>SUMIFS(Cluster_15_applications!AA$5:AA$550,Cluster_15_applications!$AB$5:$AB$550,$B248,Cluster_15_applications!$AC$5:$AC$550,$C248,Cluster_15_applications!$Q$5:$Q$550,"&lt;=2030")</f>
        <v>0</v>
      </c>
    </row>
    <row r="249" spans="1:22" x14ac:dyDescent="0.35">
      <c r="A249" t="s">
        <v>1235</v>
      </c>
      <c r="B249" t="s">
        <v>1084</v>
      </c>
      <c r="C249">
        <v>230</v>
      </c>
      <c r="D249">
        <f>SUMIFS(Cluster_15_applications!S$5:S$550,Cluster_15_applications!$AB$5:$AB$550,$B249,Cluster_15_applications!$AC$5:$AC$550,$C249)</f>
        <v>500</v>
      </c>
      <c r="E249">
        <f>SUMIFS(Cluster_15_applications!T$5:T$550,Cluster_15_applications!$AB$5:$AB$550,$B249,Cluster_15_applications!$AC$5:$AC$550,$C249)</f>
        <v>0</v>
      </c>
      <c r="F249">
        <f>SUMIFS(Cluster_15_applications!U$5:U$550,Cluster_15_applications!$AB$5:$AB$550,$B249,Cluster_15_applications!$AC$5:$AC$550,$C249)</f>
        <v>300</v>
      </c>
      <c r="G249">
        <f>SUMIFS(Cluster_15_applications!V$5:V$550,Cluster_15_applications!$AB$5:$AB$550,$B249,Cluster_15_applications!$AC$5:$AC$550,$C249)</f>
        <v>0</v>
      </c>
      <c r="H249">
        <f>SUMIFS(Cluster_15_applications!W$5:W$550,Cluster_15_applications!$AB$5:$AB$550,$B249,Cluster_15_applications!$AC$5:$AC$550,$C249)</f>
        <v>0</v>
      </c>
      <c r="I249">
        <f>SUMIFS(Cluster_15_applications!X$5:X$550,Cluster_15_applications!$AB$5:$AB$550,$B249,Cluster_15_applications!$AC$5:$AC$550,$C249)</f>
        <v>0</v>
      </c>
      <c r="J249">
        <f>SUMIFS(Cluster_15_applications!Y$5:Y$550,Cluster_15_applications!$AB$5:$AB$550,$B249,Cluster_15_applications!$AC$5:$AC$550,$C249)</f>
        <v>0</v>
      </c>
      <c r="K249">
        <f>SUMIFS(Cluster_15_applications!Z$5:Z$550,Cluster_15_applications!$AB$5:$AB$550,$B249,Cluster_15_applications!$AC$5:$AC$550,$C249)</f>
        <v>0</v>
      </c>
      <c r="L249">
        <f>SUMIFS(Cluster_15_applications!AA$5:AA$550,Cluster_15_applications!$AB$5:$AB$550,$B249,Cluster_15_applications!$AC$5:$AC$550,$C249)</f>
        <v>0</v>
      </c>
      <c r="N249">
        <f>SUMIFS(Cluster_15_applications!S$5:S$550,Cluster_15_applications!$AB$5:$AB$550,$B249,Cluster_15_applications!$AC$5:$AC$550,$C249,Cluster_15_applications!$Q$5:$Q$550,"&lt;=2030")</f>
        <v>500</v>
      </c>
      <c r="O249">
        <f>SUMIFS(Cluster_15_applications!T$5:T$550,Cluster_15_applications!$AB$5:$AB$550,$B249,Cluster_15_applications!$AC$5:$AC$550,$C249,Cluster_15_applications!$Q$5:$Q$550,"&lt;=2030")</f>
        <v>0</v>
      </c>
      <c r="P249">
        <f>SUMIFS(Cluster_15_applications!U$5:U$550,Cluster_15_applications!$AB$5:$AB$550,$B249,Cluster_15_applications!$AC$5:$AC$550,$C249,Cluster_15_applications!$Q$5:$Q$550,"&lt;=2030")</f>
        <v>300</v>
      </c>
      <c r="Q249">
        <f>SUMIFS(Cluster_15_applications!V$5:V$550,Cluster_15_applications!$AB$5:$AB$550,$B249,Cluster_15_applications!$AC$5:$AC$550,$C249,Cluster_15_applications!$Q$5:$Q$550,"&lt;=2030")</f>
        <v>0</v>
      </c>
      <c r="R249">
        <f>SUMIFS(Cluster_15_applications!W$5:W$550,Cluster_15_applications!$AB$5:$AB$550,$B249,Cluster_15_applications!$AC$5:$AC$550,$C249,Cluster_15_applications!$Q$5:$Q$550,"&lt;=2030")</f>
        <v>0</v>
      </c>
      <c r="S249">
        <f>SUMIFS(Cluster_15_applications!X$5:X$550,Cluster_15_applications!$AB$5:$AB$550,$B249,Cluster_15_applications!$AC$5:$AC$550,$C249,Cluster_15_applications!$Q$5:$Q$550,"&lt;=2030")</f>
        <v>0</v>
      </c>
      <c r="T249">
        <f>SUMIFS(Cluster_15_applications!Y$5:Y$550,Cluster_15_applications!$AB$5:$AB$550,$B249,Cluster_15_applications!$AC$5:$AC$550,$C249,Cluster_15_applications!$Q$5:$Q$550,"&lt;=2030")</f>
        <v>0</v>
      </c>
      <c r="U249">
        <f>SUMIFS(Cluster_15_applications!Z$5:Z$550,Cluster_15_applications!$AB$5:$AB$550,$B249,Cluster_15_applications!$AC$5:$AC$550,$C249,Cluster_15_applications!$Q$5:$Q$550,"&lt;=2030")</f>
        <v>0</v>
      </c>
      <c r="V249">
        <f>SUMIFS(Cluster_15_applications!AA$5:AA$550,Cluster_15_applications!$AB$5:$AB$550,$B249,Cluster_15_applications!$AC$5:$AC$550,$C249,Cluster_15_applications!$Q$5:$Q$550,"&lt;=2030")</f>
        <v>0</v>
      </c>
    </row>
    <row r="250" spans="1:22" x14ac:dyDescent="0.35">
      <c r="A250" t="s">
        <v>1235</v>
      </c>
      <c r="B250" t="s">
        <v>1084</v>
      </c>
      <c r="C250">
        <v>70</v>
      </c>
      <c r="D250">
        <f>SUMIFS(Cluster_15_applications!S$5:S$550,Cluster_15_applications!$AB$5:$AB$550,$B250,Cluster_15_applications!$AC$5:$AC$550,$C250)</f>
        <v>30</v>
      </c>
      <c r="E250">
        <f>SUMIFS(Cluster_15_applications!T$5:T$550,Cluster_15_applications!$AB$5:$AB$550,$B250,Cluster_15_applications!$AC$5:$AC$550,$C250)</f>
        <v>0</v>
      </c>
      <c r="F250">
        <f>SUMIFS(Cluster_15_applications!U$5:U$550,Cluster_15_applications!$AB$5:$AB$550,$B250,Cluster_15_applications!$AC$5:$AC$550,$C250)</f>
        <v>30</v>
      </c>
      <c r="G250">
        <f>SUMIFS(Cluster_15_applications!V$5:V$550,Cluster_15_applications!$AB$5:$AB$550,$B250,Cluster_15_applications!$AC$5:$AC$550,$C250)</f>
        <v>0</v>
      </c>
      <c r="H250">
        <f>SUMIFS(Cluster_15_applications!W$5:W$550,Cluster_15_applications!$AB$5:$AB$550,$B250,Cluster_15_applications!$AC$5:$AC$550,$C250)</f>
        <v>0</v>
      </c>
      <c r="I250">
        <f>SUMIFS(Cluster_15_applications!X$5:X$550,Cluster_15_applications!$AB$5:$AB$550,$B250,Cluster_15_applications!$AC$5:$AC$550,$C250)</f>
        <v>0</v>
      </c>
      <c r="J250">
        <f>SUMIFS(Cluster_15_applications!Y$5:Y$550,Cluster_15_applications!$AB$5:$AB$550,$B250,Cluster_15_applications!$AC$5:$AC$550,$C250)</f>
        <v>0</v>
      </c>
      <c r="K250">
        <f>SUMIFS(Cluster_15_applications!Z$5:Z$550,Cluster_15_applications!$AB$5:$AB$550,$B250,Cluster_15_applications!$AC$5:$AC$550,$C250)</f>
        <v>0</v>
      </c>
      <c r="L250">
        <f>SUMIFS(Cluster_15_applications!AA$5:AA$550,Cluster_15_applications!$AB$5:$AB$550,$B250,Cluster_15_applications!$AC$5:$AC$550,$C250)</f>
        <v>0</v>
      </c>
      <c r="N250">
        <f>SUMIFS(Cluster_15_applications!S$5:S$550,Cluster_15_applications!$AB$5:$AB$550,$B250,Cluster_15_applications!$AC$5:$AC$550,$C250,Cluster_15_applications!$Q$5:$Q$550,"&lt;=2030")</f>
        <v>30</v>
      </c>
      <c r="O250">
        <f>SUMIFS(Cluster_15_applications!T$5:T$550,Cluster_15_applications!$AB$5:$AB$550,$B250,Cluster_15_applications!$AC$5:$AC$550,$C250,Cluster_15_applications!$Q$5:$Q$550,"&lt;=2030")</f>
        <v>0</v>
      </c>
      <c r="P250">
        <f>SUMIFS(Cluster_15_applications!U$5:U$550,Cluster_15_applications!$AB$5:$AB$550,$B250,Cluster_15_applications!$AC$5:$AC$550,$C250,Cluster_15_applications!$Q$5:$Q$550,"&lt;=2030")</f>
        <v>30</v>
      </c>
      <c r="Q250">
        <f>SUMIFS(Cluster_15_applications!V$5:V$550,Cluster_15_applications!$AB$5:$AB$550,$B250,Cluster_15_applications!$AC$5:$AC$550,$C250,Cluster_15_applications!$Q$5:$Q$550,"&lt;=2030")</f>
        <v>0</v>
      </c>
      <c r="R250">
        <f>SUMIFS(Cluster_15_applications!W$5:W$550,Cluster_15_applications!$AB$5:$AB$550,$B250,Cluster_15_applications!$AC$5:$AC$550,$C250,Cluster_15_applications!$Q$5:$Q$550,"&lt;=2030")</f>
        <v>0</v>
      </c>
      <c r="S250">
        <f>SUMIFS(Cluster_15_applications!X$5:X$550,Cluster_15_applications!$AB$5:$AB$550,$B250,Cluster_15_applications!$AC$5:$AC$550,$C250,Cluster_15_applications!$Q$5:$Q$550,"&lt;=2030")</f>
        <v>0</v>
      </c>
      <c r="T250">
        <f>SUMIFS(Cluster_15_applications!Y$5:Y$550,Cluster_15_applications!$AB$5:$AB$550,$B250,Cluster_15_applications!$AC$5:$AC$550,$C250,Cluster_15_applications!$Q$5:$Q$550,"&lt;=2030")</f>
        <v>0</v>
      </c>
      <c r="U250">
        <f>SUMIFS(Cluster_15_applications!Z$5:Z$550,Cluster_15_applications!$AB$5:$AB$550,$B250,Cluster_15_applications!$AC$5:$AC$550,$C250,Cluster_15_applications!$Q$5:$Q$550,"&lt;=2030")</f>
        <v>0</v>
      </c>
      <c r="V250">
        <f>SUMIFS(Cluster_15_applications!AA$5:AA$550,Cluster_15_applications!$AB$5:$AB$550,$B250,Cluster_15_applications!$AC$5:$AC$550,$C250,Cluster_15_applications!$Q$5:$Q$550,"&lt;=2030")</f>
        <v>0</v>
      </c>
    </row>
    <row r="251" spans="1:22" x14ac:dyDescent="0.35">
      <c r="A251" t="s">
        <v>1235</v>
      </c>
      <c r="B251" t="s">
        <v>1092</v>
      </c>
      <c r="C251">
        <v>115</v>
      </c>
      <c r="D251">
        <f>SUMIFS(Cluster_15_applications!S$5:S$550,Cluster_15_applications!$AB$5:$AB$550,$B251,Cluster_15_applications!$AC$5:$AC$550,$C251)</f>
        <v>0</v>
      </c>
      <c r="E251">
        <f>SUMIFS(Cluster_15_applications!T$5:T$550,Cluster_15_applications!$AB$5:$AB$550,$B251,Cluster_15_applications!$AC$5:$AC$550,$C251)</f>
        <v>0</v>
      </c>
      <c r="F251">
        <f>SUMIFS(Cluster_15_applications!U$5:U$550,Cluster_15_applications!$AB$5:$AB$550,$B251,Cluster_15_applications!$AC$5:$AC$550,$C251)</f>
        <v>0</v>
      </c>
      <c r="G251">
        <f>SUMIFS(Cluster_15_applications!V$5:V$550,Cluster_15_applications!$AB$5:$AB$550,$B251,Cluster_15_applications!$AC$5:$AC$550,$C251)</f>
        <v>0</v>
      </c>
      <c r="H251">
        <f>SUMIFS(Cluster_15_applications!W$5:W$550,Cluster_15_applications!$AB$5:$AB$550,$B251,Cluster_15_applications!$AC$5:$AC$550,$C251)</f>
        <v>0</v>
      </c>
      <c r="I251">
        <f>SUMIFS(Cluster_15_applications!X$5:X$550,Cluster_15_applications!$AB$5:$AB$550,$B251,Cluster_15_applications!$AC$5:$AC$550,$C251)</f>
        <v>0</v>
      </c>
      <c r="J251">
        <f>SUMIFS(Cluster_15_applications!Y$5:Y$550,Cluster_15_applications!$AB$5:$AB$550,$B251,Cluster_15_applications!$AC$5:$AC$550,$C251)</f>
        <v>0</v>
      </c>
      <c r="K251">
        <f>SUMIFS(Cluster_15_applications!Z$5:Z$550,Cluster_15_applications!$AB$5:$AB$550,$B251,Cluster_15_applications!$AC$5:$AC$550,$C251)</f>
        <v>0</v>
      </c>
      <c r="L251">
        <f>SUMIFS(Cluster_15_applications!AA$5:AA$550,Cluster_15_applications!$AB$5:$AB$550,$B251,Cluster_15_applications!$AC$5:$AC$550,$C251)</f>
        <v>0</v>
      </c>
      <c r="N251">
        <f>SUMIFS(Cluster_15_applications!S$5:S$550,Cluster_15_applications!$AB$5:$AB$550,$B251,Cluster_15_applications!$AC$5:$AC$550,$C251,Cluster_15_applications!$Q$5:$Q$550,"&lt;=2030")</f>
        <v>0</v>
      </c>
      <c r="O251">
        <f>SUMIFS(Cluster_15_applications!T$5:T$550,Cluster_15_applications!$AB$5:$AB$550,$B251,Cluster_15_applications!$AC$5:$AC$550,$C251,Cluster_15_applications!$Q$5:$Q$550,"&lt;=2030")</f>
        <v>0</v>
      </c>
      <c r="P251">
        <f>SUMIFS(Cluster_15_applications!U$5:U$550,Cluster_15_applications!$AB$5:$AB$550,$B251,Cluster_15_applications!$AC$5:$AC$550,$C251,Cluster_15_applications!$Q$5:$Q$550,"&lt;=2030")</f>
        <v>0</v>
      </c>
      <c r="Q251">
        <f>SUMIFS(Cluster_15_applications!V$5:V$550,Cluster_15_applications!$AB$5:$AB$550,$B251,Cluster_15_applications!$AC$5:$AC$550,$C251,Cluster_15_applications!$Q$5:$Q$550,"&lt;=2030")</f>
        <v>0</v>
      </c>
      <c r="R251">
        <f>SUMIFS(Cluster_15_applications!W$5:W$550,Cluster_15_applications!$AB$5:$AB$550,$B251,Cluster_15_applications!$AC$5:$AC$550,$C251,Cluster_15_applications!$Q$5:$Q$550,"&lt;=2030")</f>
        <v>0</v>
      </c>
      <c r="S251">
        <f>SUMIFS(Cluster_15_applications!X$5:X$550,Cluster_15_applications!$AB$5:$AB$550,$B251,Cluster_15_applications!$AC$5:$AC$550,$C251,Cluster_15_applications!$Q$5:$Q$550,"&lt;=2030")</f>
        <v>0</v>
      </c>
      <c r="T251">
        <f>SUMIFS(Cluster_15_applications!Y$5:Y$550,Cluster_15_applications!$AB$5:$AB$550,$B251,Cluster_15_applications!$AC$5:$AC$550,$C251,Cluster_15_applications!$Q$5:$Q$550,"&lt;=2030")</f>
        <v>0</v>
      </c>
      <c r="U251">
        <f>SUMIFS(Cluster_15_applications!Z$5:Z$550,Cluster_15_applications!$AB$5:$AB$550,$B251,Cluster_15_applications!$AC$5:$AC$550,$C251,Cluster_15_applications!$Q$5:$Q$550,"&lt;=2030")</f>
        <v>0</v>
      </c>
      <c r="V251">
        <f>SUMIFS(Cluster_15_applications!AA$5:AA$550,Cluster_15_applications!$AB$5:$AB$550,$B251,Cluster_15_applications!$AC$5:$AC$550,$C251,Cluster_15_applications!$Q$5:$Q$550,"&lt;=2030")</f>
        <v>0</v>
      </c>
    </row>
    <row r="252" spans="1:22" x14ac:dyDescent="0.35">
      <c r="A252" t="s">
        <v>1235</v>
      </c>
      <c r="B252" t="s">
        <v>1092</v>
      </c>
      <c r="C252">
        <v>230</v>
      </c>
      <c r="D252">
        <f>SUMIFS(Cluster_15_applications!S$5:S$550,Cluster_15_applications!$AB$5:$AB$550,$B252,Cluster_15_applications!$AC$5:$AC$550,$C252)</f>
        <v>300</v>
      </c>
      <c r="E252">
        <f>SUMIFS(Cluster_15_applications!T$5:T$550,Cluster_15_applications!$AB$5:$AB$550,$B252,Cluster_15_applications!$AC$5:$AC$550,$C252)</f>
        <v>0</v>
      </c>
      <c r="F252">
        <f>SUMIFS(Cluster_15_applications!U$5:U$550,Cluster_15_applications!$AB$5:$AB$550,$B252,Cluster_15_applications!$AC$5:$AC$550,$C252)</f>
        <v>300</v>
      </c>
      <c r="G252">
        <f>SUMIFS(Cluster_15_applications!V$5:V$550,Cluster_15_applications!$AB$5:$AB$550,$B252,Cluster_15_applications!$AC$5:$AC$550,$C252)</f>
        <v>0</v>
      </c>
      <c r="H252">
        <f>SUMIFS(Cluster_15_applications!W$5:W$550,Cluster_15_applications!$AB$5:$AB$550,$B252,Cluster_15_applications!$AC$5:$AC$550,$C252)</f>
        <v>0</v>
      </c>
      <c r="I252">
        <f>SUMIFS(Cluster_15_applications!X$5:X$550,Cluster_15_applications!$AB$5:$AB$550,$B252,Cluster_15_applications!$AC$5:$AC$550,$C252)</f>
        <v>0</v>
      </c>
      <c r="J252">
        <f>SUMIFS(Cluster_15_applications!Y$5:Y$550,Cluster_15_applications!$AB$5:$AB$550,$B252,Cluster_15_applications!$AC$5:$AC$550,$C252)</f>
        <v>0</v>
      </c>
      <c r="K252">
        <f>SUMIFS(Cluster_15_applications!Z$5:Z$550,Cluster_15_applications!$AB$5:$AB$550,$B252,Cluster_15_applications!$AC$5:$AC$550,$C252)</f>
        <v>0</v>
      </c>
      <c r="L252">
        <f>SUMIFS(Cluster_15_applications!AA$5:AA$550,Cluster_15_applications!$AB$5:$AB$550,$B252,Cluster_15_applications!$AC$5:$AC$550,$C252)</f>
        <v>0</v>
      </c>
      <c r="N252">
        <f>SUMIFS(Cluster_15_applications!S$5:S$550,Cluster_15_applications!$AB$5:$AB$550,$B252,Cluster_15_applications!$AC$5:$AC$550,$C252,Cluster_15_applications!$Q$5:$Q$550,"&lt;=2030")</f>
        <v>300</v>
      </c>
      <c r="O252">
        <f>SUMIFS(Cluster_15_applications!T$5:T$550,Cluster_15_applications!$AB$5:$AB$550,$B252,Cluster_15_applications!$AC$5:$AC$550,$C252,Cluster_15_applications!$Q$5:$Q$550,"&lt;=2030")</f>
        <v>0</v>
      </c>
      <c r="P252">
        <f>SUMIFS(Cluster_15_applications!U$5:U$550,Cluster_15_applications!$AB$5:$AB$550,$B252,Cluster_15_applications!$AC$5:$AC$550,$C252,Cluster_15_applications!$Q$5:$Q$550,"&lt;=2030")</f>
        <v>300</v>
      </c>
      <c r="Q252">
        <f>SUMIFS(Cluster_15_applications!V$5:V$550,Cluster_15_applications!$AB$5:$AB$550,$B252,Cluster_15_applications!$AC$5:$AC$550,$C252,Cluster_15_applications!$Q$5:$Q$550,"&lt;=2030")</f>
        <v>0</v>
      </c>
      <c r="R252">
        <f>SUMIFS(Cluster_15_applications!W$5:W$550,Cluster_15_applications!$AB$5:$AB$550,$B252,Cluster_15_applications!$AC$5:$AC$550,$C252,Cluster_15_applications!$Q$5:$Q$550,"&lt;=2030")</f>
        <v>0</v>
      </c>
      <c r="S252">
        <f>SUMIFS(Cluster_15_applications!X$5:X$550,Cluster_15_applications!$AB$5:$AB$550,$B252,Cluster_15_applications!$AC$5:$AC$550,$C252,Cluster_15_applications!$Q$5:$Q$550,"&lt;=2030")</f>
        <v>0</v>
      </c>
      <c r="T252">
        <f>SUMIFS(Cluster_15_applications!Y$5:Y$550,Cluster_15_applications!$AB$5:$AB$550,$B252,Cluster_15_applications!$AC$5:$AC$550,$C252,Cluster_15_applications!$Q$5:$Q$550,"&lt;=2030")</f>
        <v>0</v>
      </c>
      <c r="U252">
        <f>SUMIFS(Cluster_15_applications!Z$5:Z$550,Cluster_15_applications!$AB$5:$AB$550,$B252,Cluster_15_applications!$AC$5:$AC$550,$C252,Cluster_15_applications!$Q$5:$Q$550,"&lt;=2030")</f>
        <v>0</v>
      </c>
      <c r="V252">
        <f>SUMIFS(Cluster_15_applications!AA$5:AA$550,Cluster_15_applications!$AB$5:$AB$550,$B252,Cluster_15_applications!$AC$5:$AC$550,$C252,Cluster_15_applications!$Q$5:$Q$550,"&lt;=2030")</f>
        <v>0</v>
      </c>
    </row>
    <row r="253" spans="1:22" x14ac:dyDescent="0.35">
      <c r="A253" t="s">
        <v>1235</v>
      </c>
      <c r="B253" t="s">
        <v>1092</v>
      </c>
      <c r="C253">
        <v>70</v>
      </c>
      <c r="D253">
        <f>SUMIFS(Cluster_15_applications!S$5:S$550,Cluster_15_applications!$AB$5:$AB$550,$B253,Cluster_15_applications!$AC$5:$AC$550,$C253)</f>
        <v>100</v>
      </c>
      <c r="E253">
        <f>SUMIFS(Cluster_15_applications!T$5:T$550,Cluster_15_applications!$AB$5:$AB$550,$B253,Cluster_15_applications!$AC$5:$AC$550,$C253)</f>
        <v>0</v>
      </c>
      <c r="F253">
        <f>SUMIFS(Cluster_15_applications!U$5:U$550,Cluster_15_applications!$AB$5:$AB$550,$B253,Cluster_15_applications!$AC$5:$AC$550,$C253)</f>
        <v>0</v>
      </c>
      <c r="G253">
        <f>SUMIFS(Cluster_15_applications!V$5:V$550,Cluster_15_applications!$AB$5:$AB$550,$B253,Cluster_15_applications!$AC$5:$AC$550,$C253)</f>
        <v>0</v>
      </c>
      <c r="H253">
        <f>SUMIFS(Cluster_15_applications!W$5:W$550,Cluster_15_applications!$AB$5:$AB$550,$B253,Cluster_15_applications!$AC$5:$AC$550,$C253)</f>
        <v>0</v>
      </c>
      <c r="I253">
        <f>SUMIFS(Cluster_15_applications!X$5:X$550,Cluster_15_applications!$AB$5:$AB$550,$B253,Cluster_15_applications!$AC$5:$AC$550,$C253)</f>
        <v>0</v>
      </c>
      <c r="J253">
        <f>SUMIFS(Cluster_15_applications!Y$5:Y$550,Cluster_15_applications!$AB$5:$AB$550,$B253,Cluster_15_applications!$AC$5:$AC$550,$C253)</f>
        <v>0</v>
      </c>
      <c r="K253">
        <f>SUMIFS(Cluster_15_applications!Z$5:Z$550,Cluster_15_applications!$AB$5:$AB$550,$B253,Cluster_15_applications!$AC$5:$AC$550,$C253)</f>
        <v>0</v>
      </c>
      <c r="L253">
        <f>SUMIFS(Cluster_15_applications!AA$5:AA$550,Cluster_15_applications!$AB$5:$AB$550,$B253,Cluster_15_applications!$AC$5:$AC$550,$C253)</f>
        <v>0</v>
      </c>
      <c r="N253">
        <f>SUMIFS(Cluster_15_applications!S$5:S$550,Cluster_15_applications!$AB$5:$AB$550,$B253,Cluster_15_applications!$AC$5:$AC$550,$C253,Cluster_15_applications!$Q$5:$Q$550,"&lt;=2030")</f>
        <v>100</v>
      </c>
      <c r="O253">
        <f>SUMIFS(Cluster_15_applications!T$5:T$550,Cluster_15_applications!$AB$5:$AB$550,$B253,Cluster_15_applications!$AC$5:$AC$550,$C253,Cluster_15_applications!$Q$5:$Q$550,"&lt;=2030")</f>
        <v>0</v>
      </c>
      <c r="P253">
        <f>SUMIFS(Cluster_15_applications!U$5:U$550,Cluster_15_applications!$AB$5:$AB$550,$B253,Cluster_15_applications!$AC$5:$AC$550,$C253,Cluster_15_applications!$Q$5:$Q$550,"&lt;=2030")</f>
        <v>0</v>
      </c>
      <c r="Q253">
        <f>SUMIFS(Cluster_15_applications!V$5:V$550,Cluster_15_applications!$AB$5:$AB$550,$B253,Cluster_15_applications!$AC$5:$AC$550,$C253,Cluster_15_applications!$Q$5:$Q$550,"&lt;=2030")</f>
        <v>0</v>
      </c>
      <c r="R253">
        <f>SUMIFS(Cluster_15_applications!W$5:W$550,Cluster_15_applications!$AB$5:$AB$550,$B253,Cluster_15_applications!$AC$5:$AC$550,$C253,Cluster_15_applications!$Q$5:$Q$550,"&lt;=2030")</f>
        <v>0</v>
      </c>
      <c r="S253">
        <f>SUMIFS(Cluster_15_applications!X$5:X$550,Cluster_15_applications!$AB$5:$AB$550,$B253,Cluster_15_applications!$AC$5:$AC$550,$C253,Cluster_15_applications!$Q$5:$Q$550,"&lt;=2030")</f>
        <v>0</v>
      </c>
      <c r="T253">
        <f>SUMIFS(Cluster_15_applications!Y$5:Y$550,Cluster_15_applications!$AB$5:$AB$550,$B253,Cluster_15_applications!$AC$5:$AC$550,$C253,Cluster_15_applications!$Q$5:$Q$550,"&lt;=2030")</f>
        <v>0</v>
      </c>
      <c r="U253">
        <f>SUMIFS(Cluster_15_applications!Z$5:Z$550,Cluster_15_applications!$AB$5:$AB$550,$B253,Cluster_15_applications!$AC$5:$AC$550,$C253,Cluster_15_applications!$Q$5:$Q$550,"&lt;=2030")</f>
        <v>0</v>
      </c>
      <c r="V253">
        <f>SUMIFS(Cluster_15_applications!AA$5:AA$550,Cluster_15_applications!$AB$5:$AB$550,$B253,Cluster_15_applications!$AC$5:$AC$550,$C253,Cluster_15_applications!$Q$5:$Q$550,"&lt;=2030")</f>
        <v>0</v>
      </c>
    </row>
    <row r="254" spans="1:22" x14ac:dyDescent="0.35">
      <c r="A254" t="s">
        <v>1235</v>
      </c>
      <c r="B254" t="s">
        <v>1351</v>
      </c>
      <c r="C254">
        <v>115</v>
      </c>
      <c r="D254">
        <f>SUMIFS(Cluster_15_applications!S$5:S$550,Cluster_15_applications!$AB$5:$AB$550,$B254,Cluster_15_applications!$AC$5:$AC$550,$C254)</f>
        <v>0</v>
      </c>
      <c r="E254">
        <f>SUMIFS(Cluster_15_applications!T$5:T$550,Cluster_15_applications!$AB$5:$AB$550,$B254,Cluster_15_applications!$AC$5:$AC$550,$C254)</f>
        <v>0</v>
      </c>
      <c r="F254">
        <f>SUMIFS(Cluster_15_applications!U$5:U$550,Cluster_15_applications!$AB$5:$AB$550,$B254,Cluster_15_applications!$AC$5:$AC$550,$C254)</f>
        <v>0</v>
      </c>
      <c r="G254">
        <f>SUMIFS(Cluster_15_applications!V$5:V$550,Cluster_15_applications!$AB$5:$AB$550,$B254,Cluster_15_applications!$AC$5:$AC$550,$C254)</f>
        <v>0</v>
      </c>
      <c r="H254">
        <f>SUMIFS(Cluster_15_applications!W$5:W$550,Cluster_15_applications!$AB$5:$AB$550,$B254,Cluster_15_applications!$AC$5:$AC$550,$C254)</f>
        <v>0</v>
      </c>
      <c r="I254">
        <f>SUMIFS(Cluster_15_applications!X$5:X$550,Cluster_15_applications!$AB$5:$AB$550,$B254,Cluster_15_applications!$AC$5:$AC$550,$C254)</f>
        <v>0</v>
      </c>
      <c r="J254">
        <f>SUMIFS(Cluster_15_applications!Y$5:Y$550,Cluster_15_applications!$AB$5:$AB$550,$B254,Cluster_15_applications!$AC$5:$AC$550,$C254)</f>
        <v>0</v>
      </c>
      <c r="K254">
        <f>SUMIFS(Cluster_15_applications!Z$5:Z$550,Cluster_15_applications!$AB$5:$AB$550,$B254,Cluster_15_applications!$AC$5:$AC$550,$C254)</f>
        <v>0</v>
      </c>
      <c r="L254">
        <f>SUMIFS(Cluster_15_applications!AA$5:AA$550,Cluster_15_applications!$AB$5:$AB$550,$B254,Cluster_15_applications!$AC$5:$AC$550,$C254)</f>
        <v>0</v>
      </c>
      <c r="N254">
        <f>SUMIFS(Cluster_15_applications!S$5:S$550,Cluster_15_applications!$AB$5:$AB$550,$B254,Cluster_15_applications!$AC$5:$AC$550,$C254,Cluster_15_applications!$Q$5:$Q$550,"&lt;=2030")</f>
        <v>0</v>
      </c>
      <c r="O254">
        <f>SUMIFS(Cluster_15_applications!T$5:T$550,Cluster_15_applications!$AB$5:$AB$550,$B254,Cluster_15_applications!$AC$5:$AC$550,$C254,Cluster_15_applications!$Q$5:$Q$550,"&lt;=2030")</f>
        <v>0</v>
      </c>
      <c r="P254">
        <f>SUMIFS(Cluster_15_applications!U$5:U$550,Cluster_15_applications!$AB$5:$AB$550,$B254,Cluster_15_applications!$AC$5:$AC$550,$C254,Cluster_15_applications!$Q$5:$Q$550,"&lt;=2030")</f>
        <v>0</v>
      </c>
      <c r="Q254">
        <f>SUMIFS(Cluster_15_applications!V$5:V$550,Cluster_15_applications!$AB$5:$AB$550,$B254,Cluster_15_applications!$AC$5:$AC$550,$C254,Cluster_15_applications!$Q$5:$Q$550,"&lt;=2030")</f>
        <v>0</v>
      </c>
      <c r="R254">
        <f>SUMIFS(Cluster_15_applications!W$5:W$550,Cluster_15_applications!$AB$5:$AB$550,$B254,Cluster_15_applications!$AC$5:$AC$550,$C254,Cluster_15_applications!$Q$5:$Q$550,"&lt;=2030")</f>
        <v>0</v>
      </c>
      <c r="S254">
        <f>SUMIFS(Cluster_15_applications!X$5:X$550,Cluster_15_applications!$AB$5:$AB$550,$B254,Cluster_15_applications!$AC$5:$AC$550,$C254,Cluster_15_applications!$Q$5:$Q$550,"&lt;=2030")</f>
        <v>0</v>
      </c>
      <c r="T254">
        <f>SUMIFS(Cluster_15_applications!Y$5:Y$550,Cluster_15_applications!$AB$5:$AB$550,$B254,Cluster_15_applications!$AC$5:$AC$550,$C254,Cluster_15_applications!$Q$5:$Q$550,"&lt;=2030")</f>
        <v>0</v>
      </c>
      <c r="U254">
        <f>SUMIFS(Cluster_15_applications!Z$5:Z$550,Cluster_15_applications!$AB$5:$AB$550,$B254,Cluster_15_applications!$AC$5:$AC$550,$C254,Cluster_15_applications!$Q$5:$Q$550,"&lt;=2030")</f>
        <v>0</v>
      </c>
      <c r="V254">
        <f>SUMIFS(Cluster_15_applications!AA$5:AA$550,Cluster_15_applications!$AB$5:$AB$550,$B254,Cluster_15_applications!$AC$5:$AC$550,$C254,Cluster_15_applications!$Q$5:$Q$550,"&lt;=2030")</f>
        <v>0</v>
      </c>
    </row>
    <row r="255" spans="1:22" x14ac:dyDescent="0.35">
      <c r="A255" t="s">
        <v>1235</v>
      </c>
      <c r="B255" t="s">
        <v>1351</v>
      </c>
      <c r="C255">
        <v>230</v>
      </c>
      <c r="D255">
        <f>SUMIFS(Cluster_15_applications!S$5:S$550,Cluster_15_applications!$AB$5:$AB$550,$B255,Cluster_15_applications!$AC$5:$AC$550,$C255)</f>
        <v>0</v>
      </c>
      <c r="E255">
        <f>SUMIFS(Cluster_15_applications!T$5:T$550,Cluster_15_applications!$AB$5:$AB$550,$B255,Cluster_15_applications!$AC$5:$AC$550,$C255)</f>
        <v>0</v>
      </c>
      <c r="F255">
        <f>SUMIFS(Cluster_15_applications!U$5:U$550,Cluster_15_applications!$AB$5:$AB$550,$B255,Cluster_15_applications!$AC$5:$AC$550,$C255)</f>
        <v>0</v>
      </c>
      <c r="G255">
        <f>SUMIFS(Cluster_15_applications!V$5:V$550,Cluster_15_applications!$AB$5:$AB$550,$B255,Cluster_15_applications!$AC$5:$AC$550,$C255)</f>
        <v>0</v>
      </c>
      <c r="H255">
        <f>SUMIFS(Cluster_15_applications!W$5:W$550,Cluster_15_applications!$AB$5:$AB$550,$B255,Cluster_15_applications!$AC$5:$AC$550,$C255)</f>
        <v>0</v>
      </c>
      <c r="I255">
        <f>SUMIFS(Cluster_15_applications!X$5:X$550,Cluster_15_applications!$AB$5:$AB$550,$B255,Cluster_15_applications!$AC$5:$AC$550,$C255)</f>
        <v>0</v>
      </c>
      <c r="J255">
        <f>SUMIFS(Cluster_15_applications!Y$5:Y$550,Cluster_15_applications!$AB$5:$AB$550,$B255,Cluster_15_applications!$AC$5:$AC$550,$C255)</f>
        <v>0</v>
      </c>
      <c r="K255">
        <f>SUMIFS(Cluster_15_applications!Z$5:Z$550,Cluster_15_applications!$AB$5:$AB$550,$B255,Cluster_15_applications!$AC$5:$AC$550,$C255)</f>
        <v>0</v>
      </c>
      <c r="L255">
        <f>SUMIFS(Cluster_15_applications!AA$5:AA$550,Cluster_15_applications!$AB$5:$AB$550,$B255,Cluster_15_applications!$AC$5:$AC$550,$C255)</f>
        <v>0</v>
      </c>
      <c r="N255">
        <f>SUMIFS(Cluster_15_applications!S$5:S$550,Cluster_15_applications!$AB$5:$AB$550,$B255,Cluster_15_applications!$AC$5:$AC$550,$C255,Cluster_15_applications!$Q$5:$Q$550,"&lt;=2030")</f>
        <v>0</v>
      </c>
      <c r="O255">
        <f>SUMIFS(Cluster_15_applications!T$5:T$550,Cluster_15_applications!$AB$5:$AB$550,$B255,Cluster_15_applications!$AC$5:$AC$550,$C255,Cluster_15_applications!$Q$5:$Q$550,"&lt;=2030")</f>
        <v>0</v>
      </c>
      <c r="P255">
        <f>SUMIFS(Cluster_15_applications!U$5:U$550,Cluster_15_applications!$AB$5:$AB$550,$B255,Cluster_15_applications!$AC$5:$AC$550,$C255,Cluster_15_applications!$Q$5:$Q$550,"&lt;=2030")</f>
        <v>0</v>
      </c>
      <c r="Q255">
        <f>SUMIFS(Cluster_15_applications!V$5:V$550,Cluster_15_applications!$AB$5:$AB$550,$B255,Cluster_15_applications!$AC$5:$AC$550,$C255,Cluster_15_applications!$Q$5:$Q$550,"&lt;=2030")</f>
        <v>0</v>
      </c>
      <c r="R255">
        <f>SUMIFS(Cluster_15_applications!W$5:W$550,Cluster_15_applications!$AB$5:$AB$550,$B255,Cluster_15_applications!$AC$5:$AC$550,$C255,Cluster_15_applications!$Q$5:$Q$550,"&lt;=2030")</f>
        <v>0</v>
      </c>
      <c r="S255">
        <f>SUMIFS(Cluster_15_applications!X$5:X$550,Cluster_15_applications!$AB$5:$AB$550,$B255,Cluster_15_applications!$AC$5:$AC$550,$C255,Cluster_15_applications!$Q$5:$Q$550,"&lt;=2030")</f>
        <v>0</v>
      </c>
      <c r="T255">
        <f>SUMIFS(Cluster_15_applications!Y$5:Y$550,Cluster_15_applications!$AB$5:$AB$550,$B255,Cluster_15_applications!$AC$5:$AC$550,$C255,Cluster_15_applications!$Q$5:$Q$550,"&lt;=2030")</f>
        <v>0</v>
      </c>
      <c r="U255">
        <f>SUMIFS(Cluster_15_applications!Z$5:Z$550,Cluster_15_applications!$AB$5:$AB$550,$B255,Cluster_15_applications!$AC$5:$AC$550,$C255,Cluster_15_applications!$Q$5:$Q$550,"&lt;=2030")</f>
        <v>0</v>
      </c>
      <c r="V255">
        <f>SUMIFS(Cluster_15_applications!AA$5:AA$550,Cluster_15_applications!$AB$5:$AB$550,$B255,Cluster_15_applications!$AC$5:$AC$550,$C255,Cluster_15_applications!$Q$5:$Q$550,"&lt;=2030")</f>
        <v>0</v>
      </c>
    </row>
    <row r="256" spans="1:22" x14ac:dyDescent="0.35">
      <c r="A256" t="s">
        <v>1233</v>
      </c>
      <c r="B256" t="s">
        <v>1352</v>
      </c>
      <c r="C256">
        <v>230</v>
      </c>
      <c r="D256">
        <f>SUMIFS(Cluster_15_applications!S$5:S$550,Cluster_15_applications!$AB$5:$AB$550,$B256,Cluster_15_applications!$AC$5:$AC$550,$C256)</f>
        <v>0</v>
      </c>
      <c r="E256">
        <f>SUMIFS(Cluster_15_applications!T$5:T$550,Cluster_15_applications!$AB$5:$AB$550,$B256,Cluster_15_applications!$AC$5:$AC$550,$C256)</f>
        <v>0</v>
      </c>
      <c r="F256">
        <f>SUMIFS(Cluster_15_applications!U$5:U$550,Cluster_15_applications!$AB$5:$AB$550,$B256,Cluster_15_applications!$AC$5:$AC$550,$C256)</f>
        <v>0</v>
      </c>
      <c r="G256">
        <f>SUMIFS(Cluster_15_applications!V$5:V$550,Cluster_15_applications!$AB$5:$AB$550,$B256,Cluster_15_applications!$AC$5:$AC$550,$C256)</f>
        <v>0</v>
      </c>
      <c r="H256">
        <f>SUMIFS(Cluster_15_applications!W$5:W$550,Cluster_15_applications!$AB$5:$AB$550,$B256,Cluster_15_applications!$AC$5:$AC$550,$C256)</f>
        <v>0</v>
      </c>
      <c r="I256">
        <f>SUMIFS(Cluster_15_applications!X$5:X$550,Cluster_15_applications!$AB$5:$AB$550,$B256,Cluster_15_applications!$AC$5:$AC$550,$C256)</f>
        <v>0</v>
      </c>
      <c r="J256">
        <f>SUMIFS(Cluster_15_applications!Y$5:Y$550,Cluster_15_applications!$AB$5:$AB$550,$B256,Cluster_15_applications!$AC$5:$AC$550,$C256)</f>
        <v>0</v>
      </c>
      <c r="K256">
        <f>SUMIFS(Cluster_15_applications!Z$5:Z$550,Cluster_15_applications!$AB$5:$AB$550,$B256,Cluster_15_applications!$AC$5:$AC$550,$C256)</f>
        <v>0</v>
      </c>
      <c r="L256">
        <f>SUMIFS(Cluster_15_applications!AA$5:AA$550,Cluster_15_applications!$AB$5:$AB$550,$B256,Cluster_15_applications!$AC$5:$AC$550,$C256)</f>
        <v>0</v>
      </c>
      <c r="N256">
        <f>SUMIFS(Cluster_15_applications!S$5:S$550,Cluster_15_applications!$AB$5:$AB$550,$B256,Cluster_15_applications!$AC$5:$AC$550,$C256,Cluster_15_applications!$Q$5:$Q$550,"&lt;=2030")</f>
        <v>0</v>
      </c>
      <c r="O256">
        <f>SUMIFS(Cluster_15_applications!T$5:T$550,Cluster_15_applications!$AB$5:$AB$550,$B256,Cluster_15_applications!$AC$5:$AC$550,$C256,Cluster_15_applications!$Q$5:$Q$550,"&lt;=2030")</f>
        <v>0</v>
      </c>
      <c r="P256">
        <f>SUMIFS(Cluster_15_applications!U$5:U$550,Cluster_15_applications!$AB$5:$AB$550,$B256,Cluster_15_applications!$AC$5:$AC$550,$C256,Cluster_15_applications!$Q$5:$Q$550,"&lt;=2030")</f>
        <v>0</v>
      </c>
      <c r="Q256">
        <f>SUMIFS(Cluster_15_applications!V$5:V$550,Cluster_15_applications!$AB$5:$AB$550,$B256,Cluster_15_applications!$AC$5:$AC$550,$C256,Cluster_15_applications!$Q$5:$Q$550,"&lt;=2030")</f>
        <v>0</v>
      </c>
      <c r="R256">
        <f>SUMIFS(Cluster_15_applications!W$5:W$550,Cluster_15_applications!$AB$5:$AB$550,$B256,Cluster_15_applications!$AC$5:$AC$550,$C256,Cluster_15_applications!$Q$5:$Q$550,"&lt;=2030")</f>
        <v>0</v>
      </c>
      <c r="S256">
        <f>SUMIFS(Cluster_15_applications!X$5:X$550,Cluster_15_applications!$AB$5:$AB$550,$B256,Cluster_15_applications!$AC$5:$AC$550,$C256,Cluster_15_applications!$Q$5:$Q$550,"&lt;=2030")</f>
        <v>0</v>
      </c>
      <c r="T256">
        <f>SUMIFS(Cluster_15_applications!Y$5:Y$550,Cluster_15_applications!$AB$5:$AB$550,$B256,Cluster_15_applications!$AC$5:$AC$550,$C256,Cluster_15_applications!$Q$5:$Q$550,"&lt;=2030")</f>
        <v>0</v>
      </c>
      <c r="U256">
        <f>SUMIFS(Cluster_15_applications!Z$5:Z$550,Cluster_15_applications!$AB$5:$AB$550,$B256,Cluster_15_applications!$AC$5:$AC$550,$C256,Cluster_15_applications!$Q$5:$Q$550,"&lt;=2030")</f>
        <v>0</v>
      </c>
      <c r="V256">
        <f>SUMIFS(Cluster_15_applications!AA$5:AA$550,Cluster_15_applications!$AB$5:$AB$550,$B256,Cluster_15_applications!$AC$5:$AC$550,$C256,Cluster_15_applications!$Q$5:$Q$550,"&lt;=2030")</f>
        <v>0</v>
      </c>
    </row>
    <row r="257" spans="1:22" x14ac:dyDescent="0.35">
      <c r="A257" t="s">
        <v>1237</v>
      </c>
      <c r="B257" t="s">
        <v>1353</v>
      </c>
      <c r="C257">
        <v>115</v>
      </c>
      <c r="D257">
        <f>SUMIFS(Cluster_15_applications!S$5:S$550,Cluster_15_applications!$AB$5:$AB$550,$B257,Cluster_15_applications!$AC$5:$AC$550,$C257)</f>
        <v>0</v>
      </c>
      <c r="E257">
        <f>SUMIFS(Cluster_15_applications!T$5:T$550,Cluster_15_applications!$AB$5:$AB$550,$B257,Cluster_15_applications!$AC$5:$AC$550,$C257)</f>
        <v>0</v>
      </c>
      <c r="F257">
        <f>SUMIFS(Cluster_15_applications!U$5:U$550,Cluster_15_applications!$AB$5:$AB$550,$B257,Cluster_15_applications!$AC$5:$AC$550,$C257)</f>
        <v>0</v>
      </c>
      <c r="G257">
        <f>SUMIFS(Cluster_15_applications!V$5:V$550,Cluster_15_applications!$AB$5:$AB$550,$B257,Cluster_15_applications!$AC$5:$AC$550,$C257)</f>
        <v>0</v>
      </c>
      <c r="H257">
        <f>SUMIFS(Cluster_15_applications!W$5:W$550,Cluster_15_applications!$AB$5:$AB$550,$B257,Cluster_15_applications!$AC$5:$AC$550,$C257)</f>
        <v>0</v>
      </c>
      <c r="I257">
        <f>SUMIFS(Cluster_15_applications!X$5:X$550,Cluster_15_applications!$AB$5:$AB$550,$B257,Cluster_15_applications!$AC$5:$AC$550,$C257)</f>
        <v>0</v>
      </c>
      <c r="J257">
        <f>SUMIFS(Cluster_15_applications!Y$5:Y$550,Cluster_15_applications!$AB$5:$AB$550,$B257,Cluster_15_applications!$AC$5:$AC$550,$C257)</f>
        <v>0</v>
      </c>
      <c r="K257">
        <f>SUMIFS(Cluster_15_applications!Z$5:Z$550,Cluster_15_applications!$AB$5:$AB$550,$B257,Cluster_15_applications!$AC$5:$AC$550,$C257)</f>
        <v>0</v>
      </c>
      <c r="L257">
        <f>SUMIFS(Cluster_15_applications!AA$5:AA$550,Cluster_15_applications!$AB$5:$AB$550,$B257,Cluster_15_applications!$AC$5:$AC$550,$C257)</f>
        <v>0</v>
      </c>
      <c r="N257">
        <f>SUMIFS(Cluster_15_applications!S$5:S$550,Cluster_15_applications!$AB$5:$AB$550,$B257,Cluster_15_applications!$AC$5:$AC$550,$C257,Cluster_15_applications!$Q$5:$Q$550,"&lt;=2030")</f>
        <v>0</v>
      </c>
      <c r="O257">
        <f>SUMIFS(Cluster_15_applications!T$5:T$550,Cluster_15_applications!$AB$5:$AB$550,$B257,Cluster_15_applications!$AC$5:$AC$550,$C257,Cluster_15_applications!$Q$5:$Q$550,"&lt;=2030")</f>
        <v>0</v>
      </c>
      <c r="P257">
        <f>SUMIFS(Cluster_15_applications!U$5:U$550,Cluster_15_applications!$AB$5:$AB$550,$B257,Cluster_15_applications!$AC$5:$AC$550,$C257,Cluster_15_applications!$Q$5:$Q$550,"&lt;=2030")</f>
        <v>0</v>
      </c>
      <c r="Q257">
        <f>SUMIFS(Cluster_15_applications!V$5:V$550,Cluster_15_applications!$AB$5:$AB$550,$B257,Cluster_15_applications!$AC$5:$AC$550,$C257,Cluster_15_applications!$Q$5:$Q$550,"&lt;=2030")</f>
        <v>0</v>
      </c>
      <c r="R257">
        <f>SUMIFS(Cluster_15_applications!W$5:W$550,Cluster_15_applications!$AB$5:$AB$550,$B257,Cluster_15_applications!$AC$5:$AC$550,$C257,Cluster_15_applications!$Q$5:$Q$550,"&lt;=2030")</f>
        <v>0</v>
      </c>
      <c r="S257">
        <f>SUMIFS(Cluster_15_applications!X$5:X$550,Cluster_15_applications!$AB$5:$AB$550,$B257,Cluster_15_applications!$AC$5:$AC$550,$C257,Cluster_15_applications!$Q$5:$Q$550,"&lt;=2030")</f>
        <v>0</v>
      </c>
      <c r="T257">
        <f>SUMIFS(Cluster_15_applications!Y$5:Y$550,Cluster_15_applications!$AB$5:$AB$550,$B257,Cluster_15_applications!$AC$5:$AC$550,$C257,Cluster_15_applications!$Q$5:$Q$550,"&lt;=2030")</f>
        <v>0</v>
      </c>
      <c r="U257">
        <f>SUMIFS(Cluster_15_applications!Z$5:Z$550,Cluster_15_applications!$AB$5:$AB$550,$B257,Cluster_15_applications!$AC$5:$AC$550,$C257,Cluster_15_applications!$Q$5:$Q$550,"&lt;=2030")</f>
        <v>0</v>
      </c>
      <c r="V257">
        <f>SUMIFS(Cluster_15_applications!AA$5:AA$550,Cluster_15_applications!$AB$5:$AB$550,$B257,Cluster_15_applications!$AC$5:$AC$550,$C257,Cluster_15_applications!$Q$5:$Q$550,"&lt;=2030")</f>
        <v>0</v>
      </c>
    </row>
    <row r="258" spans="1:22" x14ac:dyDescent="0.35">
      <c r="A258" t="s">
        <v>1237</v>
      </c>
      <c r="B258" t="s">
        <v>1354</v>
      </c>
      <c r="C258">
        <v>345</v>
      </c>
      <c r="D258">
        <f>SUMIFS(Cluster_15_applications!S$5:S$550,Cluster_15_applications!$AB$5:$AB$550,$B258,Cluster_15_applications!$AC$5:$AC$550,$C258)</f>
        <v>0</v>
      </c>
      <c r="E258">
        <f>SUMIFS(Cluster_15_applications!T$5:T$550,Cluster_15_applications!$AB$5:$AB$550,$B258,Cluster_15_applications!$AC$5:$AC$550,$C258)</f>
        <v>0</v>
      </c>
      <c r="F258">
        <f>SUMIFS(Cluster_15_applications!U$5:U$550,Cluster_15_applications!$AB$5:$AB$550,$B258,Cluster_15_applications!$AC$5:$AC$550,$C258)</f>
        <v>0</v>
      </c>
      <c r="G258">
        <f>SUMIFS(Cluster_15_applications!V$5:V$550,Cluster_15_applications!$AB$5:$AB$550,$B258,Cluster_15_applications!$AC$5:$AC$550,$C258)</f>
        <v>0</v>
      </c>
      <c r="H258">
        <f>SUMIFS(Cluster_15_applications!W$5:W$550,Cluster_15_applications!$AB$5:$AB$550,$B258,Cluster_15_applications!$AC$5:$AC$550,$C258)</f>
        <v>0</v>
      </c>
      <c r="I258">
        <f>SUMIFS(Cluster_15_applications!X$5:X$550,Cluster_15_applications!$AB$5:$AB$550,$B258,Cluster_15_applications!$AC$5:$AC$550,$C258)</f>
        <v>0</v>
      </c>
      <c r="J258">
        <f>SUMIFS(Cluster_15_applications!Y$5:Y$550,Cluster_15_applications!$AB$5:$AB$550,$B258,Cluster_15_applications!$AC$5:$AC$550,$C258)</f>
        <v>0</v>
      </c>
      <c r="K258">
        <f>SUMIFS(Cluster_15_applications!Z$5:Z$550,Cluster_15_applications!$AB$5:$AB$550,$B258,Cluster_15_applications!$AC$5:$AC$550,$C258)</f>
        <v>0</v>
      </c>
      <c r="L258">
        <f>SUMIFS(Cluster_15_applications!AA$5:AA$550,Cluster_15_applications!$AB$5:$AB$550,$B258,Cluster_15_applications!$AC$5:$AC$550,$C258)</f>
        <v>0</v>
      </c>
      <c r="N258">
        <f>SUMIFS(Cluster_15_applications!S$5:S$550,Cluster_15_applications!$AB$5:$AB$550,$B258,Cluster_15_applications!$AC$5:$AC$550,$C258,Cluster_15_applications!$Q$5:$Q$550,"&lt;=2030")</f>
        <v>0</v>
      </c>
      <c r="O258">
        <f>SUMIFS(Cluster_15_applications!T$5:T$550,Cluster_15_applications!$AB$5:$AB$550,$B258,Cluster_15_applications!$AC$5:$AC$550,$C258,Cluster_15_applications!$Q$5:$Q$550,"&lt;=2030")</f>
        <v>0</v>
      </c>
      <c r="P258">
        <f>SUMIFS(Cluster_15_applications!U$5:U$550,Cluster_15_applications!$AB$5:$AB$550,$B258,Cluster_15_applications!$AC$5:$AC$550,$C258,Cluster_15_applications!$Q$5:$Q$550,"&lt;=2030")</f>
        <v>0</v>
      </c>
      <c r="Q258">
        <f>SUMIFS(Cluster_15_applications!V$5:V$550,Cluster_15_applications!$AB$5:$AB$550,$B258,Cluster_15_applications!$AC$5:$AC$550,$C258,Cluster_15_applications!$Q$5:$Q$550,"&lt;=2030")</f>
        <v>0</v>
      </c>
      <c r="R258">
        <f>SUMIFS(Cluster_15_applications!W$5:W$550,Cluster_15_applications!$AB$5:$AB$550,$B258,Cluster_15_applications!$AC$5:$AC$550,$C258,Cluster_15_applications!$Q$5:$Q$550,"&lt;=2030")</f>
        <v>0</v>
      </c>
      <c r="S258">
        <f>SUMIFS(Cluster_15_applications!X$5:X$550,Cluster_15_applications!$AB$5:$AB$550,$B258,Cluster_15_applications!$AC$5:$AC$550,$C258,Cluster_15_applications!$Q$5:$Q$550,"&lt;=2030")</f>
        <v>0</v>
      </c>
      <c r="T258">
        <f>SUMIFS(Cluster_15_applications!Y$5:Y$550,Cluster_15_applications!$AB$5:$AB$550,$B258,Cluster_15_applications!$AC$5:$AC$550,$C258,Cluster_15_applications!$Q$5:$Q$550,"&lt;=2030")</f>
        <v>0</v>
      </c>
      <c r="U258">
        <f>SUMIFS(Cluster_15_applications!Z$5:Z$550,Cluster_15_applications!$AB$5:$AB$550,$B258,Cluster_15_applications!$AC$5:$AC$550,$C258,Cluster_15_applications!$Q$5:$Q$550,"&lt;=2030")</f>
        <v>0</v>
      </c>
      <c r="V258">
        <f>SUMIFS(Cluster_15_applications!AA$5:AA$550,Cluster_15_applications!$AB$5:$AB$550,$B258,Cluster_15_applications!$AC$5:$AC$550,$C258,Cluster_15_applications!$Q$5:$Q$550,"&lt;=2030")</f>
        <v>0</v>
      </c>
    </row>
    <row r="259" spans="1:22" x14ac:dyDescent="0.35">
      <c r="A259" t="s">
        <v>1231</v>
      </c>
      <c r="B259" t="s">
        <v>1094</v>
      </c>
      <c r="C259">
        <v>230</v>
      </c>
      <c r="D259">
        <f>SUMIFS(Cluster_15_applications!S$5:S$550,Cluster_15_applications!$AB$5:$AB$550,$B259,Cluster_15_applications!$AC$5:$AC$550,$C259)</f>
        <v>0</v>
      </c>
      <c r="E259">
        <f>SUMIFS(Cluster_15_applications!T$5:T$550,Cluster_15_applications!$AB$5:$AB$550,$B259,Cluster_15_applications!$AC$5:$AC$550,$C259)</f>
        <v>0</v>
      </c>
      <c r="F259">
        <f>SUMIFS(Cluster_15_applications!U$5:U$550,Cluster_15_applications!$AB$5:$AB$550,$B259,Cluster_15_applications!$AC$5:$AC$550,$C259)</f>
        <v>0</v>
      </c>
      <c r="G259">
        <f>SUMIFS(Cluster_15_applications!V$5:V$550,Cluster_15_applications!$AB$5:$AB$550,$B259,Cluster_15_applications!$AC$5:$AC$550,$C259)</f>
        <v>0</v>
      </c>
      <c r="H259">
        <f>SUMIFS(Cluster_15_applications!W$5:W$550,Cluster_15_applications!$AB$5:$AB$550,$B259,Cluster_15_applications!$AC$5:$AC$550,$C259)</f>
        <v>0</v>
      </c>
      <c r="I259">
        <f>SUMIFS(Cluster_15_applications!X$5:X$550,Cluster_15_applications!$AB$5:$AB$550,$B259,Cluster_15_applications!$AC$5:$AC$550,$C259)</f>
        <v>0</v>
      </c>
      <c r="J259">
        <f>SUMIFS(Cluster_15_applications!Y$5:Y$550,Cluster_15_applications!$AB$5:$AB$550,$B259,Cluster_15_applications!$AC$5:$AC$550,$C259)</f>
        <v>0</v>
      </c>
      <c r="K259">
        <f>SUMIFS(Cluster_15_applications!Z$5:Z$550,Cluster_15_applications!$AB$5:$AB$550,$B259,Cluster_15_applications!$AC$5:$AC$550,$C259)</f>
        <v>0</v>
      </c>
      <c r="L259">
        <f>SUMIFS(Cluster_15_applications!AA$5:AA$550,Cluster_15_applications!$AB$5:$AB$550,$B259,Cluster_15_applications!$AC$5:$AC$550,$C259)</f>
        <v>0</v>
      </c>
      <c r="N259">
        <f>SUMIFS(Cluster_15_applications!S$5:S$550,Cluster_15_applications!$AB$5:$AB$550,$B259,Cluster_15_applications!$AC$5:$AC$550,$C259,Cluster_15_applications!$Q$5:$Q$550,"&lt;=2030")</f>
        <v>0</v>
      </c>
      <c r="O259">
        <f>SUMIFS(Cluster_15_applications!T$5:T$550,Cluster_15_applications!$AB$5:$AB$550,$B259,Cluster_15_applications!$AC$5:$AC$550,$C259,Cluster_15_applications!$Q$5:$Q$550,"&lt;=2030")</f>
        <v>0</v>
      </c>
      <c r="P259">
        <f>SUMIFS(Cluster_15_applications!U$5:U$550,Cluster_15_applications!$AB$5:$AB$550,$B259,Cluster_15_applications!$AC$5:$AC$550,$C259,Cluster_15_applications!$Q$5:$Q$550,"&lt;=2030")</f>
        <v>0</v>
      </c>
      <c r="Q259">
        <f>SUMIFS(Cluster_15_applications!V$5:V$550,Cluster_15_applications!$AB$5:$AB$550,$B259,Cluster_15_applications!$AC$5:$AC$550,$C259,Cluster_15_applications!$Q$5:$Q$550,"&lt;=2030")</f>
        <v>0</v>
      </c>
      <c r="R259">
        <f>SUMIFS(Cluster_15_applications!W$5:W$550,Cluster_15_applications!$AB$5:$AB$550,$B259,Cluster_15_applications!$AC$5:$AC$550,$C259,Cluster_15_applications!$Q$5:$Q$550,"&lt;=2030")</f>
        <v>0</v>
      </c>
      <c r="S259">
        <f>SUMIFS(Cluster_15_applications!X$5:X$550,Cluster_15_applications!$AB$5:$AB$550,$B259,Cluster_15_applications!$AC$5:$AC$550,$C259,Cluster_15_applications!$Q$5:$Q$550,"&lt;=2030")</f>
        <v>0</v>
      </c>
      <c r="T259">
        <f>SUMIFS(Cluster_15_applications!Y$5:Y$550,Cluster_15_applications!$AB$5:$AB$550,$B259,Cluster_15_applications!$AC$5:$AC$550,$C259,Cluster_15_applications!$Q$5:$Q$550,"&lt;=2030")</f>
        <v>0</v>
      </c>
      <c r="U259">
        <f>SUMIFS(Cluster_15_applications!Z$5:Z$550,Cluster_15_applications!$AB$5:$AB$550,$B259,Cluster_15_applications!$AC$5:$AC$550,$C259,Cluster_15_applications!$Q$5:$Q$550,"&lt;=2030")</f>
        <v>0</v>
      </c>
      <c r="V259">
        <f>SUMIFS(Cluster_15_applications!AA$5:AA$550,Cluster_15_applications!$AB$5:$AB$550,$B259,Cluster_15_applications!$AC$5:$AC$550,$C259,Cluster_15_applications!$Q$5:$Q$550,"&lt;=2030")</f>
        <v>0</v>
      </c>
    </row>
    <row r="260" spans="1:22" x14ac:dyDescent="0.35">
      <c r="A260" t="s">
        <v>1233</v>
      </c>
      <c r="B260" t="s">
        <v>1054</v>
      </c>
      <c r="C260">
        <v>115</v>
      </c>
      <c r="D260">
        <f>SUMIFS(Cluster_15_applications!S$5:S$550,Cluster_15_applications!$AB$5:$AB$550,$B260,Cluster_15_applications!$AC$5:$AC$550,$C260)</f>
        <v>200</v>
      </c>
      <c r="E260">
        <f>SUMIFS(Cluster_15_applications!T$5:T$550,Cluster_15_applications!$AB$5:$AB$550,$B260,Cluster_15_applications!$AC$5:$AC$550,$C260)</f>
        <v>0</v>
      </c>
      <c r="F260">
        <f>SUMIFS(Cluster_15_applications!U$5:U$550,Cluster_15_applications!$AB$5:$AB$550,$B260,Cluster_15_applications!$AC$5:$AC$550,$C260)</f>
        <v>200</v>
      </c>
      <c r="G260">
        <f>SUMIFS(Cluster_15_applications!V$5:V$550,Cluster_15_applications!$AB$5:$AB$550,$B260,Cluster_15_applications!$AC$5:$AC$550,$C260)</f>
        <v>0</v>
      </c>
      <c r="H260">
        <f>SUMIFS(Cluster_15_applications!W$5:W$550,Cluster_15_applications!$AB$5:$AB$550,$B260,Cluster_15_applications!$AC$5:$AC$550,$C260)</f>
        <v>0</v>
      </c>
      <c r="I260">
        <f>SUMIFS(Cluster_15_applications!X$5:X$550,Cluster_15_applications!$AB$5:$AB$550,$B260,Cluster_15_applications!$AC$5:$AC$550,$C260)</f>
        <v>0</v>
      </c>
      <c r="J260">
        <f>SUMIFS(Cluster_15_applications!Y$5:Y$550,Cluster_15_applications!$AB$5:$AB$550,$B260,Cluster_15_applications!$AC$5:$AC$550,$C260)</f>
        <v>0</v>
      </c>
      <c r="K260">
        <f>SUMIFS(Cluster_15_applications!Z$5:Z$550,Cluster_15_applications!$AB$5:$AB$550,$B260,Cluster_15_applications!$AC$5:$AC$550,$C260)</f>
        <v>0</v>
      </c>
      <c r="L260">
        <f>SUMIFS(Cluster_15_applications!AA$5:AA$550,Cluster_15_applications!$AB$5:$AB$550,$B260,Cluster_15_applications!$AC$5:$AC$550,$C260)</f>
        <v>0</v>
      </c>
      <c r="N260">
        <f>SUMIFS(Cluster_15_applications!S$5:S$550,Cluster_15_applications!$AB$5:$AB$550,$B260,Cluster_15_applications!$AC$5:$AC$550,$C260,Cluster_15_applications!$Q$5:$Q$550,"&lt;=2030")</f>
        <v>0</v>
      </c>
      <c r="O260">
        <f>SUMIFS(Cluster_15_applications!T$5:T$550,Cluster_15_applications!$AB$5:$AB$550,$B260,Cluster_15_applications!$AC$5:$AC$550,$C260,Cluster_15_applications!$Q$5:$Q$550,"&lt;=2030")</f>
        <v>0</v>
      </c>
      <c r="P260">
        <f>SUMIFS(Cluster_15_applications!U$5:U$550,Cluster_15_applications!$AB$5:$AB$550,$B260,Cluster_15_applications!$AC$5:$AC$550,$C260,Cluster_15_applications!$Q$5:$Q$550,"&lt;=2030")</f>
        <v>0</v>
      </c>
      <c r="Q260">
        <f>SUMIFS(Cluster_15_applications!V$5:V$550,Cluster_15_applications!$AB$5:$AB$550,$B260,Cluster_15_applications!$AC$5:$AC$550,$C260,Cluster_15_applications!$Q$5:$Q$550,"&lt;=2030")</f>
        <v>0</v>
      </c>
      <c r="R260">
        <f>SUMIFS(Cluster_15_applications!W$5:W$550,Cluster_15_applications!$AB$5:$AB$550,$B260,Cluster_15_applications!$AC$5:$AC$550,$C260,Cluster_15_applications!$Q$5:$Q$550,"&lt;=2030")</f>
        <v>0</v>
      </c>
      <c r="S260">
        <f>SUMIFS(Cluster_15_applications!X$5:X$550,Cluster_15_applications!$AB$5:$AB$550,$B260,Cluster_15_applications!$AC$5:$AC$550,$C260,Cluster_15_applications!$Q$5:$Q$550,"&lt;=2030")</f>
        <v>0</v>
      </c>
      <c r="T260">
        <f>SUMIFS(Cluster_15_applications!Y$5:Y$550,Cluster_15_applications!$AB$5:$AB$550,$B260,Cluster_15_applications!$AC$5:$AC$550,$C260,Cluster_15_applications!$Q$5:$Q$550,"&lt;=2030")</f>
        <v>0</v>
      </c>
      <c r="U260">
        <f>SUMIFS(Cluster_15_applications!Z$5:Z$550,Cluster_15_applications!$AB$5:$AB$550,$B260,Cluster_15_applications!$AC$5:$AC$550,$C260,Cluster_15_applications!$Q$5:$Q$550,"&lt;=2030")</f>
        <v>0</v>
      </c>
      <c r="V260">
        <f>SUMIFS(Cluster_15_applications!AA$5:AA$550,Cluster_15_applications!$AB$5:$AB$550,$B260,Cluster_15_applications!$AC$5:$AC$550,$C260,Cluster_15_applications!$Q$5:$Q$550,"&lt;=2030")</f>
        <v>0</v>
      </c>
    </row>
    <row r="261" spans="1:22" x14ac:dyDescent="0.35">
      <c r="A261" t="s">
        <v>1237</v>
      </c>
      <c r="B261" t="s">
        <v>1355</v>
      </c>
      <c r="C261">
        <v>115</v>
      </c>
      <c r="D261">
        <f>SUMIFS(Cluster_15_applications!S$5:S$550,Cluster_15_applications!$AB$5:$AB$550,$B261,Cluster_15_applications!$AC$5:$AC$550,$C261)</f>
        <v>0</v>
      </c>
      <c r="E261">
        <f>SUMIFS(Cluster_15_applications!T$5:T$550,Cluster_15_applications!$AB$5:$AB$550,$B261,Cluster_15_applications!$AC$5:$AC$550,$C261)</f>
        <v>0</v>
      </c>
      <c r="F261">
        <f>SUMIFS(Cluster_15_applications!U$5:U$550,Cluster_15_applications!$AB$5:$AB$550,$B261,Cluster_15_applications!$AC$5:$AC$550,$C261)</f>
        <v>0</v>
      </c>
      <c r="G261">
        <f>SUMIFS(Cluster_15_applications!V$5:V$550,Cluster_15_applications!$AB$5:$AB$550,$B261,Cluster_15_applications!$AC$5:$AC$550,$C261)</f>
        <v>0</v>
      </c>
      <c r="H261">
        <f>SUMIFS(Cluster_15_applications!W$5:W$550,Cluster_15_applications!$AB$5:$AB$550,$B261,Cluster_15_applications!$AC$5:$AC$550,$C261)</f>
        <v>0</v>
      </c>
      <c r="I261">
        <f>SUMIFS(Cluster_15_applications!X$5:X$550,Cluster_15_applications!$AB$5:$AB$550,$B261,Cluster_15_applications!$AC$5:$AC$550,$C261)</f>
        <v>0</v>
      </c>
      <c r="J261">
        <f>SUMIFS(Cluster_15_applications!Y$5:Y$550,Cluster_15_applications!$AB$5:$AB$550,$B261,Cluster_15_applications!$AC$5:$AC$550,$C261)</f>
        <v>0</v>
      </c>
      <c r="K261">
        <f>SUMIFS(Cluster_15_applications!Z$5:Z$550,Cluster_15_applications!$AB$5:$AB$550,$B261,Cluster_15_applications!$AC$5:$AC$550,$C261)</f>
        <v>0</v>
      </c>
      <c r="L261">
        <f>SUMIFS(Cluster_15_applications!AA$5:AA$550,Cluster_15_applications!$AB$5:$AB$550,$B261,Cluster_15_applications!$AC$5:$AC$550,$C261)</f>
        <v>0</v>
      </c>
      <c r="N261">
        <f>SUMIFS(Cluster_15_applications!S$5:S$550,Cluster_15_applications!$AB$5:$AB$550,$B261,Cluster_15_applications!$AC$5:$AC$550,$C261,Cluster_15_applications!$Q$5:$Q$550,"&lt;=2030")</f>
        <v>0</v>
      </c>
      <c r="O261">
        <f>SUMIFS(Cluster_15_applications!T$5:T$550,Cluster_15_applications!$AB$5:$AB$550,$B261,Cluster_15_applications!$AC$5:$AC$550,$C261,Cluster_15_applications!$Q$5:$Q$550,"&lt;=2030")</f>
        <v>0</v>
      </c>
      <c r="P261">
        <f>SUMIFS(Cluster_15_applications!U$5:U$550,Cluster_15_applications!$AB$5:$AB$550,$B261,Cluster_15_applications!$AC$5:$AC$550,$C261,Cluster_15_applications!$Q$5:$Q$550,"&lt;=2030")</f>
        <v>0</v>
      </c>
      <c r="Q261">
        <f>SUMIFS(Cluster_15_applications!V$5:V$550,Cluster_15_applications!$AB$5:$AB$550,$B261,Cluster_15_applications!$AC$5:$AC$550,$C261,Cluster_15_applications!$Q$5:$Q$550,"&lt;=2030")</f>
        <v>0</v>
      </c>
      <c r="R261">
        <f>SUMIFS(Cluster_15_applications!W$5:W$550,Cluster_15_applications!$AB$5:$AB$550,$B261,Cluster_15_applications!$AC$5:$AC$550,$C261,Cluster_15_applications!$Q$5:$Q$550,"&lt;=2030")</f>
        <v>0</v>
      </c>
      <c r="S261">
        <f>SUMIFS(Cluster_15_applications!X$5:X$550,Cluster_15_applications!$AB$5:$AB$550,$B261,Cluster_15_applications!$AC$5:$AC$550,$C261,Cluster_15_applications!$Q$5:$Q$550,"&lt;=2030")</f>
        <v>0</v>
      </c>
      <c r="T261">
        <f>SUMIFS(Cluster_15_applications!Y$5:Y$550,Cluster_15_applications!$AB$5:$AB$550,$B261,Cluster_15_applications!$AC$5:$AC$550,$C261,Cluster_15_applications!$Q$5:$Q$550,"&lt;=2030")</f>
        <v>0</v>
      </c>
      <c r="U261">
        <f>SUMIFS(Cluster_15_applications!Z$5:Z$550,Cluster_15_applications!$AB$5:$AB$550,$B261,Cluster_15_applications!$AC$5:$AC$550,$C261,Cluster_15_applications!$Q$5:$Q$550,"&lt;=2030")</f>
        <v>0</v>
      </c>
      <c r="V261">
        <f>SUMIFS(Cluster_15_applications!AA$5:AA$550,Cluster_15_applications!$AB$5:$AB$550,$B261,Cluster_15_applications!$AC$5:$AC$550,$C261,Cluster_15_applications!$Q$5:$Q$550,"&lt;=2030")</f>
        <v>0</v>
      </c>
    </row>
    <row r="262" spans="1:22" x14ac:dyDescent="0.35">
      <c r="A262" t="s">
        <v>1237</v>
      </c>
      <c r="B262" t="s">
        <v>1356</v>
      </c>
      <c r="C262">
        <v>115</v>
      </c>
      <c r="D262">
        <f>SUMIFS(Cluster_15_applications!S$5:S$550,Cluster_15_applications!$AB$5:$AB$550,$B262,Cluster_15_applications!$AC$5:$AC$550,$C262)</f>
        <v>0</v>
      </c>
      <c r="E262">
        <f>SUMIFS(Cluster_15_applications!T$5:T$550,Cluster_15_applications!$AB$5:$AB$550,$B262,Cluster_15_applications!$AC$5:$AC$550,$C262)</f>
        <v>0</v>
      </c>
      <c r="F262">
        <f>SUMIFS(Cluster_15_applications!U$5:U$550,Cluster_15_applications!$AB$5:$AB$550,$B262,Cluster_15_applications!$AC$5:$AC$550,$C262)</f>
        <v>0</v>
      </c>
      <c r="G262">
        <f>SUMIFS(Cluster_15_applications!V$5:V$550,Cluster_15_applications!$AB$5:$AB$550,$B262,Cluster_15_applications!$AC$5:$AC$550,$C262)</f>
        <v>0</v>
      </c>
      <c r="H262">
        <f>SUMIFS(Cluster_15_applications!W$5:W$550,Cluster_15_applications!$AB$5:$AB$550,$B262,Cluster_15_applications!$AC$5:$AC$550,$C262)</f>
        <v>0</v>
      </c>
      <c r="I262">
        <f>SUMIFS(Cluster_15_applications!X$5:X$550,Cluster_15_applications!$AB$5:$AB$550,$B262,Cluster_15_applications!$AC$5:$AC$550,$C262)</f>
        <v>0</v>
      </c>
      <c r="J262">
        <f>SUMIFS(Cluster_15_applications!Y$5:Y$550,Cluster_15_applications!$AB$5:$AB$550,$B262,Cluster_15_applications!$AC$5:$AC$550,$C262)</f>
        <v>0</v>
      </c>
      <c r="K262">
        <f>SUMIFS(Cluster_15_applications!Z$5:Z$550,Cluster_15_applications!$AB$5:$AB$550,$B262,Cluster_15_applications!$AC$5:$AC$550,$C262)</f>
        <v>0</v>
      </c>
      <c r="L262">
        <f>SUMIFS(Cluster_15_applications!AA$5:AA$550,Cluster_15_applications!$AB$5:$AB$550,$B262,Cluster_15_applications!$AC$5:$AC$550,$C262)</f>
        <v>0</v>
      </c>
      <c r="N262">
        <f>SUMIFS(Cluster_15_applications!S$5:S$550,Cluster_15_applications!$AB$5:$AB$550,$B262,Cluster_15_applications!$AC$5:$AC$550,$C262,Cluster_15_applications!$Q$5:$Q$550,"&lt;=2030")</f>
        <v>0</v>
      </c>
      <c r="O262">
        <f>SUMIFS(Cluster_15_applications!T$5:T$550,Cluster_15_applications!$AB$5:$AB$550,$B262,Cluster_15_applications!$AC$5:$AC$550,$C262,Cluster_15_applications!$Q$5:$Q$550,"&lt;=2030")</f>
        <v>0</v>
      </c>
      <c r="P262">
        <f>SUMIFS(Cluster_15_applications!U$5:U$550,Cluster_15_applications!$AB$5:$AB$550,$B262,Cluster_15_applications!$AC$5:$AC$550,$C262,Cluster_15_applications!$Q$5:$Q$550,"&lt;=2030")</f>
        <v>0</v>
      </c>
      <c r="Q262">
        <f>SUMIFS(Cluster_15_applications!V$5:V$550,Cluster_15_applications!$AB$5:$AB$550,$B262,Cluster_15_applications!$AC$5:$AC$550,$C262,Cluster_15_applications!$Q$5:$Q$550,"&lt;=2030")</f>
        <v>0</v>
      </c>
      <c r="R262">
        <f>SUMIFS(Cluster_15_applications!W$5:W$550,Cluster_15_applications!$AB$5:$AB$550,$B262,Cluster_15_applications!$AC$5:$AC$550,$C262,Cluster_15_applications!$Q$5:$Q$550,"&lt;=2030")</f>
        <v>0</v>
      </c>
      <c r="S262">
        <f>SUMIFS(Cluster_15_applications!X$5:X$550,Cluster_15_applications!$AB$5:$AB$550,$B262,Cluster_15_applications!$AC$5:$AC$550,$C262,Cluster_15_applications!$Q$5:$Q$550,"&lt;=2030")</f>
        <v>0</v>
      </c>
      <c r="T262">
        <f>SUMIFS(Cluster_15_applications!Y$5:Y$550,Cluster_15_applications!$AB$5:$AB$550,$B262,Cluster_15_applications!$AC$5:$AC$550,$C262,Cluster_15_applications!$Q$5:$Q$550,"&lt;=2030")</f>
        <v>0</v>
      </c>
      <c r="U262">
        <f>SUMIFS(Cluster_15_applications!Z$5:Z$550,Cluster_15_applications!$AB$5:$AB$550,$B262,Cluster_15_applications!$AC$5:$AC$550,$C262,Cluster_15_applications!$Q$5:$Q$550,"&lt;=2030")</f>
        <v>0</v>
      </c>
      <c r="V262">
        <f>SUMIFS(Cluster_15_applications!AA$5:AA$550,Cluster_15_applications!$AB$5:$AB$550,$B262,Cluster_15_applications!$AC$5:$AC$550,$C262,Cluster_15_applications!$Q$5:$Q$550,"&lt;=2030")</f>
        <v>0</v>
      </c>
    </row>
    <row r="263" spans="1:22" x14ac:dyDescent="0.35">
      <c r="A263" t="s">
        <v>33</v>
      </c>
      <c r="B263" t="s">
        <v>1095</v>
      </c>
      <c r="C263">
        <v>500</v>
      </c>
      <c r="D263">
        <f>SUMIFS(Cluster_15_applications!S$5:S$550,Cluster_15_applications!$AB$5:$AB$550,$B263,Cluster_15_applications!$AC$5:$AC$550,$C263)</f>
        <v>3700</v>
      </c>
      <c r="E263">
        <f>SUMIFS(Cluster_15_applications!T$5:T$550,Cluster_15_applications!$AB$5:$AB$550,$B263,Cluster_15_applications!$AC$5:$AC$550,$C263)</f>
        <v>0</v>
      </c>
      <c r="F263">
        <f>SUMIFS(Cluster_15_applications!U$5:U$550,Cluster_15_applications!$AB$5:$AB$550,$B263,Cluster_15_applications!$AC$5:$AC$550,$C263)</f>
        <v>3200</v>
      </c>
      <c r="G263">
        <f>SUMIFS(Cluster_15_applications!V$5:V$550,Cluster_15_applications!$AB$5:$AB$550,$B263,Cluster_15_applications!$AC$5:$AC$550,$C263)</f>
        <v>0</v>
      </c>
      <c r="H263">
        <f>SUMIFS(Cluster_15_applications!W$5:W$550,Cluster_15_applications!$AB$5:$AB$550,$B263,Cluster_15_applications!$AC$5:$AC$550,$C263)</f>
        <v>0</v>
      </c>
      <c r="I263">
        <f>SUMIFS(Cluster_15_applications!X$5:X$550,Cluster_15_applications!$AB$5:$AB$550,$B263,Cluster_15_applications!$AC$5:$AC$550,$C263)</f>
        <v>0</v>
      </c>
      <c r="J263">
        <f>SUMIFS(Cluster_15_applications!Y$5:Y$550,Cluster_15_applications!$AB$5:$AB$550,$B263,Cluster_15_applications!$AC$5:$AC$550,$C263)</f>
        <v>0</v>
      </c>
      <c r="K263">
        <f>SUMIFS(Cluster_15_applications!Z$5:Z$550,Cluster_15_applications!$AB$5:$AB$550,$B263,Cluster_15_applications!$AC$5:$AC$550,$C263)</f>
        <v>0</v>
      </c>
      <c r="L263">
        <f>SUMIFS(Cluster_15_applications!AA$5:AA$550,Cluster_15_applications!$AB$5:$AB$550,$B263,Cluster_15_applications!$AC$5:$AC$550,$C263)</f>
        <v>0</v>
      </c>
      <c r="N263">
        <f>SUMIFS(Cluster_15_applications!S$5:S$550,Cluster_15_applications!$AB$5:$AB$550,$B263,Cluster_15_applications!$AC$5:$AC$550,$C263,Cluster_15_applications!$Q$5:$Q$550,"&lt;=2030")</f>
        <v>3200</v>
      </c>
      <c r="O263">
        <f>SUMIFS(Cluster_15_applications!T$5:T$550,Cluster_15_applications!$AB$5:$AB$550,$B263,Cluster_15_applications!$AC$5:$AC$550,$C263,Cluster_15_applications!$Q$5:$Q$550,"&lt;=2030")</f>
        <v>0</v>
      </c>
      <c r="P263">
        <f>SUMIFS(Cluster_15_applications!U$5:U$550,Cluster_15_applications!$AB$5:$AB$550,$B263,Cluster_15_applications!$AC$5:$AC$550,$C263,Cluster_15_applications!$Q$5:$Q$550,"&lt;=2030")</f>
        <v>2700</v>
      </c>
      <c r="Q263">
        <f>SUMIFS(Cluster_15_applications!V$5:V$550,Cluster_15_applications!$AB$5:$AB$550,$B263,Cluster_15_applications!$AC$5:$AC$550,$C263,Cluster_15_applications!$Q$5:$Q$550,"&lt;=2030")</f>
        <v>0</v>
      </c>
      <c r="R263">
        <f>SUMIFS(Cluster_15_applications!W$5:W$550,Cluster_15_applications!$AB$5:$AB$550,$B263,Cluster_15_applications!$AC$5:$AC$550,$C263,Cluster_15_applications!$Q$5:$Q$550,"&lt;=2030")</f>
        <v>0</v>
      </c>
      <c r="S263">
        <f>SUMIFS(Cluster_15_applications!X$5:X$550,Cluster_15_applications!$AB$5:$AB$550,$B263,Cluster_15_applications!$AC$5:$AC$550,$C263,Cluster_15_applications!$Q$5:$Q$550,"&lt;=2030")</f>
        <v>0</v>
      </c>
      <c r="T263">
        <f>SUMIFS(Cluster_15_applications!Y$5:Y$550,Cluster_15_applications!$AB$5:$AB$550,$B263,Cluster_15_applications!$AC$5:$AC$550,$C263,Cluster_15_applications!$Q$5:$Q$550,"&lt;=2030")</f>
        <v>0</v>
      </c>
      <c r="U263">
        <f>SUMIFS(Cluster_15_applications!Z$5:Z$550,Cluster_15_applications!$AB$5:$AB$550,$B263,Cluster_15_applications!$AC$5:$AC$550,$C263,Cluster_15_applications!$Q$5:$Q$550,"&lt;=2030")</f>
        <v>0</v>
      </c>
      <c r="V263">
        <f>SUMIFS(Cluster_15_applications!AA$5:AA$550,Cluster_15_applications!$AB$5:$AB$550,$B263,Cluster_15_applications!$AC$5:$AC$550,$C263,Cluster_15_applications!$Q$5:$Q$550,"&lt;=2030")</f>
        <v>0</v>
      </c>
    </row>
    <row r="264" spans="1:22" x14ac:dyDescent="0.35">
      <c r="A264" t="s">
        <v>1237</v>
      </c>
      <c r="B264" t="s">
        <v>1357</v>
      </c>
      <c r="C264">
        <v>115</v>
      </c>
      <c r="D264">
        <f>SUMIFS(Cluster_15_applications!S$5:S$550,Cluster_15_applications!$AB$5:$AB$550,$B264,Cluster_15_applications!$AC$5:$AC$550,$C264)</f>
        <v>0</v>
      </c>
      <c r="E264">
        <f>SUMIFS(Cluster_15_applications!T$5:T$550,Cluster_15_applications!$AB$5:$AB$550,$B264,Cluster_15_applications!$AC$5:$AC$550,$C264)</f>
        <v>0</v>
      </c>
      <c r="F264">
        <f>SUMIFS(Cluster_15_applications!U$5:U$550,Cluster_15_applications!$AB$5:$AB$550,$B264,Cluster_15_applications!$AC$5:$AC$550,$C264)</f>
        <v>0</v>
      </c>
      <c r="G264">
        <f>SUMIFS(Cluster_15_applications!V$5:V$550,Cluster_15_applications!$AB$5:$AB$550,$B264,Cluster_15_applications!$AC$5:$AC$550,$C264)</f>
        <v>0</v>
      </c>
      <c r="H264">
        <f>SUMIFS(Cluster_15_applications!W$5:W$550,Cluster_15_applications!$AB$5:$AB$550,$B264,Cluster_15_applications!$AC$5:$AC$550,$C264)</f>
        <v>0</v>
      </c>
      <c r="I264">
        <f>SUMIFS(Cluster_15_applications!X$5:X$550,Cluster_15_applications!$AB$5:$AB$550,$B264,Cluster_15_applications!$AC$5:$AC$550,$C264)</f>
        <v>0</v>
      </c>
      <c r="J264">
        <f>SUMIFS(Cluster_15_applications!Y$5:Y$550,Cluster_15_applications!$AB$5:$AB$550,$B264,Cluster_15_applications!$AC$5:$AC$550,$C264)</f>
        <v>0</v>
      </c>
      <c r="K264">
        <f>SUMIFS(Cluster_15_applications!Z$5:Z$550,Cluster_15_applications!$AB$5:$AB$550,$B264,Cluster_15_applications!$AC$5:$AC$550,$C264)</f>
        <v>0</v>
      </c>
      <c r="L264">
        <f>SUMIFS(Cluster_15_applications!AA$5:AA$550,Cluster_15_applications!$AB$5:$AB$550,$B264,Cluster_15_applications!$AC$5:$AC$550,$C264)</f>
        <v>0</v>
      </c>
      <c r="N264">
        <f>SUMIFS(Cluster_15_applications!S$5:S$550,Cluster_15_applications!$AB$5:$AB$550,$B264,Cluster_15_applications!$AC$5:$AC$550,$C264,Cluster_15_applications!$Q$5:$Q$550,"&lt;=2030")</f>
        <v>0</v>
      </c>
      <c r="O264">
        <f>SUMIFS(Cluster_15_applications!T$5:T$550,Cluster_15_applications!$AB$5:$AB$550,$B264,Cluster_15_applications!$AC$5:$AC$550,$C264,Cluster_15_applications!$Q$5:$Q$550,"&lt;=2030")</f>
        <v>0</v>
      </c>
      <c r="P264">
        <f>SUMIFS(Cluster_15_applications!U$5:U$550,Cluster_15_applications!$AB$5:$AB$550,$B264,Cluster_15_applications!$AC$5:$AC$550,$C264,Cluster_15_applications!$Q$5:$Q$550,"&lt;=2030")</f>
        <v>0</v>
      </c>
      <c r="Q264">
        <f>SUMIFS(Cluster_15_applications!V$5:V$550,Cluster_15_applications!$AB$5:$AB$550,$B264,Cluster_15_applications!$AC$5:$AC$550,$C264,Cluster_15_applications!$Q$5:$Q$550,"&lt;=2030")</f>
        <v>0</v>
      </c>
      <c r="R264">
        <f>SUMIFS(Cluster_15_applications!W$5:W$550,Cluster_15_applications!$AB$5:$AB$550,$B264,Cluster_15_applications!$AC$5:$AC$550,$C264,Cluster_15_applications!$Q$5:$Q$550,"&lt;=2030")</f>
        <v>0</v>
      </c>
      <c r="S264">
        <f>SUMIFS(Cluster_15_applications!X$5:X$550,Cluster_15_applications!$AB$5:$AB$550,$B264,Cluster_15_applications!$AC$5:$AC$550,$C264,Cluster_15_applications!$Q$5:$Q$550,"&lt;=2030")</f>
        <v>0</v>
      </c>
      <c r="T264">
        <f>SUMIFS(Cluster_15_applications!Y$5:Y$550,Cluster_15_applications!$AB$5:$AB$550,$B264,Cluster_15_applications!$AC$5:$AC$550,$C264,Cluster_15_applications!$Q$5:$Q$550,"&lt;=2030")</f>
        <v>0</v>
      </c>
      <c r="U264">
        <f>SUMIFS(Cluster_15_applications!Z$5:Z$550,Cluster_15_applications!$AB$5:$AB$550,$B264,Cluster_15_applications!$AC$5:$AC$550,$C264,Cluster_15_applications!$Q$5:$Q$550,"&lt;=2030")</f>
        <v>0</v>
      </c>
      <c r="V264">
        <f>SUMIFS(Cluster_15_applications!AA$5:AA$550,Cluster_15_applications!$AB$5:$AB$550,$B264,Cluster_15_applications!$AC$5:$AC$550,$C264,Cluster_15_applications!$Q$5:$Q$550,"&lt;=2030")</f>
        <v>0</v>
      </c>
    </row>
    <row r="265" spans="1:22" x14ac:dyDescent="0.35">
      <c r="A265" t="s">
        <v>1237</v>
      </c>
      <c r="B265" t="s">
        <v>1357</v>
      </c>
      <c r="C265">
        <v>60</v>
      </c>
      <c r="D265">
        <f>SUMIFS(Cluster_15_applications!S$5:S$550,Cluster_15_applications!$AB$5:$AB$550,$B265,Cluster_15_applications!$AC$5:$AC$550,$C265)</f>
        <v>0</v>
      </c>
      <c r="E265">
        <f>SUMIFS(Cluster_15_applications!T$5:T$550,Cluster_15_applications!$AB$5:$AB$550,$B265,Cluster_15_applications!$AC$5:$AC$550,$C265)</f>
        <v>0</v>
      </c>
      <c r="F265">
        <f>SUMIFS(Cluster_15_applications!U$5:U$550,Cluster_15_applications!$AB$5:$AB$550,$B265,Cluster_15_applications!$AC$5:$AC$550,$C265)</f>
        <v>0</v>
      </c>
      <c r="G265">
        <f>SUMIFS(Cluster_15_applications!V$5:V$550,Cluster_15_applications!$AB$5:$AB$550,$B265,Cluster_15_applications!$AC$5:$AC$550,$C265)</f>
        <v>0</v>
      </c>
      <c r="H265">
        <f>SUMIFS(Cluster_15_applications!W$5:W$550,Cluster_15_applications!$AB$5:$AB$550,$B265,Cluster_15_applications!$AC$5:$AC$550,$C265)</f>
        <v>0</v>
      </c>
      <c r="I265">
        <f>SUMIFS(Cluster_15_applications!X$5:X$550,Cluster_15_applications!$AB$5:$AB$550,$B265,Cluster_15_applications!$AC$5:$AC$550,$C265)</f>
        <v>0</v>
      </c>
      <c r="J265">
        <f>SUMIFS(Cluster_15_applications!Y$5:Y$550,Cluster_15_applications!$AB$5:$AB$550,$B265,Cluster_15_applications!$AC$5:$AC$550,$C265)</f>
        <v>0</v>
      </c>
      <c r="K265">
        <f>SUMIFS(Cluster_15_applications!Z$5:Z$550,Cluster_15_applications!$AB$5:$AB$550,$B265,Cluster_15_applications!$AC$5:$AC$550,$C265)</f>
        <v>0</v>
      </c>
      <c r="L265">
        <f>SUMIFS(Cluster_15_applications!AA$5:AA$550,Cluster_15_applications!$AB$5:$AB$550,$B265,Cluster_15_applications!$AC$5:$AC$550,$C265)</f>
        <v>0</v>
      </c>
      <c r="N265">
        <f>SUMIFS(Cluster_15_applications!S$5:S$550,Cluster_15_applications!$AB$5:$AB$550,$B265,Cluster_15_applications!$AC$5:$AC$550,$C265,Cluster_15_applications!$Q$5:$Q$550,"&lt;=2030")</f>
        <v>0</v>
      </c>
      <c r="O265">
        <f>SUMIFS(Cluster_15_applications!T$5:T$550,Cluster_15_applications!$AB$5:$AB$550,$B265,Cluster_15_applications!$AC$5:$AC$550,$C265,Cluster_15_applications!$Q$5:$Q$550,"&lt;=2030")</f>
        <v>0</v>
      </c>
      <c r="P265">
        <f>SUMIFS(Cluster_15_applications!U$5:U$550,Cluster_15_applications!$AB$5:$AB$550,$B265,Cluster_15_applications!$AC$5:$AC$550,$C265,Cluster_15_applications!$Q$5:$Q$550,"&lt;=2030")</f>
        <v>0</v>
      </c>
      <c r="Q265">
        <f>SUMIFS(Cluster_15_applications!V$5:V$550,Cluster_15_applications!$AB$5:$AB$550,$B265,Cluster_15_applications!$AC$5:$AC$550,$C265,Cluster_15_applications!$Q$5:$Q$550,"&lt;=2030")</f>
        <v>0</v>
      </c>
      <c r="R265">
        <f>SUMIFS(Cluster_15_applications!W$5:W$550,Cluster_15_applications!$AB$5:$AB$550,$B265,Cluster_15_applications!$AC$5:$AC$550,$C265,Cluster_15_applications!$Q$5:$Q$550,"&lt;=2030")</f>
        <v>0</v>
      </c>
      <c r="S265">
        <f>SUMIFS(Cluster_15_applications!X$5:X$550,Cluster_15_applications!$AB$5:$AB$550,$B265,Cluster_15_applications!$AC$5:$AC$550,$C265,Cluster_15_applications!$Q$5:$Q$550,"&lt;=2030")</f>
        <v>0</v>
      </c>
      <c r="T265">
        <f>SUMIFS(Cluster_15_applications!Y$5:Y$550,Cluster_15_applications!$AB$5:$AB$550,$B265,Cluster_15_applications!$AC$5:$AC$550,$C265,Cluster_15_applications!$Q$5:$Q$550,"&lt;=2030")</f>
        <v>0</v>
      </c>
      <c r="U265">
        <f>SUMIFS(Cluster_15_applications!Z$5:Z$550,Cluster_15_applications!$AB$5:$AB$550,$B265,Cluster_15_applications!$AC$5:$AC$550,$C265,Cluster_15_applications!$Q$5:$Q$550,"&lt;=2030")</f>
        <v>0</v>
      </c>
      <c r="V265">
        <f>SUMIFS(Cluster_15_applications!AA$5:AA$550,Cluster_15_applications!$AB$5:$AB$550,$B265,Cluster_15_applications!$AC$5:$AC$550,$C265,Cluster_15_applications!$Q$5:$Q$550,"&lt;=2030")</f>
        <v>0</v>
      </c>
    </row>
    <row r="266" spans="1:22" x14ac:dyDescent="0.35">
      <c r="A266" t="s">
        <v>1237</v>
      </c>
      <c r="B266" t="s">
        <v>772</v>
      </c>
      <c r="C266">
        <v>115</v>
      </c>
      <c r="D266">
        <f>SUMIFS(Cluster_15_applications!S$5:S$550,Cluster_15_applications!$AB$5:$AB$550,$B266,Cluster_15_applications!$AC$5:$AC$550,$C266)</f>
        <v>0</v>
      </c>
      <c r="E266">
        <f>SUMIFS(Cluster_15_applications!T$5:T$550,Cluster_15_applications!$AB$5:$AB$550,$B266,Cluster_15_applications!$AC$5:$AC$550,$C266)</f>
        <v>0</v>
      </c>
      <c r="F266">
        <f>SUMIFS(Cluster_15_applications!U$5:U$550,Cluster_15_applications!$AB$5:$AB$550,$B266,Cluster_15_applications!$AC$5:$AC$550,$C266)</f>
        <v>0</v>
      </c>
      <c r="G266">
        <f>SUMIFS(Cluster_15_applications!V$5:V$550,Cluster_15_applications!$AB$5:$AB$550,$B266,Cluster_15_applications!$AC$5:$AC$550,$C266)</f>
        <v>0</v>
      </c>
      <c r="H266">
        <f>SUMIFS(Cluster_15_applications!W$5:W$550,Cluster_15_applications!$AB$5:$AB$550,$B266,Cluster_15_applications!$AC$5:$AC$550,$C266)</f>
        <v>0</v>
      </c>
      <c r="I266">
        <f>SUMIFS(Cluster_15_applications!X$5:X$550,Cluster_15_applications!$AB$5:$AB$550,$B266,Cluster_15_applications!$AC$5:$AC$550,$C266)</f>
        <v>0</v>
      </c>
      <c r="J266">
        <f>SUMIFS(Cluster_15_applications!Y$5:Y$550,Cluster_15_applications!$AB$5:$AB$550,$B266,Cluster_15_applications!$AC$5:$AC$550,$C266)</f>
        <v>2300</v>
      </c>
      <c r="K266">
        <f>SUMIFS(Cluster_15_applications!Z$5:Z$550,Cluster_15_applications!$AB$5:$AB$550,$B266,Cluster_15_applications!$AC$5:$AC$550,$C266)</f>
        <v>0</v>
      </c>
      <c r="L266">
        <f>SUMIFS(Cluster_15_applications!AA$5:AA$550,Cluster_15_applications!$AB$5:$AB$550,$B266,Cluster_15_applications!$AC$5:$AC$550,$C266)</f>
        <v>0</v>
      </c>
      <c r="N266">
        <f>SUMIFS(Cluster_15_applications!S$5:S$550,Cluster_15_applications!$AB$5:$AB$550,$B266,Cluster_15_applications!$AC$5:$AC$550,$C266,Cluster_15_applications!$Q$5:$Q$550,"&lt;=2030")</f>
        <v>0</v>
      </c>
      <c r="O266">
        <f>SUMIFS(Cluster_15_applications!T$5:T$550,Cluster_15_applications!$AB$5:$AB$550,$B266,Cluster_15_applications!$AC$5:$AC$550,$C266,Cluster_15_applications!$Q$5:$Q$550,"&lt;=2030")</f>
        <v>0</v>
      </c>
      <c r="P266">
        <f>SUMIFS(Cluster_15_applications!U$5:U$550,Cluster_15_applications!$AB$5:$AB$550,$B266,Cluster_15_applications!$AC$5:$AC$550,$C266,Cluster_15_applications!$Q$5:$Q$550,"&lt;=2030")</f>
        <v>0</v>
      </c>
      <c r="Q266">
        <f>SUMIFS(Cluster_15_applications!V$5:V$550,Cluster_15_applications!$AB$5:$AB$550,$B266,Cluster_15_applications!$AC$5:$AC$550,$C266,Cluster_15_applications!$Q$5:$Q$550,"&lt;=2030")</f>
        <v>0</v>
      </c>
      <c r="R266">
        <f>SUMIFS(Cluster_15_applications!W$5:W$550,Cluster_15_applications!$AB$5:$AB$550,$B266,Cluster_15_applications!$AC$5:$AC$550,$C266,Cluster_15_applications!$Q$5:$Q$550,"&lt;=2030")</f>
        <v>0</v>
      </c>
      <c r="S266">
        <f>SUMIFS(Cluster_15_applications!X$5:X$550,Cluster_15_applications!$AB$5:$AB$550,$B266,Cluster_15_applications!$AC$5:$AC$550,$C266,Cluster_15_applications!$Q$5:$Q$550,"&lt;=2030")</f>
        <v>0</v>
      </c>
      <c r="T266">
        <f>SUMIFS(Cluster_15_applications!Y$5:Y$550,Cluster_15_applications!$AB$5:$AB$550,$B266,Cluster_15_applications!$AC$5:$AC$550,$C266,Cluster_15_applications!$Q$5:$Q$550,"&lt;=2030")</f>
        <v>0</v>
      </c>
      <c r="U266">
        <f>SUMIFS(Cluster_15_applications!Z$5:Z$550,Cluster_15_applications!$AB$5:$AB$550,$B266,Cluster_15_applications!$AC$5:$AC$550,$C266,Cluster_15_applications!$Q$5:$Q$550,"&lt;=2030")</f>
        <v>0</v>
      </c>
      <c r="V266">
        <f>SUMIFS(Cluster_15_applications!AA$5:AA$550,Cluster_15_applications!$AB$5:$AB$550,$B266,Cluster_15_applications!$AC$5:$AC$550,$C266,Cluster_15_applications!$Q$5:$Q$550,"&lt;=2030")</f>
        <v>0</v>
      </c>
    </row>
    <row r="267" spans="1:22" x14ac:dyDescent="0.35">
      <c r="A267" t="s">
        <v>1237</v>
      </c>
      <c r="B267" t="s">
        <v>772</v>
      </c>
      <c r="C267">
        <v>60</v>
      </c>
      <c r="D267">
        <f>SUMIFS(Cluster_15_applications!S$5:S$550,Cluster_15_applications!$AB$5:$AB$550,$B267,Cluster_15_applications!$AC$5:$AC$550,$C267)</f>
        <v>0</v>
      </c>
      <c r="E267">
        <f>SUMIFS(Cluster_15_applications!T$5:T$550,Cluster_15_applications!$AB$5:$AB$550,$B267,Cluster_15_applications!$AC$5:$AC$550,$C267)</f>
        <v>0</v>
      </c>
      <c r="F267">
        <f>SUMIFS(Cluster_15_applications!U$5:U$550,Cluster_15_applications!$AB$5:$AB$550,$B267,Cluster_15_applications!$AC$5:$AC$550,$C267)</f>
        <v>0</v>
      </c>
      <c r="G267">
        <f>SUMIFS(Cluster_15_applications!V$5:V$550,Cluster_15_applications!$AB$5:$AB$550,$B267,Cluster_15_applications!$AC$5:$AC$550,$C267)</f>
        <v>0</v>
      </c>
      <c r="H267">
        <f>SUMIFS(Cluster_15_applications!W$5:W$550,Cluster_15_applications!$AB$5:$AB$550,$B267,Cluster_15_applications!$AC$5:$AC$550,$C267)</f>
        <v>0</v>
      </c>
      <c r="I267">
        <f>SUMIFS(Cluster_15_applications!X$5:X$550,Cluster_15_applications!$AB$5:$AB$550,$B267,Cluster_15_applications!$AC$5:$AC$550,$C267)</f>
        <v>0</v>
      </c>
      <c r="J267">
        <f>SUMIFS(Cluster_15_applications!Y$5:Y$550,Cluster_15_applications!$AB$5:$AB$550,$B267,Cluster_15_applications!$AC$5:$AC$550,$C267)</f>
        <v>0</v>
      </c>
      <c r="K267">
        <f>SUMIFS(Cluster_15_applications!Z$5:Z$550,Cluster_15_applications!$AB$5:$AB$550,$B267,Cluster_15_applications!$AC$5:$AC$550,$C267)</f>
        <v>0</v>
      </c>
      <c r="L267">
        <f>SUMIFS(Cluster_15_applications!AA$5:AA$550,Cluster_15_applications!$AB$5:$AB$550,$B267,Cluster_15_applications!$AC$5:$AC$550,$C267)</f>
        <v>0</v>
      </c>
      <c r="N267">
        <f>SUMIFS(Cluster_15_applications!S$5:S$550,Cluster_15_applications!$AB$5:$AB$550,$B267,Cluster_15_applications!$AC$5:$AC$550,$C267,Cluster_15_applications!$Q$5:$Q$550,"&lt;=2030")</f>
        <v>0</v>
      </c>
      <c r="O267">
        <f>SUMIFS(Cluster_15_applications!T$5:T$550,Cluster_15_applications!$AB$5:$AB$550,$B267,Cluster_15_applications!$AC$5:$AC$550,$C267,Cluster_15_applications!$Q$5:$Q$550,"&lt;=2030")</f>
        <v>0</v>
      </c>
      <c r="P267">
        <f>SUMIFS(Cluster_15_applications!U$5:U$550,Cluster_15_applications!$AB$5:$AB$550,$B267,Cluster_15_applications!$AC$5:$AC$550,$C267,Cluster_15_applications!$Q$5:$Q$550,"&lt;=2030")</f>
        <v>0</v>
      </c>
      <c r="Q267">
        <f>SUMIFS(Cluster_15_applications!V$5:V$550,Cluster_15_applications!$AB$5:$AB$550,$B267,Cluster_15_applications!$AC$5:$AC$550,$C267,Cluster_15_applications!$Q$5:$Q$550,"&lt;=2030")</f>
        <v>0</v>
      </c>
      <c r="R267">
        <f>SUMIFS(Cluster_15_applications!W$5:W$550,Cluster_15_applications!$AB$5:$AB$550,$B267,Cluster_15_applications!$AC$5:$AC$550,$C267,Cluster_15_applications!$Q$5:$Q$550,"&lt;=2030")</f>
        <v>0</v>
      </c>
      <c r="S267">
        <f>SUMIFS(Cluster_15_applications!X$5:X$550,Cluster_15_applications!$AB$5:$AB$550,$B267,Cluster_15_applications!$AC$5:$AC$550,$C267,Cluster_15_applications!$Q$5:$Q$550,"&lt;=2030")</f>
        <v>0</v>
      </c>
      <c r="T267">
        <f>SUMIFS(Cluster_15_applications!Y$5:Y$550,Cluster_15_applications!$AB$5:$AB$550,$B267,Cluster_15_applications!$AC$5:$AC$550,$C267,Cluster_15_applications!$Q$5:$Q$550,"&lt;=2030")</f>
        <v>0</v>
      </c>
      <c r="U267">
        <f>SUMIFS(Cluster_15_applications!Z$5:Z$550,Cluster_15_applications!$AB$5:$AB$550,$B267,Cluster_15_applications!$AC$5:$AC$550,$C267,Cluster_15_applications!$Q$5:$Q$550,"&lt;=2030")</f>
        <v>0</v>
      </c>
      <c r="V267">
        <f>SUMIFS(Cluster_15_applications!AA$5:AA$550,Cluster_15_applications!$AB$5:$AB$550,$B267,Cluster_15_applications!$AC$5:$AC$550,$C267,Cluster_15_applications!$Q$5:$Q$550,"&lt;=2030")</f>
        <v>0</v>
      </c>
    </row>
    <row r="268" spans="1:22" x14ac:dyDescent="0.35">
      <c r="A268" t="s">
        <v>1237</v>
      </c>
      <c r="B268" t="s">
        <v>772</v>
      </c>
      <c r="C268">
        <v>500</v>
      </c>
      <c r="D268">
        <f>SUMIFS(Cluster_15_applications!S$5:S$550,Cluster_15_applications!$AB$5:$AB$550,$B268,Cluster_15_applications!$AC$5:$AC$550,$C268)</f>
        <v>0</v>
      </c>
      <c r="E268">
        <f>SUMIFS(Cluster_15_applications!T$5:T$550,Cluster_15_applications!$AB$5:$AB$550,$B268,Cluster_15_applications!$AC$5:$AC$550,$C268)</f>
        <v>0</v>
      </c>
      <c r="F268">
        <f>SUMIFS(Cluster_15_applications!U$5:U$550,Cluster_15_applications!$AB$5:$AB$550,$B268,Cluster_15_applications!$AC$5:$AC$550,$C268)</f>
        <v>0</v>
      </c>
      <c r="G268">
        <f>SUMIFS(Cluster_15_applications!V$5:V$550,Cluster_15_applications!$AB$5:$AB$550,$B268,Cluster_15_applications!$AC$5:$AC$550,$C268)</f>
        <v>0</v>
      </c>
      <c r="H268">
        <f>SUMIFS(Cluster_15_applications!W$5:W$550,Cluster_15_applications!$AB$5:$AB$550,$B268,Cluster_15_applications!$AC$5:$AC$550,$C268)</f>
        <v>0</v>
      </c>
      <c r="I268">
        <f>SUMIFS(Cluster_15_applications!X$5:X$550,Cluster_15_applications!$AB$5:$AB$550,$B268,Cluster_15_applications!$AC$5:$AC$550,$C268)</f>
        <v>0</v>
      </c>
      <c r="J268">
        <f>SUMIFS(Cluster_15_applications!Y$5:Y$550,Cluster_15_applications!$AB$5:$AB$550,$B268,Cluster_15_applications!$AC$5:$AC$550,$C268)</f>
        <v>0</v>
      </c>
      <c r="K268">
        <f>SUMIFS(Cluster_15_applications!Z$5:Z$550,Cluster_15_applications!$AB$5:$AB$550,$B268,Cluster_15_applications!$AC$5:$AC$550,$C268)</f>
        <v>0</v>
      </c>
      <c r="L268">
        <f>SUMIFS(Cluster_15_applications!AA$5:AA$550,Cluster_15_applications!$AB$5:$AB$550,$B268,Cluster_15_applications!$AC$5:$AC$550,$C268)</f>
        <v>0</v>
      </c>
      <c r="N268">
        <f>SUMIFS(Cluster_15_applications!S$5:S$550,Cluster_15_applications!$AB$5:$AB$550,$B268,Cluster_15_applications!$AC$5:$AC$550,$C268,Cluster_15_applications!$Q$5:$Q$550,"&lt;=2030")</f>
        <v>0</v>
      </c>
      <c r="O268">
        <f>SUMIFS(Cluster_15_applications!T$5:T$550,Cluster_15_applications!$AB$5:$AB$550,$B268,Cluster_15_applications!$AC$5:$AC$550,$C268,Cluster_15_applications!$Q$5:$Q$550,"&lt;=2030")</f>
        <v>0</v>
      </c>
      <c r="P268">
        <f>SUMIFS(Cluster_15_applications!U$5:U$550,Cluster_15_applications!$AB$5:$AB$550,$B268,Cluster_15_applications!$AC$5:$AC$550,$C268,Cluster_15_applications!$Q$5:$Q$550,"&lt;=2030")</f>
        <v>0</v>
      </c>
      <c r="Q268">
        <f>SUMIFS(Cluster_15_applications!V$5:V$550,Cluster_15_applications!$AB$5:$AB$550,$B268,Cluster_15_applications!$AC$5:$AC$550,$C268,Cluster_15_applications!$Q$5:$Q$550,"&lt;=2030")</f>
        <v>0</v>
      </c>
      <c r="R268">
        <f>SUMIFS(Cluster_15_applications!W$5:W$550,Cluster_15_applications!$AB$5:$AB$550,$B268,Cluster_15_applications!$AC$5:$AC$550,$C268,Cluster_15_applications!$Q$5:$Q$550,"&lt;=2030")</f>
        <v>0</v>
      </c>
      <c r="S268">
        <f>SUMIFS(Cluster_15_applications!X$5:X$550,Cluster_15_applications!$AB$5:$AB$550,$B268,Cluster_15_applications!$AC$5:$AC$550,$C268,Cluster_15_applications!$Q$5:$Q$550,"&lt;=2030")</f>
        <v>0</v>
      </c>
      <c r="T268">
        <f>SUMIFS(Cluster_15_applications!Y$5:Y$550,Cluster_15_applications!$AB$5:$AB$550,$B268,Cluster_15_applications!$AC$5:$AC$550,$C268,Cluster_15_applications!$Q$5:$Q$550,"&lt;=2030")</f>
        <v>0</v>
      </c>
      <c r="U268">
        <f>SUMIFS(Cluster_15_applications!Z$5:Z$550,Cluster_15_applications!$AB$5:$AB$550,$B268,Cluster_15_applications!$AC$5:$AC$550,$C268,Cluster_15_applications!$Q$5:$Q$550,"&lt;=2030")</f>
        <v>0</v>
      </c>
      <c r="V268">
        <f>SUMIFS(Cluster_15_applications!AA$5:AA$550,Cluster_15_applications!$AB$5:$AB$550,$B268,Cluster_15_applications!$AC$5:$AC$550,$C268,Cluster_15_applications!$Q$5:$Q$550,"&lt;=2030")</f>
        <v>0</v>
      </c>
    </row>
    <row r="269" spans="1:22" x14ac:dyDescent="0.35">
      <c r="A269" t="s">
        <v>1231</v>
      </c>
      <c r="B269" t="s">
        <v>1358</v>
      </c>
      <c r="C269">
        <v>230</v>
      </c>
      <c r="D269">
        <f>SUMIFS(Cluster_15_applications!S$5:S$550,Cluster_15_applications!$AB$5:$AB$550,$B269,Cluster_15_applications!$AC$5:$AC$550,$C269)</f>
        <v>0</v>
      </c>
      <c r="E269">
        <f>SUMIFS(Cluster_15_applications!T$5:T$550,Cluster_15_applications!$AB$5:$AB$550,$B269,Cluster_15_applications!$AC$5:$AC$550,$C269)</f>
        <v>0</v>
      </c>
      <c r="F269">
        <f>SUMIFS(Cluster_15_applications!U$5:U$550,Cluster_15_applications!$AB$5:$AB$550,$B269,Cluster_15_applications!$AC$5:$AC$550,$C269)</f>
        <v>0</v>
      </c>
      <c r="G269">
        <f>SUMIFS(Cluster_15_applications!V$5:V$550,Cluster_15_applications!$AB$5:$AB$550,$B269,Cluster_15_applications!$AC$5:$AC$550,$C269)</f>
        <v>0</v>
      </c>
      <c r="H269">
        <f>SUMIFS(Cluster_15_applications!W$5:W$550,Cluster_15_applications!$AB$5:$AB$550,$B269,Cluster_15_applications!$AC$5:$AC$550,$C269)</f>
        <v>0</v>
      </c>
      <c r="I269">
        <f>SUMIFS(Cluster_15_applications!X$5:X$550,Cluster_15_applications!$AB$5:$AB$550,$B269,Cluster_15_applications!$AC$5:$AC$550,$C269)</f>
        <v>0</v>
      </c>
      <c r="J269">
        <f>SUMIFS(Cluster_15_applications!Y$5:Y$550,Cluster_15_applications!$AB$5:$AB$550,$B269,Cluster_15_applications!$AC$5:$AC$550,$C269)</f>
        <v>0</v>
      </c>
      <c r="K269">
        <f>SUMIFS(Cluster_15_applications!Z$5:Z$550,Cluster_15_applications!$AB$5:$AB$550,$B269,Cluster_15_applications!$AC$5:$AC$550,$C269)</f>
        <v>0</v>
      </c>
      <c r="L269">
        <f>SUMIFS(Cluster_15_applications!AA$5:AA$550,Cluster_15_applications!$AB$5:$AB$550,$B269,Cluster_15_applications!$AC$5:$AC$550,$C269)</f>
        <v>0</v>
      </c>
      <c r="N269">
        <f>SUMIFS(Cluster_15_applications!S$5:S$550,Cluster_15_applications!$AB$5:$AB$550,$B269,Cluster_15_applications!$AC$5:$AC$550,$C269,Cluster_15_applications!$Q$5:$Q$550,"&lt;=2030")</f>
        <v>0</v>
      </c>
      <c r="O269">
        <f>SUMIFS(Cluster_15_applications!T$5:T$550,Cluster_15_applications!$AB$5:$AB$550,$B269,Cluster_15_applications!$AC$5:$AC$550,$C269,Cluster_15_applications!$Q$5:$Q$550,"&lt;=2030")</f>
        <v>0</v>
      </c>
      <c r="P269">
        <f>SUMIFS(Cluster_15_applications!U$5:U$550,Cluster_15_applications!$AB$5:$AB$550,$B269,Cluster_15_applications!$AC$5:$AC$550,$C269,Cluster_15_applications!$Q$5:$Q$550,"&lt;=2030")</f>
        <v>0</v>
      </c>
      <c r="Q269">
        <f>SUMIFS(Cluster_15_applications!V$5:V$550,Cluster_15_applications!$AB$5:$AB$550,$B269,Cluster_15_applications!$AC$5:$AC$550,$C269,Cluster_15_applications!$Q$5:$Q$550,"&lt;=2030")</f>
        <v>0</v>
      </c>
      <c r="R269">
        <f>SUMIFS(Cluster_15_applications!W$5:W$550,Cluster_15_applications!$AB$5:$AB$550,$B269,Cluster_15_applications!$AC$5:$AC$550,$C269,Cluster_15_applications!$Q$5:$Q$550,"&lt;=2030")</f>
        <v>0</v>
      </c>
      <c r="S269">
        <f>SUMIFS(Cluster_15_applications!X$5:X$550,Cluster_15_applications!$AB$5:$AB$550,$B269,Cluster_15_applications!$AC$5:$AC$550,$C269,Cluster_15_applications!$Q$5:$Q$550,"&lt;=2030")</f>
        <v>0</v>
      </c>
      <c r="T269">
        <f>SUMIFS(Cluster_15_applications!Y$5:Y$550,Cluster_15_applications!$AB$5:$AB$550,$B269,Cluster_15_applications!$AC$5:$AC$550,$C269,Cluster_15_applications!$Q$5:$Q$550,"&lt;=2030")</f>
        <v>0</v>
      </c>
      <c r="U269">
        <f>SUMIFS(Cluster_15_applications!Z$5:Z$550,Cluster_15_applications!$AB$5:$AB$550,$B269,Cluster_15_applications!$AC$5:$AC$550,$C269,Cluster_15_applications!$Q$5:$Q$550,"&lt;=2030")</f>
        <v>0</v>
      </c>
      <c r="V269">
        <f>SUMIFS(Cluster_15_applications!AA$5:AA$550,Cluster_15_applications!$AB$5:$AB$550,$B269,Cluster_15_applications!$AC$5:$AC$550,$C269,Cluster_15_applications!$Q$5:$Q$550,"&lt;=2030")</f>
        <v>0</v>
      </c>
    </row>
    <row r="270" spans="1:22" x14ac:dyDescent="0.35">
      <c r="A270" t="s">
        <v>1237</v>
      </c>
      <c r="B270" t="s">
        <v>1096</v>
      </c>
      <c r="C270">
        <v>115</v>
      </c>
      <c r="D270">
        <f>SUMIFS(Cluster_15_applications!S$5:S$550,Cluster_15_applications!$AB$5:$AB$550,$B270,Cluster_15_applications!$AC$5:$AC$550,$C270)</f>
        <v>0</v>
      </c>
      <c r="E270">
        <f>SUMIFS(Cluster_15_applications!T$5:T$550,Cluster_15_applications!$AB$5:$AB$550,$B270,Cluster_15_applications!$AC$5:$AC$550,$C270)</f>
        <v>0</v>
      </c>
      <c r="F270">
        <f>SUMIFS(Cluster_15_applications!U$5:U$550,Cluster_15_applications!$AB$5:$AB$550,$B270,Cluster_15_applications!$AC$5:$AC$550,$C270)</f>
        <v>0</v>
      </c>
      <c r="G270">
        <f>SUMIFS(Cluster_15_applications!V$5:V$550,Cluster_15_applications!$AB$5:$AB$550,$B270,Cluster_15_applications!$AC$5:$AC$550,$C270)</f>
        <v>0</v>
      </c>
      <c r="H270">
        <f>SUMIFS(Cluster_15_applications!W$5:W$550,Cluster_15_applications!$AB$5:$AB$550,$B270,Cluster_15_applications!$AC$5:$AC$550,$C270)</f>
        <v>0</v>
      </c>
      <c r="I270">
        <f>SUMIFS(Cluster_15_applications!X$5:X$550,Cluster_15_applications!$AB$5:$AB$550,$B270,Cluster_15_applications!$AC$5:$AC$550,$C270)</f>
        <v>0</v>
      </c>
      <c r="J270">
        <f>SUMIFS(Cluster_15_applications!Y$5:Y$550,Cluster_15_applications!$AB$5:$AB$550,$B270,Cluster_15_applications!$AC$5:$AC$550,$C270)</f>
        <v>0</v>
      </c>
      <c r="K270">
        <f>SUMIFS(Cluster_15_applications!Z$5:Z$550,Cluster_15_applications!$AB$5:$AB$550,$B270,Cluster_15_applications!$AC$5:$AC$550,$C270)</f>
        <v>0</v>
      </c>
      <c r="L270">
        <f>SUMIFS(Cluster_15_applications!AA$5:AA$550,Cluster_15_applications!$AB$5:$AB$550,$B270,Cluster_15_applications!$AC$5:$AC$550,$C270)</f>
        <v>0</v>
      </c>
      <c r="N270">
        <f>SUMIFS(Cluster_15_applications!S$5:S$550,Cluster_15_applications!$AB$5:$AB$550,$B270,Cluster_15_applications!$AC$5:$AC$550,$C270,Cluster_15_applications!$Q$5:$Q$550,"&lt;=2030")</f>
        <v>0</v>
      </c>
      <c r="O270">
        <f>SUMIFS(Cluster_15_applications!T$5:T$550,Cluster_15_applications!$AB$5:$AB$550,$B270,Cluster_15_applications!$AC$5:$AC$550,$C270,Cluster_15_applications!$Q$5:$Q$550,"&lt;=2030")</f>
        <v>0</v>
      </c>
      <c r="P270">
        <f>SUMIFS(Cluster_15_applications!U$5:U$550,Cluster_15_applications!$AB$5:$AB$550,$B270,Cluster_15_applications!$AC$5:$AC$550,$C270,Cluster_15_applications!$Q$5:$Q$550,"&lt;=2030")</f>
        <v>0</v>
      </c>
      <c r="Q270">
        <f>SUMIFS(Cluster_15_applications!V$5:V$550,Cluster_15_applications!$AB$5:$AB$550,$B270,Cluster_15_applications!$AC$5:$AC$550,$C270,Cluster_15_applications!$Q$5:$Q$550,"&lt;=2030")</f>
        <v>0</v>
      </c>
      <c r="R270">
        <f>SUMIFS(Cluster_15_applications!W$5:W$550,Cluster_15_applications!$AB$5:$AB$550,$B270,Cluster_15_applications!$AC$5:$AC$550,$C270,Cluster_15_applications!$Q$5:$Q$550,"&lt;=2030")</f>
        <v>0</v>
      </c>
      <c r="S270">
        <f>SUMIFS(Cluster_15_applications!X$5:X$550,Cluster_15_applications!$AB$5:$AB$550,$B270,Cluster_15_applications!$AC$5:$AC$550,$C270,Cluster_15_applications!$Q$5:$Q$550,"&lt;=2030")</f>
        <v>0</v>
      </c>
      <c r="T270">
        <f>SUMIFS(Cluster_15_applications!Y$5:Y$550,Cluster_15_applications!$AB$5:$AB$550,$B270,Cluster_15_applications!$AC$5:$AC$550,$C270,Cluster_15_applications!$Q$5:$Q$550,"&lt;=2030")</f>
        <v>0</v>
      </c>
      <c r="U270">
        <f>SUMIFS(Cluster_15_applications!Z$5:Z$550,Cluster_15_applications!$AB$5:$AB$550,$B270,Cluster_15_applications!$AC$5:$AC$550,$C270,Cluster_15_applications!$Q$5:$Q$550,"&lt;=2030")</f>
        <v>0</v>
      </c>
      <c r="V270">
        <f>SUMIFS(Cluster_15_applications!AA$5:AA$550,Cluster_15_applications!$AB$5:$AB$550,$B270,Cluster_15_applications!$AC$5:$AC$550,$C270,Cluster_15_applications!$Q$5:$Q$550,"&lt;=2030")</f>
        <v>0</v>
      </c>
    </row>
    <row r="271" spans="1:22" x14ac:dyDescent="0.35">
      <c r="A271" t="s">
        <v>1237</v>
      </c>
      <c r="B271" t="s">
        <v>1096</v>
      </c>
      <c r="C271">
        <v>230</v>
      </c>
      <c r="D271">
        <f>SUMIFS(Cluster_15_applications!S$5:S$550,Cluster_15_applications!$AB$5:$AB$550,$B271,Cluster_15_applications!$AC$5:$AC$550,$C271)</f>
        <v>0</v>
      </c>
      <c r="E271">
        <f>SUMIFS(Cluster_15_applications!T$5:T$550,Cluster_15_applications!$AB$5:$AB$550,$B271,Cluster_15_applications!$AC$5:$AC$550,$C271)</f>
        <v>0</v>
      </c>
      <c r="F271">
        <f>SUMIFS(Cluster_15_applications!U$5:U$550,Cluster_15_applications!$AB$5:$AB$550,$B271,Cluster_15_applications!$AC$5:$AC$550,$C271)</f>
        <v>0</v>
      </c>
      <c r="G271">
        <f>SUMIFS(Cluster_15_applications!V$5:V$550,Cluster_15_applications!$AB$5:$AB$550,$B271,Cluster_15_applications!$AC$5:$AC$550,$C271)</f>
        <v>0</v>
      </c>
      <c r="H271">
        <f>SUMIFS(Cluster_15_applications!W$5:W$550,Cluster_15_applications!$AB$5:$AB$550,$B271,Cluster_15_applications!$AC$5:$AC$550,$C271)</f>
        <v>0</v>
      </c>
      <c r="I271">
        <f>SUMIFS(Cluster_15_applications!X$5:X$550,Cluster_15_applications!$AB$5:$AB$550,$B271,Cluster_15_applications!$AC$5:$AC$550,$C271)</f>
        <v>0</v>
      </c>
      <c r="J271">
        <f>SUMIFS(Cluster_15_applications!Y$5:Y$550,Cluster_15_applications!$AB$5:$AB$550,$B271,Cluster_15_applications!$AC$5:$AC$550,$C271)</f>
        <v>0</v>
      </c>
      <c r="K271">
        <f>SUMIFS(Cluster_15_applications!Z$5:Z$550,Cluster_15_applications!$AB$5:$AB$550,$B271,Cluster_15_applications!$AC$5:$AC$550,$C271)</f>
        <v>0</v>
      </c>
      <c r="L271">
        <f>SUMIFS(Cluster_15_applications!AA$5:AA$550,Cluster_15_applications!$AB$5:$AB$550,$B271,Cluster_15_applications!$AC$5:$AC$550,$C271)</f>
        <v>0</v>
      </c>
      <c r="N271">
        <f>SUMIFS(Cluster_15_applications!S$5:S$550,Cluster_15_applications!$AB$5:$AB$550,$B271,Cluster_15_applications!$AC$5:$AC$550,$C271,Cluster_15_applications!$Q$5:$Q$550,"&lt;=2030")</f>
        <v>0</v>
      </c>
      <c r="O271">
        <f>SUMIFS(Cluster_15_applications!T$5:T$550,Cluster_15_applications!$AB$5:$AB$550,$B271,Cluster_15_applications!$AC$5:$AC$550,$C271,Cluster_15_applications!$Q$5:$Q$550,"&lt;=2030")</f>
        <v>0</v>
      </c>
      <c r="P271">
        <f>SUMIFS(Cluster_15_applications!U$5:U$550,Cluster_15_applications!$AB$5:$AB$550,$B271,Cluster_15_applications!$AC$5:$AC$550,$C271,Cluster_15_applications!$Q$5:$Q$550,"&lt;=2030")</f>
        <v>0</v>
      </c>
      <c r="Q271">
        <f>SUMIFS(Cluster_15_applications!V$5:V$550,Cluster_15_applications!$AB$5:$AB$550,$B271,Cluster_15_applications!$AC$5:$AC$550,$C271,Cluster_15_applications!$Q$5:$Q$550,"&lt;=2030")</f>
        <v>0</v>
      </c>
      <c r="R271">
        <f>SUMIFS(Cluster_15_applications!W$5:W$550,Cluster_15_applications!$AB$5:$AB$550,$B271,Cluster_15_applications!$AC$5:$AC$550,$C271,Cluster_15_applications!$Q$5:$Q$550,"&lt;=2030")</f>
        <v>0</v>
      </c>
      <c r="S271">
        <f>SUMIFS(Cluster_15_applications!X$5:X$550,Cluster_15_applications!$AB$5:$AB$550,$B271,Cluster_15_applications!$AC$5:$AC$550,$C271,Cluster_15_applications!$Q$5:$Q$550,"&lt;=2030")</f>
        <v>0</v>
      </c>
      <c r="T271">
        <f>SUMIFS(Cluster_15_applications!Y$5:Y$550,Cluster_15_applications!$AB$5:$AB$550,$B271,Cluster_15_applications!$AC$5:$AC$550,$C271,Cluster_15_applications!$Q$5:$Q$550,"&lt;=2030")</f>
        <v>0</v>
      </c>
      <c r="U271">
        <f>SUMIFS(Cluster_15_applications!Z$5:Z$550,Cluster_15_applications!$AB$5:$AB$550,$B271,Cluster_15_applications!$AC$5:$AC$550,$C271,Cluster_15_applications!$Q$5:$Q$550,"&lt;=2030")</f>
        <v>0</v>
      </c>
      <c r="V271">
        <f>SUMIFS(Cluster_15_applications!AA$5:AA$550,Cluster_15_applications!$AB$5:$AB$550,$B271,Cluster_15_applications!$AC$5:$AC$550,$C271,Cluster_15_applications!$Q$5:$Q$550,"&lt;=2030")</f>
        <v>0</v>
      </c>
    </row>
    <row r="272" spans="1:22" x14ac:dyDescent="0.35">
      <c r="A272" t="s">
        <v>1237</v>
      </c>
      <c r="B272" t="s">
        <v>1096</v>
      </c>
      <c r="C272">
        <v>60</v>
      </c>
      <c r="D272">
        <f>SUMIFS(Cluster_15_applications!S$5:S$550,Cluster_15_applications!$AB$5:$AB$550,$B272,Cluster_15_applications!$AC$5:$AC$550,$C272)</f>
        <v>0</v>
      </c>
      <c r="E272">
        <f>SUMIFS(Cluster_15_applications!T$5:T$550,Cluster_15_applications!$AB$5:$AB$550,$B272,Cluster_15_applications!$AC$5:$AC$550,$C272)</f>
        <v>0</v>
      </c>
      <c r="F272">
        <f>SUMIFS(Cluster_15_applications!U$5:U$550,Cluster_15_applications!$AB$5:$AB$550,$B272,Cluster_15_applications!$AC$5:$AC$550,$C272)</f>
        <v>0</v>
      </c>
      <c r="G272">
        <f>SUMIFS(Cluster_15_applications!V$5:V$550,Cluster_15_applications!$AB$5:$AB$550,$B272,Cluster_15_applications!$AC$5:$AC$550,$C272)</f>
        <v>0</v>
      </c>
      <c r="H272">
        <f>SUMIFS(Cluster_15_applications!W$5:W$550,Cluster_15_applications!$AB$5:$AB$550,$B272,Cluster_15_applications!$AC$5:$AC$550,$C272)</f>
        <v>0</v>
      </c>
      <c r="I272">
        <f>SUMIFS(Cluster_15_applications!X$5:X$550,Cluster_15_applications!$AB$5:$AB$550,$B272,Cluster_15_applications!$AC$5:$AC$550,$C272)</f>
        <v>0</v>
      </c>
      <c r="J272">
        <f>SUMIFS(Cluster_15_applications!Y$5:Y$550,Cluster_15_applications!$AB$5:$AB$550,$B272,Cluster_15_applications!$AC$5:$AC$550,$C272)</f>
        <v>0</v>
      </c>
      <c r="K272">
        <f>SUMIFS(Cluster_15_applications!Z$5:Z$550,Cluster_15_applications!$AB$5:$AB$550,$B272,Cluster_15_applications!$AC$5:$AC$550,$C272)</f>
        <v>0</v>
      </c>
      <c r="L272">
        <f>SUMIFS(Cluster_15_applications!AA$5:AA$550,Cluster_15_applications!$AB$5:$AB$550,$B272,Cluster_15_applications!$AC$5:$AC$550,$C272)</f>
        <v>0</v>
      </c>
      <c r="N272">
        <f>SUMIFS(Cluster_15_applications!S$5:S$550,Cluster_15_applications!$AB$5:$AB$550,$B272,Cluster_15_applications!$AC$5:$AC$550,$C272,Cluster_15_applications!$Q$5:$Q$550,"&lt;=2030")</f>
        <v>0</v>
      </c>
      <c r="O272">
        <f>SUMIFS(Cluster_15_applications!T$5:T$550,Cluster_15_applications!$AB$5:$AB$550,$B272,Cluster_15_applications!$AC$5:$AC$550,$C272,Cluster_15_applications!$Q$5:$Q$550,"&lt;=2030")</f>
        <v>0</v>
      </c>
      <c r="P272">
        <f>SUMIFS(Cluster_15_applications!U$5:U$550,Cluster_15_applications!$AB$5:$AB$550,$B272,Cluster_15_applications!$AC$5:$AC$550,$C272,Cluster_15_applications!$Q$5:$Q$550,"&lt;=2030")</f>
        <v>0</v>
      </c>
      <c r="Q272">
        <f>SUMIFS(Cluster_15_applications!V$5:V$550,Cluster_15_applications!$AB$5:$AB$550,$B272,Cluster_15_applications!$AC$5:$AC$550,$C272,Cluster_15_applications!$Q$5:$Q$550,"&lt;=2030")</f>
        <v>0</v>
      </c>
      <c r="R272">
        <f>SUMIFS(Cluster_15_applications!W$5:W$550,Cluster_15_applications!$AB$5:$AB$550,$B272,Cluster_15_applications!$AC$5:$AC$550,$C272,Cluster_15_applications!$Q$5:$Q$550,"&lt;=2030")</f>
        <v>0</v>
      </c>
      <c r="S272">
        <f>SUMIFS(Cluster_15_applications!X$5:X$550,Cluster_15_applications!$AB$5:$AB$550,$B272,Cluster_15_applications!$AC$5:$AC$550,$C272,Cluster_15_applications!$Q$5:$Q$550,"&lt;=2030")</f>
        <v>0</v>
      </c>
      <c r="T272">
        <f>SUMIFS(Cluster_15_applications!Y$5:Y$550,Cluster_15_applications!$AB$5:$AB$550,$B272,Cluster_15_applications!$AC$5:$AC$550,$C272,Cluster_15_applications!$Q$5:$Q$550,"&lt;=2030")</f>
        <v>0</v>
      </c>
      <c r="U272">
        <f>SUMIFS(Cluster_15_applications!Z$5:Z$550,Cluster_15_applications!$AB$5:$AB$550,$B272,Cluster_15_applications!$AC$5:$AC$550,$C272,Cluster_15_applications!$Q$5:$Q$550,"&lt;=2030")</f>
        <v>0</v>
      </c>
      <c r="V272">
        <f>SUMIFS(Cluster_15_applications!AA$5:AA$550,Cluster_15_applications!$AB$5:$AB$550,$B272,Cluster_15_applications!$AC$5:$AC$550,$C272,Cluster_15_applications!$Q$5:$Q$550,"&lt;=2030")</f>
        <v>0</v>
      </c>
    </row>
    <row r="273" spans="1:22" x14ac:dyDescent="0.35">
      <c r="A273" t="s">
        <v>33</v>
      </c>
      <c r="B273" t="s">
        <v>1359</v>
      </c>
      <c r="C273">
        <v>69</v>
      </c>
      <c r="D273">
        <f>SUMIFS(Cluster_15_applications!S$5:S$550,Cluster_15_applications!$AB$5:$AB$550,$B273,Cluster_15_applications!$AC$5:$AC$550,$C273)</f>
        <v>0</v>
      </c>
      <c r="E273">
        <f>SUMIFS(Cluster_15_applications!T$5:T$550,Cluster_15_applications!$AB$5:$AB$550,$B273,Cluster_15_applications!$AC$5:$AC$550,$C273)</f>
        <v>0</v>
      </c>
      <c r="F273">
        <f>SUMIFS(Cluster_15_applications!U$5:U$550,Cluster_15_applications!$AB$5:$AB$550,$B273,Cluster_15_applications!$AC$5:$AC$550,$C273)</f>
        <v>0</v>
      </c>
      <c r="G273">
        <f>SUMIFS(Cluster_15_applications!V$5:V$550,Cluster_15_applications!$AB$5:$AB$550,$B273,Cluster_15_applications!$AC$5:$AC$550,$C273)</f>
        <v>0</v>
      </c>
      <c r="H273">
        <f>SUMIFS(Cluster_15_applications!W$5:W$550,Cluster_15_applications!$AB$5:$AB$550,$B273,Cluster_15_applications!$AC$5:$AC$550,$C273)</f>
        <v>0</v>
      </c>
      <c r="I273">
        <f>SUMIFS(Cluster_15_applications!X$5:X$550,Cluster_15_applications!$AB$5:$AB$550,$B273,Cluster_15_applications!$AC$5:$AC$550,$C273)</f>
        <v>0</v>
      </c>
      <c r="J273">
        <f>SUMIFS(Cluster_15_applications!Y$5:Y$550,Cluster_15_applications!$AB$5:$AB$550,$B273,Cluster_15_applications!$AC$5:$AC$550,$C273)</f>
        <v>0</v>
      </c>
      <c r="K273">
        <f>SUMIFS(Cluster_15_applications!Z$5:Z$550,Cluster_15_applications!$AB$5:$AB$550,$B273,Cluster_15_applications!$AC$5:$AC$550,$C273)</f>
        <v>0</v>
      </c>
      <c r="L273">
        <f>SUMIFS(Cluster_15_applications!AA$5:AA$550,Cluster_15_applications!$AB$5:$AB$550,$B273,Cluster_15_applications!$AC$5:$AC$550,$C273)</f>
        <v>0</v>
      </c>
      <c r="N273">
        <f>SUMIFS(Cluster_15_applications!S$5:S$550,Cluster_15_applications!$AB$5:$AB$550,$B273,Cluster_15_applications!$AC$5:$AC$550,$C273,Cluster_15_applications!$Q$5:$Q$550,"&lt;=2030")</f>
        <v>0</v>
      </c>
      <c r="O273">
        <f>SUMIFS(Cluster_15_applications!T$5:T$550,Cluster_15_applications!$AB$5:$AB$550,$B273,Cluster_15_applications!$AC$5:$AC$550,$C273,Cluster_15_applications!$Q$5:$Q$550,"&lt;=2030")</f>
        <v>0</v>
      </c>
      <c r="P273">
        <f>SUMIFS(Cluster_15_applications!U$5:U$550,Cluster_15_applications!$AB$5:$AB$550,$B273,Cluster_15_applications!$AC$5:$AC$550,$C273,Cluster_15_applications!$Q$5:$Q$550,"&lt;=2030")</f>
        <v>0</v>
      </c>
      <c r="Q273">
        <f>SUMIFS(Cluster_15_applications!V$5:V$550,Cluster_15_applications!$AB$5:$AB$550,$B273,Cluster_15_applications!$AC$5:$AC$550,$C273,Cluster_15_applications!$Q$5:$Q$550,"&lt;=2030")</f>
        <v>0</v>
      </c>
      <c r="R273">
        <f>SUMIFS(Cluster_15_applications!W$5:W$550,Cluster_15_applications!$AB$5:$AB$550,$B273,Cluster_15_applications!$AC$5:$AC$550,$C273,Cluster_15_applications!$Q$5:$Q$550,"&lt;=2030")</f>
        <v>0</v>
      </c>
      <c r="S273">
        <f>SUMIFS(Cluster_15_applications!X$5:X$550,Cluster_15_applications!$AB$5:$AB$550,$B273,Cluster_15_applications!$AC$5:$AC$550,$C273,Cluster_15_applications!$Q$5:$Q$550,"&lt;=2030")</f>
        <v>0</v>
      </c>
      <c r="T273">
        <f>SUMIFS(Cluster_15_applications!Y$5:Y$550,Cluster_15_applications!$AB$5:$AB$550,$B273,Cluster_15_applications!$AC$5:$AC$550,$C273,Cluster_15_applications!$Q$5:$Q$550,"&lt;=2030")</f>
        <v>0</v>
      </c>
      <c r="U273">
        <f>SUMIFS(Cluster_15_applications!Z$5:Z$550,Cluster_15_applications!$AB$5:$AB$550,$B273,Cluster_15_applications!$AC$5:$AC$550,$C273,Cluster_15_applications!$Q$5:$Q$550,"&lt;=2030")</f>
        <v>0</v>
      </c>
      <c r="V273">
        <f>SUMIFS(Cluster_15_applications!AA$5:AA$550,Cluster_15_applications!$AB$5:$AB$550,$B273,Cluster_15_applications!$AC$5:$AC$550,$C273,Cluster_15_applications!$Q$5:$Q$550,"&lt;=2030")</f>
        <v>0</v>
      </c>
    </row>
    <row r="274" spans="1:22" x14ac:dyDescent="0.35">
      <c r="A274" t="s">
        <v>33</v>
      </c>
      <c r="B274" t="s">
        <v>1097</v>
      </c>
      <c r="C274">
        <v>230</v>
      </c>
      <c r="D274">
        <f>SUMIFS(Cluster_15_applications!S$5:S$550,Cluster_15_applications!$AB$5:$AB$550,$B274,Cluster_15_applications!$AC$5:$AC$550,$C274)</f>
        <v>1535</v>
      </c>
      <c r="E274">
        <f>SUMIFS(Cluster_15_applications!T$5:T$550,Cluster_15_applications!$AB$5:$AB$550,$B274,Cluster_15_applications!$AC$5:$AC$550,$C274)</f>
        <v>0</v>
      </c>
      <c r="F274">
        <f>SUMIFS(Cluster_15_applications!U$5:U$550,Cluster_15_applications!$AB$5:$AB$550,$B274,Cluster_15_applications!$AC$5:$AC$550,$C274)</f>
        <v>200</v>
      </c>
      <c r="G274">
        <f>SUMIFS(Cluster_15_applications!V$5:V$550,Cluster_15_applications!$AB$5:$AB$550,$B274,Cluster_15_applications!$AC$5:$AC$550,$C274)</f>
        <v>0</v>
      </c>
      <c r="H274">
        <f>SUMIFS(Cluster_15_applications!W$5:W$550,Cluster_15_applications!$AB$5:$AB$550,$B274,Cluster_15_applications!$AC$5:$AC$550,$C274)</f>
        <v>0</v>
      </c>
      <c r="I274">
        <f>SUMIFS(Cluster_15_applications!X$5:X$550,Cluster_15_applications!$AB$5:$AB$550,$B274,Cluster_15_applications!$AC$5:$AC$550,$C274)</f>
        <v>0</v>
      </c>
      <c r="J274">
        <f>SUMIFS(Cluster_15_applications!Y$5:Y$550,Cluster_15_applications!$AB$5:$AB$550,$B274,Cluster_15_applications!$AC$5:$AC$550,$C274)</f>
        <v>0</v>
      </c>
      <c r="K274">
        <f>SUMIFS(Cluster_15_applications!Z$5:Z$550,Cluster_15_applications!$AB$5:$AB$550,$B274,Cluster_15_applications!$AC$5:$AC$550,$C274)</f>
        <v>0</v>
      </c>
      <c r="L274">
        <f>SUMIFS(Cluster_15_applications!AA$5:AA$550,Cluster_15_applications!$AB$5:$AB$550,$B274,Cluster_15_applications!$AC$5:$AC$550,$C274)</f>
        <v>0</v>
      </c>
      <c r="N274">
        <f>SUMIFS(Cluster_15_applications!S$5:S$550,Cluster_15_applications!$AB$5:$AB$550,$B274,Cluster_15_applications!$AC$5:$AC$550,$C274,Cluster_15_applications!$Q$5:$Q$550,"&lt;=2030")</f>
        <v>635</v>
      </c>
      <c r="O274">
        <f>SUMIFS(Cluster_15_applications!T$5:T$550,Cluster_15_applications!$AB$5:$AB$550,$B274,Cluster_15_applications!$AC$5:$AC$550,$C274,Cluster_15_applications!$Q$5:$Q$550,"&lt;=2030")</f>
        <v>0</v>
      </c>
      <c r="P274">
        <f>SUMIFS(Cluster_15_applications!U$5:U$550,Cluster_15_applications!$AB$5:$AB$550,$B274,Cluster_15_applications!$AC$5:$AC$550,$C274,Cluster_15_applications!$Q$5:$Q$550,"&lt;=2030")</f>
        <v>200</v>
      </c>
      <c r="Q274">
        <f>SUMIFS(Cluster_15_applications!V$5:V$550,Cluster_15_applications!$AB$5:$AB$550,$B274,Cluster_15_applications!$AC$5:$AC$550,$C274,Cluster_15_applications!$Q$5:$Q$550,"&lt;=2030")</f>
        <v>0</v>
      </c>
      <c r="R274">
        <f>SUMIFS(Cluster_15_applications!W$5:W$550,Cluster_15_applications!$AB$5:$AB$550,$B274,Cluster_15_applications!$AC$5:$AC$550,$C274,Cluster_15_applications!$Q$5:$Q$550,"&lt;=2030")</f>
        <v>0</v>
      </c>
      <c r="S274">
        <f>SUMIFS(Cluster_15_applications!X$5:X$550,Cluster_15_applications!$AB$5:$AB$550,$B274,Cluster_15_applications!$AC$5:$AC$550,$C274,Cluster_15_applications!$Q$5:$Q$550,"&lt;=2030")</f>
        <v>0</v>
      </c>
      <c r="T274">
        <f>SUMIFS(Cluster_15_applications!Y$5:Y$550,Cluster_15_applications!$AB$5:$AB$550,$B274,Cluster_15_applications!$AC$5:$AC$550,$C274,Cluster_15_applications!$Q$5:$Q$550,"&lt;=2030")</f>
        <v>0</v>
      </c>
      <c r="U274">
        <f>SUMIFS(Cluster_15_applications!Z$5:Z$550,Cluster_15_applications!$AB$5:$AB$550,$B274,Cluster_15_applications!$AC$5:$AC$550,$C274,Cluster_15_applications!$Q$5:$Q$550,"&lt;=2030")</f>
        <v>0</v>
      </c>
      <c r="V274">
        <f>SUMIFS(Cluster_15_applications!AA$5:AA$550,Cluster_15_applications!$AB$5:$AB$550,$B274,Cluster_15_applications!$AC$5:$AC$550,$C274,Cluster_15_applications!$Q$5:$Q$550,"&lt;=2030")</f>
        <v>0</v>
      </c>
    </row>
    <row r="275" spans="1:22" x14ac:dyDescent="0.35">
      <c r="A275" t="s">
        <v>33</v>
      </c>
      <c r="B275" t="s">
        <v>1097</v>
      </c>
      <c r="C275">
        <v>500</v>
      </c>
      <c r="D275">
        <f>SUMIFS(Cluster_15_applications!S$5:S$550,Cluster_15_applications!$AB$5:$AB$550,$B275,Cluster_15_applications!$AC$5:$AC$550,$C275)</f>
        <v>2750</v>
      </c>
      <c r="E275">
        <f>SUMIFS(Cluster_15_applications!T$5:T$550,Cluster_15_applications!$AB$5:$AB$550,$B275,Cluster_15_applications!$AC$5:$AC$550,$C275)</f>
        <v>0</v>
      </c>
      <c r="F275">
        <f>SUMIFS(Cluster_15_applications!U$5:U$550,Cluster_15_applications!$AB$5:$AB$550,$B275,Cluster_15_applications!$AC$5:$AC$550,$C275)</f>
        <v>1750</v>
      </c>
      <c r="G275">
        <f>SUMIFS(Cluster_15_applications!V$5:V$550,Cluster_15_applications!$AB$5:$AB$550,$B275,Cluster_15_applications!$AC$5:$AC$550,$C275)</f>
        <v>0</v>
      </c>
      <c r="H275">
        <f>SUMIFS(Cluster_15_applications!W$5:W$550,Cluster_15_applications!$AB$5:$AB$550,$B275,Cluster_15_applications!$AC$5:$AC$550,$C275)</f>
        <v>0</v>
      </c>
      <c r="I275">
        <f>SUMIFS(Cluster_15_applications!X$5:X$550,Cluster_15_applications!$AB$5:$AB$550,$B275,Cluster_15_applications!$AC$5:$AC$550,$C275)</f>
        <v>0</v>
      </c>
      <c r="J275">
        <f>SUMIFS(Cluster_15_applications!Y$5:Y$550,Cluster_15_applications!$AB$5:$AB$550,$B275,Cluster_15_applications!$AC$5:$AC$550,$C275)</f>
        <v>0</v>
      </c>
      <c r="K275">
        <f>SUMIFS(Cluster_15_applications!Z$5:Z$550,Cluster_15_applications!$AB$5:$AB$550,$B275,Cluster_15_applications!$AC$5:$AC$550,$C275)</f>
        <v>0</v>
      </c>
      <c r="L275">
        <f>SUMIFS(Cluster_15_applications!AA$5:AA$550,Cluster_15_applications!$AB$5:$AB$550,$B275,Cluster_15_applications!$AC$5:$AC$550,$C275)</f>
        <v>0</v>
      </c>
      <c r="N275">
        <f>SUMIFS(Cluster_15_applications!S$5:S$550,Cluster_15_applications!$AB$5:$AB$550,$B275,Cluster_15_applications!$AC$5:$AC$550,$C275,Cluster_15_applications!$Q$5:$Q$550,"&lt;=2030")</f>
        <v>2750</v>
      </c>
      <c r="O275">
        <f>SUMIFS(Cluster_15_applications!T$5:T$550,Cluster_15_applications!$AB$5:$AB$550,$B275,Cluster_15_applications!$AC$5:$AC$550,$C275,Cluster_15_applications!$Q$5:$Q$550,"&lt;=2030")</f>
        <v>0</v>
      </c>
      <c r="P275">
        <f>SUMIFS(Cluster_15_applications!U$5:U$550,Cluster_15_applications!$AB$5:$AB$550,$B275,Cluster_15_applications!$AC$5:$AC$550,$C275,Cluster_15_applications!$Q$5:$Q$550,"&lt;=2030")</f>
        <v>1750</v>
      </c>
      <c r="Q275">
        <f>SUMIFS(Cluster_15_applications!V$5:V$550,Cluster_15_applications!$AB$5:$AB$550,$B275,Cluster_15_applications!$AC$5:$AC$550,$C275,Cluster_15_applications!$Q$5:$Q$550,"&lt;=2030")</f>
        <v>0</v>
      </c>
      <c r="R275">
        <f>SUMIFS(Cluster_15_applications!W$5:W$550,Cluster_15_applications!$AB$5:$AB$550,$B275,Cluster_15_applications!$AC$5:$AC$550,$C275,Cluster_15_applications!$Q$5:$Q$550,"&lt;=2030")</f>
        <v>0</v>
      </c>
      <c r="S275">
        <f>SUMIFS(Cluster_15_applications!X$5:X$550,Cluster_15_applications!$AB$5:$AB$550,$B275,Cluster_15_applications!$AC$5:$AC$550,$C275,Cluster_15_applications!$Q$5:$Q$550,"&lt;=2030")</f>
        <v>0</v>
      </c>
      <c r="T275">
        <f>SUMIFS(Cluster_15_applications!Y$5:Y$550,Cluster_15_applications!$AB$5:$AB$550,$B275,Cluster_15_applications!$AC$5:$AC$550,$C275,Cluster_15_applications!$Q$5:$Q$550,"&lt;=2030")</f>
        <v>0</v>
      </c>
      <c r="U275">
        <f>SUMIFS(Cluster_15_applications!Z$5:Z$550,Cluster_15_applications!$AB$5:$AB$550,$B275,Cluster_15_applications!$AC$5:$AC$550,$C275,Cluster_15_applications!$Q$5:$Q$550,"&lt;=2030")</f>
        <v>0</v>
      </c>
      <c r="V275">
        <f>SUMIFS(Cluster_15_applications!AA$5:AA$550,Cluster_15_applications!$AB$5:$AB$550,$B275,Cluster_15_applications!$AC$5:$AC$550,$C275,Cluster_15_applications!$Q$5:$Q$550,"&lt;=2030")</f>
        <v>0</v>
      </c>
    </row>
    <row r="276" spans="1:22" x14ac:dyDescent="0.35">
      <c r="A276" t="s">
        <v>52</v>
      </c>
      <c r="B276" t="s">
        <v>1098</v>
      </c>
      <c r="C276">
        <v>138</v>
      </c>
      <c r="D276">
        <f>SUMIFS(Cluster_15_applications!S$5:S$550,Cluster_15_applications!$AB$5:$AB$550,$B276,Cluster_15_applications!$AC$5:$AC$550,$C276)</f>
        <v>0</v>
      </c>
      <c r="E276">
        <f>SUMIFS(Cluster_15_applications!T$5:T$550,Cluster_15_applications!$AB$5:$AB$550,$B276,Cluster_15_applications!$AC$5:$AC$550,$C276)</f>
        <v>0</v>
      </c>
      <c r="F276">
        <f>SUMIFS(Cluster_15_applications!U$5:U$550,Cluster_15_applications!$AB$5:$AB$550,$B276,Cluster_15_applications!$AC$5:$AC$550,$C276)</f>
        <v>0</v>
      </c>
      <c r="G276">
        <f>SUMIFS(Cluster_15_applications!V$5:V$550,Cluster_15_applications!$AB$5:$AB$550,$B276,Cluster_15_applications!$AC$5:$AC$550,$C276)</f>
        <v>0</v>
      </c>
      <c r="H276">
        <f>SUMIFS(Cluster_15_applications!W$5:W$550,Cluster_15_applications!$AB$5:$AB$550,$B276,Cluster_15_applications!$AC$5:$AC$550,$C276)</f>
        <v>0</v>
      </c>
      <c r="I276">
        <f>SUMIFS(Cluster_15_applications!X$5:X$550,Cluster_15_applications!$AB$5:$AB$550,$B276,Cluster_15_applications!$AC$5:$AC$550,$C276)</f>
        <v>0</v>
      </c>
      <c r="J276">
        <f>SUMIFS(Cluster_15_applications!Y$5:Y$550,Cluster_15_applications!$AB$5:$AB$550,$B276,Cluster_15_applications!$AC$5:$AC$550,$C276)</f>
        <v>0</v>
      </c>
      <c r="K276">
        <f>SUMIFS(Cluster_15_applications!Z$5:Z$550,Cluster_15_applications!$AB$5:$AB$550,$B276,Cluster_15_applications!$AC$5:$AC$550,$C276)</f>
        <v>0</v>
      </c>
      <c r="L276">
        <f>SUMIFS(Cluster_15_applications!AA$5:AA$550,Cluster_15_applications!$AB$5:$AB$550,$B276,Cluster_15_applications!$AC$5:$AC$550,$C276)</f>
        <v>0</v>
      </c>
      <c r="N276">
        <f>SUMIFS(Cluster_15_applications!S$5:S$550,Cluster_15_applications!$AB$5:$AB$550,$B276,Cluster_15_applications!$AC$5:$AC$550,$C276,Cluster_15_applications!$Q$5:$Q$550,"&lt;=2030")</f>
        <v>0</v>
      </c>
      <c r="O276">
        <f>SUMIFS(Cluster_15_applications!T$5:T$550,Cluster_15_applications!$AB$5:$AB$550,$B276,Cluster_15_applications!$AC$5:$AC$550,$C276,Cluster_15_applications!$Q$5:$Q$550,"&lt;=2030")</f>
        <v>0</v>
      </c>
      <c r="P276">
        <f>SUMIFS(Cluster_15_applications!U$5:U$550,Cluster_15_applications!$AB$5:$AB$550,$B276,Cluster_15_applications!$AC$5:$AC$550,$C276,Cluster_15_applications!$Q$5:$Q$550,"&lt;=2030")</f>
        <v>0</v>
      </c>
      <c r="Q276">
        <f>SUMIFS(Cluster_15_applications!V$5:V$550,Cluster_15_applications!$AB$5:$AB$550,$B276,Cluster_15_applications!$AC$5:$AC$550,$C276,Cluster_15_applications!$Q$5:$Q$550,"&lt;=2030")</f>
        <v>0</v>
      </c>
      <c r="R276">
        <f>SUMIFS(Cluster_15_applications!W$5:W$550,Cluster_15_applications!$AB$5:$AB$550,$B276,Cluster_15_applications!$AC$5:$AC$550,$C276,Cluster_15_applications!$Q$5:$Q$550,"&lt;=2030")</f>
        <v>0</v>
      </c>
      <c r="S276">
        <f>SUMIFS(Cluster_15_applications!X$5:X$550,Cluster_15_applications!$AB$5:$AB$550,$B276,Cluster_15_applications!$AC$5:$AC$550,$C276,Cluster_15_applications!$Q$5:$Q$550,"&lt;=2030")</f>
        <v>0</v>
      </c>
      <c r="T276">
        <f>SUMIFS(Cluster_15_applications!Y$5:Y$550,Cluster_15_applications!$AB$5:$AB$550,$B276,Cluster_15_applications!$AC$5:$AC$550,$C276,Cluster_15_applications!$Q$5:$Q$550,"&lt;=2030")</f>
        <v>0</v>
      </c>
      <c r="U276">
        <f>SUMIFS(Cluster_15_applications!Z$5:Z$550,Cluster_15_applications!$AB$5:$AB$550,$B276,Cluster_15_applications!$AC$5:$AC$550,$C276,Cluster_15_applications!$Q$5:$Q$550,"&lt;=2030")</f>
        <v>0</v>
      </c>
      <c r="V276">
        <f>SUMIFS(Cluster_15_applications!AA$5:AA$550,Cluster_15_applications!$AB$5:$AB$550,$B276,Cluster_15_applications!$AC$5:$AC$550,$C276,Cluster_15_applications!$Q$5:$Q$550,"&lt;=2030")</f>
        <v>0</v>
      </c>
    </row>
    <row r="277" spans="1:22" x14ac:dyDescent="0.35">
      <c r="A277" t="s">
        <v>52</v>
      </c>
      <c r="B277" t="s">
        <v>1098</v>
      </c>
      <c r="C277">
        <v>230</v>
      </c>
      <c r="D277">
        <f>SUMIFS(Cluster_15_applications!S$5:S$550,Cluster_15_applications!$AB$5:$AB$550,$B277,Cluster_15_applications!$AC$5:$AC$550,$C277)</f>
        <v>275</v>
      </c>
      <c r="E277">
        <f>SUMIFS(Cluster_15_applications!T$5:T$550,Cluster_15_applications!$AB$5:$AB$550,$B277,Cluster_15_applications!$AC$5:$AC$550,$C277)</f>
        <v>0</v>
      </c>
      <c r="F277">
        <f>SUMIFS(Cluster_15_applications!U$5:U$550,Cluster_15_applications!$AB$5:$AB$550,$B277,Cluster_15_applications!$AC$5:$AC$550,$C277)</f>
        <v>275</v>
      </c>
      <c r="G277">
        <f>SUMIFS(Cluster_15_applications!V$5:V$550,Cluster_15_applications!$AB$5:$AB$550,$B277,Cluster_15_applications!$AC$5:$AC$550,$C277)</f>
        <v>0</v>
      </c>
      <c r="H277">
        <f>SUMIFS(Cluster_15_applications!W$5:W$550,Cluster_15_applications!$AB$5:$AB$550,$B277,Cluster_15_applications!$AC$5:$AC$550,$C277)</f>
        <v>0</v>
      </c>
      <c r="I277">
        <f>SUMIFS(Cluster_15_applications!X$5:X$550,Cluster_15_applications!$AB$5:$AB$550,$B277,Cluster_15_applications!$AC$5:$AC$550,$C277)</f>
        <v>0</v>
      </c>
      <c r="J277">
        <f>SUMIFS(Cluster_15_applications!Y$5:Y$550,Cluster_15_applications!$AB$5:$AB$550,$B277,Cluster_15_applications!$AC$5:$AC$550,$C277)</f>
        <v>0</v>
      </c>
      <c r="K277">
        <f>SUMIFS(Cluster_15_applications!Z$5:Z$550,Cluster_15_applications!$AB$5:$AB$550,$B277,Cluster_15_applications!$AC$5:$AC$550,$C277)</f>
        <v>0</v>
      </c>
      <c r="L277">
        <f>SUMIFS(Cluster_15_applications!AA$5:AA$550,Cluster_15_applications!$AB$5:$AB$550,$B277,Cluster_15_applications!$AC$5:$AC$550,$C277)</f>
        <v>0</v>
      </c>
      <c r="N277">
        <f>SUMIFS(Cluster_15_applications!S$5:S$550,Cluster_15_applications!$AB$5:$AB$550,$B277,Cluster_15_applications!$AC$5:$AC$550,$C277,Cluster_15_applications!$Q$5:$Q$550,"&lt;=2030")</f>
        <v>275</v>
      </c>
      <c r="O277">
        <f>SUMIFS(Cluster_15_applications!T$5:T$550,Cluster_15_applications!$AB$5:$AB$550,$B277,Cluster_15_applications!$AC$5:$AC$550,$C277,Cluster_15_applications!$Q$5:$Q$550,"&lt;=2030")</f>
        <v>0</v>
      </c>
      <c r="P277">
        <f>SUMIFS(Cluster_15_applications!U$5:U$550,Cluster_15_applications!$AB$5:$AB$550,$B277,Cluster_15_applications!$AC$5:$AC$550,$C277,Cluster_15_applications!$Q$5:$Q$550,"&lt;=2030")</f>
        <v>275</v>
      </c>
      <c r="Q277">
        <f>SUMIFS(Cluster_15_applications!V$5:V$550,Cluster_15_applications!$AB$5:$AB$550,$B277,Cluster_15_applications!$AC$5:$AC$550,$C277,Cluster_15_applications!$Q$5:$Q$550,"&lt;=2030")</f>
        <v>0</v>
      </c>
      <c r="R277">
        <f>SUMIFS(Cluster_15_applications!W$5:W$550,Cluster_15_applications!$AB$5:$AB$550,$B277,Cluster_15_applications!$AC$5:$AC$550,$C277,Cluster_15_applications!$Q$5:$Q$550,"&lt;=2030")</f>
        <v>0</v>
      </c>
      <c r="S277">
        <f>SUMIFS(Cluster_15_applications!X$5:X$550,Cluster_15_applications!$AB$5:$AB$550,$B277,Cluster_15_applications!$AC$5:$AC$550,$C277,Cluster_15_applications!$Q$5:$Q$550,"&lt;=2030")</f>
        <v>0</v>
      </c>
      <c r="T277">
        <f>SUMIFS(Cluster_15_applications!Y$5:Y$550,Cluster_15_applications!$AB$5:$AB$550,$B277,Cluster_15_applications!$AC$5:$AC$550,$C277,Cluster_15_applications!$Q$5:$Q$550,"&lt;=2030")</f>
        <v>0</v>
      </c>
      <c r="U277">
        <f>SUMIFS(Cluster_15_applications!Z$5:Z$550,Cluster_15_applications!$AB$5:$AB$550,$B277,Cluster_15_applications!$AC$5:$AC$550,$C277,Cluster_15_applications!$Q$5:$Q$550,"&lt;=2030")</f>
        <v>0</v>
      </c>
      <c r="V277">
        <f>SUMIFS(Cluster_15_applications!AA$5:AA$550,Cluster_15_applications!$AB$5:$AB$550,$B277,Cluster_15_applications!$AC$5:$AC$550,$C277,Cluster_15_applications!$Q$5:$Q$550,"&lt;=2030")</f>
        <v>0</v>
      </c>
    </row>
    <row r="278" spans="1:22" x14ac:dyDescent="0.35">
      <c r="A278" t="s">
        <v>1245</v>
      </c>
      <c r="B278" t="s">
        <v>1360</v>
      </c>
      <c r="C278">
        <v>115</v>
      </c>
      <c r="D278">
        <f>SUMIFS(Cluster_15_applications!S$5:S$550,Cluster_15_applications!$AB$5:$AB$550,$B278,Cluster_15_applications!$AC$5:$AC$550,$C278)</f>
        <v>419.4</v>
      </c>
      <c r="E278">
        <f>SUMIFS(Cluster_15_applications!T$5:T$550,Cluster_15_applications!$AB$5:$AB$550,$B278,Cluster_15_applications!$AC$5:$AC$550,$C278)</f>
        <v>0</v>
      </c>
      <c r="F278">
        <f>SUMIFS(Cluster_15_applications!U$5:U$550,Cluster_15_applications!$AB$5:$AB$550,$B278,Cluster_15_applications!$AC$5:$AC$550,$C278)</f>
        <v>260</v>
      </c>
      <c r="G278">
        <f>SUMIFS(Cluster_15_applications!V$5:V$550,Cluster_15_applications!$AB$5:$AB$550,$B278,Cluster_15_applications!$AC$5:$AC$550,$C278)</f>
        <v>0</v>
      </c>
      <c r="H278">
        <f>SUMIFS(Cluster_15_applications!W$5:W$550,Cluster_15_applications!$AB$5:$AB$550,$B278,Cluster_15_applications!$AC$5:$AC$550,$C278)</f>
        <v>0</v>
      </c>
      <c r="I278">
        <f>SUMIFS(Cluster_15_applications!X$5:X$550,Cluster_15_applications!$AB$5:$AB$550,$B278,Cluster_15_applications!$AC$5:$AC$550,$C278)</f>
        <v>0</v>
      </c>
      <c r="J278">
        <f>SUMIFS(Cluster_15_applications!Y$5:Y$550,Cluster_15_applications!$AB$5:$AB$550,$B278,Cluster_15_applications!$AC$5:$AC$550,$C278)</f>
        <v>0</v>
      </c>
      <c r="K278">
        <f>SUMIFS(Cluster_15_applications!Z$5:Z$550,Cluster_15_applications!$AB$5:$AB$550,$B278,Cluster_15_applications!$AC$5:$AC$550,$C278)</f>
        <v>0</v>
      </c>
      <c r="L278">
        <f>SUMIFS(Cluster_15_applications!AA$5:AA$550,Cluster_15_applications!$AB$5:$AB$550,$B278,Cluster_15_applications!$AC$5:$AC$550,$C278)</f>
        <v>0</v>
      </c>
      <c r="N278">
        <f>SUMIFS(Cluster_15_applications!S$5:S$550,Cluster_15_applications!$AB$5:$AB$550,$B278,Cluster_15_applications!$AC$5:$AC$550,$C278,Cluster_15_applications!$Q$5:$Q$550,"&lt;=2030")</f>
        <v>419.4</v>
      </c>
      <c r="O278">
        <f>SUMIFS(Cluster_15_applications!T$5:T$550,Cluster_15_applications!$AB$5:$AB$550,$B278,Cluster_15_applications!$AC$5:$AC$550,$C278,Cluster_15_applications!$Q$5:$Q$550,"&lt;=2030")</f>
        <v>0</v>
      </c>
      <c r="P278">
        <f>SUMIFS(Cluster_15_applications!U$5:U$550,Cluster_15_applications!$AB$5:$AB$550,$B278,Cluster_15_applications!$AC$5:$AC$550,$C278,Cluster_15_applications!$Q$5:$Q$550,"&lt;=2030")</f>
        <v>260</v>
      </c>
      <c r="Q278">
        <f>SUMIFS(Cluster_15_applications!V$5:V$550,Cluster_15_applications!$AB$5:$AB$550,$B278,Cluster_15_applications!$AC$5:$AC$550,$C278,Cluster_15_applications!$Q$5:$Q$550,"&lt;=2030")</f>
        <v>0</v>
      </c>
      <c r="R278">
        <f>SUMIFS(Cluster_15_applications!W$5:W$550,Cluster_15_applications!$AB$5:$AB$550,$B278,Cluster_15_applications!$AC$5:$AC$550,$C278,Cluster_15_applications!$Q$5:$Q$550,"&lt;=2030")</f>
        <v>0</v>
      </c>
      <c r="S278">
        <f>SUMIFS(Cluster_15_applications!X$5:X$550,Cluster_15_applications!$AB$5:$AB$550,$B278,Cluster_15_applications!$AC$5:$AC$550,$C278,Cluster_15_applications!$Q$5:$Q$550,"&lt;=2030")</f>
        <v>0</v>
      </c>
      <c r="T278">
        <f>SUMIFS(Cluster_15_applications!Y$5:Y$550,Cluster_15_applications!$AB$5:$AB$550,$B278,Cluster_15_applications!$AC$5:$AC$550,$C278,Cluster_15_applications!$Q$5:$Q$550,"&lt;=2030")</f>
        <v>0</v>
      </c>
      <c r="U278">
        <f>SUMIFS(Cluster_15_applications!Z$5:Z$550,Cluster_15_applications!$AB$5:$AB$550,$B278,Cluster_15_applications!$AC$5:$AC$550,$C278,Cluster_15_applications!$Q$5:$Q$550,"&lt;=2030")</f>
        <v>0</v>
      </c>
      <c r="V278">
        <f>SUMIFS(Cluster_15_applications!AA$5:AA$550,Cluster_15_applications!$AB$5:$AB$550,$B278,Cluster_15_applications!$AC$5:$AC$550,$C278,Cluster_15_applications!$Q$5:$Q$550,"&lt;=2030")</f>
        <v>0</v>
      </c>
    </row>
    <row r="279" spans="1:22" x14ac:dyDescent="0.35">
      <c r="A279" t="s">
        <v>52</v>
      </c>
      <c r="B279" t="s">
        <v>1361</v>
      </c>
      <c r="C279">
        <v>138</v>
      </c>
      <c r="D279">
        <f>SUMIFS(Cluster_15_applications!S$5:S$550,Cluster_15_applications!$AB$5:$AB$550,$B279,Cluster_15_applications!$AC$5:$AC$550,$C279)</f>
        <v>0</v>
      </c>
      <c r="E279">
        <f>SUMIFS(Cluster_15_applications!T$5:T$550,Cluster_15_applications!$AB$5:$AB$550,$B279,Cluster_15_applications!$AC$5:$AC$550,$C279)</f>
        <v>0</v>
      </c>
      <c r="F279">
        <f>SUMIFS(Cluster_15_applications!U$5:U$550,Cluster_15_applications!$AB$5:$AB$550,$B279,Cluster_15_applications!$AC$5:$AC$550,$C279)</f>
        <v>0</v>
      </c>
      <c r="G279">
        <f>SUMIFS(Cluster_15_applications!V$5:V$550,Cluster_15_applications!$AB$5:$AB$550,$B279,Cluster_15_applications!$AC$5:$AC$550,$C279)</f>
        <v>0</v>
      </c>
      <c r="H279">
        <f>SUMIFS(Cluster_15_applications!W$5:W$550,Cluster_15_applications!$AB$5:$AB$550,$B279,Cluster_15_applications!$AC$5:$AC$550,$C279)</f>
        <v>0</v>
      </c>
      <c r="I279">
        <f>SUMIFS(Cluster_15_applications!X$5:X$550,Cluster_15_applications!$AB$5:$AB$550,$B279,Cluster_15_applications!$AC$5:$AC$550,$C279)</f>
        <v>0</v>
      </c>
      <c r="J279">
        <f>SUMIFS(Cluster_15_applications!Y$5:Y$550,Cluster_15_applications!$AB$5:$AB$550,$B279,Cluster_15_applications!$AC$5:$AC$550,$C279)</f>
        <v>0</v>
      </c>
      <c r="K279">
        <f>SUMIFS(Cluster_15_applications!Z$5:Z$550,Cluster_15_applications!$AB$5:$AB$550,$B279,Cluster_15_applications!$AC$5:$AC$550,$C279)</f>
        <v>0</v>
      </c>
      <c r="L279">
        <f>SUMIFS(Cluster_15_applications!AA$5:AA$550,Cluster_15_applications!$AB$5:$AB$550,$B279,Cluster_15_applications!$AC$5:$AC$550,$C279)</f>
        <v>0</v>
      </c>
      <c r="N279">
        <f>SUMIFS(Cluster_15_applications!S$5:S$550,Cluster_15_applications!$AB$5:$AB$550,$B279,Cluster_15_applications!$AC$5:$AC$550,$C279,Cluster_15_applications!$Q$5:$Q$550,"&lt;=2030")</f>
        <v>0</v>
      </c>
      <c r="O279">
        <f>SUMIFS(Cluster_15_applications!T$5:T$550,Cluster_15_applications!$AB$5:$AB$550,$B279,Cluster_15_applications!$AC$5:$AC$550,$C279,Cluster_15_applications!$Q$5:$Q$550,"&lt;=2030")</f>
        <v>0</v>
      </c>
      <c r="P279">
        <f>SUMIFS(Cluster_15_applications!U$5:U$550,Cluster_15_applications!$AB$5:$AB$550,$B279,Cluster_15_applications!$AC$5:$AC$550,$C279,Cluster_15_applications!$Q$5:$Q$550,"&lt;=2030")</f>
        <v>0</v>
      </c>
      <c r="Q279">
        <f>SUMIFS(Cluster_15_applications!V$5:V$550,Cluster_15_applications!$AB$5:$AB$550,$B279,Cluster_15_applications!$AC$5:$AC$550,$C279,Cluster_15_applications!$Q$5:$Q$550,"&lt;=2030")</f>
        <v>0</v>
      </c>
      <c r="R279">
        <f>SUMIFS(Cluster_15_applications!W$5:W$550,Cluster_15_applications!$AB$5:$AB$550,$B279,Cluster_15_applications!$AC$5:$AC$550,$C279,Cluster_15_applications!$Q$5:$Q$550,"&lt;=2030")</f>
        <v>0</v>
      </c>
      <c r="S279">
        <f>SUMIFS(Cluster_15_applications!X$5:X$550,Cluster_15_applications!$AB$5:$AB$550,$B279,Cluster_15_applications!$AC$5:$AC$550,$C279,Cluster_15_applications!$Q$5:$Q$550,"&lt;=2030")</f>
        <v>0</v>
      </c>
      <c r="T279">
        <f>SUMIFS(Cluster_15_applications!Y$5:Y$550,Cluster_15_applications!$AB$5:$AB$550,$B279,Cluster_15_applications!$AC$5:$AC$550,$C279,Cluster_15_applications!$Q$5:$Q$550,"&lt;=2030")</f>
        <v>0</v>
      </c>
      <c r="U279">
        <f>SUMIFS(Cluster_15_applications!Z$5:Z$550,Cluster_15_applications!$AB$5:$AB$550,$B279,Cluster_15_applications!$AC$5:$AC$550,$C279,Cluster_15_applications!$Q$5:$Q$550,"&lt;=2030")</f>
        <v>0</v>
      </c>
      <c r="V279">
        <f>SUMIFS(Cluster_15_applications!AA$5:AA$550,Cluster_15_applications!$AB$5:$AB$550,$B279,Cluster_15_applications!$AC$5:$AC$550,$C279,Cluster_15_applications!$Q$5:$Q$550,"&lt;=2030")</f>
        <v>0</v>
      </c>
    </row>
    <row r="280" spans="1:22" x14ac:dyDescent="0.35">
      <c r="A280" t="s">
        <v>52</v>
      </c>
      <c r="B280" t="s">
        <v>1069</v>
      </c>
      <c r="C280">
        <v>115</v>
      </c>
      <c r="D280">
        <f>SUMIFS(Cluster_15_applications!S$5:S$550,Cluster_15_applications!$AB$5:$AB$550,$B280,Cluster_15_applications!$AC$5:$AC$550,$C280)</f>
        <v>410</v>
      </c>
      <c r="E280">
        <f>SUMIFS(Cluster_15_applications!T$5:T$550,Cluster_15_applications!$AB$5:$AB$550,$B280,Cluster_15_applications!$AC$5:$AC$550,$C280)</f>
        <v>0</v>
      </c>
      <c r="F280">
        <f>SUMIFS(Cluster_15_applications!U$5:U$550,Cluster_15_applications!$AB$5:$AB$550,$B280,Cluster_15_applications!$AC$5:$AC$550,$C280)</f>
        <v>80</v>
      </c>
      <c r="G280">
        <f>SUMIFS(Cluster_15_applications!V$5:V$550,Cluster_15_applications!$AB$5:$AB$550,$B280,Cluster_15_applications!$AC$5:$AC$550,$C280)</f>
        <v>0</v>
      </c>
      <c r="H280">
        <f>SUMIFS(Cluster_15_applications!W$5:W$550,Cluster_15_applications!$AB$5:$AB$550,$B280,Cluster_15_applications!$AC$5:$AC$550,$C280)</f>
        <v>0</v>
      </c>
      <c r="I280">
        <f>SUMIFS(Cluster_15_applications!X$5:X$550,Cluster_15_applications!$AB$5:$AB$550,$B280,Cluster_15_applications!$AC$5:$AC$550,$C280)</f>
        <v>0</v>
      </c>
      <c r="J280">
        <f>SUMIFS(Cluster_15_applications!Y$5:Y$550,Cluster_15_applications!$AB$5:$AB$550,$B280,Cluster_15_applications!$AC$5:$AC$550,$C280)</f>
        <v>0</v>
      </c>
      <c r="K280">
        <f>SUMIFS(Cluster_15_applications!Z$5:Z$550,Cluster_15_applications!$AB$5:$AB$550,$B280,Cluster_15_applications!$AC$5:$AC$550,$C280)</f>
        <v>0</v>
      </c>
      <c r="L280">
        <f>SUMIFS(Cluster_15_applications!AA$5:AA$550,Cluster_15_applications!$AB$5:$AB$550,$B280,Cluster_15_applications!$AC$5:$AC$550,$C280)</f>
        <v>0</v>
      </c>
      <c r="N280">
        <f>SUMIFS(Cluster_15_applications!S$5:S$550,Cluster_15_applications!$AB$5:$AB$550,$B280,Cluster_15_applications!$AC$5:$AC$550,$C280,Cluster_15_applications!$Q$5:$Q$550,"&lt;=2030")</f>
        <v>410</v>
      </c>
      <c r="O280">
        <f>SUMIFS(Cluster_15_applications!T$5:T$550,Cluster_15_applications!$AB$5:$AB$550,$B280,Cluster_15_applications!$AC$5:$AC$550,$C280,Cluster_15_applications!$Q$5:$Q$550,"&lt;=2030")</f>
        <v>0</v>
      </c>
      <c r="P280">
        <f>SUMIFS(Cluster_15_applications!U$5:U$550,Cluster_15_applications!$AB$5:$AB$550,$B280,Cluster_15_applications!$AC$5:$AC$550,$C280,Cluster_15_applications!$Q$5:$Q$550,"&lt;=2030")</f>
        <v>80</v>
      </c>
      <c r="Q280">
        <f>SUMIFS(Cluster_15_applications!V$5:V$550,Cluster_15_applications!$AB$5:$AB$550,$B280,Cluster_15_applications!$AC$5:$AC$550,$C280,Cluster_15_applications!$Q$5:$Q$550,"&lt;=2030")</f>
        <v>0</v>
      </c>
      <c r="R280">
        <f>SUMIFS(Cluster_15_applications!W$5:W$550,Cluster_15_applications!$AB$5:$AB$550,$B280,Cluster_15_applications!$AC$5:$AC$550,$C280,Cluster_15_applications!$Q$5:$Q$550,"&lt;=2030")</f>
        <v>0</v>
      </c>
      <c r="S280">
        <f>SUMIFS(Cluster_15_applications!X$5:X$550,Cluster_15_applications!$AB$5:$AB$550,$B280,Cluster_15_applications!$AC$5:$AC$550,$C280,Cluster_15_applications!$Q$5:$Q$550,"&lt;=2030")</f>
        <v>0</v>
      </c>
      <c r="T280">
        <f>SUMIFS(Cluster_15_applications!Y$5:Y$550,Cluster_15_applications!$AB$5:$AB$550,$B280,Cluster_15_applications!$AC$5:$AC$550,$C280,Cluster_15_applications!$Q$5:$Q$550,"&lt;=2030")</f>
        <v>0</v>
      </c>
      <c r="U280">
        <f>SUMIFS(Cluster_15_applications!Z$5:Z$550,Cluster_15_applications!$AB$5:$AB$550,$B280,Cluster_15_applications!$AC$5:$AC$550,$C280,Cluster_15_applications!$Q$5:$Q$550,"&lt;=2030")</f>
        <v>0</v>
      </c>
      <c r="V280">
        <f>SUMIFS(Cluster_15_applications!AA$5:AA$550,Cluster_15_applications!$AB$5:$AB$550,$B280,Cluster_15_applications!$AC$5:$AC$550,$C280,Cluster_15_applications!$Q$5:$Q$550,"&lt;=2030")</f>
        <v>0</v>
      </c>
    </row>
    <row r="281" spans="1:22" x14ac:dyDescent="0.35">
      <c r="A281" t="s">
        <v>52</v>
      </c>
      <c r="B281" t="s">
        <v>1069</v>
      </c>
      <c r="C281">
        <v>230</v>
      </c>
      <c r="D281">
        <f>SUMIFS(Cluster_15_applications!S$5:S$550,Cluster_15_applications!$AB$5:$AB$550,$B281,Cluster_15_applications!$AC$5:$AC$550,$C281)</f>
        <v>820</v>
      </c>
      <c r="E281">
        <f>SUMIFS(Cluster_15_applications!T$5:T$550,Cluster_15_applications!$AB$5:$AB$550,$B281,Cluster_15_applications!$AC$5:$AC$550,$C281)</f>
        <v>0</v>
      </c>
      <c r="F281">
        <f>SUMIFS(Cluster_15_applications!U$5:U$550,Cluster_15_applications!$AB$5:$AB$550,$B281,Cluster_15_applications!$AC$5:$AC$550,$C281)</f>
        <v>620</v>
      </c>
      <c r="G281">
        <f>SUMIFS(Cluster_15_applications!V$5:V$550,Cluster_15_applications!$AB$5:$AB$550,$B281,Cluster_15_applications!$AC$5:$AC$550,$C281)</f>
        <v>0</v>
      </c>
      <c r="H281">
        <f>SUMIFS(Cluster_15_applications!W$5:W$550,Cluster_15_applications!$AB$5:$AB$550,$B281,Cluster_15_applications!$AC$5:$AC$550,$C281)</f>
        <v>0</v>
      </c>
      <c r="I281">
        <f>SUMIFS(Cluster_15_applications!X$5:X$550,Cluster_15_applications!$AB$5:$AB$550,$B281,Cluster_15_applications!$AC$5:$AC$550,$C281)</f>
        <v>0</v>
      </c>
      <c r="J281">
        <f>SUMIFS(Cluster_15_applications!Y$5:Y$550,Cluster_15_applications!$AB$5:$AB$550,$B281,Cluster_15_applications!$AC$5:$AC$550,$C281)</f>
        <v>0</v>
      </c>
      <c r="K281">
        <f>SUMIFS(Cluster_15_applications!Z$5:Z$550,Cluster_15_applications!$AB$5:$AB$550,$B281,Cluster_15_applications!$AC$5:$AC$550,$C281)</f>
        <v>0</v>
      </c>
      <c r="L281">
        <f>SUMIFS(Cluster_15_applications!AA$5:AA$550,Cluster_15_applications!$AB$5:$AB$550,$B281,Cluster_15_applications!$AC$5:$AC$550,$C281)</f>
        <v>0</v>
      </c>
      <c r="N281">
        <f>SUMIFS(Cluster_15_applications!S$5:S$550,Cluster_15_applications!$AB$5:$AB$550,$B281,Cluster_15_applications!$AC$5:$AC$550,$C281,Cluster_15_applications!$Q$5:$Q$550,"&lt;=2030")</f>
        <v>820</v>
      </c>
      <c r="O281">
        <f>SUMIFS(Cluster_15_applications!T$5:T$550,Cluster_15_applications!$AB$5:$AB$550,$B281,Cluster_15_applications!$AC$5:$AC$550,$C281,Cluster_15_applications!$Q$5:$Q$550,"&lt;=2030")</f>
        <v>0</v>
      </c>
      <c r="P281">
        <f>SUMIFS(Cluster_15_applications!U$5:U$550,Cluster_15_applications!$AB$5:$AB$550,$B281,Cluster_15_applications!$AC$5:$AC$550,$C281,Cluster_15_applications!$Q$5:$Q$550,"&lt;=2030")</f>
        <v>620</v>
      </c>
      <c r="Q281">
        <f>SUMIFS(Cluster_15_applications!V$5:V$550,Cluster_15_applications!$AB$5:$AB$550,$B281,Cluster_15_applications!$AC$5:$AC$550,$C281,Cluster_15_applications!$Q$5:$Q$550,"&lt;=2030")</f>
        <v>0</v>
      </c>
      <c r="R281">
        <f>SUMIFS(Cluster_15_applications!W$5:W$550,Cluster_15_applications!$AB$5:$AB$550,$B281,Cluster_15_applications!$AC$5:$AC$550,$C281,Cluster_15_applications!$Q$5:$Q$550,"&lt;=2030")</f>
        <v>0</v>
      </c>
      <c r="S281">
        <f>SUMIFS(Cluster_15_applications!X$5:X$550,Cluster_15_applications!$AB$5:$AB$550,$B281,Cluster_15_applications!$AC$5:$AC$550,$C281,Cluster_15_applications!$Q$5:$Q$550,"&lt;=2030")</f>
        <v>0</v>
      </c>
      <c r="T281">
        <f>SUMIFS(Cluster_15_applications!Y$5:Y$550,Cluster_15_applications!$AB$5:$AB$550,$B281,Cluster_15_applications!$AC$5:$AC$550,$C281,Cluster_15_applications!$Q$5:$Q$550,"&lt;=2030")</f>
        <v>0</v>
      </c>
      <c r="U281">
        <f>SUMIFS(Cluster_15_applications!Z$5:Z$550,Cluster_15_applications!$AB$5:$AB$550,$B281,Cluster_15_applications!$AC$5:$AC$550,$C281,Cluster_15_applications!$Q$5:$Q$550,"&lt;=2030")</f>
        <v>0</v>
      </c>
      <c r="V281">
        <f>SUMIFS(Cluster_15_applications!AA$5:AA$550,Cluster_15_applications!$AB$5:$AB$550,$B281,Cluster_15_applications!$AC$5:$AC$550,$C281,Cluster_15_applications!$Q$5:$Q$550,"&lt;=2030")</f>
        <v>0</v>
      </c>
    </row>
    <row r="282" spans="1:22" x14ac:dyDescent="0.35">
      <c r="A282" t="s">
        <v>52</v>
      </c>
      <c r="B282" t="s">
        <v>1362</v>
      </c>
      <c r="C282">
        <v>138</v>
      </c>
      <c r="D282">
        <f>SUMIFS(Cluster_15_applications!S$5:S$550,Cluster_15_applications!$AB$5:$AB$550,$B282,Cluster_15_applications!$AC$5:$AC$550,$C282)</f>
        <v>0</v>
      </c>
      <c r="E282">
        <f>SUMIFS(Cluster_15_applications!T$5:T$550,Cluster_15_applications!$AB$5:$AB$550,$B282,Cluster_15_applications!$AC$5:$AC$550,$C282)</f>
        <v>0</v>
      </c>
      <c r="F282">
        <f>SUMIFS(Cluster_15_applications!U$5:U$550,Cluster_15_applications!$AB$5:$AB$550,$B282,Cluster_15_applications!$AC$5:$AC$550,$C282)</f>
        <v>0</v>
      </c>
      <c r="G282">
        <f>SUMIFS(Cluster_15_applications!V$5:V$550,Cluster_15_applications!$AB$5:$AB$550,$B282,Cluster_15_applications!$AC$5:$AC$550,$C282)</f>
        <v>0</v>
      </c>
      <c r="H282">
        <f>SUMIFS(Cluster_15_applications!W$5:W$550,Cluster_15_applications!$AB$5:$AB$550,$B282,Cluster_15_applications!$AC$5:$AC$550,$C282)</f>
        <v>0</v>
      </c>
      <c r="I282">
        <f>SUMIFS(Cluster_15_applications!X$5:X$550,Cluster_15_applications!$AB$5:$AB$550,$B282,Cluster_15_applications!$AC$5:$AC$550,$C282)</f>
        <v>0</v>
      </c>
      <c r="J282">
        <f>SUMIFS(Cluster_15_applications!Y$5:Y$550,Cluster_15_applications!$AB$5:$AB$550,$B282,Cluster_15_applications!$AC$5:$AC$550,$C282)</f>
        <v>0</v>
      </c>
      <c r="K282">
        <f>SUMIFS(Cluster_15_applications!Z$5:Z$550,Cluster_15_applications!$AB$5:$AB$550,$B282,Cluster_15_applications!$AC$5:$AC$550,$C282)</f>
        <v>0</v>
      </c>
      <c r="L282">
        <f>SUMIFS(Cluster_15_applications!AA$5:AA$550,Cluster_15_applications!$AB$5:$AB$550,$B282,Cluster_15_applications!$AC$5:$AC$550,$C282)</f>
        <v>0</v>
      </c>
      <c r="N282">
        <f>SUMIFS(Cluster_15_applications!S$5:S$550,Cluster_15_applications!$AB$5:$AB$550,$B282,Cluster_15_applications!$AC$5:$AC$550,$C282,Cluster_15_applications!$Q$5:$Q$550,"&lt;=2030")</f>
        <v>0</v>
      </c>
      <c r="O282">
        <f>SUMIFS(Cluster_15_applications!T$5:T$550,Cluster_15_applications!$AB$5:$AB$550,$B282,Cluster_15_applications!$AC$5:$AC$550,$C282,Cluster_15_applications!$Q$5:$Q$550,"&lt;=2030")</f>
        <v>0</v>
      </c>
      <c r="P282">
        <f>SUMIFS(Cluster_15_applications!U$5:U$550,Cluster_15_applications!$AB$5:$AB$550,$B282,Cluster_15_applications!$AC$5:$AC$550,$C282,Cluster_15_applications!$Q$5:$Q$550,"&lt;=2030")</f>
        <v>0</v>
      </c>
      <c r="Q282">
        <f>SUMIFS(Cluster_15_applications!V$5:V$550,Cluster_15_applications!$AB$5:$AB$550,$B282,Cluster_15_applications!$AC$5:$AC$550,$C282,Cluster_15_applications!$Q$5:$Q$550,"&lt;=2030")</f>
        <v>0</v>
      </c>
      <c r="R282">
        <f>SUMIFS(Cluster_15_applications!W$5:W$550,Cluster_15_applications!$AB$5:$AB$550,$B282,Cluster_15_applications!$AC$5:$AC$550,$C282,Cluster_15_applications!$Q$5:$Q$550,"&lt;=2030")</f>
        <v>0</v>
      </c>
      <c r="S282">
        <f>SUMIFS(Cluster_15_applications!X$5:X$550,Cluster_15_applications!$AB$5:$AB$550,$B282,Cluster_15_applications!$AC$5:$AC$550,$C282,Cluster_15_applications!$Q$5:$Q$550,"&lt;=2030")</f>
        <v>0</v>
      </c>
      <c r="T282">
        <f>SUMIFS(Cluster_15_applications!Y$5:Y$550,Cluster_15_applications!$AB$5:$AB$550,$B282,Cluster_15_applications!$AC$5:$AC$550,$C282,Cluster_15_applications!$Q$5:$Q$550,"&lt;=2030")</f>
        <v>0</v>
      </c>
      <c r="U282">
        <f>SUMIFS(Cluster_15_applications!Z$5:Z$550,Cluster_15_applications!$AB$5:$AB$550,$B282,Cluster_15_applications!$AC$5:$AC$550,$C282,Cluster_15_applications!$Q$5:$Q$550,"&lt;=2030")</f>
        <v>0</v>
      </c>
      <c r="V282">
        <f>SUMIFS(Cluster_15_applications!AA$5:AA$550,Cluster_15_applications!$AB$5:$AB$550,$B282,Cluster_15_applications!$AC$5:$AC$550,$C282,Cluster_15_applications!$Q$5:$Q$550,"&lt;=2030")</f>
        <v>0</v>
      </c>
    </row>
    <row r="283" spans="1:22" x14ac:dyDescent="0.35">
      <c r="A283" t="s">
        <v>1237</v>
      </c>
      <c r="B283" t="s">
        <v>1363</v>
      </c>
      <c r="C283">
        <v>230</v>
      </c>
      <c r="D283">
        <f>SUMIFS(Cluster_15_applications!S$5:S$550,Cluster_15_applications!$AB$5:$AB$550,$B283,Cluster_15_applications!$AC$5:$AC$550,$C283)</f>
        <v>0</v>
      </c>
      <c r="E283">
        <f>SUMIFS(Cluster_15_applications!T$5:T$550,Cluster_15_applications!$AB$5:$AB$550,$B283,Cluster_15_applications!$AC$5:$AC$550,$C283)</f>
        <v>0</v>
      </c>
      <c r="F283">
        <f>SUMIFS(Cluster_15_applications!U$5:U$550,Cluster_15_applications!$AB$5:$AB$550,$B283,Cluster_15_applications!$AC$5:$AC$550,$C283)</f>
        <v>0</v>
      </c>
      <c r="G283">
        <f>SUMIFS(Cluster_15_applications!V$5:V$550,Cluster_15_applications!$AB$5:$AB$550,$B283,Cluster_15_applications!$AC$5:$AC$550,$C283)</f>
        <v>0</v>
      </c>
      <c r="H283">
        <f>SUMIFS(Cluster_15_applications!W$5:W$550,Cluster_15_applications!$AB$5:$AB$550,$B283,Cluster_15_applications!$AC$5:$AC$550,$C283)</f>
        <v>0</v>
      </c>
      <c r="I283">
        <f>SUMIFS(Cluster_15_applications!X$5:X$550,Cluster_15_applications!$AB$5:$AB$550,$B283,Cluster_15_applications!$AC$5:$AC$550,$C283)</f>
        <v>0</v>
      </c>
      <c r="J283">
        <f>SUMIFS(Cluster_15_applications!Y$5:Y$550,Cluster_15_applications!$AB$5:$AB$550,$B283,Cluster_15_applications!$AC$5:$AC$550,$C283)</f>
        <v>0</v>
      </c>
      <c r="K283">
        <f>SUMIFS(Cluster_15_applications!Z$5:Z$550,Cluster_15_applications!$AB$5:$AB$550,$B283,Cluster_15_applications!$AC$5:$AC$550,$C283)</f>
        <v>0</v>
      </c>
      <c r="L283">
        <f>SUMIFS(Cluster_15_applications!AA$5:AA$550,Cluster_15_applications!$AB$5:$AB$550,$B283,Cluster_15_applications!$AC$5:$AC$550,$C283)</f>
        <v>0</v>
      </c>
      <c r="N283">
        <f>SUMIFS(Cluster_15_applications!S$5:S$550,Cluster_15_applications!$AB$5:$AB$550,$B283,Cluster_15_applications!$AC$5:$AC$550,$C283,Cluster_15_applications!$Q$5:$Q$550,"&lt;=2030")</f>
        <v>0</v>
      </c>
      <c r="O283">
        <f>SUMIFS(Cluster_15_applications!T$5:T$550,Cluster_15_applications!$AB$5:$AB$550,$B283,Cluster_15_applications!$AC$5:$AC$550,$C283,Cluster_15_applications!$Q$5:$Q$550,"&lt;=2030")</f>
        <v>0</v>
      </c>
      <c r="P283">
        <f>SUMIFS(Cluster_15_applications!U$5:U$550,Cluster_15_applications!$AB$5:$AB$550,$B283,Cluster_15_applications!$AC$5:$AC$550,$C283,Cluster_15_applications!$Q$5:$Q$550,"&lt;=2030")</f>
        <v>0</v>
      </c>
      <c r="Q283">
        <f>SUMIFS(Cluster_15_applications!V$5:V$550,Cluster_15_applications!$AB$5:$AB$550,$B283,Cluster_15_applications!$AC$5:$AC$550,$C283,Cluster_15_applications!$Q$5:$Q$550,"&lt;=2030")</f>
        <v>0</v>
      </c>
      <c r="R283">
        <f>SUMIFS(Cluster_15_applications!W$5:W$550,Cluster_15_applications!$AB$5:$AB$550,$B283,Cluster_15_applications!$AC$5:$AC$550,$C283,Cluster_15_applications!$Q$5:$Q$550,"&lt;=2030")</f>
        <v>0</v>
      </c>
      <c r="S283">
        <f>SUMIFS(Cluster_15_applications!X$5:X$550,Cluster_15_applications!$AB$5:$AB$550,$B283,Cluster_15_applications!$AC$5:$AC$550,$C283,Cluster_15_applications!$Q$5:$Q$550,"&lt;=2030")</f>
        <v>0</v>
      </c>
      <c r="T283">
        <f>SUMIFS(Cluster_15_applications!Y$5:Y$550,Cluster_15_applications!$AB$5:$AB$550,$B283,Cluster_15_applications!$AC$5:$AC$550,$C283,Cluster_15_applications!$Q$5:$Q$550,"&lt;=2030")</f>
        <v>0</v>
      </c>
      <c r="U283">
        <f>SUMIFS(Cluster_15_applications!Z$5:Z$550,Cluster_15_applications!$AB$5:$AB$550,$B283,Cluster_15_applications!$AC$5:$AC$550,$C283,Cluster_15_applications!$Q$5:$Q$550,"&lt;=2030")</f>
        <v>0</v>
      </c>
      <c r="V283">
        <f>SUMIFS(Cluster_15_applications!AA$5:AA$550,Cluster_15_applications!$AB$5:$AB$550,$B283,Cluster_15_applications!$AC$5:$AC$550,$C283,Cluster_15_applications!$Q$5:$Q$550,"&lt;=2030")</f>
        <v>0</v>
      </c>
    </row>
    <row r="284" spans="1:22" x14ac:dyDescent="0.35">
      <c r="A284" t="s">
        <v>1233</v>
      </c>
      <c r="B284" t="s">
        <v>1364</v>
      </c>
      <c r="C284">
        <v>230</v>
      </c>
      <c r="D284">
        <f>SUMIFS(Cluster_15_applications!S$5:S$550,Cluster_15_applications!$AB$5:$AB$550,$B284,Cluster_15_applications!$AC$5:$AC$550,$C284)</f>
        <v>0</v>
      </c>
      <c r="E284">
        <f>SUMIFS(Cluster_15_applications!T$5:T$550,Cluster_15_applications!$AB$5:$AB$550,$B284,Cluster_15_applications!$AC$5:$AC$550,$C284)</f>
        <v>0</v>
      </c>
      <c r="F284">
        <f>SUMIFS(Cluster_15_applications!U$5:U$550,Cluster_15_applications!$AB$5:$AB$550,$B284,Cluster_15_applications!$AC$5:$AC$550,$C284)</f>
        <v>0</v>
      </c>
      <c r="G284">
        <f>SUMIFS(Cluster_15_applications!V$5:V$550,Cluster_15_applications!$AB$5:$AB$550,$B284,Cluster_15_applications!$AC$5:$AC$550,$C284)</f>
        <v>0</v>
      </c>
      <c r="H284">
        <f>SUMIFS(Cluster_15_applications!W$5:W$550,Cluster_15_applications!$AB$5:$AB$550,$B284,Cluster_15_applications!$AC$5:$AC$550,$C284)</f>
        <v>0</v>
      </c>
      <c r="I284">
        <f>SUMIFS(Cluster_15_applications!X$5:X$550,Cluster_15_applications!$AB$5:$AB$550,$B284,Cluster_15_applications!$AC$5:$AC$550,$C284)</f>
        <v>0</v>
      </c>
      <c r="J284">
        <f>SUMIFS(Cluster_15_applications!Y$5:Y$550,Cluster_15_applications!$AB$5:$AB$550,$B284,Cluster_15_applications!$AC$5:$AC$550,$C284)</f>
        <v>0</v>
      </c>
      <c r="K284">
        <f>SUMIFS(Cluster_15_applications!Z$5:Z$550,Cluster_15_applications!$AB$5:$AB$550,$B284,Cluster_15_applications!$AC$5:$AC$550,$C284)</f>
        <v>0</v>
      </c>
      <c r="L284">
        <f>SUMIFS(Cluster_15_applications!AA$5:AA$550,Cluster_15_applications!$AB$5:$AB$550,$B284,Cluster_15_applications!$AC$5:$AC$550,$C284)</f>
        <v>0</v>
      </c>
      <c r="N284">
        <f>SUMIFS(Cluster_15_applications!S$5:S$550,Cluster_15_applications!$AB$5:$AB$550,$B284,Cluster_15_applications!$AC$5:$AC$550,$C284,Cluster_15_applications!$Q$5:$Q$550,"&lt;=2030")</f>
        <v>0</v>
      </c>
      <c r="O284">
        <f>SUMIFS(Cluster_15_applications!T$5:T$550,Cluster_15_applications!$AB$5:$AB$550,$B284,Cluster_15_applications!$AC$5:$AC$550,$C284,Cluster_15_applications!$Q$5:$Q$550,"&lt;=2030")</f>
        <v>0</v>
      </c>
      <c r="P284">
        <f>SUMIFS(Cluster_15_applications!U$5:U$550,Cluster_15_applications!$AB$5:$AB$550,$B284,Cluster_15_applications!$AC$5:$AC$550,$C284,Cluster_15_applications!$Q$5:$Q$550,"&lt;=2030")</f>
        <v>0</v>
      </c>
      <c r="Q284">
        <f>SUMIFS(Cluster_15_applications!V$5:V$550,Cluster_15_applications!$AB$5:$AB$550,$B284,Cluster_15_applications!$AC$5:$AC$550,$C284,Cluster_15_applications!$Q$5:$Q$550,"&lt;=2030")</f>
        <v>0</v>
      </c>
      <c r="R284">
        <f>SUMIFS(Cluster_15_applications!W$5:W$550,Cluster_15_applications!$AB$5:$AB$550,$B284,Cluster_15_applications!$AC$5:$AC$550,$C284,Cluster_15_applications!$Q$5:$Q$550,"&lt;=2030")</f>
        <v>0</v>
      </c>
      <c r="S284">
        <f>SUMIFS(Cluster_15_applications!X$5:X$550,Cluster_15_applications!$AB$5:$AB$550,$B284,Cluster_15_applications!$AC$5:$AC$550,$C284,Cluster_15_applications!$Q$5:$Q$550,"&lt;=2030")</f>
        <v>0</v>
      </c>
      <c r="T284">
        <f>SUMIFS(Cluster_15_applications!Y$5:Y$550,Cluster_15_applications!$AB$5:$AB$550,$B284,Cluster_15_applications!$AC$5:$AC$550,$C284,Cluster_15_applications!$Q$5:$Q$550,"&lt;=2030")</f>
        <v>0</v>
      </c>
      <c r="U284">
        <f>SUMIFS(Cluster_15_applications!Z$5:Z$550,Cluster_15_applications!$AB$5:$AB$550,$B284,Cluster_15_applications!$AC$5:$AC$550,$C284,Cluster_15_applications!$Q$5:$Q$550,"&lt;=2030")</f>
        <v>0</v>
      </c>
      <c r="V284">
        <f>SUMIFS(Cluster_15_applications!AA$5:AA$550,Cluster_15_applications!$AB$5:$AB$550,$B284,Cluster_15_applications!$AC$5:$AC$550,$C284,Cluster_15_applications!$Q$5:$Q$550,"&lt;=2030")</f>
        <v>0</v>
      </c>
    </row>
    <row r="285" spans="1:22" x14ac:dyDescent="0.35">
      <c r="A285" t="s">
        <v>1237</v>
      </c>
      <c r="B285" t="s">
        <v>1365</v>
      </c>
      <c r="C285">
        <v>115</v>
      </c>
      <c r="D285">
        <f>SUMIFS(Cluster_15_applications!S$5:S$550,Cluster_15_applications!$AB$5:$AB$550,$B285,Cluster_15_applications!$AC$5:$AC$550,$C285)</f>
        <v>0</v>
      </c>
      <c r="E285">
        <f>SUMIFS(Cluster_15_applications!T$5:T$550,Cluster_15_applications!$AB$5:$AB$550,$B285,Cluster_15_applications!$AC$5:$AC$550,$C285)</f>
        <v>0</v>
      </c>
      <c r="F285">
        <f>SUMIFS(Cluster_15_applications!U$5:U$550,Cluster_15_applications!$AB$5:$AB$550,$B285,Cluster_15_applications!$AC$5:$AC$550,$C285)</f>
        <v>0</v>
      </c>
      <c r="G285">
        <f>SUMIFS(Cluster_15_applications!V$5:V$550,Cluster_15_applications!$AB$5:$AB$550,$B285,Cluster_15_applications!$AC$5:$AC$550,$C285)</f>
        <v>0</v>
      </c>
      <c r="H285">
        <f>SUMIFS(Cluster_15_applications!W$5:W$550,Cluster_15_applications!$AB$5:$AB$550,$B285,Cluster_15_applications!$AC$5:$AC$550,$C285)</f>
        <v>0</v>
      </c>
      <c r="I285">
        <f>SUMIFS(Cluster_15_applications!X$5:X$550,Cluster_15_applications!$AB$5:$AB$550,$B285,Cluster_15_applications!$AC$5:$AC$550,$C285)</f>
        <v>0</v>
      </c>
      <c r="J285">
        <f>SUMIFS(Cluster_15_applications!Y$5:Y$550,Cluster_15_applications!$AB$5:$AB$550,$B285,Cluster_15_applications!$AC$5:$AC$550,$C285)</f>
        <v>0</v>
      </c>
      <c r="K285">
        <f>SUMIFS(Cluster_15_applications!Z$5:Z$550,Cluster_15_applications!$AB$5:$AB$550,$B285,Cluster_15_applications!$AC$5:$AC$550,$C285)</f>
        <v>0</v>
      </c>
      <c r="L285">
        <f>SUMIFS(Cluster_15_applications!AA$5:AA$550,Cluster_15_applications!$AB$5:$AB$550,$B285,Cluster_15_applications!$AC$5:$AC$550,$C285)</f>
        <v>0</v>
      </c>
      <c r="N285">
        <f>SUMIFS(Cluster_15_applications!S$5:S$550,Cluster_15_applications!$AB$5:$AB$550,$B285,Cluster_15_applications!$AC$5:$AC$550,$C285,Cluster_15_applications!$Q$5:$Q$550,"&lt;=2030")</f>
        <v>0</v>
      </c>
      <c r="O285">
        <f>SUMIFS(Cluster_15_applications!T$5:T$550,Cluster_15_applications!$AB$5:$AB$550,$B285,Cluster_15_applications!$AC$5:$AC$550,$C285,Cluster_15_applications!$Q$5:$Q$550,"&lt;=2030")</f>
        <v>0</v>
      </c>
      <c r="P285">
        <f>SUMIFS(Cluster_15_applications!U$5:U$550,Cluster_15_applications!$AB$5:$AB$550,$B285,Cluster_15_applications!$AC$5:$AC$550,$C285,Cluster_15_applications!$Q$5:$Q$550,"&lt;=2030")</f>
        <v>0</v>
      </c>
      <c r="Q285">
        <f>SUMIFS(Cluster_15_applications!V$5:V$550,Cluster_15_applications!$AB$5:$AB$550,$B285,Cluster_15_applications!$AC$5:$AC$550,$C285,Cluster_15_applications!$Q$5:$Q$550,"&lt;=2030")</f>
        <v>0</v>
      </c>
      <c r="R285">
        <f>SUMIFS(Cluster_15_applications!W$5:W$550,Cluster_15_applications!$AB$5:$AB$550,$B285,Cluster_15_applications!$AC$5:$AC$550,$C285,Cluster_15_applications!$Q$5:$Q$550,"&lt;=2030")</f>
        <v>0</v>
      </c>
      <c r="S285">
        <f>SUMIFS(Cluster_15_applications!X$5:X$550,Cluster_15_applications!$AB$5:$AB$550,$B285,Cluster_15_applications!$AC$5:$AC$550,$C285,Cluster_15_applications!$Q$5:$Q$550,"&lt;=2030")</f>
        <v>0</v>
      </c>
      <c r="T285">
        <f>SUMIFS(Cluster_15_applications!Y$5:Y$550,Cluster_15_applications!$AB$5:$AB$550,$B285,Cluster_15_applications!$AC$5:$AC$550,$C285,Cluster_15_applications!$Q$5:$Q$550,"&lt;=2030")</f>
        <v>0</v>
      </c>
      <c r="U285">
        <f>SUMIFS(Cluster_15_applications!Z$5:Z$550,Cluster_15_applications!$AB$5:$AB$550,$B285,Cluster_15_applications!$AC$5:$AC$550,$C285,Cluster_15_applications!$Q$5:$Q$550,"&lt;=2030")</f>
        <v>0</v>
      </c>
      <c r="V285">
        <f>SUMIFS(Cluster_15_applications!AA$5:AA$550,Cluster_15_applications!$AB$5:$AB$550,$B285,Cluster_15_applications!$AC$5:$AC$550,$C285,Cluster_15_applications!$Q$5:$Q$550,"&lt;=2030")</f>
        <v>0</v>
      </c>
    </row>
    <row r="286" spans="1:22" x14ac:dyDescent="0.35">
      <c r="A286" t="s">
        <v>1231</v>
      </c>
      <c r="B286" t="s">
        <v>1100</v>
      </c>
      <c r="C286">
        <v>230</v>
      </c>
      <c r="D286">
        <f>SUMIFS(Cluster_15_applications!S$5:S$550,Cluster_15_applications!$AB$5:$AB$550,$B286,Cluster_15_applications!$AC$5:$AC$550,$C286)</f>
        <v>0</v>
      </c>
      <c r="E286">
        <f>SUMIFS(Cluster_15_applications!T$5:T$550,Cluster_15_applications!$AB$5:$AB$550,$B286,Cluster_15_applications!$AC$5:$AC$550,$C286)</f>
        <v>0</v>
      </c>
      <c r="F286">
        <f>SUMIFS(Cluster_15_applications!U$5:U$550,Cluster_15_applications!$AB$5:$AB$550,$B286,Cluster_15_applications!$AC$5:$AC$550,$C286)</f>
        <v>0</v>
      </c>
      <c r="G286">
        <f>SUMIFS(Cluster_15_applications!V$5:V$550,Cluster_15_applications!$AB$5:$AB$550,$B286,Cluster_15_applications!$AC$5:$AC$550,$C286)</f>
        <v>0</v>
      </c>
      <c r="H286">
        <f>SUMIFS(Cluster_15_applications!W$5:W$550,Cluster_15_applications!$AB$5:$AB$550,$B286,Cluster_15_applications!$AC$5:$AC$550,$C286)</f>
        <v>0</v>
      </c>
      <c r="I286">
        <f>SUMIFS(Cluster_15_applications!X$5:X$550,Cluster_15_applications!$AB$5:$AB$550,$B286,Cluster_15_applications!$AC$5:$AC$550,$C286)</f>
        <v>0</v>
      </c>
      <c r="J286">
        <f>SUMIFS(Cluster_15_applications!Y$5:Y$550,Cluster_15_applications!$AB$5:$AB$550,$B286,Cluster_15_applications!$AC$5:$AC$550,$C286)</f>
        <v>0</v>
      </c>
      <c r="K286">
        <f>SUMIFS(Cluster_15_applications!Z$5:Z$550,Cluster_15_applications!$AB$5:$AB$550,$B286,Cluster_15_applications!$AC$5:$AC$550,$C286)</f>
        <v>0</v>
      </c>
      <c r="L286">
        <f>SUMIFS(Cluster_15_applications!AA$5:AA$550,Cluster_15_applications!$AB$5:$AB$550,$B286,Cluster_15_applications!$AC$5:$AC$550,$C286)</f>
        <v>0</v>
      </c>
      <c r="N286">
        <f>SUMIFS(Cluster_15_applications!S$5:S$550,Cluster_15_applications!$AB$5:$AB$550,$B286,Cluster_15_applications!$AC$5:$AC$550,$C286,Cluster_15_applications!$Q$5:$Q$550,"&lt;=2030")</f>
        <v>0</v>
      </c>
      <c r="O286">
        <f>SUMIFS(Cluster_15_applications!T$5:T$550,Cluster_15_applications!$AB$5:$AB$550,$B286,Cluster_15_applications!$AC$5:$AC$550,$C286,Cluster_15_applications!$Q$5:$Q$550,"&lt;=2030")</f>
        <v>0</v>
      </c>
      <c r="P286">
        <f>SUMIFS(Cluster_15_applications!U$5:U$550,Cluster_15_applications!$AB$5:$AB$550,$B286,Cluster_15_applications!$AC$5:$AC$550,$C286,Cluster_15_applications!$Q$5:$Q$550,"&lt;=2030")</f>
        <v>0</v>
      </c>
      <c r="Q286">
        <f>SUMIFS(Cluster_15_applications!V$5:V$550,Cluster_15_applications!$AB$5:$AB$550,$B286,Cluster_15_applications!$AC$5:$AC$550,$C286,Cluster_15_applications!$Q$5:$Q$550,"&lt;=2030")</f>
        <v>0</v>
      </c>
      <c r="R286">
        <f>SUMIFS(Cluster_15_applications!W$5:W$550,Cluster_15_applications!$AB$5:$AB$550,$B286,Cluster_15_applications!$AC$5:$AC$550,$C286,Cluster_15_applications!$Q$5:$Q$550,"&lt;=2030")</f>
        <v>0</v>
      </c>
      <c r="S286">
        <f>SUMIFS(Cluster_15_applications!X$5:X$550,Cluster_15_applications!$AB$5:$AB$550,$B286,Cluster_15_applications!$AC$5:$AC$550,$C286,Cluster_15_applications!$Q$5:$Q$550,"&lt;=2030")</f>
        <v>0</v>
      </c>
      <c r="T286">
        <f>SUMIFS(Cluster_15_applications!Y$5:Y$550,Cluster_15_applications!$AB$5:$AB$550,$B286,Cluster_15_applications!$AC$5:$AC$550,$C286,Cluster_15_applications!$Q$5:$Q$550,"&lt;=2030")</f>
        <v>0</v>
      </c>
      <c r="U286">
        <f>SUMIFS(Cluster_15_applications!Z$5:Z$550,Cluster_15_applications!$AB$5:$AB$550,$B286,Cluster_15_applications!$AC$5:$AC$550,$C286,Cluster_15_applications!$Q$5:$Q$550,"&lt;=2030")</f>
        <v>0</v>
      </c>
      <c r="V286">
        <f>SUMIFS(Cluster_15_applications!AA$5:AA$550,Cluster_15_applications!$AB$5:$AB$550,$B286,Cluster_15_applications!$AC$5:$AC$550,$C286,Cluster_15_applications!$Q$5:$Q$550,"&lt;=2030")</f>
        <v>0</v>
      </c>
    </row>
    <row r="287" spans="1:22" x14ac:dyDescent="0.35">
      <c r="A287" t="s">
        <v>1232</v>
      </c>
      <c r="B287" t="s">
        <v>1366</v>
      </c>
      <c r="C287">
        <v>230</v>
      </c>
      <c r="D287">
        <f>SUMIFS(Cluster_15_applications!S$5:S$550,Cluster_15_applications!$AB$5:$AB$550,$B287,Cluster_15_applications!$AC$5:$AC$550,$C287)</f>
        <v>800</v>
      </c>
      <c r="E287">
        <f>SUMIFS(Cluster_15_applications!T$5:T$550,Cluster_15_applications!$AB$5:$AB$550,$B287,Cluster_15_applications!$AC$5:$AC$550,$C287)</f>
        <v>0</v>
      </c>
      <c r="F287">
        <f>SUMIFS(Cluster_15_applications!U$5:U$550,Cluster_15_applications!$AB$5:$AB$550,$B287,Cluster_15_applications!$AC$5:$AC$550,$C287)</f>
        <v>800</v>
      </c>
      <c r="G287">
        <f>SUMIFS(Cluster_15_applications!V$5:V$550,Cluster_15_applications!$AB$5:$AB$550,$B287,Cluster_15_applications!$AC$5:$AC$550,$C287)</f>
        <v>0</v>
      </c>
      <c r="H287">
        <f>SUMIFS(Cluster_15_applications!W$5:W$550,Cluster_15_applications!$AB$5:$AB$550,$B287,Cluster_15_applications!$AC$5:$AC$550,$C287)</f>
        <v>0</v>
      </c>
      <c r="I287">
        <f>SUMIFS(Cluster_15_applications!X$5:X$550,Cluster_15_applications!$AB$5:$AB$550,$B287,Cluster_15_applications!$AC$5:$AC$550,$C287)</f>
        <v>0</v>
      </c>
      <c r="J287">
        <f>SUMIFS(Cluster_15_applications!Y$5:Y$550,Cluster_15_applications!$AB$5:$AB$550,$B287,Cluster_15_applications!$AC$5:$AC$550,$C287)</f>
        <v>0</v>
      </c>
      <c r="K287">
        <f>SUMIFS(Cluster_15_applications!Z$5:Z$550,Cluster_15_applications!$AB$5:$AB$550,$B287,Cluster_15_applications!$AC$5:$AC$550,$C287)</f>
        <v>0</v>
      </c>
      <c r="L287">
        <f>SUMIFS(Cluster_15_applications!AA$5:AA$550,Cluster_15_applications!$AB$5:$AB$550,$B287,Cluster_15_applications!$AC$5:$AC$550,$C287)</f>
        <v>0</v>
      </c>
      <c r="N287">
        <f>SUMIFS(Cluster_15_applications!S$5:S$550,Cluster_15_applications!$AB$5:$AB$550,$B287,Cluster_15_applications!$AC$5:$AC$550,$C287,Cluster_15_applications!$Q$5:$Q$550,"&lt;=2030")</f>
        <v>400</v>
      </c>
      <c r="O287">
        <f>SUMIFS(Cluster_15_applications!T$5:T$550,Cluster_15_applications!$AB$5:$AB$550,$B287,Cluster_15_applications!$AC$5:$AC$550,$C287,Cluster_15_applications!$Q$5:$Q$550,"&lt;=2030")</f>
        <v>0</v>
      </c>
      <c r="P287">
        <f>SUMIFS(Cluster_15_applications!U$5:U$550,Cluster_15_applications!$AB$5:$AB$550,$B287,Cluster_15_applications!$AC$5:$AC$550,$C287,Cluster_15_applications!$Q$5:$Q$550,"&lt;=2030")</f>
        <v>400</v>
      </c>
      <c r="Q287">
        <f>SUMIFS(Cluster_15_applications!V$5:V$550,Cluster_15_applications!$AB$5:$AB$550,$B287,Cluster_15_applications!$AC$5:$AC$550,$C287,Cluster_15_applications!$Q$5:$Q$550,"&lt;=2030")</f>
        <v>0</v>
      </c>
      <c r="R287">
        <f>SUMIFS(Cluster_15_applications!W$5:W$550,Cluster_15_applications!$AB$5:$AB$550,$B287,Cluster_15_applications!$AC$5:$AC$550,$C287,Cluster_15_applications!$Q$5:$Q$550,"&lt;=2030")</f>
        <v>0</v>
      </c>
      <c r="S287">
        <f>SUMIFS(Cluster_15_applications!X$5:X$550,Cluster_15_applications!$AB$5:$AB$550,$B287,Cluster_15_applications!$AC$5:$AC$550,$C287,Cluster_15_applications!$Q$5:$Q$550,"&lt;=2030")</f>
        <v>0</v>
      </c>
      <c r="T287">
        <f>SUMIFS(Cluster_15_applications!Y$5:Y$550,Cluster_15_applications!$AB$5:$AB$550,$B287,Cluster_15_applications!$AC$5:$AC$550,$C287,Cluster_15_applications!$Q$5:$Q$550,"&lt;=2030")</f>
        <v>0</v>
      </c>
      <c r="U287">
        <f>SUMIFS(Cluster_15_applications!Z$5:Z$550,Cluster_15_applications!$AB$5:$AB$550,$B287,Cluster_15_applications!$AC$5:$AC$550,$C287,Cluster_15_applications!$Q$5:$Q$550,"&lt;=2030")</f>
        <v>0</v>
      </c>
      <c r="V287">
        <f>SUMIFS(Cluster_15_applications!AA$5:AA$550,Cluster_15_applications!$AB$5:$AB$550,$B287,Cluster_15_applications!$AC$5:$AC$550,$C287,Cluster_15_applications!$Q$5:$Q$550,"&lt;=2030")</f>
        <v>0</v>
      </c>
    </row>
    <row r="288" spans="1:22" x14ac:dyDescent="0.35">
      <c r="A288" t="s">
        <v>1233</v>
      </c>
      <c r="B288" t="s">
        <v>1367</v>
      </c>
      <c r="C288">
        <v>115</v>
      </c>
      <c r="D288">
        <f>SUMIFS(Cluster_15_applications!S$5:S$550,Cluster_15_applications!$AB$5:$AB$550,$B288,Cluster_15_applications!$AC$5:$AC$550,$C288)</f>
        <v>600</v>
      </c>
      <c r="E288">
        <f>SUMIFS(Cluster_15_applications!T$5:T$550,Cluster_15_applications!$AB$5:$AB$550,$B288,Cluster_15_applications!$AC$5:$AC$550,$C288)</f>
        <v>0</v>
      </c>
      <c r="F288">
        <f>SUMIFS(Cluster_15_applications!U$5:U$550,Cluster_15_applications!$AB$5:$AB$550,$B288,Cluster_15_applications!$AC$5:$AC$550,$C288)</f>
        <v>50</v>
      </c>
      <c r="G288">
        <f>SUMIFS(Cluster_15_applications!V$5:V$550,Cluster_15_applications!$AB$5:$AB$550,$B288,Cluster_15_applications!$AC$5:$AC$550,$C288)</f>
        <v>0</v>
      </c>
      <c r="H288">
        <f>SUMIFS(Cluster_15_applications!W$5:W$550,Cluster_15_applications!$AB$5:$AB$550,$B288,Cluster_15_applications!$AC$5:$AC$550,$C288)</f>
        <v>0</v>
      </c>
      <c r="I288">
        <f>SUMIFS(Cluster_15_applications!X$5:X$550,Cluster_15_applications!$AB$5:$AB$550,$B288,Cluster_15_applications!$AC$5:$AC$550,$C288)</f>
        <v>0</v>
      </c>
      <c r="J288">
        <f>SUMIFS(Cluster_15_applications!Y$5:Y$550,Cluster_15_applications!$AB$5:$AB$550,$B288,Cluster_15_applications!$AC$5:$AC$550,$C288)</f>
        <v>0</v>
      </c>
      <c r="K288">
        <f>SUMIFS(Cluster_15_applications!Z$5:Z$550,Cluster_15_applications!$AB$5:$AB$550,$B288,Cluster_15_applications!$AC$5:$AC$550,$C288)</f>
        <v>0</v>
      </c>
      <c r="L288">
        <f>SUMIFS(Cluster_15_applications!AA$5:AA$550,Cluster_15_applications!$AB$5:$AB$550,$B288,Cluster_15_applications!$AC$5:$AC$550,$C288)</f>
        <v>0</v>
      </c>
      <c r="N288">
        <f>SUMIFS(Cluster_15_applications!S$5:S$550,Cluster_15_applications!$AB$5:$AB$550,$B288,Cluster_15_applications!$AC$5:$AC$550,$C288,Cluster_15_applications!$Q$5:$Q$550,"&lt;=2030")</f>
        <v>350</v>
      </c>
      <c r="O288">
        <f>SUMIFS(Cluster_15_applications!T$5:T$550,Cluster_15_applications!$AB$5:$AB$550,$B288,Cluster_15_applications!$AC$5:$AC$550,$C288,Cluster_15_applications!$Q$5:$Q$550,"&lt;=2030")</f>
        <v>0</v>
      </c>
      <c r="P288">
        <f>SUMIFS(Cluster_15_applications!U$5:U$550,Cluster_15_applications!$AB$5:$AB$550,$B288,Cluster_15_applications!$AC$5:$AC$550,$C288,Cluster_15_applications!$Q$5:$Q$550,"&lt;=2030")</f>
        <v>50</v>
      </c>
      <c r="Q288">
        <f>SUMIFS(Cluster_15_applications!V$5:V$550,Cluster_15_applications!$AB$5:$AB$550,$B288,Cluster_15_applications!$AC$5:$AC$550,$C288,Cluster_15_applications!$Q$5:$Q$550,"&lt;=2030")</f>
        <v>0</v>
      </c>
      <c r="R288">
        <f>SUMIFS(Cluster_15_applications!W$5:W$550,Cluster_15_applications!$AB$5:$AB$550,$B288,Cluster_15_applications!$AC$5:$AC$550,$C288,Cluster_15_applications!$Q$5:$Q$550,"&lt;=2030")</f>
        <v>0</v>
      </c>
      <c r="S288">
        <f>SUMIFS(Cluster_15_applications!X$5:X$550,Cluster_15_applications!$AB$5:$AB$550,$B288,Cluster_15_applications!$AC$5:$AC$550,$C288,Cluster_15_applications!$Q$5:$Q$550,"&lt;=2030")</f>
        <v>0</v>
      </c>
      <c r="T288">
        <f>SUMIFS(Cluster_15_applications!Y$5:Y$550,Cluster_15_applications!$AB$5:$AB$550,$B288,Cluster_15_applications!$AC$5:$AC$550,$C288,Cluster_15_applications!$Q$5:$Q$550,"&lt;=2030")</f>
        <v>0</v>
      </c>
      <c r="U288">
        <f>SUMIFS(Cluster_15_applications!Z$5:Z$550,Cluster_15_applications!$AB$5:$AB$550,$B288,Cluster_15_applications!$AC$5:$AC$550,$C288,Cluster_15_applications!$Q$5:$Q$550,"&lt;=2030")</f>
        <v>0</v>
      </c>
      <c r="V288">
        <f>SUMIFS(Cluster_15_applications!AA$5:AA$550,Cluster_15_applications!$AB$5:$AB$550,$B288,Cluster_15_applications!$AC$5:$AC$550,$C288,Cluster_15_applications!$Q$5:$Q$550,"&lt;=2030")</f>
        <v>0</v>
      </c>
    </row>
    <row r="289" spans="1:22" x14ac:dyDescent="0.35">
      <c r="A289" t="s">
        <v>1233</v>
      </c>
      <c r="B289" t="s">
        <v>1367</v>
      </c>
      <c r="C289">
        <v>60</v>
      </c>
      <c r="D289">
        <f>SUMIFS(Cluster_15_applications!S$5:S$550,Cluster_15_applications!$AB$5:$AB$550,$B289,Cluster_15_applications!$AC$5:$AC$550,$C289)</f>
        <v>0</v>
      </c>
      <c r="E289">
        <f>SUMIFS(Cluster_15_applications!T$5:T$550,Cluster_15_applications!$AB$5:$AB$550,$B289,Cluster_15_applications!$AC$5:$AC$550,$C289)</f>
        <v>0</v>
      </c>
      <c r="F289">
        <f>SUMIFS(Cluster_15_applications!U$5:U$550,Cluster_15_applications!$AB$5:$AB$550,$B289,Cluster_15_applications!$AC$5:$AC$550,$C289)</f>
        <v>0</v>
      </c>
      <c r="G289">
        <f>SUMIFS(Cluster_15_applications!V$5:V$550,Cluster_15_applications!$AB$5:$AB$550,$B289,Cluster_15_applications!$AC$5:$AC$550,$C289)</f>
        <v>0</v>
      </c>
      <c r="H289">
        <f>SUMIFS(Cluster_15_applications!W$5:W$550,Cluster_15_applications!$AB$5:$AB$550,$B289,Cluster_15_applications!$AC$5:$AC$550,$C289)</f>
        <v>0</v>
      </c>
      <c r="I289">
        <f>SUMIFS(Cluster_15_applications!X$5:X$550,Cluster_15_applications!$AB$5:$AB$550,$B289,Cluster_15_applications!$AC$5:$AC$550,$C289)</f>
        <v>0</v>
      </c>
      <c r="J289">
        <f>SUMIFS(Cluster_15_applications!Y$5:Y$550,Cluster_15_applications!$AB$5:$AB$550,$B289,Cluster_15_applications!$AC$5:$AC$550,$C289)</f>
        <v>0</v>
      </c>
      <c r="K289">
        <f>SUMIFS(Cluster_15_applications!Z$5:Z$550,Cluster_15_applications!$AB$5:$AB$550,$B289,Cluster_15_applications!$AC$5:$AC$550,$C289)</f>
        <v>0</v>
      </c>
      <c r="L289">
        <f>SUMIFS(Cluster_15_applications!AA$5:AA$550,Cluster_15_applications!$AB$5:$AB$550,$B289,Cluster_15_applications!$AC$5:$AC$550,$C289)</f>
        <v>0</v>
      </c>
      <c r="N289">
        <f>SUMIFS(Cluster_15_applications!S$5:S$550,Cluster_15_applications!$AB$5:$AB$550,$B289,Cluster_15_applications!$AC$5:$AC$550,$C289,Cluster_15_applications!$Q$5:$Q$550,"&lt;=2030")</f>
        <v>0</v>
      </c>
      <c r="O289">
        <f>SUMIFS(Cluster_15_applications!T$5:T$550,Cluster_15_applications!$AB$5:$AB$550,$B289,Cluster_15_applications!$AC$5:$AC$550,$C289,Cluster_15_applications!$Q$5:$Q$550,"&lt;=2030")</f>
        <v>0</v>
      </c>
      <c r="P289">
        <f>SUMIFS(Cluster_15_applications!U$5:U$550,Cluster_15_applications!$AB$5:$AB$550,$B289,Cluster_15_applications!$AC$5:$AC$550,$C289,Cluster_15_applications!$Q$5:$Q$550,"&lt;=2030")</f>
        <v>0</v>
      </c>
      <c r="Q289">
        <f>SUMIFS(Cluster_15_applications!V$5:V$550,Cluster_15_applications!$AB$5:$AB$550,$B289,Cluster_15_applications!$AC$5:$AC$550,$C289,Cluster_15_applications!$Q$5:$Q$550,"&lt;=2030")</f>
        <v>0</v>
      </c>
      <c r="R289">
        <f>SUMIFS(Cluster_15_applications!W$5:W$550,Cluster_15_applications!$AB$5:$AB$550,$B289,Cluster_15_applications!$AC$5:$AC$550,$C289,Cluster_15_applications!$Q$5:$Q$550,"&lt;=2030")</f>
        <v>0</v>
      </c>
      <c r="S289">
        <f>SUMIFS(Cluster_15_applications!X$5:X$550,Cluster_15_applications!$AB$5:$AB$550,$B289,Cluster_15_applications!$AC$5:$AC$550,$C289,Cluster_15_applications!$Q$5:$Q$550,"&lt;=2030")</f>
        <v>0</v>
      </c>
      <c r="T289">
        <f>SUMIFS(Cluster_15_applications!Y$5:Y$550,Cluster_15_applications!$AB$5:$AB$550,$B289,Cluster_15_applications!$AC$5:$AC$550,$C289,Cluster_15_applications!$Q$5:$Q$550,"&lt;=2030")</f>
        <v>0</v>
      </c>
      <c r="U289">
        <f>SUMIFS(Cluster_15_applications!Z$5:Z$550,Cluster_15_applications!$AB$5:$AB$550,$B289,Cluster_15_applications!$AC$5:$AC$550,$C289,Cluster_15_applications!$Q$5:$Q$550,"&lt;=2030")</f>
        <v>0</v>
      </c>
      <c r="V289">
        <f>SUMIFS(Cluster_15_applications!AA$5:AA$550,Cluster_15_applications!$AB$5:$AB$550,$B289,Cluster_15_applications!$AC$5:$AC$550,$C289,Cluster_15_applications!$Q$5:$Q$550,"&lt;=2030")</f>
        <v>0</v>
      </c>
    </row>
    <row r="290" spans="1:22" x14ac:dyDescent="0.35">
      <c r="A290" t="s">
        <v>1235</v>
      </c>
      <c r="B290" t="s">
        <v>1368</v>
      </c>
      <c r="C290">
        <v>230</v>
      </c>
      <c r="D290">
        <f>SUMIFS(Cluster_15_applications!S$5:S$550,Cluster_15_applications!$AB$5:$AB$550,$B290,Cluster_15_applications!$AC$5:$AC$550,$C290)</f>
        <v>400</v>
      </c>
      <c r="E290">
        <f>SUMIFS(Cluster_15_applications!T$5:T$550,Cluster_15_applications!$AB$5:$AB$550,$B290,Cluster_15_applications!$AC$5:$AC$550,$C290)</f>
        <v>0</v>
      </c>
      <c r="F290">
        <f>SUMIFS(Cluster_15_applications!U$5:U$550,Cluster_15_applications!$AB$5:$AB$550,$B290,Cluster_15_applications!$AC$5:$AC$550,$C290)</f>
        <v>400</v>
      </c>
      <c r="G290">
        <f>SUMIFS(Cluster_15_applications!V$5:V$550,Cluster_15_applications!$AB$5:$AB$550,$B290,Cluster_15_applications!$AC$5:$AC$550,$C290)</f>
        <v>0</v>
      </c>
      <c r="H290">
        <f>SUMIFS(Cluster_15_applications!W$5:W$550,Cluster_15_applications!$AB$5:$AB$550,$B290,Cluster_15_applications!$AC$5:$AC$550,$C290)</f>
        <v>0</v>
      </c>
      <c r="I290">
        <f>SUMIFS(Cluster_15_applications!X$5:X$550,Cluster_15_applications!$AB$5:$AB$550,$B290,Cluster_15_applications!$AC$5:$AC$550,$C290)</f>
        <v>0</v>
      </c>
      <c r="J290">
        <f>SUMIFS(Cluster_15_applications!Y$5:Y$550,Cluster_15_applications!$AB$5:$AB$550,$B290,Cluster_15_applications!$AC$5:$AC$550,$C290)</f>
        <v>0</v>
      </c>
      <c r="K290">
        <f>SUMIFS(Cluster_15_applications!Z$5:Z$550,Cluster_15_applications!$AB$5:$AB$550,$B290,Cluster_15_applications!$AC$5:$AC$550,$C290)</f>
        <v>0</v>
      </c>
      <c r="L290">
        <f>SUMIFS(Cluster_15_applications!AA$5:AA$550,Cluster_15_applications!$AB$5:$AB$550,$B290,Cluster_15_applications!$AC$5:$AC$550,$C290)</f>
        <v>0</v>
      </c>
      <c r="N290">
        <f>SUMIFS(Cluster_15_applications!S$5:S$550,Cluster_15_applications!$AB$5:$AB$550,$B290,Cluster_15_applications!$AC$5:$AC$550,$C290,Cluster_15_applications!$Q$5:$Q$550,"&lt;=2030")</f>
        <v>400</v>
      </c>
      <c r="O290">
        <f>SUMIFS(Cluster_15_applications!T$5:T$550,Cluster_15_applications!$AB$5:$AB$550,$B290,Cluster_15_applications!$AC$5:$AC$550,$C290,Cluster_15_applications!$Q$5:$Q$550,"&lt;=2030")</f>
        <v>0</v>
      </c>
      <c r="P290">
        <f>SUMIFS(Cluster_15_applications!U$5:U$550,Cluster_15_applications!$AB$5:$AB$550,$B290,Cluster_15_applications!$AC$5:$AC$550,$C290,Cluster_15_applications!$Q$5:$Q$550,"&lt;=2030")</f>
        <v>400</v>
      </c>
      <c r="Q290">
        <f>SUMIFS(Cluster_15_applications!V$5:V$550,Cluster_15_applications!$AB$5:$AB$550,$B290,Cluster_15_applications!$AC$5:$AC$550,$C290,Cluster_15_applications!$Q$5:$Q$550,"&lt;=2030")</f>
        <v>0</v>
      </c>
      <c r="R290">
        <f>SUMIFS(Cluster_15_applications!W$5:W$550,Cluster_15_applications!$AB$5:$AB$550,$B290,Cluster_15_applications!$AC$5:$AC$550,$C290,Cluster_15_applications!$Q$5:$Q$550,"&lt;=2030")</f>
        <v>0</v>
      </c>
      <c r="S290">
        <f>SUMIFS(Cluster_15_applications!X$5:X$550,Cluster_15_applications!$AB$5:$AB$550,$B290,Cluster_15_applications!$AC$5:$AC$550,$C290,Cluster_15_applications!$Q$5:$Q$550,"&lt;=2030")</f>
        <v>0</v>
      </c>
      <c r="T290">
        <f>SUMIFS(Cluster_15_applications!Y$5:Y$550,Cluster_15_applications!$AB$5:$AB$550,$B290,Cluster_15_applications!$AC$5:$AC$550,$C290,Cluster_15_applications!$Q$5:$Q$550,"&lt;=2030")</f>
        <v>0</v>
      </c>
      <c r="U290">
        <f>SUMIFS(Cluster_15_applications!Z$5:Z$550,Cluster_15_applications!$AB$5:$AB$550,$B290,Cluster_15_applications!$AC$5:$AC$550,$C290,Cluster_15_applications!$Q$5:$Q$550,"&lt;=2030")</f>
        <v>0</v>
      </c>
      <c r="V290">
        <f>SUMIFS(Cluster_15_applications!AA$5:AA$550,Cluster_15_applications!$AB$5:$AB$550,$B290,Cluster_15_applications!$AC$5:$AC$550,$C290,Cluster_15_applications!$Q$5:$Q$550,"&lt;=2030")</f>
        <v>0</v>
      </c>
    </row>
    <row r="291" spans="1:22" x14ac:dyDescent="0.35">
      <c r="A291" t="s">
        <v>1235</v>
      </c>
      <c r="B291" t="s">
        <v>1368</v>
      </c>
      <c r="C291">
        <v>70</v>
      </c>
      <c r="D291">
        <f>SUMIFS(Cluster_15_applications!S$5:S$550,Cluster_15_applications!$AB$5:$AB$550,$B291,Cluster_15_applications!$AC$5:$AC$550,$C291)</f>
        <v>0</v>
      </c>
      <c r="E291">
        <f>SUMIFS(Cluster_15_applications!T$5:T$550,Cluster_15_applications!$AB$5:$AB$550,$B291,Cluster_15_applications!$AC$5:$AC$550,$C291)</f>
        <v>0</v>
      </c>
      <c r="F291">
        <f>SUMIFS(Cluster_15_applications!U$5:U$550,Cluster_15_applications!$AB$5:$AB$550,$B291,Cluster_15_applications!$AC$5:$AC$550,$C291)</f>
        <v>0</v>
      </c>
      <c r="G291">
        <f>SUMIFS(Cluster_15_applications!V$5:V$550,Cluster_15_applications!$AB$5:$AB$550,$B291,Cluster_15_applications!$AC$5:$AC$550,$C291)</f>
        <v>0</v>
      </c>
      <c r="H291">
        <f>SUMIFS(Cluster_15_applications!W$5:W$550,Cluster_15_applications!$AB$5:$AB$550,$B291,Cluster_15_applications!$AC$5:$AC$550,$C291)</f>
        <v>0</v>
      </c>
      <c r="I291">
        <f>SUMIFS(Cluster_15_applications!X$5:X$550,Cluster_15_applications!$AB$5:$AB$550,$B291,Cluster_15_applications!$AC$5:$AC$550,$C291)</f>
        <v>0</v>
      </c>
      <c r="J291">
        <f>SUMIFS(Cluster_15_applications!Y$5:Y$550,Cluster_15_applications!$AB$5:$AB$550,$B291,Cluster_15_applications!$AC$5:$AC$550,$C291)</f>
        <v>0</v>
      </c>
      <c r="K291">
        <f>SUMIFS(Cluster_15_applications!Z$5:Z$550,Cluster_15_applications!$AB$5:$AB$550,$B291,Cluster_15_applications!$AC$5:$AC$550,$C291)</f>
        <v>0</v>
      </c>
      <c r="L291">
        <f>SUMIFS(Cluster_15_applications!AA$5:AA$550,Cluster_15_applications!$AB$5:$AB$550,$B291,Cluster_15_applications!$AC$5:$AC$550,$C291)</f>
        <v>0</v>
      </c>
      <c r="N291">
        <f>SUMIFS(Cluster_15_applications!S$5:S$550,Cluster_15_applications!$AB$5:$AB$550,$B291,Cluster_15_applications!$AC$5:$AC$550,$C291,Cluster_15_applications!$Q$5:$Q$550,"&lt;=2030")</f>
        <v>0</v>
      </c>
      <c r="O291">
        <f>SUMIFS(Cluster_15_applications!T$5:T$550,Cluster_15_applications!$AB$5:$AB$550,$B291,Cluster_15_applications!$AC$5:$AC$550,$C291,Cluster_15_applications!$Q$5:$Q$550,"&lt;=2030")</f>
        <v>0</v>
      </c>
      <c r="P291">
        <f>SUMIFS(Cluster_15_applications!U$5:U$550,Cluster_15_applications!$AB$5:$AB$550,$B291,Cluster_15_applications!$AC$5:$AC$550,$C291,Cluster_15_applications!$Q$5:$Q$550,"&lt;=2030")</f>
        <v>0</v>
      </c>
      <c r="Q291">
        <f>SUMIFS(Cluster_15_applications!V$5:V$550,Cluster_15_applications!$AB$5:$AB$550,$B291,Cluster_15_applications!$AC$5:$AC$550,$C291,Cluster_15_applications!$Q$5:$Q$550,"&lt;=2030")</f>
        <v>0</v>
      </c>
      <c r="R291">
        <f>SUMIFS(Cluster_15_applications!W$5:W$550,Cluster_15_applications!$AB$5:$AB$550,$B291,Cluster_15_applications!$AC$5:$AC$550,$C291,Cluster_15_applications!$Q$5:$Q$550,"&lt;=2030")</f>
        <v>0</v>
      </c>
      <c r="S291">
        <f>SUMIFS(Cluster_15_applications!X$5:X$550,Cluster_15_applications!$AB$5:$AB$550,$B291,Cluster_15_applications!$AC$5:$AC$550,$C291,Cluster_15_applications!$Q$5:$Q$550,"&lt;=2030")</f>
        <v>0</v>
      </c>
      <c r="T291">
        <f>SUMIFS(Cluster_15_applications!Y$5:Y$550,Cluster_15_applications!$AB$5:$AB$550,$B291,Cluster_15_applications!$AC$5:$AC$550,$C291,Cluster_15_applications!$Q$5:$Q$550,"&lt;=2030")</f>
        <v>0</v>
      </c>
      <c r="U291">
        <f>SUMIFS(Cluster_15_applications!Z$5:Z$550,Cluster_15_applications!$AB$5:$AB$550,$B291,Cluster_15_applications!$AC$5:$AC$550,$C291,Cluster_15_applications!$Q$5:$Q$550,"&lt;=2030")</f>
        <v>0</v>
      </c>
      <c r="V291">
        <f>SUMIFS(Cluster_15_applications!AA$5:AA$550,Cluster_15_applications!$AB$5:$AB$550,$B291,Cluster_15_applications!$AC$5:$AC$550,$C291,Cluster_15_applications!$Q$5:$Q$550,"&lt;=2030")</f>
        <v>0</v>
      </c>
    </row>
    <row r="292" spans="1:22" x14ac:dyDescent="0.35">
      <c r="A292" t="s">
        <v>1233</v>
      </c>
      <c r="B292" t="s">
        <v>1060</v>
      </c>
      <c r="C292">
        <v>230</v>
      </c>
      <c r="D292">
        <f>SUMIFS(Cluster_15_applications!S$5:S$550,Cluster_15_applications!$AB$5:$AB$550,$B292,Cluster_15_applications!$AC$5:$AC$550,$C292)</f>
        <v>695</v>
      </c>
      <c r="E292">
        <f>SUMIFS(Cluster_15_applications!T$5:T$550,Cluster_15_applications!$AB$5:$AB$550,$B292,Cluster_15_applications!$AC$5:$AC$550,$C292)</f>
        <v>0</v>
      </c>
      <c r="F292">
        <f>SUMIFS(Cluster_15_applications!U$5:U$550,Cluster_15_applications!$AB$5:$AB$550,$B292,Cluster_15_applications!$AC$5:$AC$550,$C292)</f>
        <v>200</v>
      </c>
      <c r="G292">
        <f>SUMIFS(Cluster_15_applications!V$5:V$550,Cluster_15_applications!$AB$5:$AB$550,$B292,Cluster_15_applications!$AC$5:$AC$550,$C292)</f>
        <v>0</v>
      </c>
      <c r="H292">
        <f>SUMIFS(Cluster_15_applications!W$5:W$550,Cluster_15_applications!$AB$5:$AB$550,$B292,Cluster_15_applications!$AC$5:$AC$550,$C292)</f>
        <v>0</v>
      </c>
      <c r="I292">
        <f>SUMIFS(Cluster_15_applications!X$5:X$550,Cluster_15_applications!$AB$5:$AB$550,$B292,Cluster_15_applications!$AC$5:$AC$550,$C292)</f>
        <v>0</v>
      </c>
      <c r="J292">
        <f>SUMIFS(Cluster_15_applications!Y$5:Y$550,Cluster_15_applications!$AB$5:$AB$550,$B292,Cluster_15_applications!$AC$5:$AC$550,$C292)</f>
        <v>0</v>
      </c>
      <c r="K292">
        <f>SUMIFS(Cluster_15_applications!Z$5:Z$550,Cluster_15_applications!$AB$5:$AB$550,$B292,Cluster_15_applications!$AC$5:$AC$550,$C292)</f>
        <v>0</v>
      </c>
      <c r="L292">
        <f>SUMIFS(Cluster_15_applications!AA$5:AA$550,Cluster_15_applications!$AB$5:$AB$550,$B292,Cluster_15_applications!$AC$5:$AC$550,$C292)</f>
        <v>0</v>
      </c>
      <c r="N292">
        <f>SUMIFS(Cluster_15_applications!S$5:S$550,Cluster_15_applications!$AB$5:$AB$550,$B292,Cluster_15_applications!$AC$5:$AC$550,$C292,Cluster_15_applications!$Q$5:$Q$550,"&lt;=2030")</f>
        <v>400</v>
      </c>
      <c r="O292">
        <f>SUMIFS(Cluster_15_applications!T$5:T$550,Cluster_15_applications!$AB$5:$AB$550,$B292,Cluster_15_applications!$AC$5:$AC$550,$C292,Cluster_15_applications!$Q$5:$Q$550,"&lt;=2030")</f>
        <v>0</v>
      </c>
      <c r="P292">
        <f>SUMIFS(Cluster_15_applications!U$5:U$550,Cluster_15_applications!$AB$5:$AB$550,$B292,Cluster_15_applications!$AC$5:$AC$550,$C292,Cluster_15_applications!$Q$5:$Q$550,"&lt;=2030")</f>
        <v>200</v>
      </c>
      <c r="Q292">
        <f>SUMIFS(Cluster_15_applications!V$5:V$550,Cluster_15_applications!$AB$5:$AB$550,$B292,Cluster_15_applications!$AC$5:$AC$550,$C292,Cluster_15_applications!$Q$5:$Q$550,"&lt;=2030")</f>
        <v>0</v>
      </c>
      <c r="R292">
        <f>SUMIFS(Cluster_15_applications!W$5:W$550,Cluster_15_applications!$AB$5:$AB$550,$B292,Cluster_15_applications!$AC$5:$AC$550,$C292,Cluster_15_applications!$Q$5:$Q$550,"&lt;=2030")</f>
        <v>0</v>
      </c>
      <c r="S292">
        <f>SUMIFS(Cluster_15_applications!X$5:X$550,Cluster_15_applications!$AB$5:$AB$550,$B292,Cluster_15_applications!$AC$5:$AC$550,$C292,Cluster_15_applications!$Q$5:$Q$550,"&lt;=2030")</f>
        <v>0</v>
      </c>
      <c r="T292">
        <f>SUMIFS(Cluster_15_applications!Y$5:Y$550,Cluster_15_applications!$AB$5:$AB$550,$B292,Cluster_15_applications!$AC$5:$AC$550,$C292,Cluster_15_applications!$Q$5:$Q$550,"&lt;=2030")</f>
        <v>0</v>
      </c>
      <c r="U292">
        <f>SUMIFS(Cluster_15_applications!Z$5:Z$550,Cluster_15_applications!$AB$5:$AB$550,$B292,Cluster_15_applications!$AC$5:$AC$550,$C292,Cluster_15_applications!$Q$5:$Q$550,"&lt;=2030")</f>
        <v>0</v>
      </c>
      <c r="V292">
        <f>SUMIFS(Cluster_15_applications!AA$5:AA$550,Cluster_15_applications!$AB$5:$AB$550,$B292,Cluster_15_applications!$AC$5:$AC$550,$C292,Cluster_15_applications!$Q$5:$Q$550,"&lt;=2030")</f>
        <v>0</v>
      </c>
    </row>
    <row r="293" spans="1:22" x14ac:dyDescent="0.35">
      <c r="A293" t="s">
        <v>1235</v>
      </c>
      <c r="B293" t="s">
        <v>1369</v>
      </c>
      <c r="C293">
        <v>115</v>
      </c>
      <c r="D293">
        <f>SUMIFS(Cluster_15_applications!S$5:S$550,Cluster_15_applications!$AB$5:$AB$550,$B293,Cluster_15_applications!$AC$5:$AC$550,$C293)</f>
        <v>0</v>
      </c>
      <c r="E293">
        <f>SUMIFS(Cluster_15_applications!T$5:T$550,Cluster_15_applications!$AB$5:$AB$550,$B293,Cluster_15_applications!$AC$5:$AC$550,$C293)</f>
        <v>0</v>
      </c>
      <c r="F293">
        <f>SUMIFS(Cluster_15_applications!U$5:U$550,Cluster_15_applications!$AB$5:$AB$550,$B293,Cluster_15_applications!$AC$5:$AC$550,$C293)</f>
        <v>0</v>
      </c>
      <c r="G293">
        <f>SUMIFS(Cluster_15_applications!V$5:V$550,Cluster_15_applications!$AB$5:$AB$550,$B293,Cluster_15_applications!$AC$5:$AC$550,$C293)</f>
        <v>0</v>
      </c>
      <c r="H293">
        <f>SUMIFS(Cluster_15_applications!W$5:W$550,Cluster_15_applications!$AB$5:$AB$550,$B293,Cluster_15_applications!$AC$5:$AC$550,$C293)</f>
        <v>0</v>
      </c>
      <c r="I293">
        <f>SUMIFS(Cluster_15_applications!X$5:X$550,Cluster_15_applications!$AB$5:$AB$550,$B293,Cluster_15_applications!$AC$5:$AC$550,$C293)</f>
        <v>0</v>
      </c>
      <c r="J293">
        <f>SUMIFS(Cluster_15_applications!Y$5:Y$550,Cluster_15_applications!$AB$5:$AB$550,$B293,Cluster_15_applications!$AC$5:$AC$550,$C293)</f>
        <v>0</v>
      </c>
      <c r="K293">
        <f>SUMIFS(Cluster_15_applications!Z$5:Z$550,Cluster_15_applications!$AB$5:$AB$550,$B293,Cluster_15_applications!$AC$5:$AC$550,$C293)</f>
        <v>0</v>
      </c>
      <c r="L293">
        <f>SUMIFS(Cluster_15_applications!AA$5:AA$550,Cluster_15_applications!$AB$5:$AB$550,$B293,Cluster_15_applications!$AC$5:$AC$550,$C293)</f>
        <v>0</v>
      </c>
      <c r="N293">
        <f>SUMIFS(Cluster_15_applications!S$5:S$550,Cluster_15_applications!$AB$5:$AB$550,$B293,Cluster_15_applications!$AC$5:$AC$550,$C293,Cluster_15_applications!$Q$5:$Q$550,"&lt;=2030")</f>
        <v>0</v>
      </c>
      <c r="O293">
        <f>SUMIFS(Cluster_15_applications!T$5:T$550,Cluster_15_applications!$AB$5:$AB$550,$B293,Cluster_15_applications!$AC$5:$AC$550,$C293,Cluster_15_applications!$Q$5:$Q$550,"&lt;=2030")</f>
        <v>0</v>
      </c>
      <c r="P293">
        <f>SUMIFS(Cluster_15_applications!U$5:U$550,Cluster_15_applications!$AB$5:$AB$550,$B293,Cluster_15_applications!$AC$5:$AC$550,$C293,Cluster_15_applications!$Q$5:$Q$550,"&lt;=2030")</f>
        <v>0</v>
      </c>
      <c r="Q293">
        <f>SUMIFS(Cluster_15_applications!V$5:V$550,Cluster_15_applications!$AB$5:$AB$550,$B293,Cluster_15_applications!$AC$5:$AC$550,$C293,Cluster_15_applications!$Q$5:$Q$550,"&lt;=2030")</f>
        <v>0</v>
      </c>
      <c r="R293">
        <f>SUMIFS(Cluster_15_applications!W$5:W$550,Cluster_15_applications!$AB$5:$AB$550,$B293,Cluster_15_applications!$AC$5:$AC$550,$C293,Cluster_15_applications!$Q$5:$Q$550,"&lt;=2030")</f>
        <v>0</v>
      </c>
      <c r="S293">
        <f>SUMIFS(Cluster_15_applications!X$5:X$550,Cluster_15_applications!$AB$5:$AB$550,$B293,Cluster_15_applications!$AC$5:$AC$550,$C293,Cluster_15_applications!$Q$5:$Q$550,"&lt;=2030")</f>
        <v>0</v>
      </c>
      <c r="T293">
        <f>SUMIFS(Cluster_15_applications!Y$5:Y$550,Cluster_15_applications!$AB$5:$AB$550,$B293,Cluster_15_applications!$AC$5:$AC$550,$C293,Cluster_15_applications!$Q$5:$Q$550,"&lt;=2030")</f>
        <v>0</v>
      </c>
      <c r="U293">
        <f>SUMIFS(Cluster_15_applications!Z$5:Z$550,Cluster_15_applications!$AB$5:$AB$550,$B293,Cluster_15_applications!$AC$5:$AC$550,$C293,Cluster_15_applications!$Q$5:$Q$550,"&lt;=2030")</f>
        <v>0</v>
      </c>
      <c r="V293">
        <f>SUMIFS(Cluster_15_applications!AA$5:AA$550,Cluster_15_applications!$AB$5:$AB$550,$B293,Cluster_15_applications!$AC$5:$AC$550,$C293,Cluster_15_applications!$Q$5:$Q$550,"&lt;=2030")</f>
        <v>0</v>
      </c>
    </row>
    <row r="294" spans="1:22" x14ac:dyDescent="0.35">
      <c r="A294" t="s">
        <v>1230</v>
      </c>
      <c r="B294" t="s">
        <v>1370</v>
      </c>
      <c r="C294">
        <v>115</v>
      </c>
      <c r="D294">
        <f>SUMIFS(Cluster_15_applications!S$5:S$550,Cluster_15_applications!$AB$5:$AB$550,$B294,Cluster_15_applications!$AC$5:$AC$550,$C294)</f>
        <v>0</v>
      </c>
      <c r="E294">
        <f>SUMIFS(Cluster_15_applications!T$5:T$550,Cluster_15_applications!$AB$5:$AB$550,$B294,Cluster_15_applications!$AC$5:$AC$550,$C294)</f>
        <v>0</v>
      </c>
      <c r="F294">
        <f>SUMIFS(Cluster_15_applications!U$5:U$550,Cluster_15_applications!$AB$5:$AB$550,$B294,Cluster_15_applications!$AC$5:$AC$550,$C294)</f>
        <v>0</v>
      </c>
      <c r="G294">
        <f>SUMIFS(Cluster_15_applications!V$5:V$550,Cluster_15_applications!$AB$5:$AB$550,$B294,Cluster_15_applications!$AC$5:$AC$550,$C294)</f>
        <v>0</v>
      </c>
      <c r="H294">
        <f>SUMIFS(Cluster_15_applications!W$5:W$550,Cluster_15_applications!$AB$5:$AB$550,$B294,Cluster_15_applications!$AC$5:$AC$550,$C294)</f>
        <v>0</v>
      </c>
      <c r="I294">
        <f>SUMIFS(Cluster_15_applications!X$5:X$550,Cluster_15_applications!$AB$5:$AB$550,$B294,Cluster_15_applications!$AC$5:$AC$550,$C294)</f>
        <v>0</v>
      </c>
      <c r="J294">
        <f>SUMIFS(Cluster_15_applications!Y$5:Y$550,Cluster_15_applications!$AB$5:$AB$550,$B294,Cluster_15_applications!$AC$5:$AC$550,$C294)</f>
        <v>0</v>
      </c>
      <c r="K294">
        <f>SUMIFS(Cluster_15_applications!Z$5:Z$550,Cluster_15_applications!$AB$5:$AB$550,$B294,Cluster_15_applications!$AC$5:$AC$550,$C294)</f>
        <v>0</v>
      </c>
      <c r="L294">
        <f>SUMIFS(Cluster_15_applications!AA$5:AA$550,Cluster_15_applications!$AB$5:$AB$550,$B294,Cluster_15_applications!$AC$5:$AC$550,$C294)</f>
        <v>0</v>
      </c>
      <c r="N294">
        <f>SUMIFS(Cluster_15_applications!S$5:S$550,Cluster_15_applications!$AB$5:$AB$550,$B294,Cluster_15_applications!$AC$5:$AC$550,$C294,Cluster_15_applications!$Q$5:$Q$550,"&lt;=2030")</f>
        <v>0</v>
      </c>
      <c r="O294">
        <f>SUMIFS(Cluster_15_applications!T$5:T$550,Cluster_15_applications!$AB$5:$AB$550,$B294,Cluster_15_applications!$AC$5:$AC$550,$C294,Cluster_15_applications!$Q$5:$Q$550,"&lt;=2030")</f>
        <v>0</v>
      </c>
      <c r="P294">
        <f>SUMIFS(Cluster_15_applications!U$5:U$550,Cluster_15_applications!$AB$5:$AB$550,$B294,Cluster_15_applications!$AC$5:$AC$550,$C294,Cluster_15_applications!$Q$5:$Q$550,"&lt;=2030")</f>
        <v>0</v>
      </c>
      <c r="Q294">
        <f>SUMIFS(Cluster_15_applications!V$5:V$550,Cluster_15_applications!$AB$5:$AB$550,$B294,Cluster_15_applications!$AC$5:$AC$550,$C294,Cluster_15_applications!$Q$5:$Q$550,"&lt;=2030")</f>
        <v>0</v>
      </c>
      <c r="R294">
        <f>SUMIFS(Cluster_15_applications!W$5:W$550,Cluster_15_applications!$AB$5:$AB$550,$B294,Cluster_15_applications!$AC$5:$AC$550,$C294,Cluster_15_applications!$Q$5:$Q$550,"&lt;=2030")</f>
        <v>0</v>
      </c>
      <c r="S294">
        <f>SUMIFS(Cluster_15_applications!X$5:X$550,Cluster_15_applications!$AB$5:$AB$550,$B294,Cluster_15_applications!$AC$5:$AC$550,$C294,Cluster_15_applications!$Q$5:$Q$550,"&lt;=2030")</f>
        <v>0</v>
      </c>
      <c r="T294">
        <f>SUMIFS(Cluster_15_applications!Y$5:Y$550,Cluster_15_applications!$AB$5:$AB$550,$B294,Cluster_15_applications!$AC$5:$AC$550,$C294,Cluster_15_applications!$Q$5:$Q$550,"&lt;=2030")</f>
        <v>0</v>
      </c>
      <c r="U294">
        <f>SUMIFS(Cluster_15_applications!Z$5:Z$550,Cluster_15_applications!$AB$5:$AB$550,$B294,Cluster_15_applications!$AC$5:$AC$550,$C294,Cluster_15_applications!$Q$5:$Q$550,"&lt;=2030")</f>
        <v>0</v>
      </c>
      <c r="V294">
        <f>SUMIFS(Cluster_15_applications!AA$5:AA$550,Cluster_15_applications!$AB$5:$AB$550,$B294,Cluster_15_applications!$AC$5:$AC$550,$C294,Cluster_15_applications!$Q$5:$Q$550,"&lt;=2030")</f>
        <v>0</v>
      </c>
    </row>
    <row r="295" spans="1:22" x14ac:dyDescent="0.35">
      <c r="A295" t="s">
        <v>1230</v>
      </c>
      <c r="B295" t="s">
        <v>1102</v>
      </c>
      <c r="C295">
        <v>115</v>
      </c>
      <c r="D295">
        <f>SUMIFS(Cluster_15_applications!S$5:S$550,Cluster_15_applications!$AB$5:$AB$550,$B295,Cluster_15_applications!$AC$5:$AC$550,$C295)</f>
        <v>1055.42</v>
      </c>
      <c r="E295">
        <f>SUMIFS(Cluster_15_applications!T$5:T$550,Cluster_15_applications!$AB$5:$AB$550,$B295,Cluster_15_applications!$AC$5:$AC$550,$C295)</f>
        <v>0</v>
      </c>
      <c r="F295">
        <f>SUMIFS(Cluster_15_applications!U$5:U$550,Cluster_15_applications!$AB$5:$AB$550,$B295,Cluster_15_applications!$AC$5:$AC$550,$C295)</f>
        <v>10.9</v>
      </c>
      <c r="G295">
        <f>SUMIFS(Cluster_15_applications!V$5:V$550,Cluster_15_applications!$AB$5:$AB$550,$B295,Cluster_15_applications!$AC$5:$AC$550,$C295)</f>
        <v>0</v>
      </c>
      <c r="H295">
        <f>SUMIFS(Cluster_15_applications!W$5:W$550,Cluster_15_applications!$AB$5:$AB$550,$B295,Cluster_15_applications!$AC$5:$AC$550,$C295)</f>
        <v>0</v>
      </c>
      <c r="I295">
        <f>SUMIFS(Cluster_15_applications!X$5:X$550,Cluster_15_applications!$AB$5:$AB$550,$B295,Cluster_15_applications!$AC$5:$AC$550,$C295)</f>
        <v>0</v>
      </c>
      <c r="J295">
        <f>SUMIFS(Cluster_15_applications!Y$5:Y$550,Cluster_15_applications!$AB$5:$AB$550,$B295,Cluster_15_applications!$AC$5:$AC$550,$C295)</f>
        <v>0</v>
      </c>
      <c r="K295">
        <f>SUMIFS(Cluster_15_applications!Z$5:Z$550,Cluster_15_applications!$AB$5:$AB$550,$B295,Cluster_15_applications!$AC$5:$AC$550,$C295)</f>
        <v>0</v>
      </c>
      <c r="L295">
        <f>SUMIFS(Cluster_15_applications!AA$5:AA$550,Cluster_15_applications!$AB$5:$AB$550,$B295,Cluster_15_applications!$AC$5:$AC$550,$C295)</f>
        <v>0</v>
      </c>
      <c r="N295">
        <f>SUMIFS(Cluster_15_applications!S$5:S$550,Cluster_15_applications!$AB$5:$AB$550,$B295,Cluster_15_applications!$AC$5:$AC$550,$C295,Cluster_15_applications!$Q$5:$Q$550,"&lt;=2030")</f>
        <v>1055.42</v>
      </c>
      <c r="O295">
        <f>SUMIFS(Cluster_15_applications!T$5:T$550,Cluster_15_applications!$AB$5:$AB$550,$B295,Cluster_15_applications!$AC$5:$AC$550,$C295,Cluster_15_applications!$Q$5:$Q$550,"&lt;=2030")</f>
        <v>0</v>
      </c>
      <c r="P295">
        <f>SUMIFS(Cluster_15_applications!U$5:U$550,Cluster_15_applications!$AB$5:$AB$550,$B295,Cluster_15_applications!$AC$5:$AC$550,$C295,Cluster_15_applications!$Q$5:$Q$550,"&lt;=2030")</f>
        <v>10.9</v>
      </c>
      <c r="Q295">
        <f>SUMIFS(Cluster_15_applications!V$5:V$550,Cluster_15_applications!$AB$5:$AB$550,$B295,Cluster_15_applications!$AC$5:$AC$550,$C295,Cluster_15_applications!$Q$5:$Q$550,"&lt;=2030")</f>
        <v>0</v>
      </c>
      <c r="R295">
        <f>SUMIFS(Cluster_15_applications!W$5:W$550,Cluster_15_applications!$AB$5:$AB$550,$B295,Cluster_15_applications!$AC$5:$AC$550,$C295,Cluster_15_applications!$Q$5:$Q$550,"&lt;=2030")</f>
        <v>0</v>
      </c>
      <c r="S295">
        <f>SUMIFS(Cluster_15_applications!X$5:X$550,Cluster_15_applications!$AB$5:$AB$550,$B295,Cluster_15_applications!$AC$5:$AC$550,$C295,Cluster_15_applications!$Q$5:$Q$550,"&lt;=2030")</f>
        <v>0</v>
      </c>
      <c r="T295">
        <f>SUMIFS(Cluster_15_applications!Y$5:Y$550,Cluster_15_applications!$AB$5:$AB$550,$B295,Cluster_15_applications!$AC$5:$AC$550,$C295,Cluster_15_applications!$Q$5:$Q$550,"&lt;=2030")</f>
        <v>0</v>
      </c>
      <c r="U295">
        <f>SUMIFS(Cluster_15_applications!Z$5:Z$550,Cluster_15_applications!$AB$5:$AB$550,$B295,Cluster_15_applications!$AC$5:$AC$550,$C295,Cluster_15_applications!$Q$5:$Q$550,"&lt;=2030")</f>
        <v>0</v>
      </c>
      <c r="V295">
        <f>SUMIFS(Cluster_15_applications!AA$5:AA$550,Cluster_15_applications!$AB$5:$AB$550,$B295,Cluster_15_applications!$AC$5:$AC$550,$C295,Cluster_15_applications!$Q$5:$Q$550,"&lt;=2030")</f>
        <v>0</v>
      </c>
    </row>
    <row r="296" spans="1:22" x14ac:dyDescent="0.35">
      <c r="A296" t="s">
        <v>1230</v>
      </c>
      <c r="B296" t="s">
        <v>1102</v>
      </c>
      <c r="C296">
        <v>230</v>
      </c>
      <c r="D296">
        <f>SUMIFS(Cluster_15_applications!S$5:S$550,Cluster_15_applications!$AB$5:$AB$550,$B296,Cluster_15_applications!$AC$5:$AC$550,$C296)</f>
        <v>0</v>
      </c>
      <c r="E296">
        <f>SUMIFS(Cluster_15_applications!T$5:T$550,Cluster_15_applications!$AB$5:$AB$550,$B296,Cluster_15_applications!$AC$5:$AC$550,$C296)</f>
        <v>0</v>
      </c>
      <c r="F296">
        <f>SUMIFS(Cluster_15_applications!U$5:U$550,Cluster_15_applications!$AB$5:$AB$550,$B296,Cluster_15_applications!$AC$5:$AC$550,$C296)</f>
        <v>0</v>
      </c>
      <c r="G296">
        <f>SUMIFS(Cluster_15_applications!V$5:V$550,Cluster_15_applications!$AB$5:$AB$550,$B296,Cluster_15_applications!$AC$5:$AC$550,$C296)</f>
        <v>0</v>
      </c>
      <c r="H296">
        <f>SUMIFS(Cluster_15_applications!W$5:W$550,Cluster_15_applications!$AB$5:$AB$550,$B296,Cluster_15_applications!$AC$5:$AC$550,$C296)</f>
        <v>0</v>
      </c>
      <c r="I296">
        <f>SUMIFS(Cluster_15_applications!X$5:X$550,Cluster_15_applications!$AB$5:$AB$550,$B296,Cluster_15_applications!$AC$5:$AC$550,$C296)</f>
        <v>0</v>
      </c>
      <c r="J296">
        <f>SUMIFS(Cluster_15_applications!Y$5:Y$550,Cluster_15_applications!$AB$5:$AB$550,$B296,Cluster_15_applications!$AC$5:$AC$550,$C296)</f>
        <v>0</v>
      </c>
      <c r="K296">
        <f>SUMIFS(Cluster_15_applications!Z$5:Z$550,Cluster_15_applications!$AB$5:$AB$550,$B296,Cluster_15_applications!$AC$5:$AC$550,$C296)</f>
        <v>0</v>
      </c>
      <c r="L296">
        <f>SUMIFS(Cluster_15_applications!AA$5:AA$550,Cluster_15_applications!$AB$5:$AB$550,$B296,Cluster_15_applications!$AC$5:$AC$550,$C296)</f>
        <v>0</v>
      </c>
      <c r="N296">
        <f>SUMIFS(Cluster_15_applications!S$5:S$550,Cluster_15_applications!$AB$5:$AB$550,$B296,Cluster_15_applications!$AC$5:$AC$550,$C296,Cluster_15_applications!$Q$5:$Q$550,"&lt;=2030")</f>
        <v>0</v>
      </c>
      <c r="O296">
        <f>SUMIFS(Cluster_15_applications!T$5:T$550,Cluster_15_applications!$AB$5:$AB$550,$B296,Cluster_15_applications!$AC$5:$AC$550,$C296,Cluster_15_applications!$Q$5:$Q$550,"&lt;=2030")</f>
        <v>0</v>
      </c>
      <c r="P296">
        <f>SUMIFS(Cluster_15_applications!U$5:U$550,Cluster_15_applications!$AB$5:$AB$550,$B296,Cluster_15_applications!$AC$5:$AC$550,$C296,Cluster_15_applications!$Q$5:$Q$550,"&lt;=2030")</f>
        <v>0</v>
      </c>
      <c r="Q296">
        <f>SUMIFS(Cluster_15_applications!V$5:V$550,Cluster_15_applications!$AB$5:$AB$550,$B296,Cluster_15_applications!$AC$5:$AC$550,$C296,Cluster_15_applications!$Q$5:$Q$550,"&lt;=2030")</f>
        <v>0</v>
      </c>
      <c r="R296">
        <f>SUMIFS(Cluster_15_applications!W$5:W$550,Cluster_15_applications!$AB$5:$AB$550,$B296,Cluster_15_applications!$AC$5:$AC$550,$C296,Cluster_15_applications!$Q$5:$Q$550,"&lt;=2030")</f>
        <v>0</v>
      </c>
      <c r="S296">
        <f>SUMIFS(Cluster_15_applications!X$5:X$550,Cluster_15_applications!$AB$5:$AB$550,$B296,Cluster_15_applications!$AC$5:$AC$550,$C296,Cluster_15_applications!$Q$5:$Q$550,"&lt;=2030")</f>
        <v>0</v>
      </c>
      <c r="T296">
        <f>SUMIFS(Cluster_15_applications!Y$5:Y$550,Cluster_15_applications!$AB$5:$AB$550,$B296,Cluster_15_applications!$AC$5:$AC$550,$C296,Cluster_15_applications!$Q$5:$Q$550,"&lt;=2030")</f>
        <v>0</v>
      </c>
      <c r="U296">
        <f>SUMIFS(Cluster_15_applications!Z$5:Z$550,Cluster_15_applications!$AB$5:$AB$550,$B296,Cluster_15_applications!$AC$5:$AC$550,$C296,Cluster_15_applications!$Q$5:$Q$550,"&lt;=2030")</f>
        <v>0</v>
      </c>
      <c r="V296">
        <f>SUMIFS(Cluster_15_applications!AA$5:AA$550,Cluster_15_applications!$AB$5:$AB$550,$B296,Cluster_15_applications!$AC$5:$AC$550,$C296,Cluster_15_applications!$Q$5:$Q$550,"&lt;=2030")</f>
        <v>0</v>
      </c>
    </row>
    <row r="297" spans="1:22" x14ac:dyDescent="0.35">
      <c r="A297" t="s">
        <v>1230</v>
      </c>
      <c r="B297" t="s">
        <v>1102</v>
      </c>
      <c r="C297">
        <v>70</v>
      </c>
      <c r="D297">
        <f>SUMIFS(Cluster_15_applications!S$5:S$550,Cluster_15_applications!$AB$5:$AB$550,$B297,Cluster_15_applications!$AC$5:$AC$550,$C297)</f>
        <v>0</v>
      </c>
      <c r="E297">
        <f>SUMIFS(Cluster_15_applications!T$5:T$550,Cluster_15_applications!$AB$5:$AB$550,$B297,Cluster_15_applications!$AC$5:$AC$550,$C297)</f>
        <v>0</v>
      </c>
      <c r="F297">
        <f>SUMIFS(Cluster_15_applications!U$5:U$550,Cluster_15_applications!$AB$5:$AB$550,$B297,Cluster_15_applications!$AC$5:$AC$550,$C297)</f>
        <v>0</v>
      </c>
      <c r="G297">
        <f>SUMIFS(Cluster_15_applications!V$5:V$550,Cluster_15_applications!$AB$5:$AB$550,$B297,Cluster_15_applications!$AC$5:$AC$550,$C297)</f>
        <v>0</v>
      </c>
      <c r="H297">
        <f>SUMIFS(Cluster_15_applications!W$5:W$550,Cluster_15_applications!$AB$5:$AB$550,$B297,Cluster_15_applications!$AC$5:$AC$550,$C297)</f>
        <v>0</v>
      </c>
      <c r="I297">
        <f>SUMIFS(Cluster_15_applications!X$5:X$550,Cluster_15_applications!$AB$5:$AB$550,$B297,Cluster_15_applications!$AC$5:$AC$550,$C297)</f>
        <v>0</v>
      </c>
      <c r="J297">
        <f>SUMIFS(Cluster_15_applications!Y$5:Y$550,Cluster_15_applications!$AB$5:$AB$550,$B297,Cluster_15_applications!$AC$5:$AC$550,$C297)</f>
        <v>0</v>
      </c>
      <c r="K297">
        <f>SUMIFS(Cluster_15_applications!Z$5:Z$550,Cluster_15_applications!$AB$5:$AB$550,$B297,Cluster_15_applications!$AC$5:$AC$550,$C297)</f>
        <v>0</v>
      </c>
      <c r="L297">
        <f>SUMIFS(Cluster_15_applications!AA$5:AA$550,Cluster_15_applications!$AB$5:$AB$550,$B297,Cluster_15_applications!$AC$5:$AC$550,$C297)</f>
        <v>0</v>
      </c>
      <c r="N297">
        <f>SUMIFS(Cluster_15_applications!S$5:S$550,Cluster_15_applications!$AB$5:$AB$550,$B297,Cluster_15_applications!$AC$5:$AC$550,$C297,Cluster_15_applications!$Q$5:$Q$550,"&lt;=2030")</f>
        <v>0</v>
      </c>
      <c r="O297">
        <f>SUMIFS(Cluster_15_applications!T$5:T$550,Cluster_15_applications!$AB$5:$AB$550,$B297,Cluster_15_applications!$AC$5:$AC$550,$C297,Cluster_15_applications!$Q$5:$Q$550,"&lt;=2030")</f>
        <v>0</v>
      </c>
      <c r="P297">
        <f>SUMIFS(Cluster_15_applications!U$5:U$550,Cluster_15_applications!$AB$5:$AB$550,$B297,Cluster_15_applications!$AC$5:$AC$550,$C297,Cluster_15_applications!$Q$5:$Q$550,"&lt;=2030")</f>
        <v>0</v>
      </c>
      <c r="Q297">
        <f>SUMIFS(Cluster_15_applications!V$5:V$550,Cluster_15_applications!$AB$5:$AB$550,$B297,Cluster_15_applications!$AC$5:$AC$550,$C297,Cluster_15_applications!$Q$5:$Q$550,"&lt;=2030")</f>
        <v>0</v>
      </c>
      <c r="R297">
        <f>SUMIFS(Cluster_15_applications!W$5:W$550,Cluster_15_applications!$AB$5:$AB$550,$B297,Cluster_15_applications!$AC$5:$AC$550,$C297,Cluster_15_applications!$Q$5:$Q$550,"&lt;=2030")</f>
        <v>0</v>
      </c>
      <c r="S297">
        <f>SUMIFS(Cluster_15_applications!X$5:X$550,Cluster_15_applications!$AB$5:$AB$550,$B297,Cluster_15_applications!$AC$5:$AC$550,$C297,Cluster_15_applications!$Q$5:$Q$550,"&lt;=2030")</f>
        <v>0</v>
      </c>
      <c r="T297">
        <f>SUMIFS(Cluster_15_applications!Y$5:Y$550,Cluster_15_applications!$AB$5:$AB$550,$B297,Cluster_15_applications!$AC$5:$AC$550,$C297,Cluster_15_applications!$Q$5:$Q$550,"&lt;=2030")</f>
        <v>0</v>
      </c>
      <c r="U297">
        <f>SUMIFS(Cluster_15_applications!Z$5:Z$550,Cluster_15_applications!$AB$5:$AB$550,$B297,Cluster_15_applications!$AC$5:$AC$550,$C297,Cluster_15_applications!$Q$5:$Q$550,"&lt;=2030")</f>
        <v>0</v>
      </c>
      <c r="V297">
        <f>SUMIFS(Cluster_15_applications!AA$5:AA$550,Cluster_15_applications!$AB$5:$AB$550,$B297,Cluster_15_applications!$AC$5:$AC$550,$C297,Cluster_15_applications!$Q$5:$Q$550,"&lt;=2030")</f>
        <v>0</v>
      </c>
    </row>
    <row r="298" spans="1:22" x14ac:dyDescent="0.35">
      <c r="A298" t="s">
        <v>1230</v>
      </c>
      <c r="B298" t="s">
        <v>1371</v>
      </c>
      <c r="C298">
        <v>115</v>
      </c>
      <c r="D298">
        <f>SUMIFS(Cluster_15_applications!S$5:S$550,Cluster_15_applications!$AB$5:$AB$550,$B298,Cluster_15_applications!$AC$5:$AC$550,$C298)</f>
        <v>0</v>
      </c>
      <c r="E298">
        <f>SUMIFS(Cluster_15_applications!T$5:T$550,Cluster_15_applications!$AB$5:$AB$550,$B298,Cluster_15_applications!$AC$5:$AC$550,$C298)</f>
        <v>0</v>
      </c>
      <c r="F298">
        <f>SUMIFS(Cluster_15_applications!U$5:U$550,Cluster_15_applications!$AB$5:$AB$550,$B298,Cluster_15_applications!$AC$5:$AC$550,$C298)</f>
        <v>0</v>
      </c>
      <c r="G298">
        <f>SUMIFS(Cluster_15_applications!V$5:V$550,Cluster_15_applications!$AB$5:$AB$550,$B298,Cluster_15_applications!$AC$5:$AC$550,$C298)</f>
        <v>0</v>
      </c>
      <c r="H298">
        <f>SUMIFS(Cluster_15_applications!W$5:W$550,Cluster_15_applications!$AB$5:$AB$550,$B298,Cluster_15_applications!$AC$5:$AC$550,$C298)</f>
        <v>0</v>
      </c>
      <c r="I298">
        <f>SUMIFS(Cluster_15_applications!X$5:X$550,Cluster_15_applications!$AB$5:$AB$550,$B298,Cluster_15_applications!$AC$5:$AC$550,$C298)</f>
        <v>0</v>
      </c>
      <c r="J298">
        <f>SUMIFS(Cluster_15_applications!Y$5:Y$550,Cluster_15_applications!$AB$5:$AB$550,$B298,Cluster_15_applications!$AC$5:$AC$550,$C298)</f>
        <v>0</v>
      </c>
      <c r="K298">
        <f>SUMIFS(Cluster_15_applications!Z$5:Z$550,Cluster_15_applications!$AB$5:$AB$550,$B298,Cluster_15_applications!$AC$5:$AC$550,$C298)</f>
        <v>0</v>
      </c>
      <c r="L298">
        <f>SUMIFS(Cluster_15_applications!AA$5:AA$550,Cluster_15_applications!$AB$5:$AB$550,$B298,Cluster_15_applications!$AC$5:$AC$550,$C298)</f>
        <v>0</v>
      </c>
      <c r="N298">
        <f>SUMIFS(Cluster_15_applications!S$5:S$550,Cluster_15_applications!$AB$5:$AB$550,$B298,Cluster_15_applications!$AC$5:$AC$550,$C298,Cluster_15_applications!$Q$5:$Q$550,"&lt;=2030")</f>
        <v>0</v>
      </c>
      <c r="O298">
        <f>SUMIFS(Cluster_15_applications!T$5:T$550,Cluster_15_applications!$AB$5:$AB$550,$B298,Cluster_15_applications!$AC$5:$AC$550,$C298,Cluster_15_applications!$Q$5:$Q$550,"&lt;=2030")</f>
        <v>0</v>
      </c>
      <c r="P298">
        <f>SUMIFS(Cluster_15_applications!U$5:U$550,Cluster_15_applications!$AB$5:$AB$550,$B298,Cluster_15_applications!$AC$5:$AC$550,$C298,Cluster_15_applications!$Q$5:$Q$550,"&lt;=2030")</f>
        <v>0</v>
      </c>
      <c r="Q298">
        <f>SUMIFS(Cluster_15_applications!V$5:V$550,Cluster_15_applications!$AB$5:$AB$550,$B298,Cluster_15_applications!$AC$5:$AC$550,$C298,Cluster_15_applications!$Q$5:$Q$550,"&lt;=2030")</f>
        <v>0</v>
      </c>
      <c r="R298">
        <f>SUMIFS(Cluster_15_applications!W$5:W$550,Cluster_15_applications!$AB$5:$AB$550,$B298,Cluster_15_applications!$AC$5:$AC$550,$C298,Cluster_15_applications!$Q$5:$Q$550,"&lt;=2030")</f>
        <v>0</v>
      </c>
      <c r="S298">
        <f>SUMIFS(Cluster_15_applications!X$5:X$550,Cluster_15_applications!$AB$5:$AB$550,$B298,Cluster_15_applications!$AC$5:$AC$550,$C298,Cluster_15_applications!$Q$5:$Q$550,"&lt;=2030")</f>
        <v>0</v>
      </c>
      <c r="T298">
        <f>SUMIFS(Cluster_15_applications!Y$5:Y$550,Cluster_15_applications!$AB$5:$AB$550,$B298,Cluster_15_applications!$AC$5:$AC$550,$C298,Cluster_15_applications!$Q$5:$Q$550,"&lt;=2030")</f>
        <v>0</v>
      </c>
      <c r="U298">
        <f>SUMIFS(Cluster_15_applications!Z$5:Z$550,Cluster_15_applications!$AB$5:$AB$550,$B298,Cluster_15_applications!$AC$5:$AC$550,$C298,Cluster_15_applications!$Q$5:$Q$550,"&lt;=2030")</f>
        <v>0</v>
      </c>
      <c r="V298">
        <f>SUMIFS(Cluster_15_applications!AA$5:AA$550,Cluster_15_applications!$AB$5:$AB$550,$B298,Cluster_15_applications!$AC$5:$AC$550,$C298,Cluster_15_applications!$Q$5:$Q$550,"&lt;=2030")</f>
        <v>0</v>
      </c>
    </row>
    <row r="299" spans="1:22" x14ac:dyDescent="0.35">
      <c r="A299" t="s">
        <v>1235</v>
      </c>
      <c r="B299" t="s">
        <v>1372</v>
      </c>
      <c r="C299">
        <v>115</v>
      </c>
      <c r="D299">
        <f>SUMIFS(Cluster_15_applications!S$5:S$550,Cluster_15_applications!$AB$5:$AB$550,$B299,Cluster_15_applications!$AC$5:$AC$550,$C299)</f>
        <v>250</v>
      </c>
      <c r="E299">
        <f>SUMIFS(Cluster_15_applications!T$5:T$550,Cluster_15_applications!$AB$5:$AB$550,$B299,Cluster_15_applications!$AC$5:$AC$550,$C299)</f>
        <v>0</v>
      </c>
      <c r="F299">
        <f>SUMIFS(Cluster_15_applications!U$5:U$550,Cluster_15_applications!$AB$5:$AB$550,$B299,Cluster_15_applications!$AC$5:$AC$550,$C299)</f>
        <v>0</v>
      </c>
      <c r="G299">
        <f>SUMIFS(Cluster_15_applications!V$5:V$550,Cluster_15_applications!$AB$5:$AB$550,$B299,Cluster_15_applications!$AC$5:$AC$550,$C299)</f>
        <v>0</v>
      </c>
      <c r="H299">
        <f>SUMIFS(Cluster_15_applications!W$5:W$550,Cluster_15_applications!$AB$5:$AB$550,$B299,Cluster_15_applications!$AC$5:$AC$550,$C299)</f>
        <v>0</v>
      </c>
      <c r="I299">
        <f>SUMIFS(Cluster_15_applications!X$5:X$550,Cluster_15_applications!$AB$5:$AB$550,$B299,Cluster_15_applications!$AC$5:$AC$550,$C299)</f>
        <v>0</v>
      </c>
      <c r="J299">
        <f>SUMIFS(Cluster_15_applications!Y$5:Y$550,Cluster_15_applications!$AB$5:$AB$550,$B299,Cluster_15_applications!$AC$5:$AC$550,$C299)</f>
        <v>0</v>
      </c>
      <c r="K299">
        <f>SUMIFS(Cluster_15_applications!Z$5:Z$550,Cluster_15_applications!$AB$5:$AB$550,$B299,Cluster_15_applications!$AC$5:$AC$550,$C299)</f>
        <v>0</v>
      </c>
      <c r="L299">
        <f>SUMIFS(Cluster_15_applications!AA$5:AA$550,Cluster_15_applications!$AB$5:$AB$550,$B299,Cluster_15_applications!$AC$5:$AC$550,$C299)</f>
        <v>0</v>
      </c>
      <c r="N299">
        <f>SUMIFS(Cluster_15_applications!S$5:S$550,Cluster_15_applications!$AB$5:$AB$550,$B299,Cluster_15_applications!$AC$5:$AC$550,$C299,Cluster_15_applications!$Q$5:$Q$550,"&lt;=2030")</f>
        <v>250</v>
      </c>
      <c r="O299">
        <f>SUMIFS(Cluster_15_applications!T$5:T$550,Cluster_15_applications!$AB$5:$AB$550,$B299,Cluster_15_applications!$AC$5:$AC$550,$C299,Cluster_15_applications!$Q$5:$Q$550,"&lt;=2030")</f>
        <v>0</v>
      </c>
      <c r="P299">
        <f>SUMIFS(Cluster_15_applications!U$5:U$550,Cluster_15_applications!$AB$5:$AB$550,$B299,Cluster_15_applications!$AC$5:$AC$550,$C299,Cluster_15_applications!$Q$5:$Q$550,"&lt;=2030")</f>
        <v>0</v>
      </c>
      <c r="Q299">
        <f>SUMIFS(Cluster_15_applications!V$5:V$550,Cluster_15_applications!$AB$5:$AB$550,$B299,Cluster_15_applications!$AC$5:$AC$550,$C299,Cluster_15_applications!$Q$5:$Q$550,"&lt;=2030")</f>
        <v>0</v>
      </c>
      <c r="R299">
        <f>SUMIFS(Cluster_15_applications!W$5:W$550,Cluster_15_applications!$AB$5:$AB$550,$B299,Cluster_15_applications!$AC$5:$AC$550,$C299,Cluster_15_applications!$Q$5:$Q$550,"&lt;=2030")</f>
        <v>0</v>
      </c>
      <c r="S299">
        <f>SUMIFS(Cluster_15_applications!X$5:X$550,Cluster_15_applications!$AB$5:$AB$550,$B299,Cluster_15_applications!$AC$5:$AC$550,$C299,Cluster_15_applications!$Q$5:$Q$550,"&lt;=2030")</f>
        <v>0</v>
      </c>
      <c r="T299">
        <f>SUMIFS(Cluster_15_applications!Y$5:Y$550,Cluster_15_applications!$AB$5:$AB$550,$B299,Cluster_15_applications!$AC$5:$AC$550,$C299,Cluster_15_applications!$Q$5:$Q$550,"&lt;=2030")</f>
        <v>0</v>
      </c>
      <c r="U299">
        <f>SUMIFS(Cluster_15_applications!Z$5:Z$550,Cluster_15_applications!$AB$5:$AB$550,$B299,Cluster_15_applications!$AC$5:$AC$550,$C299,Cluster_15_applications!$Q$5:$Q$550,"&lt;=2030")</f>
        <v>0</v>
      </c>
      <c r="V299">
        <f>SUMIFS(Cluster_15_applications!AA$5:AA$550,Cluster_15_applications!$AB$5:$AB$550,$B299,Cluster_15_applications!$AC$5:$AC$550,$C299,Cluster_15_applications!$Q$5:$Q$550,"&lt;=2030")</f>
        <v>0</v>
      </c>
    </row>
    <row r="300" spans="1:22" x14ac:dyDescent="0.35">
      <c r="A300" t="s">
        <v>1233</v>
      </c>
      <c r="B300" t="s">
        <v>1157</v>
      </c>
      <c r="C300">
        <v>115</v>
      </c>
      <c r="D300">
        <f>SUMIFS(Cluster_15_applications!S$5:S$550,Cluster_15_applications!$AB$5:$AB$550,$B300,Cluster_15_applications!$AC$5:$AC$550,$C300)</f>
        <v>0</v>
      </c>
      <c r="E300">
        <f>SUMIFS(Cluster_15_applications!T$5:T$550,Cluster_15_applications!$AB$5:$AB$550,$B300,Cluster_15_applications!$AC$5:$AC$550,$C300)</f>
        <v>0</v>
      </c>
      <c r="F300">
        <f>SUMIFS(Cluster_15_applications!U$5:U$550,Cluster_15_applications!$AB$5:$AB$550,$B300,Cluster_15_applications!$AC$5:$AC$550,$C300)</f>
        <v>0</v>
      </c>
      <c r="G300">
        <f>SUMIFS(Cluster_15_applications!V$5:V$550,Cluster_15_applications!$AB$5:$AB$550,$B300,Cluster_15_applications!$AC$5:$AC$550,$C300)</f>
        <v>0</v>
      </c>
      <c r="H300">
        <f>SUMIFS(Cluster_15_applications!W$5:W$550,Cluster_15_applications!$AB$5:$AB$550,$B300,Cluster_15_applications!$AC$5:$AC$550,$C300)</f>
        <v>0</v>
      </c>
      <c r="I300">
        <f>SUMIFS(Cluster_15_applications!X$5:X$550,Cluster_15_applications!$AB$5:$AB$550,$B300,Cluster_15_applications!$AC$5:$AC$550,$C300)</f>
        <v>0</v>
      </c>
      <c r="J300">
        <f>SUMIFS(Cluster_15_applications!Y$5:Y$550,Cluster_15_applications!$AB$5:$AB$550,$B300,Cluster_15_applications!$AC$5:$AC$550,$C300)</f>
        <v>0</v>
      </c>
      <c r="K300">
        <f>SUMIFS(Cluster_15_applications!Z$5:Z$550,Cluster_15_applications!$AB$5:$AB$550,$B300,Cluster_15_applications!$AC$5:$AC$550,$C300)</f>
        <v>0</v>
      </c>
      <c r="L300">
        <f>SUMIFS(Cluster_15_applications!AA$5:AA$550,Cluster_15_applications!$AB$5:$AB$550,$B300,Cluster_15_applications!$AC$5:$AC$550,$C300)</f>
        <v>0</v>
      </c>
      <c r="N300">
        <f>SUMIFS(Cluster_15_applications!S$5:S$550,Cluster_15_applications!$AB$5:$AB$550,$B300,Cluster_15_applications!$AC$5:$AC$550,$C300,Cluster_15_applications!$Q$5:$Q$550,"&lt;=2030")</f>
        <v>0</v>
      </c>
      <c r="O300">
        <f>SUMIFS(Cluster_15_applications!T$5:T$550,Cluster_15_applications!$AB$5:$AB$550,$B300,Cluster_15_applications!$AC$5:$AC$550,$C300,Cluster_15_applications!$Q$5:$Q$550,"&lt;=2030")</f>
        <v>0</v>
      </c>
      <c r="P300">
        <f>SUMIFS(Cluster_15_applications!U$5:U$550,Cluster_15_applications!$AB$5:$AB$550,$B300,Cluster_15_applications!$AC$5:$AC$550,$C300,Cluster_15_applications!$Q$5:$Q$550,"&lt;=2030")</f>
        <v>0</v>
      </c>
      <c r="Q300">
        <f>SUMIFS(Cluster_15_applications!V$5:V$550,Cluster_15_applications!$AB$5:$AB$550,$B300,Cluster_15_applications!$AC$5:$AC$550,$C300,Cluster_15_applications!$Q$5:$Q$550,"&lt;=2030")</f>
        <v>0</v>
      </c>
      <c r="R300">
        <f>SUMIFS(Cluster_15_applications!W$5:W$550,Cluster_15_applications!$AB$5:$AB$550,$B300,Cluster_15_applications!$AC$5:$AC$550,$C300,Cluster_15_applications!$Q$5:$Q$550,"&lt;=2030")</f>
        <v>0</v>
      </c>
      <c r="S300">
        <f>SUMIFS(Cluster_15_applications!X$5:X$550,Cluster_15_applications!$AB$5:$AB$550,$B300,Cluster_15_applications!$AC$5:$AC$550,$C300,Cluster_15_applications!$Q$5:$Q$550,"&lt;=2030")</f>
        <v>0</v>
      </c>
      <c r="T300">
        <f>SUMIFS(Cluster_15_applications!Y$5:Y$550,Cluster_15_applications!$AB$5:$AB$550,$B300,Cluster_15_applications!$AC$5:$AC$550,$C300,Cluster_15_applications!$Q$5:$Q$550,"&lt;=2030")</f>
        <v>0</v>
      </c>
      <c r="U300">
        <f>SUMIFS(Cluster_15_applications!Z$5:Z$550,Cluster_15_applications!$AB$5:$AB$550,$B300,Cluster_15_applications!$AC$5:$AC$550,$C300,Cluster_15_applications!$Q$5:$Q$550,"&lt;=2030")</f>
        <v>0</v>
      </c>
      <c r="V300">
        <f>SUMIFS(Cluster_15_applications!AA$5:AA$550,Cluster_15_applications!$AB$5:$AB$550,$B300,Cluster_15_applications!$AC$5:$AC$550,$C300,Cluster_15_applications!$Q$5:$Q$550,"&lt;=2030")</f>
        <v>0</v>
      </c>
    </row>
    <row r="301" spans="1:22" x14ac:dyDescent="0.35">
      <c r="A301" t="s">
        <v>1237</v>
      </c>
      <c r="B301" t="s">
        <v>1373</v>
      </c>
      <c r="C301">
        <v>115</v>
      </c>
      <c r="D301">
        <f>SUMIFS(Cluster_15_applications!S$5:S$550,Cluster_15_applications!$AB$5:$AB$550,$B301,Cluster_15_applications!$AC$5:$AC$550,$C301)</f>
        <v>0</v>
      </c>
      <c r="E301">
        <f>SUMIFS(Cluster_15_applications!T$5:T$550,Cluster_15_applications!$AB$5:$AB$550,$B301,Cluster_15_applications!$AC$5:$AC$550,$C301)</f>
        <v>0</v>
      </c>
      <c r="F301">
        <f>SUMIFS(Cluster_15_applications!U$5:U$550,Cluster_15_applications!$AB$5:$AB$550,$B301,Cluster_15_applications!$AC$5:$AC$550,$C301)</f>
        <v>0</v>
      </c>
      <c r="G301">
        <f>SUMIFS(Cluster_15_applications!V$5:V$550,Cluster_15_applications!$AB$5:$AB$550,$B301,Cluster_15_applications!$AC$5:$AC$550,$C301)</f>
        <v>0</v>
      </c>
      <c r="H301">
        <f>SUMIFS(Cluster_15_applications!W$5:W$550,Cluster_15_applications!$AB$5:$AB$550,$B301,Cluster_15_applications!$AC$5:$AC$550,$C301)</f>
        <v>0</v>
      </c>
      <c r="I301">
        <f>SUMIFS(Cluster_15_applications!X$5:X$550,Cluster_15_applications!$AB$5:$AB$550,$B301,Cluster_15_applications!$AC$5:$AC$550,$C301)</f>
        <v>0</v>
      </c>
      <c r="J301">
        <f>SUMIFS(Cluster_15_applications!Y$5:Y$550,Cluster_15_applications!$AB$5:$AB$550,$B301,Cluster_15_applications!$AC$5:$AC$550,$C301)</f>
        <v>0</v>
      </c>
      <c r="K301">
        <f>SUMIFS(Cluster_15_applications!Z$5:Z$550,Cluster_15_applications!$AB$5:$AB$550,$B301,Cluster_15_applications!$AC$5:$AC$550,$C301)</f>
        <v>0</v>
      </c>
      <c r="L301">
        <f>SUMIFS(Cluster_15_applications!AA$5:AA$550,Cluster_15_applications!$AB$5:$AB$550,$B301,Cluster_15_applications!$AC$5:$AC$550,$C301)</f>
        <v>0</v>
      </c>
      <c r="N301">
        <f>SUMIFS(Cluster_15_applications!S$5:S$550,Cluster_15_applications!$AB$5:$AB$550,$B301,Cluster_15_applications!$AC$5:$AC$550,$C301,Cluster_15_applications!$Q$5:$Q$550,"&lt;=2030")</f>
        <v>0</v>
      </c>
      <c r="O301">
        <f>SUMIFS(Cluster_15_applications!T$5:T$550,Cluster_15_applications!$AB$5:$AB$550,$B301,Cluster_15_applications!$AC$5:$AC$550,$C301,Cluster_15_applications!$Q$5:$Q$550,"&lt;=2030")</f>
        <v>0</v>
      </c>
      <c r="P301">
        <f>SUMIFS(Cluster_15_applications!U$5:U$550,Cluster_15_applications!$AB$5:$AB$550,$B301,Cluster_15_applications!$AC$5:$AC$550,$C301,Cluster_15_applications!$Q$5:$Q$550,"&lt;=2030")</f>
        <v>0</v>
      </c>
      <c r="Q301">
        <f>SUMIFS(Cluster_15_applications!V$5:V$550,Cluster_15_applications!$AB$5:$AB$550,$B301,Cluster_15_applications!$AC$5:$AC$550,$C301,Cluster_15_applications!$Q$5:$Q$550,"&lt;=2030")</f>
        <v>0</v>
      </c>
      <c r="R301">
        <f>SUMIFS(Cluster_15_applications!W$5:W$550,Cluster_15_applications!$AB$5:$AB$550,$B301,Cluster_15_applications!$AC$5:$AC$550,$C301,Cluster_15_applications!$Q$5:$Q$550,"&lt;=2030")</f>
        <v>0</v>
      </c>
      <c r="S301">
        <f>SUMIFS(Cluster_15_applications!X$5:X$550,Cluster_15_applications!$AB$5:$AB$550,$B301,Cluster_15_applications!$AC$5:$AC$550,$C301,Cluster_15_applications!$Q$5:$Q$550,"&lt;=2030")</f>
        <v>0</v>
      </c>
      <c r="T301">
        <f>SUMIFS(Cluster_15_applications!Y$5:Y$550,Cluster_15_applications!$AB$5:$AB$550,$B301,Cluster_15_applications!$AC$5:$AC$550,$C301,Cluster_15_applications!$Q$5:$Q$550,"&lt;=2030")</f>
        <v>0</v>
      </c>
      <c r="U301">
        <f>SUMIFS(Cluster_15_applications!Z$5:Z$550,Cluster_15_applications!$AB$5:$AB$550,$B301,Cluster_15_applications!$AC$5:$AC$550,$C301,Cluster_15_applications!$Q$5:$Q$550,"&lt;=2030")</f>
        <v>0</v>
      </c>
      <c r="V301">
        <f>SUMIFS(Cluster_15_applications!AA$5:AA$550,Cluster_15_applications!$AB$5:$AB$550,$B301,Cluster_15_applications!$AC$5:$AC$550,$C301,Cluster_15_applications!$Q$5:$Q$550,"&lt;=2030")</f>
        <v>0</v>
      </c>
    </row>
    <row r="302" spans="1:22" x14ac:dyDescent="0.35">
      <c r="A302" t="s">
        <v>1237</v>
      </c>
      <c r="B302" t="s">
        <v>1374</v>
      </c>
      <c r="C302">
        <v>60</v>
      </c>
      <c r="D302">
        <f>SUMIFS(Cluster_15_applications!S$5:S$550,Cluster_15_applications!$AB$5:$AB$550,$B302,Cluster_15_applications!$AC$5:$AC$550,$C302)</f>
        <v>0</v>
      </c>
      <c r="E302">
        <f>SUMIFS(Cluster_15_applications!T$5:T$550,Cluster_15_applications!$AB$5:$AB$550,$B302,Cluster_15_applications!$AC$5:$AC$550,$C302)</f>
        <v>0</v>
      </c>
      <c r="F302">
        <f>SUMIFS(Cluster_15_applications!U$5:U$550,Cluster_15_applications!$AB$5:$AB$550,$B302,Cluster_15_applications!$AC$5:$AC$550,$C302)</f>
        <v>0</v>
      </c>
      <c r="G302">
        <f>SUMIFS(Cluster_15_applications!V$5:V$550,Cluster_15_applications!$AB$5:$AB$550,$B302,Cluster_15_applications!$AC$5:$AC$550,$C302)</f>
        <v>0</v>
      </c>
      <c r="H302">
        <f>SUMIFS(Cluster_15_applications!W$5:W$550,Cluster_15_applications!$AB$5:$AB$550,$B302,Cluster_15_applications!$AC$5:$AC$550,$C302)</f>
        <v>0</v>
      </c>
      <c r="I302">
        <f>SUMIFS(Cluster_15_applications!X$5:X$550,Cluster_15_applications!$AB$5:$AB$550,$B302,Cluster_15_applications!$AC$5:$AC$550,$C302)</f>
        <v>0</v>
      </c>
      <c r="J302">
        <f>SUMIFS(Cluster_15_applications!Y$5:Y$550,Cluster_15_applications!$AB$5:$AB$550,$B302,Cluster_15_applications!$AC$5:$AC$550,$C302)</f>
        <v>0</v>
      </c>
      <c r="K302">
        <f>SUMIFS(Cluster_15_applications!Z$5:Z$550,Cluster_15_applications!$AB$5:$AB$550,$B302,Cluster_15_applications!$AC$5:$AC$550,$C302)</f>
        <v>0</v>
      </c>
      <c r="L302">
        <f>SUMIFS(Cluster_15_applications!AA$5:AA$550,Cluster_15_applications!$AB$5:$AB$550,$B302,Cluster_15_applications!$AC$5:$AC$550,$C302)</f>
        <v>0</v>
      </c>
      <c r="N302">
        <f>SUMIFS(Cluster_15_applications!S$5:S$550,Cluster_15_applications!$AB$5:$AB$550,$B302,Cluster_15_applications!$AC$5:$AC$550,$C302,Cluster_15_applications!$Q$5:$Q$550,"&lt;=2030")</f>
        <v>0</v>
      </c>
      <c r="O302">
        <f>SUMIFS(Cluster_15_applications!T$5:T$550,Cluster_15_applications!$AB$5:$AB$550,$B302,Cluster_15_applications!$AC$5:$AC$550,$C302,Cluster_15_applications!$Q$5:$Q$550,"&lt;=2030")</f>
        <v>0</v>
      </c>
      <c r="P302">
        <f>SUMIFS(Cluster_15_applications!U$5:U$550,Cluster_15_applications!$AB$5:$AB$550,$B302,Cluster_15_applications!$AC$5:$AC$550,$C302,Cluster_15_applications!$Q$5:$Q$550,"&lt;=2030")</f>
        <v>0</v>
      </c>
      <c r="Q302">
        <f>SUMIFS(Cluster_15_applications!V$5:V$550,Cluster_15_applications!$AB$5:$AB$550,$B302,Cluster_15_applications!$AC$5:$AC$550,$C302,Cluster_15_applications!$Q$5:$Q$550,"&lt;=2030")</f>
        <v>0</v>
      </c>
      <c r="R302">
        <f>SUMIFS(Cluster_15_applications!W$5:W$550,Cluster_15_applications!$AB$5:$AB$550,$B302,Cluster_15_applications!$AC$5:$AC$550,$C302,Cluster_15_applications!$Q$5:$Q$550,"&lt;=2030")</f>
        <v>0</v>
      </c>
      <c r="S302">
        <f>SUMIFS(Cluster_15_applications!X$5:X$550,Cluster_15_applications!$AB$5:$AB$550,$B302,Cluster_15_applications!$AC$5:$AC$550,$C302,Cluster_15_applications!$Q$5:$Q$550,"&lt;=2030")</f>
        <v>0</v>
      </c>
      <c r="T302">
        <f>SUMIFS(Cluster_15_applications!Y$5:Y$550,Cluster_15_applications!$AB$5:$AB$550,$B302,Cluster_15_applications!$AC$5:$AC$550,$C302,Cluster_15_applications!$Q$5:$Q$550,"&lt;=2030")</f>
        <v>0</v>
      </c>
      <c r="U302">
        <f>SUMIFS(Cluster_15_applications!Z$5:Z$550,Cluster_15_applications!$AB$5:$AB$550,$B302,Cluster_15_applications!$AC$5:$AC$550,$C302,Cluster_15_applications!$Q$5:$Q$550,"&lt;=2030")</f>
        <v>0</v>
      </c>
      <c r="V302">
        <f>SUMIFS(Cluster_15_applications!AA$5:AA$550,Cluster_15_applications!$AB$5:$AB$550,$B302,Cluster_15_applications!$AC$5:$AC$550,$C302,Cluster_15_applications!$Q$5:$Q$550,"&lt;=2030")</f>
        <v>0</v>
      </c>
    </row>
    <row r="303" spans="1:22" x14ac:dyDescent="0.35">
      <c r="A303" t="s">
        <v>1245</v>
      </c>
      <c r="B303" t="s">
        <v>1103</v>
      </c>
      <c r="C303">
        <v>115</v>
      </c>
      <c r="D303">
        <f>SUMIFS(Cluster_15_applications!S$5:S$550,Cluster_15_applications!$AB$5:$AB$550,$B303,Cluster_15_applications!$AC$5:$AC$550,$C303)</f>
        <v>200</v>
      </c>
      <c r="E303">
        <f>SUMIFS(Cluster_15_applications!T$5:T$550,Cluster_15_applications!$AB$5:$AB$550,$B303,Cluster_15_applications!$AC$5:$AC$550,$C303)</f>
        <v>0</v>
      </c>
      <c r="F303">
        <f>SUMIFS(Cluster_15_applications!U$5:U$550,Cluster_15_applications!$AB$5:$AB$550,$B303,Cluster_15_applications!$AC$5:$AC$550,$C303)</f>
        <v>200</v>
      </c>
      <c r="G303">
        <f>SUMIFS(Cluster_15_applications!V$5:V$550,Cluster_15_applications!$AB$5:$AB$550,$B303,Cluster_15_applications!$AC$5:$AC$550,$C303)</f>
        <v>0</v>
      </c>
      <c r="H303">
        <f>SUMIFS(Cluster_15_applications!W$5:W$550,Cluster_15_applications!$AB$5:$AB$550,$B303,Cluster_15_applications!$AC$5:$AC$550,$C303)</f>
        <v>0</v>
      </c>
      <c r="I303">
        <f>SUMIFS(Cluster_15_applications!X$5:X$550,Cluster_15_applications!$AB$5:$AB$550,$B303,Cluster_15_applications!$AC$5:$AC$550,$C303)</f>
        <v>0</v>
      </c>
      <c r="J303">
        <f>SUMIFS(Cluster_15_applications!Y$5:Y$550,Cluster_15_applications!$AB$5:$AB$550,$B303,Cluster_15_applications!$AC$5:$AC$550,$C303)</f>
        <v>0</v>
      </c>
      <c r="K303">
        <f>SUMIFS(Cluster_15_applications!Z$5:Z$550,Cluster_15_applications!$AB$5:$AB$550,$B303,Cluster_15_applications!$AC$5:$AC$550,$C303)</f>
        <v>0</v>
      </c>
      <c r="L303">
        <f>SUMIFS(Cluster_15_applications!AA$5:AA$550,Cluster_15_applications!$AB$5:$AB$550,$B303,Cluster_15_applications!$AC$5:$AC$550,$C303)</f>
        <v>0</v>
      </c>
      <c r="N303">
        <f>SUMIFS(Cluster_15_applications!S$5:S$550,Cluster_15_applications!$AB$5:$AB$550,$B303,Cluster_15_applications!$AC$5:$AC$550,$C303,Cluster_15_applications!$Q$5:$Q$550,"&lt;=2030")</f>
        <v>0</v>
      </c>
      <c r="O303">
        <f>SUMIFS(Cluster_15_applications!T$5:T$550,Cluster_15_applications!$AB$5:$AB$550,$B303,Cluster_15_applications!$AC$5:$AC$550,$C303,Cluster_15_applications!$Q$5:$Q$550,"&lt;=2030")</f>
        <v>0</v>
      </c>
      <c r="P303">
        <f>SUMIFS(Cluster_15_applications!U$5:U$550,Cluster_15_applications!$AB$5:$AB$550,$B303,Cluster_15_applications!$AC$5:$AC$550,$C303,Cluster_15_applications!$Q$5:$Q$550,"&lt;=2030")</f>
        <v>0</v>
      </c>
      <c r="Q303">
        <f>SUMIFS(Cluster_15_applications!V$5:V$550,Cluster_15_applications!$AB$5:$AB$550,$B303,Cluster_15_applications!$AC$5:$AC$550,$C303,Cluster_15_applications!$Q$5:$Q$550,"&lt;=2030")</f>
        <v>0</v>
      </c>
      <c r="R303">
        <f>SUMIFS(Cluster_15_applications!W$5:W$550,Cluster_15_applications!$AB$5:$AB$550,$B303,Cluster_15_applications!$AC$5:$AC$550,$C303,Cluster_15_applications!$Q$5:$Q$550,"&lt;=2030")</f>
        <v>0</v>
      </c>
      <c r="S303">
        <f>SUMIFS(Cluster_15_applications!X$5:X$550,Cluster_15_applications!$AB$5:$AB$550,$B303,Cluster_15_applications!$AC$5:$AC$550,$C303,Cluster_15_applications!$Q$5:$Q$550,"&lt;=2030")</f>
        <v>0</v>
      </c>
      <c r="T303">
        <f>SUMIFS(Cluster_15_applications!Y$5:Y$550,Cluster_15_applications!$AB$5:$AB$550,$B303,Cluster_15_applications!$AC$5:$AC$550,$C303,Cluster_15_applications!$Q$5:$Q$550,"&lt;=2030")</f>
        <v>0</v>
      </c>
      <c r="U303">
        <f>SUMIFS(Cluster_15_applications!Z$5:Z$550,Cluster_15_applications!$AB$5:$AB$550,$B303,Cluster_15_applications!$AC$5:$AC$550,$C303,Cluster_15_applications!$Q$5:$Q$550,"&lt;=2030")</f>
        <v>0</v>
      </c>
      <c r="V303">
        <f>SUMIFS(Cluster_15_applications!AA$5:AA$550,Cluster_15_applications!$AB$5:$AB$550,$B303,Cluster_15_applications!$AC$5:$AC$550,$C303,Cluster_15_applications!$Q$5:$Q$550,"&lt;=2030")</f>
        <v>0</v>
      </c>
    </row>
    <row r="304" spans="1:22" x14ac:dyDescent="0.35">
      <c r="A304" t="s">
        <v>1245</v>
      </c>
      <c r="B304" t="s">
        <v>1103</v>
      </c>
      <c r="C304">
        <v>230</v>
      </c>
      <c r="D304">
        <f>SUMIFS(Cluster_15_applications!S$5:S$550,Cluster_15_applications!$AB$5:$AB$550,$B304,Cluster_15_applications!$AC$5:$AC$550,$C304)</f>
        <v>5250</v>
      </c>
      <c r="E304">
        <f>SUMIFS(Cluster_15_applications!T$5:T$550,Cluster_15_applications!$AB$5:$AB$550,$B304,Cluster_15_applications!$AC$5:$AC$550,$C304)</f>
        <v>500</v>
      </c>
      <c r="F304">
        <f>SUMIFS(Cluster_15_applications!U$5:U$550,Cluster_15_applications!$AB$5:$AB$550,$B304,Cluster_15_applications!$AC$5:$AC$550,$C304)</f>
        <v>3550</v>
      </c>
      <c r="G304">
        <f>SUMIFS(Cluster_15_applications!V$5:V$550,Cluster_15_applications!$AB$5:$AB$550,$B304,Cluster_15_applications!$AC$5:$AC$550,$C304)</f>
        <v>0</v>
      </c>
      <c r="H304">
        <f>SUMIFS(Cluster_15_applications!W$5:W$550,Cluster_15_applications!$AB$5:$AB$550,$B304,Cluster_15_applications!$AC$5:$AC$550,$C304)</f>
        <v>0</v>
      </c>
      <c r="I304">
        <f>SUMIFS(Cluster_15_applications!X$5:X$550,Cluster_15_applications!$AB$5:$AB$550,$B304,Cluster_15_applications!$AC$5:$AC$550,$C304)</f>
        <v>0</v>
      </c>
      <c r="J304">
        <f>SUMIFS(Cluster_15_applications!Y$5:Y$550,Cluster_15_applications!$AB$5:$AB$550,$B304,Cluster_15_applications!$AC$5:$AC$550,$C304)</f>
        <v>0</v>
      </c>
      <c r="K304">
        <f>SUMIFS(Cluster_15_applications!Z$5:Z$550,Cluster_15_applications!$AB$5:$AB$550,$B304,Cluster_15_applications!$AC$5:$AC$550,$C304)</f>
        <v>0</v>
      </c>
      <c r="L304">
        <f>SUMIFS(Cluster_15_applications!AA$5:AA$550,Cluster_15_applications!$AB$5:$AB$550,$B304,Cluster_15_applications!$AC$5:$AC$550,$C304)</f>
        <v>0</v>
      </c>
      <c r="N304">
        <f>SUMIFS(Cluster_15_applications!S$5:S$550,Cluster_15_applications!$AB$5:$AB$550,$B304,Cluster_15_applications!$AC$5:$AC$550,$C304,Cluster_15_applications!$Q$5:$Q$550,"&lt;=2030")</f>
        <v>4600</v>
      </c>
      <c r="O304">
        <f>SUMIFS(Cluster_15_applications!T$5:T$550,Cluster_15_applications!$AB$5:$AB$550,$B304,Cluster_15_applications!$AC$5:$AC$550,$C304,Cluster_15_applications!$Q$5:$Q$550,"&lt;=2030")</f>
        <v>0</v>
      </c>
      <c r="P304">
        <f>SUMIFS(Cluster_15_applications!U$5:U$550,Cluster_15_applications!$AB$5:$AB$550,$B304,Cluster_15_applications!$AC$5:$AC$550,$C304,Cluster_15_applications!$Q$5:$Q$550,"&lt;=2030")</f>
        <v>2900</v>
      </c>
      <c r="Q304">
        <f>SUMIFS(Cluster_15_applications!V$5:V$550,Cluster_15_applications!$AB$5:$AB$550,$B304,Cluster_15_applications!$AC$5:$AC$550,$C304,Cluster_15_applications!$Q$5:$Q$550,"&lt;=2030")</f>
        <v>0</v>
      </c>
      <c r="R304">
        <f>SUMIFS(Cluster_15_applications!W$5:W$550,Cluster_15_applications!$AB$5:$AB$550,$B304,Cluster_15_applications!$AC$5:$AC$550,$C304,Cluster_15_applications!$Q$5:$Q$550,"&lt;=2030")</f>
        <v>0</v>
      </c>
      <c r="S304">
        <f>SUMIFS(Cluster_15_applications!X$5:X$550,Cluster_15_applications!$AB$5:$AB$550,$B304,Cluster_15_applications!$AC$5:$AC$550,$C304,Cluster_15_applications!$Q$5:$Q$550,"&lt;=2030")</f>
        <v>0</v>
      </c>
      <c r="T304">
        <f>SUMIFS(Cluster_15_applications!Y$5:Y$550,Cluster_15_applications!$AB$5:$AB$550,$B304,Cluster_15_applications!$AC$5:$AC$550,$C304,Cluster_15_applications!$Q$5:$Q$550,"&lt;=2030")</f>
        <v>0</v>
      </c>
      <c r="U304">
        <f>SUMIFS(Cluster_15_applications!Z$5:Z$550,Cluster_15_applications!$AB$5:$AB$550,$B304,Cluster_15_applications!$AC$5:$AC$550,$C304,Cluster_15_applications!$Q$5:$Q$550,"&lt;=2030")</f>
        <v>0</v>
      </c>
      <c r="V304">
        <f>SUMIFS(Cluster_15_applications!AA$5:AA$550,Cluster_15_applications!$AB$5:$AB$550,$B304,Cluster_15_applications!$AC$5:$AC$550,$C304,Cluster_15_applications!$Q$5:$Q$550,"&lt;=2030")</f>
        <v>0</v>
      </c>
    </row>
    <row r="305" spans="1:22" x14ac:dyDescent="0.35">
      <c r="A305" t="s">
        <v>1231</v>
      </c>
      <c r="B305" t="s">
        <v>1105</v>
      </c>
      <c r="C305">
        <v>230</v>
      </c>
      <c r="D305">
        <f>SUMIFS(Cluster_15_applications!S$5:S$550,Cluster_15_applications!$AB$5:$AB$550,$B305,Cluster_15_applications!$AC$5:$AC$550,$C305)</f>
        <v>620</v>
      </c>
      <c r="E305">
        <f>SUMIFS(Cluster_15_applications!T$5:T$550,Cluster_15_applications!$AB$5:$AB$550,$B305,Cluster_15_applications!$AC$5:$AC$550,$C305)</f>
        <v>0</v>
      </c>
      <c r="F305">
        <f>SUMIFS(Cluster_15_applications!U$5:U$550,Cluster_15_applications!$AB$5:$AB$550,$B305,Cluster_15_applications!$AC$5:$AC$550,$C305)</f>
        <v>0</v>
      </c>
      <c r="G305">
        <f>SUMIFS(Cluster_15_applications!V$5:V$550,Cluster_15_applications!$AB$5:$AB$550,$B305,Cluster_15_applications!$AC$5:$AC$550,$C305)</f>
        <v>0</v>
      </c>
      <c r="H305">
        <f>SUMIFS(Cluster_15_applications!W$5:W$550,Cluster_15_applications!$AB$5:$AB$550,$B305,Cluster_15_applications!$AC$5:$AC$550,$C305)</f>
        <v>0</v>
      </c>
      <c r="I305">
        <f>SUMIFS(Cluster_15_applications!X$5:X$550,Cluster_15_applications!$AB$5:$AB$550,$B305,Cluster_15_applications!$AC$5:$AC$550,$C305)</f>
        <v>0</v>
      </c>
      <c r="J305">
        <f>SUMIFS(Cluster_15_applications!Y$5:Y$550,Cluster_15_applications!$AB$5:$AB$550,$B305,Cluster_15_applications!$AC$5:$AC$550,$C305)</f>
        <v>0</v>
      </c>
      <c r="K305">
        <f>SUMIFS(Cluster_15_applications!Z$5:Z$550,Cluster_15_applications!$AB$5:$AB$550,$B305,Cluster_15_applications!$AC$5:$AC$550,$C305)</f>
        <v>0</v>
      </c>
      <c r="L305">
        <f>SUMIFS(Cluster_15_applications!AA$5:AA$550,Cluster_15_applications!$AB$5:$AB$550,$B305,Cluster_15_applications!$AC$5:$AC$550,$C305)</f>
        <v>0</v>
      </c>
      <c r="N305">
        <f>SUMIFS(Cluster_15_applications!S$5:S$550,Cluster_15_applications!$AB$5:$AB$550,$B305,Cluster_15_applications!$AC$5:$AC$550,$C305,Cluster_15_applications!$Q$5:$Q$550,"&lt;=2030")</f>
        <v>620</v>
      </c>
      <c r="O305">
        <f>SUMIFS(Cluster_15_applications!T$5:T$550,Cluster_15_applications!$AB$5:$AB$550,$B305,Cluster_15_applications!$AC$5:$AC$550,$C305,Cluster_15_applications!$Q$5:$Q$550,"&lt;=2030")</f>
        <v>0</v>
      </c>
      <c r="P305">
        <f>SUMIFS(Cluster_15_applications!U$5:U$550,Cluster_15_applications!$AB$5:$AB$550,$B305,Cluster_15_applications!$AC$5:$AC$550,$C305,Cluster_15_applications!$Q$5:$Q$550,"&lt;=2030")</f>
        <v>0</v>
      </c>
      <c r="Q305">
        <f>SUMIFS(Cluster_15_applications!V$5:V$550,Cluster_15_applications!$AB$5:$AB$550,$B305,Cluster_15_applications!$AC$5:$AC$550,$C305,Cluster_15_applications!$Q$5:$Q$550,"&lt;=2030")</f>
        <v>0</v>
      </c>
      <c r="R305">
        <f>SUMIFS(Cluster_15_applications!W$5:W$550,Cluster_15_applications!$AB$5:$AB$550,$B305,Cluster_15_applications!$AC$5:$AC$550,$C305,Cluster_15_applications!$Q$5:$Q$550,"&lt;=2030")</f>
        <v>0</v>
      </c>
      <c r="S305">
        <f>SUMIFS(Cluster_15_applications!X$5:X$550,Cluster_15_applications!$AB$5:$AB$550,$B305,Cluster_15_applications!$AC$5:$AC$550,$C305,Cluster_15_applications!$Q$5:$Q$550,"&lt;=2030")</f>
        <v>0</v>
      </c>
      <c r="T305">
        <f>SUMIFS(Cluster_15_applications!Y$5:Y$550,Cluster_15_applications!$AB$5:$AB$550,$B305,Cluster_15_applications!$AC$5:$AC$550,$C305,Cluster_15_applications!$Q$5:$Q$550,"&lt;=2030")</f>
        <v>0</v>
      </c>
      <c r="U305">
        <f>SUMIFS(Cluster_15_applications!Z$5:Z$550,Cluster_15_applications!$AB$5:$AB$550,$B305,Cluster_15_applications!$AC$5:$AC$550,$C305,Cluster_15_applications!$Q$5:$Q$550,"&lt;=2030")</f>
        <v>0</v>
      </c>
      <c r="V305">
        <f>SUMIFS(Cluster_15_applications!AA$5:AA$550,Cluster_15_applications!$AB$5:$AB$550,$B305,Cluster_15_applications!$AC$5:$AC$550,$C305,Cluster_15_applications!$Q$5:$Q$550,"&lt;=2030")</f>
        <v>0</v>
      </c>
    </row>
    <row r="306" spans="1:22" x14ac:dyDescent="0.35">
      <c r="A306" t="s">
        <v>1231</v>
      </c>
      <c r="B306" t="s">
        <v>1375</v>
      </c>
      <c r="C306">
        <v>230</v>
      </c>
      <c r="D306">
        <f>SUMIFS(Cluster_15_applications!S$5:S$550,Cluster_15_applications!$AB$5:$AB$550,$B306,Cluster_15_applications!$AC$5:$AC$550,$C306)</f>
        <v>0</v>
      </c>
      <c r="E306">
        <f>SUMIFS(Cluster_15_applications!T$5:T$550,Cluster_15_applications!$AB$5:$AB$550,$B306,Cluster_15_applications!$AC$5:$AC$550,$C306)</f>
        <v>0</v>
      </c>
      <c r="F306">
        <f>SUMIFS(Cluster_15_applications!U$5:U$550,Cluster_15_applications!$AB$5:$AB$550,$B306,Cluster_15_applications!$AC$5:$AC$550,$C306)</f>
        <v>0</v>
      </c>
      <c r="G306">
        <f>SUMIFS(Cluster_15_applications!V$5:V$550,Cluster_15_applications!$AB$5:$AB$550,$B306,Cluster_15_applications!$AC$5:$AC$550,$C306)</f>
        <v>0</v>
      </c>
      <c r="H306">
        <f>SUMIFS(Cluster_15_applications!W$5:W$550,Cluster_15_applications!$AB$5:$AB$550,$B306,Cluster_15_applications!$AC$5:$AC$550,$C306)</f>
        <v>0</v>
      </c>
      <c r="I306">
        <f>SUMIFS(Cluster_15_applications!X$5:X$550,Cluster_15_applications!$AB$5:$AB$550,$B306,Cluster_15_applications!$AC$5:$AC$550,$C306)</f>
        <v>0</v>
      </c>
      <c r="J306">
        <f>SUMIFS(Cluster_15_applications!Y$5:Y$550,Cluster_15_applications!$AB$5:$AB$550,$B306,Cluster_15_applications!$AC$5:$AC$550,$C306)</f>
        <v>0</v>
      </c>
      <c r="K306">
        <f>SUMIFS(Cluster_15_applications!Z$5:Z$550,Cluster_15_applications!$AB$5:$AB$550,$B306,Cluster_15_applications!$AC$5:$AC$550,$C306)</f>
        <v>0</v>
      </c>
      <c r="L306">
        <f>SUMIFS(Cluster_15_applications!AA$5:AA$550,Cluster_15_applications!$AB$5:$AB$550,$B306,Cluster_15_applications!$AC$5:$AC$550,$C306)</f>
        <v>0</v>
      </c>
      <c r="N306">
        <f>SUMIFS(Cluster_15_applications!S$5:S$550,Cluster_15_applications!$AB$5:$AB$550,$B306,Cluster_15_applications!$AC$5:$AC$550,$C306,Cluster_15_applications!$Q$5:$Q$550,"&lt;=2030")</f>
        <v>0</v>
      </c>
      <c r="O306">
        <f>SUMIFS(Cluster_15_applications!T$5:T$550,Cluster_15_applications!$AB$5:$AB$550,$B306,Cluster_15_applications!$AC$5:$AC$550,$C306,Cluster_15_applications!$Q$5:$Q$550,"&lt;=2030")</f>
        <v>0</v>
      </c>
      <c r="P306">
        <f>SUMIFS(Cluster_15_applications!U$5:U$550,Cluster_15_applications!$AB$5:$AB$550,$B306,Cluster_15_applications!$AC$5:$AC$550,$C306,Cluster_15_applications!$Q$5:$Q$550,"&lt;=2030")</f>
        <v>0</v>
      </c>
      <c r="Q306">
        <f>SUMIFS(Cluster_15_applications!V$5:V$550,Cluster_15_applications!$AB$5:$AB$550,$B306,Cluster_15_applications!$AC$5:$AC$550,$C306,Cluster_15_applications!$Q$5:$Q$550,"&lt;=2030")</f>
        <v>0</v>
      </c>
      <c r="R306">
        <f>SUMIFS(Cluster_15_applications!W$5:W$550,Cluster_15_applications!$AB$5:$AB$550,$B306,Cluster_15_applications!$AC$5:$AC$550,$C306,Cluster_15_applications!$Q$5:$Q$550,"&lt;=2030")</f>
        <v>0</v>
      </c>
      <c r="S306">
        <f>SUMIFS(Cluster_15_applications!X$5:X$550,Cluster_15_applications!$AB$5:$AB$550,$B306,Cluster_15_applications!$AC$5:$AC$550,$C306,Cluster_15_applications!$Q$5:$Q$550,"&lt;=2030")</f>
        <v>0</v>
      </c>
      <c r="T306">
        <f>SUMIFS(Cluster_15_applications!Y$5:Y$550,Cluster_15_applications!$AB$5:$AB$550,$B306,Cluster_15_applications!$AC$5:$AC$550,$C306,Cluster_15_applications!$Q$5:$Q$550,"&lt;=2030")</f>
        <v>0</v>
      </c>
      <c r="U306">
        <f>SUMIFS(Cluster_15_applications!Z$5:Z$550,Cluster_15_applications!$AB$5:$AB$550,$B306,Cluster_15_applications!$AC$5:$AC$550,$C306,Cluster_15_applications!$Q$5:$Q$550,"&lt;=2030")</f>
        <v>0</v>
      </c>
      <c r="V306">
        <f>SUMIFS(Cluster_15_applications!AA$5:AA$550,Cluster_15_applications!$AB$5:$AB$550,$B306,Cluster_15_applications!$AC$5:$AC$550,$C306,Cluster_15_applications!$Q$5:$Q$550,"&lt;=2030")</f>
        <v>0</v>
      </c>
    </row>
    <row r="307" spans="1:22" x14ac:dyDescent="0.35">
      <c r="A307" t="s">
        <v>1231</v>
      </c>
      <c r="B307" t="s">
        <v>1106</v>
      </c>
      <c r="C307">
        <v>230</v>
      </c>
      <c r="D307">
        <f>SUMIFS(Cluster_15_applications!S$5:S$550,Cluster_15_applications!$AB$5:$AB$550,$B307,Cluster_15_applications!$AC$5:$AC$550,$C307)</f>
        <v>1000</v>
      </c>
      <c r="E307">
        <f>SUMIFS(Cluster_15_applications!T$5:T$550,Cluster_15_applications!$AB$5:$AB$550,$B307,Cluster_15_applications!$AC$5:$AC$550,$C307)</f>
        <v>0</v>
      </c>
      <c r="F307">
        <f>SUMIFS(Cluster_15_applications!U$5:U$550,Cluster_15_applications!$AB$5:$AB$550,$B307,Cluster_15_applications!$AC$5:$AC$550,$C307)</f>
        <v>0</v>
      </c>
      <c r="G307">
        <f>SUMIFS(Cluster_15_applications!V$5:V$550,Cluster_15_applications!$AB$5:$AB$550,$B307,Cluster_15_applications!$AC$5:$AC$550,$C307)</f>
        <v>0</v>
      </c>
      <c r="H307">
        <f>SUMIFS(Cluster_15_applications!W$5:W$550,Cluster_15_applications!$AB$5:$AB$550,$B307,Cluster_15_applications!$AC$5:$AC$550,$C307)</f>
        <v>0</v>
      </c>
      <c r="I307">
        <f>SUMIFS(Cluster_15_applications!X$5:X$550,Cluster_15_applications!$AB$5:$AB$550,$B307,Cluster_15_applications!$AC$5:$AC$550,$C307)</f>
        <v>0</v>
      </c>
      <c r="J307">
        <f>SUMIFS(Cluster_15_applications!Y$5:Y$550,Cluster_15_applications!$AB$5:$AB$550,$B307,Cluster_15_applications!$AC$5:$AC$550,$C307)</f>
        <v>0</v>
      </c>
      <c r="K307">
        <f>SUMIFS(Cluster_15_applications!Z$5:Z$550,Cluster_15_applications!$AB$5:$AB$550,$B307,Cluster_15_applications!$AC$5:$AC$550,$C307)</f>
        <v>0</v>
      </c>
      <c r="L307">
        <f>SUMIFS(Cluster_15_applications!AA$5:AA$550,Cluster_15_applications!$AB$5:$AB$550,$B307,Cluster_15_applications!$AC$5:$AC$550,$C307)</f>
        <v>0</v>
      </c>
      <c r="N307">
        <f>SUMIFS(Cluster_15_applications!S$5:S$550,Cluster_15_applications!$AB$5:$AB$550,$B307,Cluster_15_applications!$AC$5:$AC$550,$C307,Cluster_15_applications!$Q$5:$Q$550,"&lt;=2030")</f>
        <v>0</v>
      </c>
      <c r="O307">
        <f>SUMIFS(Cluster_15_applications!T$5:T$550,Cluster_15_applications!$AB$5:$AB$550,$B307,Cluster_15_applications!$AC$5:$AC$550,$C307,Cluster_15_applications!$Q$5:$Q$550,"&lt;=2030")</f>
        <v>0</v>
      </c>
      <c r="P307">
        <f>SUMIFS(Cluster_15_applications!U$5:U$550,Cluster_15_applications!$AB$5:$AB$550,$B307,Cluster_15_applications!$AC$5:$AC$550,$C307,Cluster_15_applications!$Q$5:$Q$550,"&lt;=2030")</f>
        <v>0</v>
      </c>
      <c r="Q307">
        <f>SUMIFS(Cluster_15_applications!V$5:V$550,Cluster_15_applications!$AB$5:$AB$550,$B307,Cluster_15_applications!$AC$5:$AC$550,$C307,Cluster_15_applications!$Q$5:$Q$550,"&lt;=2030")</f>
        <v>0</v>
      </c>
      <c r="R307">
        <f>SUMIFS(Cluster_15_applications!W$5:W$550,Cluster_15_applications!$AB$5:$AB$550,$B307,Cluster_15_applications!$AC$5:$AC$550,$C307,Cluster_15_applications!$Q$5:$Q$550,"&lt;=2030")</f>
        <v>0</v>
      </c>
      <c r="S307">
        <f>SUMIFS(Cluster_15_applications!X$5:X$550,Cluster_15_applications!$AB$5:$AB$550,$B307,Cluster_15_applications!$AC$5:$AC$550,$C307,Cluster_15_applications!$Q$5:$Q$550,"&lt;=2030")</f>
        <v>0</v>
      </c>
      <c r="T307">
        <f>SUMIFS(Cluster_15_applications!Y$5:Y$550,Cluster_15_applications!$AB$5:$AB$550,$B307,Cluster_15_applications!$AC$5:$AC$550,$C307,Cluster_15_applications!$Q$5:$Q$550,"&lt;=2030")</f>
        <v>0</v>
      </c>
      <c r="U307">
        <f>SUMIFS(Cluster_15_applications!Z$5:Z$550,Cluster_15_applications!$AB$5:$AB$550,$B307,Cluster_15_applications!$AC$5:$AC$550,$C307,Cluster_15_applications!$Q$5:$Q$550,"&lt;=2030")</f>
        <v>0</v>
      </c>
      <c r="V307">
        <f>SUMIFS(Cluster_15_applications!AA$5:AA$550,Cluster_15_applications!$AB$5:$AB$550,$B307,Cluster_15_applications!$AC$5:$AC$550,$C307,Cluster_15_applications!$Q$5:$Q$550,"&lt;=2030")</f>
        <v>0</v>
      </c>
    </row>
    <row r="308" spans="1:22" x14ac:dyDescent="0.35">
      <c r="A308" t="s">
        <v>1230</v>
      </c>
      <c r="B308" t="s">
        <v>1107</v>
      </c>
      <c r="C308">
        <v>70</v>
      </c>
      <c r="D308">
        <f>SUMIFS(Cluster_15_applications!S$5:S$550,Cluster_15_applications!$AB$5:$AB$550,$B308,Cluster_15_applications!$AC$5:$AC$550,$C308)</f>
        <v>0</v>
      </c>
      <c r="E308">
        <f>SUMIFS(Cluster_15_applications!T$5:T$550,Cluster_15_applications!$AB$5:$AB$550,$B308,Cluster_15_applications!$AC$5:$AC$550,$C308)</f>
        <v>0</v>
      </c>
      <c r="F308">
        <f>SUMIFS(Cluster_15_applications!U$5:U$550,Cluster_15_applications!$AB$5:$AB$550,$B308,Cluster_15_applications!$AC$5:$AC$550,$C308)</f>
        <v>0</v>
      </c>
      <c r="G308">
        <f>SUMIFS(Cluster_15_applications!V$5:V$550,Cluster_15_applications!$AB$5:$AB$550,$B308,Cluster_15_applications!$AC$5:$AC$550,$C308)</f>
        <v>0</v>
      </c>
      <c r="H308">
        <f>SUMIFS(Cluster_15_applications!W$5:W$550,Cluster_15_applications!$AB$5:$AB$550,$B308,Cluster_15_applications!$AC$5:$AC$550,$C308)</f>
        <v>0</v>
      </c>
      <c r="I308">
        <f>SUMIFS(Cluster_15_applications!X$5:X$550,Cluster_15_applications!$AB$5:$AB$550,$B308,Cluster_15_applications!$AC$5:$AC$550,$C308)</f>
        <v>0</v>
      </c>
      <c r="J308">
        <f>SUMIFS(Cluster_15_applications!Y$5:Y$550,Cluster_15_applications!$AB$5:$AB$550,$B308,Cluster_15_applications!$AC$5:$AC$550,$C308)</f>
        <v>0</v>
      </c>
      <c r="K308">
        <f>SUMIFS(Cluster_15_applications!Z$5:Z$550,Cluster_15_applications!$AB$5:$AB$550,$B308,Cluster_15_applications!$AC$5:$AC$550,$C308)</f>
        <v>0</v>
      </c>
      <c r="L308">
        <f>SUMIFS(Cluster_15_applications!AA$5:AA$550,Cluster_15_applications!$AB$5:$AB$550,$B308,Cluster_15_applications!$AC$5:$AC$550,$C308)</f>
        <v>0</v>
      </c>
      <c r="N308">
        <f>SUMIFS(Cluster_15_applications!S$5:S$550,Cluster_15_applications!$AB$5:$AB$550,$B308,Cluster_15_applications!$AC$5:$AC$550,$C308,Cluster_15_applications!$Q$5:$Q$550,"&lt;=2030")</f>
        <v>0</v>
      </c>
      <c r="O308">
        <f>SUMIFS(Cluster_15_applications!T$5:T$550,Cluster_15_applications!$AB$5:$AB$550,$B308,Cluster_15_applications!$AC$5:$AC$550,$C308,Cluster_15_applications!$Q$5:$Q$550,"&lt;=2030")</f>
        <v>0</v>
      </c>
      <c r="P308">
        <f>SUMIFS(Cluster_15_applications!U$5:U$550,Cluster_15_applications!$AB$5:$AB$550,$B308,Cluster_15_applications!$AC$5:$AC$550,$C308,Cluster_15_applications!$Q$5:$Q$550,"&lt;=2030")</f>
        <v>0</v>
      </c>
      <c r="Q308">
        <f>SUMIFS(Cluster_15_applications!V$5:V$550,Cluster_15_applications!$AB$5:$AB$550,$B308,Cluster_15_applications!$AC$5:$AC$550,$C308,Cluster_15_applications!$Q$5:$Q$550,"&lt;=2030")</f>
        <v>0</v>
      </c>
      <c r="R308">
        <f>SUMIFS(Cluster_15_applications!W$5:W$550,Cluster_15_applications!$AB$5:$AB$550,$B308,Cluster_15_applications!$AC$5:$AC$550,$C308,Cluster_15_applications!$Q$5:$Q$550,"&lt;=2030")</f>
        <v>0</v>
      </c>
      <c r="S308">
        <f>SUMIFS(Cluster_15_applications!X$5:X$550,Cluster_15_applications!$AB$5:$AB$550,$B308,Cluster_15_applications!$AC$5:$AC$550,$C308,Cluster_15_applications!$Q$5:$Q$550,"&lt;=2030")</f>
        <v>0</v>
      </c>
      <c r="T308">
        <f>SUMIFS(Cluster_15_applications!Y$5:Y$550,Cluster_15_applications!$AB$5:$AB$550,$B308,Cluster_15_applications!$AC$5:$AC$550,$C308,Cluster_15_applications!$Q$5:$Q$550,"&lt;=2030")</f>
        <v>0</v>
      </c>
      <c r="U308">
        <f>SUMIFS(Cluster_15_applications!Z$5:Z$550,Cluster_15_applications!$AB$5:$AB$550,$B308,Cluster_15_applications!$AC$5:$AC$550,$C308,Cluster_15_applications!$Q$5:$Q$550,"&lt;=2030")</f>
        <v>0</v>
      </c>
      <c r="V308">
        <f>SUMIFS(Cluster_15_applications!AA$5:AA$550,Cluster_15_applications!$AB$5:$AB$550,$B308,Cluster_15_applications!$AC$5:$AC$550,$C308,Cluster_15_applications!$Q$5:$Q$550,"&lt;=2030")</f>
        <v>0</v>
      </c>
    </row>
    <row r="309" spans="1:22" x14ac:dyDescent="0.35">
      <c r="A309" t="s">
        <v>1237</v>
      </c>
      <c r="B309" t="s">
        <v>1108</v>
      </c>
      <c r="C309">
        <v>230</v>
      </c>
      <c r="D309">
        <f>SUMIFS(Cluster_15_applications!S$5:S$550,Cluster_15_applications!$AB$5:$AB$550,$B309,Cluster_15_applications!$AC$5:$AC$550,$C309)</f>
        <v>800</v>
      </c>
      <c r="E309">
        <f>SUMIFS(Cluster_15_applications!T$5:T$550,Cluster_15_applications!$AB$5:$AB$550,$B309,Cluster_15_applications!$AC$5:$AC$550,$C309)</f>
        <v>0</v>
      </c>
      <c r="F309">
        <f>SUMIFS(Cluster_15_applications!U$5:U$550,Cluster_15_applications!$AB$5:$AB$550,$B309,Cluster_15_applications!$AC$5:$AC$550,$C309)</f>
        <v>0</v>
      </c>
      <c r="G309">
        <f>SUMIFS(Cluster_15_applications!V$5:V$550,Cluster_15_applications!$AB$5:$AB$550,$B309,Cluster_15_applications!$AC$5:$AC$550,$C309)</f>
        <v>0</v>
      </c>
      <c r="H309">
        <f>SUMIFS(Cluster_15_applications!W$5:W$550,Cluster_15_applications!$AB$5:$AB$550,$B309,Cluster_15_applications!$AC$5:$AC$550,$C309)</f>
        <v>0</v>
      </c>
      <c r="I309">
        <f>SUMIFS(Cluster_15_applications!X$5:X$550,Cluster_15_applications!$AB$5:$AB$550,$B309,Cluster_15_applications!$AC$5:$AC$550,$C309)</f>
        <v>0</v>
      </c>
      <c r="J309">
        <f>SUMIFS(Cluster_15_applications!Y$5:Y$550,Cluster_15_applications!$AB$5:$AB$550,$B309,Cluster_15_applications!$AC$5:$AC$550,$C309)</f>
        <v>0</v>
      </c>
      <c r="K309">
        <f>SUMIFS(Cluster_15_applications!Z$5:Z$550,Cluster_15_applications!$AB$5:$AB$550,$B309,Cluster_15_applications!$AC$5:$AC$550,$C309)</f>
        <v>0</v>
      </c>
      <c r="L309">
        <f>SUMIFS(Cluster_15_applications!AA$5:AA$550,Cluster_15_applications!$AB$5:$AB$550,$B309,Cluster_15_applications!$AC$5:$AC$550,$C309)</f>
        <v>0</v>
      </c>
      <c r="N309">
        <f>SUMIFS(Cluster_15_applications!S$5:S$550,Cluster_15_applications!$AB$5:$AB$550,$B309,Cluster_15_applications!$AC$5:$AC$550,$C309,Cluster_15_applications!$Q$5:$Q$550,"&lt;=2030")</f>
        <v>800</v>
      </c>
      <c r="O309">
        <f>SUMIFS(Cluster_15_applications!T$5:T$550,Cluster_15_applications!$AB$5:$AB$550,$B309,Cluster_15_applications!$AC$5:$AC$550,$C309,Cluster_15_applications!$Q$5:$Q$550,"&lt;=2030")</f>
        <v>0</v>
      </c>
      <c r="P309">
        <f>SUMIFS(Cluster_15_applications!U$5:U$550,Cluster_15_applications!$AB$5:$AB$550,$B309,Cluster_15_applications!$AC$5:$AC$550,$C309,Cluster_15_applications!$Q$5:$Q$550,"&lt;=2030")</f>
        <v>0</v>
      </c>
      <c r="Q309">
        <f>SUMIFS(Cluster_15_applications!V$5:V$550,Cluster_15_applications!$AB$5:$AB$550,$B309,Cluster_15_applications!$AC$5:$AC$550,$C309,Cluster_15_applications!$Q$5:$Q$550,"&lt;=2030")</f>
        <v>0</v>
      </c>
      <c r="R309">
        <f>SUMIFS(Cluster_15_applications!W$5:W$550,Cluster_15_applications!$AB$5:$AB$550,$B309,Cluster_15_applications!$AC$5:$AC$550,$C309,Cluster_15_applications!$Q$5:$Q$550,"&lt;=2030")</f>
        <v>0</v>
      </c>
      <c r="S309">
        <f>SUMIFS(Cluster_15_applications!X$5:X$550,Cluster_15_applications!$AB$5:$AB$550,$B309,Cluster_15_applications!$AC$5:$AC$550,$C309,Cluster_15_applications!$Q$5:$Q$550,"&lt;=2030")</f>
        <v>0</v>
      </c>
      <c r="T309">
        <f>SUMIFS(Cluster_15_applications!Y$5:Y$550,Cluster_15_applications!$AB$5:$AB$550,$B309,Cluster_15_applications!$AC$5:$AC$550,$C309,Cluster_15_applications!$Q$5:$Q$550,"&lt;=2030")</f>
        <v>0</v>
      </c>
      <c r="U309">
        <f>SUMIFS(Cluster_15_applications!Z$5:Z$550,Cluster_15_applications!$AB$5:$AB$550,$B309,Cluster_15_applications!$AC$5:$AC$550,$C309,Cluster_15_applications!$Q$5:$Q$550,"&lt;=2030")</f>
        <v>0</v>
      </c>
      <c r="V309">
        <f>SUMIFS(Cluster_15_applications!AA$5:AA$550,Cluster_15_applications!$AB$5:$AB$550,$B309,Cluster_15_applications!$AC$5:$AC$550,$C309,Cluster_15_applications!$Q$5:$Q$550,"&lt;=2030")</f>
        <v>0</v>
      </c>
    </row>
    <row r="310" spans="1:22" x14ac:dyDescent="0.35">
      <c r="A310" t="s">
        <v>1237</v>
      </c>
      <c r="B310" t="s">
        <v>1108</v>
      </c>
      <c r="C310">
        <v>60</v>
      </c>
      <c r="D310">
        <f>SUMIFS(Cluster_15_applications!S$5:S$550,Cluster_15_applications!$AB$5:$AB$550,$B310,Cluster_15_applications!$AC$5:$AC$550,$C310)</f>
        <v>0</v>
      </c>
      <c r="E310">
        <f>SUMIFS(Cluster_15_applications!T$5:T$550,Cluster_15_applications!$AB$5:$AB$550,$B310,Cluster_15_applications!$AC$5:$AC$550,$C310)</f>
        <v>0</v>
      </c>
      <c r="F310">
        <f>SUMIFS(Cluster_15_applications!U$5:U$550,Cluster_15_applications!$AB$5:$AB$550,$B310,Cluster_15_applications!$AC$5:$AC$550,$C310)</f>
        <v>0</v>
      </c>
      <c r="G310">
        <f>SUMIFS(Cluster_15_applications!V$5:V$550,Cluster_15_applications!$AB$5:$AB$550,$B310,Cluster_15_applications!$AC$5:$AC$550,$C310)</f>
        <v>0</v>
      </c>
      <c r="H310">
        <f>SUMIFS(Cluster_15_applications!W$5:W$550,Cluster_15_applications!$AB$5:$AB$550,$B310,Cluster_15_applications!$AC$5:$AC$550,$C310)</f>
        <v>0</v>
      </c>
      <c r="I310">
        <f>SUMIFS(Cluster_15_applications!X$5:X$550,Cluster_15_applications!$AB$5:$AB$550,$B310,Cluster_15_applications!$AC$5:$AC$550,$C310)</f>
        <v>0</v>
      </c>
      <c r="J310">
        <f>SUMIFS(Cluster_15_applications!Y$5:Y$550,Cluster_15_applications!$AB$5:$AB$550,$B310,Cluster_15_applications!$AC$5:$AC$550,$C310)</f>
        <v>0</v>
      </c>
      <c r="K310">
        <f>SUMIFS(Cluster_15_applications!Z$5:Z$550,Cluster_15_applications!$AB$5:$AB$550,$B310,Cluster_15_applications!$AC$5:$AC$550,$C310)</f>
        <v>0</v>
      </c>
      <c r="L310">
        <f>SUMIFS(Cluster_15_applications!AA$5:AA$550,Cluster_15_applications!$AB$5:$AB$550,$B310,Cluster_15_applications!$AC$5:$AC$550,$C310)</f>
        <v>0</v>
      </c>
      <c r="N310">
        <f>SUMIFS(Cluster_15_applications!S$5:S$550,Cluster_15_applications!$AB$5:$AB$550,$B310,Cluster_15_applications!$AC$5:$AC$550,$C310,Cluster_15_applications!$Q$5:$Q$550,"&lt;=2030")</f>
        <v>0</v>
      </c>
      <c r="O310">
        <f>SUMIFS(Cluster_15_applications!T$5:T$550,Cluster_15_applications!$AB$5:$AB$550,$B310,Cluster_15_applications!$AC$5:$AC$550,$C310,Cluster_15_applications!$Q$5:$Q$550,"&lt;=2030")</f>
        <v>0</v>
      </c>
      <c r="P310">
        <f>SUMIFS(Cluster_15_applications!U$5:U$550,Cluster_15_applications!$AB$5:$AB$550,$B310,Cluster_15_applications!$AC$5:$AC$550,$C310,Cluster_15_applications!$Q$5:$Q$550,"&lt;=2030")</f>
        <v>0</v>
      </c>
      <c r="Q310">
        <f>SUMIFS(Cluster_15_applications!V$5:V$550,Cluster_15_applications!$AB$5:$AB$550,$B310,Cluster_15_applications!$AC$5:$AC$550,$C310,Cluster_15_applications!$Q$5:$Q$550,"&lt;=2030")</f>
        <v>0</v>
      </c>
      <c r="R310">
        <f>SUMIFS(Cluster_15_applications!W$5:W$550,Cluster_15_applications!$AB$5:$AB$550,$B310,Cluster_15_applications!$AC$5:$AC$550,$C310,Cluster_15_applications!$Q$5:$Q$550,"&lt;=2030")</f>
        <v>0</v>
      </c>
      <c r="S310">
        <f>SUMIFS(Cluster_15_applications!X$5:X$550,Cluster_15_applications!$AB$5:$AB$550,$B310,Cluster_15_applications!$AC$5:$AC$550,$C310,Cluster_15_applications!$Q$5:$Q$550,"&lt;=2030")</f>
        <v>0</v>
      </c>
      <c r="T310">
        <f>SUMIFS(Cluster_15_applications!Y$5:Y$550,Cluster_15_applications!$AB$5:$AB$550,$B310,Cluster_15_applications!$AC$5:$AC$550,$C310,Cluster_15_applications!$Q$5:$Q$550,"&lt;=2030")</f>
        <v>0</v>
      </c>
      <c r="U310">
        <f>SUMIFS(Cluster_15_applications!Z$5:Z$550,Cluster_15_applications!$AB$5:$AB$550,$B310,Cluster_15_applications!$AC$5:$AC$550,$C310,Cluster_15_applications!$Q$5:$Q$550,"&lt;=2030")</f>
        <v>0</v>
      </c>
      <c r="V310">
        <f>SUMIFS(Cluster_15_applications!AA$5:AA$550,Cluster_15_applications!$AB$5:$AB$550,$B310,Cluster_15_applications!$AC$5:$AC$550,$C310,Cluster_15_applications!$Q$5:$Q$550,"&lt;=2030")</f>
        <v>0</v>
      </c>
    </row>
    <row r="311" spans="1:22" x14ac:dyDescent="0.35">
      <c r="A311" t="s">
        <v>1237</v>
      </c>
      <c r="B311" t="s">
        <v>1108</v>
      </c>
      <c r="C311">
        <v>115</v>
      </c>
      <c r="D311">
        <f>SUMIFS(Cluster_15_applications!S$5:S$550,Cluster_15_applications!$AB$5:$AB$550,$B311,Cluster_15_applications!$AC$5:$AC$550,$C311)</f>
        <v>0</v>
      </c>
      <c r="E311">
        <f>SUMIFS(Cluster_15_applications!T$5:T$550,Cluster_15_applications!$AB$5:$AB$550,$B311,Cluster_15_applications!$AC$5:$AC$550,$C311)</f>
        <v>0</v>
      </c>
      <c r="F311">
        <f>SUMIFS(Cluster_15_applications!U$5:U$550,Cluster_15_applications!$AB$5:$AB$550,$B311,Cluster_15_applications!$AC$5:$AC$550,$C311)</f>
        <v>0</v>
      </c>
      <c r="G311">
        <f>SUMIFS(Cluster_15_applications!V$5:V$550,Cluster_15_applications!$AB$5:$AB$550,$B311,Cluster_15_applications!$AC$5:$AC$550,$C311)</f>
        <v>0</v>
      </c>
      <c r="H311">
        <f>SUMIFS(Cluster_15_applications!W$5:W$550,Cluster_15_applications!$AB$5:$AB$550,$B311,Cluster_15_applications!$AC$5:$AC$550,$C311)</f>
        <v>0</v>
      </c>
      <c r="I311">
        <f>SUMIFS(Cluster_15_applications!X$5:X$550,Cluster_15_applications!$AB$5:$AB$550,$B311,Cluster_15_applications!$AC$5:$AC$550,$C311)</f>
        <v>0</v>
      </c>
      <c r="J311">
        <f>SUMIFS(Cluster_15_applications!Y$5:Y$550,Cluster_15_applications!$AB$5:$AB$550,$B311,Cluster_15_applications!$AC$5:$AC$550,$C311)</f>
        <v>0</v>
      </c>
      <c r="K311">
        <f>SUMIFS(Cluster_15_applications!Z$5:Z$550,Cluster_15_applications!$AB$5:$AB$550,$B311,Cluster_15_applications!$AC$5:$AC$550,$C311)</f>
        <v>0</v>
      </c>
      <c r="L311">
        <f>SUMIFS(Cluster_15_applications!AA$5:AA$550,Cluster_15_applications!$AB$5:$AB$550,$B311,Cluster_15_applications!$AC$5:$AC$550,$C311)</f>
        <v>0</v>
      </c>
      <c r="N311">
        <f>SUMIFS(Cluster_15_applications!S$5:S$550,Cluster_15_applications!$AB$5:$AB$550,$B311,Cluster_15_applications!$AC$5:$AC$550,$C311,Cluster_15_applications!$Q$5:$Q$550,"&lt;=2030")</f>
        <v>0</v>
      </c>
      <c r="O311">
        <f>SUMIFS(Cluster_15_applications!T$5:T$550,Cluster_15_applications!$AB$5:$AB$550,$B311,Cluster_15_applications!$AC$5:$AC$550,$C311,Cluster_15_applications!$Q$5:$Q$550,"&lt;=2030")</f>
        <v>0</v>
      </c>
      <c r="P311">
        <f>SUMIFS(Cluster_15_applications!U$5:U$550,Cluster_15_applications!$AB$5:$AB$550,$B311,Cluster_15_applications!$AC$5:$AC$550,$C311,Cluster_15_applications!$Q$5:$Q$550,"&lt;=2030")</f>
        <v>0</v>
      </c>
      <c r="Q311">
        <f>SUMIFS(Cluster_15_applications!V$5:V$550,Cluster_15_applications!$AB$5:$AB$550,$B311,Cluster_15_applications!$AC$5:$AC$550,$C311,Cluster_15_applications!$Q$5:$Q$550,"&lt;=2030")</f>
        <v>0</v>
      </c>
      <c r="R311">
        <f>SUMIFS(Cluster_15_applications!W$5:W$550,Cluster_15_applications!$AB$5:$AB$550,$B311,Cluster_15_applications!$AC$5:$AC$550,$C311,Cluster_15_applications!$Q$5:$Q$550,"&lt;=2030")</f>
        <v>0</v>
      </c>
      <c r="S311">
        <f>SUMIFS(Cluster_15_applications!X$5:X$550,Cluster_15_applications!$AB$5:$AB$550,$B311,Cluster_15_applications!$AC$5:$AC$550,$C311,Cluster_15_applications!$Q$5:$Q$550,"&lt;=2030")</f>
        <v>0</v>
      </c>
      <c r="T311">
        <f>SUMIFS(Cluster_15_applications!Y$5:Y$550,Cluster_15_applications!$AB$5:$AB$550,$B311,Cluster_15_applications!$AC$5:$AC$550,$C311,Cluster_15_applications!$Q$5:$Q$550,"&lt;=2030")</f>
        <v>0</v>
      </c>
      <c r="U311">
        <f>SUMIFS(Cluster_15_applications!Z$5:Z$550,Cluster_15_applications!$AB$5:$AB$550,$B311,Cluster_15_applications!$AC$5:$AC$550,$C311,Cluster_15_applications!$Q$5:$Q$550,"&lt;=2030")</f>
        <v>0</v>
      </c>
      <c r="V311">
        <f>SUMIFS(Cluster_15_applications!AA$5:AA$550,Cluster_15_applications!$AB$5:$AB$550,$B311,Cluster_15_applications!$AC$5:$AC$550,$C311,Cluster_15_applications!$Q$5:$Q$550,"&lt;=2030")</f>
        <v>0</v>
      </c>
    </row>
    <row r="312" spans="1:22" x14ac:dyDescent="0.35">
      <c r="A312" t="s">
        <v>1233</v>
      </c>
      <c r="B312" t="s">
        <v>1376</v>
      </c>
      <c r="C312">
        <v>115</v>
      </c>
      <c r="D312">
        <f>SUMIFS(Cluster_15_applications!S$5:S$550,Cluster_15_applications!$AB$5:$AB$550,$B312,Cluster_15_applications!$AC$5:$AC$550,$C312)</f>
        <v>0</v>
      </c>
      <c r="E312">
        <f>SUMIFS(Cluster_15_applications!T$5:T$550,Cluster_15_applications!$AB$5:$AB$550,$B312,Cluster_15_applications!$AC$5:$AC$550,$C312)</f>
        <v>0</v>
      </c>
      <c r="F312">
        <f>SUMIFS(Cluster_15_applications!U$5:U$550,Cluster_15_applications!$AB$5:$AB$550,$B312,Cluster_15_applications!$AC$5:$AC$550,$C312)</f>
        <v>0</v>
      </c>
      <c r="G312">
        <f>SUMIFS(Cluster_15_applications!V$5:V$550,Cluster_15_applications!$AB$5:$AB$550,$B312,Cluster_15_applications!$AC$5:$AC$550,$C312)</f>
        <v>0</v>
      </c>
      <c r="H312">
        <f>SUMIFS(Cluster_15_applications!W$5:W$550,Cluster_15_applications!$AB$5:$AB$550,$B312,Cluster_15_applications!$AC$5:$AC$550,$C312)</f>
        <v>0</v>
      </c>
      <c r="I312">
        <f>SUMIFS(Cluster_15_applications!X$5:X$550,Cluster_15_applications!$AB$5:$AB$550,$B312,Cluster_15_applications!$AC$5:$AC$550,$C312)</f>
        <v>0</v>
      </c>
      <c r="J312">
        <f>SUMIFS(Cluster_15_applications!Y$5:Y$550,Cluster_15_applications!$AB$5:$AB$550,$B312,Cluster_15_applications!$AC$5:$AC$550,$C312)</f>
        <v>0</v>
      </c>
      <c r="K312">
        <f>SUMIFS(Cluster_15_applications!Z$5:Z$550,Cluster_15_applications!$AB$5:$AB$550,$B312,Cluster_15_applications!$AC$5:$AC$550,$C312)</f>
        <v>0</v>
      </c>
      <c r="L312">
        <f>SUMIFS(Cluster_15_applications!AA$5:AA$550,Cluster_15_applications!$AB$5:$AB$550,$B312,Cluster_15_applications!$AC$5:$AC$550,$C312)</f>
        <v>0</v>
      </c>
      <c r="N312">
        <f>SUMIFS(Cluster_15_applications!S$5:S$550,Cluster_15_applications!$AB$5:$AB$550,$B312,Cluster_15_applications!$AC$5:$AC$550,$C312,Cluster_15_applications!$Q$5:$Q$550,"&lt;=2030")</f>
        <v>0</v>
      </c>
      <c r="O312">
        <f>SUMIFS(Cluster_15_applications!T$5:T$550,Cluster_15_applications!$AB$5:$AB$550,$B312,Cluster_15_applications!$AC$5:$AC$550,$C312,Cluster_15_applications!$Q$5:$Q$550,"&lt;=2030")</f>
        <v>0</v>
      </c>
      <c r="P312">
        <f>SUMIFS(Cluster_15_applications!U$5:U$550,Cluster_15_applications!$AB$5:$AB$550,$B312,Cluster_15_applications!$AC$5:$AC$550,$C312,Cluster_15_applications!$Q$5:$Q$550,"&lt;=2030")</f>
        <v>0</v>
      </c>
      <c r="Q312">
        <f>SUMIFS(Cluster_15_applications!V$5:V$550,Cluster_15_applications!$AB$5:$AB$550,$B312,Cluster_15_applications!$AC$5:$AC$550,$C312,Cluster_15_applications!$Q$5:$Q$550,"&lt;=2030")</f>
        <v>0</v>
      </c>
      <c r="R312">
        <f>SUMIFS(Cluster_15_applications!W$5:W$550,Cluster_15_applications!$AB$5:$AB$550,$B312,Cluster_15_applications!$AC$5:$AC$550,$C312,Cluster_15_applications!$Q$5:$Q$550,"&lt;=2030")</f>
        <v>0</v>
      </c>
      <c r="S312">
        <f>SUMIFS(Cluster_15_applications!X$5:X$550,Cluster_15_applications!$AB$5:$AB$550,$B312,Cluster_15_applications!$AC$5:$AC$550,$C312,Cluster_15_applications!$Q$5:$Q$550,"&lt;=2030")</f>
        <v>0</v>
      </c>
      <c r="T312">
        <f>SUMIFS(Cluster_15_applications!Y$5:Y$550,Cluster_15_applications!$AB$5:$AB$550,$B312,Cluster_15_applications!$AC$5:$AC$550,$C312,Cluster_15_applications!$Q$5:$Q$550,"&lt;=2030")</f>
        <v>0</v>
      </c>
      <c r="U312">
        <f>SUMIFS(Cluster_15_applications!Z$5:Z$550,Cluster_15_applications!$AB$5:$AB$550,$B312,Cluster_15_applications!$AC$5:$AC$550,$C312,Cluster_15_applications!$Q$5:$Q$550,"&lt;=2030")</f>
        <v>0</v>
      </c>
      <c r="V312">
        <f>SUMIFS(Cluster_15_applications!AA$5:AA$550,Cluster_15_applications!$AB$5:$AB$550,$B312,Cluster_15_applications!$AC$5:$AC$550,$C312,Cluster_15_applications!$Q$5:$Q$550,"&lt;=2030")</f>
        <v>0</v>
      </c>
    </row>
    <row r="313" spans="1:22" x14ac:dyDescent="0.35">
      <c r="A313" t="s">
        <v>1237</v>
      </c>
      <c r="B313" t="s">
        <v>1109</v>
      </c>
      <c r="C313">
        <v>230</v>
      </c>
      <c r="D313">
        <f>SUMIFS(Cluster_15_applications!S$5:S$550,Cluster_15_applications!$AB$5:$AB$550,$B313,Cluster_15_applications!$AC$5:$AC$550,$C313)</f>
        <v>640</v>
      </c>
      <c r="E313">
        <f>SUMIFS(Cluster_15_applications!T$5:T$550,Cluster_15_applications!$AB$5:$AB$550,$B313,Cluster_15_applications!$AC$5:$AC$550,$C313)</f>
        <v>0</v>
      </c>
      <c r="F313">
        <f>SUMIFS(Cluster_15_applications!U$5:U$550,Cluster_15_applications!$AB$5:$AB$550,$B313,Cluster_15_applications!$AC$5:$AC$550,$C313)</f>
        <v>0</v>
      </c>
      <c r="G313">
        <f>SUMIFS(Cluster_15_applications!V$5:V$550,Cluster_15_applications!$AB$5:$AB$550,$B313,Cluster_15_applications!$AC$5:$AC$550,$C313)</f>
        <v>0</v>
      </c>
      <c r="H313">
        <f>SUMIFS(Cluster_15_applications!W$5:W$550,Cluster_15_applications!$AB$5:$AB$550,$B313,Cluster_15_applications!$AC$5:$AC$550,$C313)</f>
        <v>0</v>
      </c>
      <c r="I313">
        <f>SUMIFS(Cluster_15_applications!X$5:X$550,Cluster_15_applications!$AB$5:$AB$550,$B313,Cluster_15_applications!$AC$5:$AC$550,$C313)</f>
        <v>0</v>
      </c>
      <c r="J313">
        <f>SUMIFS(Cluster_15_applications!Y$5:Y$550,Cluster_15_applications!$AB$5:$AB$550,$B313,Cluster_15_applications!$AC$5:$AC$550,$C313)</f>
        <v>0</v>
      </c>
      <c r="K313">
        <f>SUMIFS(Cluster_15_applications!Z$5:Z$550,Cluster_15_applications!$AB$5:$AB$550,$B313,Cluster_15_applications!$AC$5:$AC$550,$C313)</f>
        <v>0</v>
      </c>
      <c r="L313">
        <f>SUMIFS(Cluster_15_applications!AA$5:AA$550,Cluster_15_applications!$AB$5:$AB$550,$B313,Cluster_15_applications!$AC$5:$AC$550,$C313)</f>
        <v>0</v>
      </c>
      <c r="N313">
        <f>SUMIFS(Cluster_15_applications!S$5:S$550,Cluster_15_applications!$AB$5:$AB$550,$B313,Cluster_15_applications!$AC$5:$AC$550,$C313,Cluster_15_applications!$Q$5:$Q$550,"&lt;=2030")</f>
        <v>640</v>
      </c>
      <c r="O313">
        <f>SUMIFS(Cluster_15_applications!T$5:T$550,Cluster_15_applications!$AB$5:$AB$550,$B313,Cluster_15_applications!$AC$5:$AC$550,$C313,Cluster_15_applications!$Q$5:$Q$550,"&lt;=2030")</f>
        <v>0</v>
      </c>
      <c r="P313">
        <f>SUMIFS(Cluster_15_applications!U$5:U$550,Cluster_15_applications!$AB$5:$AB$550,$B313,Cluster_15_applications!$AC$5:$AC$550,$C313,Cluster_15_applications!$Q$5:$Q$550,"&lt;=2030")</f>
        <v>0</v>
      </c>
      <c r="Q313">
        <f>SUMIFS(Cluster_15_applications!V$5:V$550,Cluster_15_applications!$AB$5:$AB$550,$B313,Cluster_15_applications!$AC$5:$AC$550,$C313,Cluster_15_applications!$Q$5:$Q$550,"&lt;=2030")</f>
        <v>0</v>
      </c>
      <c r="R313">
        <f>SUMIFS(Cluster_15_applications!W$5:W$550,Cluster_15_applications!$AB$5:$AB$550,$B313,Cluster_15_applications!$AC$5:$AC$550,$C313,Cluster_15_applications!$Q$5:$Q$550,"&lt;=2030")</f>
        <v>0</v>
      </c>
      <c r="S313">
        <f>SUMIFS(Cluster_15_applications!X$5:X$550,Cluster_15_applications!$AB$5:$AB$550,$B313,Cluster_15_applications!$AC$5:$AC$550,$C313,Cluster_15_applications!$Q$5:$Q$550,"&lt;=2030")</f>
        <v>0</v>
      </c>
      <c r="T313">
        <f>SUMIFS(Cluster_15_applications!Y$5:Y$550,Cluster_15_applications!$AB$5:$AB$550,$B313,Cluster_15_applications!$AC$5:$AC$550,$C313,Cluster_15_applications!$Q$5:$Q$550,"&lt;=2030")</f>
        <v>0</v>
      </c>
      <c r="U313">
        <f>SUMIFS(Cluster_15_applications!Z$5:Z$550,Cluster_15_applications!$AB$5:$AB$550,$B313,Cluster_15_applications!$AC$5:$AC$550,$C313,Cluster_15_applications!$Q$5:$Q$550,"&lt;=2030")</f>
        <v>0</v>
      </c>
      <c r="V313">
        <f>SUMIFS(Cluster_15_applications!AA$5:AA$550,Cluster_15_applications!$AB$5:$AB$550,$B313,Cluster_15_applications!$AC$5:$AC$550,$C313,Cluster_15_applications!$Q$5:$Q$550,"&lt;=2030")</f>
        <v>0</v>
      </c>
    </row>
    <row r="314" spans="1:22" x14ac:dyDescent="0.35">
      <c r="A314" t="s">
        <v>1233</v>
      </c>
      <c r="B314" t="s">
        <v>1110</v>
      </c>
      <c r="C314">
        <v>115</v>
      </c>
      <c r="D314">
        <f>SUMIFS(Cluster_15_applications!S$5:S$550,Cluster_15_applications!$AB$5:$AB$550,$B314,Cluster_15_applications!$AC$5:$AC$550,$C314)</f>
        <v>300</v>
      </c>
      <c r="E314">
        <f>SUMIFS(Cluster_15_applications!T$5:T$550,Cluster_15_applications!$AB$5:$AB$550,$B314,Cluster_15_applications!$AC$5:$AC$550,$C314)</f>
        <v>0</v>
      </c>
      <c r="F314">
        <f>SUMIFS(Cluster_15_applications!U$5:U$550,Cluster_15_applications!$AB$5:$AB$550,$B314,Cluster_15_applications!$AC$5:$AC$550,$C314)</f>
        <v>0</v>
      </c>
      <c r="G314">
        <f>SUMIFS(Cluster_15_applications!V$5:V$550,Cluster_15_applications!$AB$5:$AB$550,$B314,Cluster_15_applications!$AC$5:$AC$550,$C314)</f>
        <v>0</v>
      </c>
      <c r="H314">
        <f>SUMIFS(Cluster_15_applications!W$5:W$550,Cluster_15_applications!$AB$5:$AB$550,$B314,Cluster_15_applications!$AC$5:$AC$550,$C314)</f>
        <v>0</v>
      </c>
      <c r="I314">
        <f>SUMIFS(Cluster_15_applications!X$5:X$550,Cluster_15_applications!$AB$5:$AB$550,$B314,Cluster_15_applications!$AC$5:$AC$550,$C314)</f>
        <v>0</v>
      </c>
      <c r="J314">
        <f>SUMIFS(Cluster_15_applications!Y$5:Y$550,Cluster_15_applications!$AB$5:$AB$550,$B314,Cluster_15_applications!$AC$5:$AC$550,$C314)</f>
        <v>0</v>
      </c>
      <c r="K314">
        <f>SUMIFS(Cluster_15_applications!Z$5:Z$550,Cluster_15_applications!$AB$5:$AB$550,$B314,Cluster_15_applications!$AC$5:$AC$550,$C314)</f>
        <v>0</v>
      </c>
      <c r="L314">
        <f>SUMIFS(Cluster_15_applications!AA$5:AA$550,Cluster_15_applications!$AB$5:$AB$550,$B314,Cluster_15_applications!$AC$5:$AC$550,$C314)</f>
        <v>0</v>
      </c>
      <c r="N314">
        <f>SUMIFS(Cluster_15_applications!S$5:S$550,Cluster_15_applications!$AB$5:$AB$550,$B314,Cluster_15_applications!$AC$5:$AC$550,$C314,Cluster_15_applications!$Q$5:$Q$550,"&lt;=2030")</f>
        <v>300</v>
      </c>
      <c r="O314">
        <f>SUMIFS(Cluster_15_applications!T$5:T$550,Cluster_15_applications!$AB$5:$AB$550,$B314,Cluster_15_applications!$AC$5:$AC$550,$C314,Cluster_15_applications!$Q$5:$Q$550,"&lt;=2030")</f>
        <v>0</v>
      </c>
      <c r="P314">
        <f>SUMIFS(Cluster_15_applications!U$5:U$550,Cluster_15_applications!$AB$5:$AB$550,$B314,Cluster_15_applications!$AC$5:$AC$550,$C314,Cluster_15_applications!$Q$5:$Q$550,"&lt;=2030")</f>
        <v>0</v>
      </c>
      <c r="Q314">
        <f>SUMIFS(Cluster_15_applications!V$5:V$550,Cluster_15_applications!$AB$5:$AB$550,$B314,Cluster_15_applications!$AC$5:$AC$550,$C314,Cluster_15_applications!$Q$5:$Q$550,"&lt;=2030")</f>
        <v>0</v>
      </c>
      <c r="R314">
        <f>SUMIFS(Cluster_15_applications!W$5:W$550,Cluster_15_applications!$AB$5:$AB$550,$B314,Cluster_15_applications!$AC$5:$AC$550,$C314,Cluster_15_applications!$Q$5:$Q$550,"&lt;=2030")</f>
        <v>0</v>
      </c>
      <c r="S314">
        <f>SUMIFS(Cluster_15_applications!X$5:X$550,Cluster_15_applications!$AB$5:$AB$550,$B314,Cluster_15_applications!$AC$5:$AC$550,$C314,Cluster_15_applications!$Q$5:$Q$550,"&lt;=2030")</f>
        <v>0</v>
      </c>
      <c r="T314">
        <f>SUMIFS(Cluster_15_applications!Y$5:Y$550,Cluster_15_applications!$AB$5:$AB$550,$B314,Cluster_15_applications!$AC$5:$AC$550,$C314,Cluster_15_applications!$Q$5:$Q$550,"&lt;=2030")</f>
        <v>0</v>
      </c>
      <c r="U314">
        <f>SUMIFS(Cluster_15_applications!Z$5:Z$550,Cluster_15_applications!$AB$5:$AB$550,$B314,Cluster_15_applications!$AC$5:$AC$550,$C314,Cluster_15_applications!$Q$5:$Q$550,"&lt;=2030")</f>
        <v>0</v>
      </c>
      <c r="V314">
        <f>SUMIFS(Cluster_15_applications!AA$5:AA$550,Cluster_15_applications!$AB$5:$AB$550,$B314,Cluster_15_applications!$AC$5:$AC$550,$C314,Cluster_15_applications!$Q$5:$Q$550,"&lt;=2030")</f>
        <v>0</v>
      </c>
    </row>
    <row r="315" spans="1:22" x14ac:dyDescent="0.35">
      <c r="A315" t="s">
        <v>1230</v>
      </c>
      <c r="B315" t="s">
        <v>1111</v>
      </c>
      <c r="C315">
        <v>115</v>
      </c>
      <c r="D315">
        <f>SUMIFS(Cluster_15_applications!S$5:S$550,Cluster_15_applications!$AB$5:$AB$550,$B315,Cluster_15_applications!$AC$5:$AC$550,$C315)</f>
        <v>440</v>
      </c>
      <c r="E315">
        <f>SUMIFS(Cluster_15_applications!T$5:T$550,Cluster_15_applications!$AB$5:$AB$550,$B315,Cluster_15_applications!$AC$5:$AC$550,$C315)</f>
        <v>0</v>
      </c>
      <c r="F315">
        <f>SUMIFS(Cluster_15_applications!U$5:U$550,Cluster_15_applications!$AB$5:$AB$550,$B315,Cluster_15_applications!$AC$5:$AC$550,$C315)</f>
        <v>340</v>
      </c>
      <c r="G315">
        <f>SUMIFS(Cluster_15_applications!V$5:V$550,Cluster_15_applications!$AB$5:$AB$550,$B315,Cluster_15_applications!$AC$5:$AC$550,$C315)</f>
        <v>0</v>
      </c>
      <c r="H315">
        <f>SUMIFS(Cluster_15_applications!W$5:W$550,Cluster_15_applications!$AB$5:$AB$550,$B315,Cluster_15_applications!$AC$5:$AC$550,$C315)</f>
        <v>0</v>
      </c>
      <c r="I315">
        <f>SUMIFS(Cluster_15_applications!X$5:X$550,Cluster_15_applications!$AB$5:$AB$550,$B315,Cluster_15_applications!$AC$5:$AC$550,$C315)</f>
        <v>0</v>
      </c>
      <c r="J315">
        <f>SUMIFS(Cluster_15_applications!Y$5:Y$550,Cluster_15_applications!$AB$5:$AB$550,$B315,Cluster_15_applications!$AC$5:$AC$550,$C315)</f>
        <v>0</v>
      </c>
      <c r="K315">
        <f>SUMIFS(Cluster_15_applications!Z$5:Z$550,Cluster_15_applications!$AB$5:$AB$550,$B315,Cluster_15_applications!$AC$5:$AC$550,$C315)</f>
        <v>0</v>
      </c>
      <c r="L315">
        <f>SUMIFS(Cluster_15_applications!AA$5:AA$550,Cluster_15_applications!$AB$5:$AB$550,$B315,Cluster_15_applications!$AC$5:$AC$550,$C315)</f>
        <v>0</v>
      </c>
      <c r="N315">
        <f>SUMIFS(Cluster_15_applications!S$5:S$550,Cluster_15_applications!$AB$5:$AB$550,$B315,Cluster_15_applications!$AC$5:$AC$550,$C315,Cluster_15_applications!$Q$5:$Q$550,"&lt;=2030")</f>
        <v>440</v>
      </c>
      <c r="O315">
        <f>SUMIFS(Cluster_15_applications!T$5:T$550,Cluster_15_applications!$AB$5:$AB$550,$B315,Cluster_15_applications!$AC$5:$AC$550,$C315,Cluster_15_applications!$Q$5:$Q$550,"&lt;=2030")</f>
        <v>0</v>
      </c>
      <c r="P315">
        <f>SUMIFS(Cluster_15_applications!U$5:U$550,Cluster_15_applications!$AB$5:$AB$550,$B315,Cluster_15_applications!$AC$5:$AC$550,$C315,Cluster_15_applications!$Q$5:$Q$550,"&lt;=2030")</f>
        <v>340</v>
      </c>
      <c r="Q315">
        <f>SUMIFS(Cluster_15_applications!V$5:V$550,Cluster_15_applications!$AB$5:$AB$550,$B315,Cluster_15_applications!$AC$5:$AC$550,$C315,Cluster_15_applications!$Q$5:$Q$550,"&lt;=2030")</f>
        <v>0</v>
      </c>
      <c r="R315">
        <f>SUMIFS(Cluster_15_applications!W$5:W$550,Cluster_15_applications!$AB$5:$AB$550,$B315,Cluster_15_applications!$AC$5:$AC$550,$C315,Cluster_15_applications!$Q$5:$Q$550,"&lt;=2030")</f>
        <v>0</v>
      </c>
      <c r="S315">
        <f>SUMIFS(Cluster_15_applications!X$5:X$550,Cluster_15_applications!$AB$5:$AB$550,$B315,Cluster_15_applications!$AC$5:$AC$550,$C315,Cluster_15_applications!$Q$5:$Q$550,"&lt;=2030")</f>
        <v>0</v>
      </c>
      <c r="T315">
        <f>SUMIFS(Cluster_15_applications!Y$5:Y$550,Cluster_15_applications!$AB$5:$AB$550,$B315,Cluster_15_applications!$AC$5:$AC$550,$C315,Cluster_15_applications!$Q$5:$Q$550,"&lt;=2030")</f>
        <v>0</v>
      </c>
      <c r="U315">
        <f>SUMIFS(Cluster_15_applications!Z$5:Z$550,Cluster_15_applications!$AB$5:$AB$550,$B315,Cluster_15_applications!$AC$5:$AC$550,$C315,Cluster_15_applications!$Q$5:$Q$550,"&lt;=2030")</f>
        <v>0</v>
      </c>
      <c r="V315">
        <f>SUMIFS(Cluster_15_applications!AA$5:AA$550,Cluster_15_applications!$AB$5:$AB$550,$B315,Cluster_15_applications!$AC$5:$AC$550,$C315,Cluster_15_applications!$Q$5:$Q$550,"&lt;=2030")</f>
        <v>0</v>
      </c>
    </row>
    <row r="316" spans="1:22" x14ac:dyDescent="0.35">
      <c r="A316" t="s">
        <v>1235</v>
      </c>
      <c r="B316" t="s">
        <v>1377</v>
      </c>
      <c r="C316">
        <v>230</v>
      </c>
      <c r="D316">
        <f>SUMIFS(Cluster_15_applications!S$5:S$550,Cluster_15_applications!$AB$5:$AB$550,$B316,Cluster_15_applications!$AC$5:$AC$550,$C316)</f>
        <v>0</v>
      </c>
      <c r="E316">
        <f>SUMIFS(Cluster_15_applications!T$5:T$550,Cluster_15_applications!$AB$5:$AB$550,$B316,Cluster_15_applications!$AC$5:$AC$550,$C316)</f>
        <v>0</v>
      </c>
      <c r="F316">
        <f>SUMIFS(Cluster_15_applications!U$5:U$550,Cluster_15_applications!$AB$5:$AB$550,$B316,Cluster_15_applications!$AC$5:$AC$550,$C316)</f>
        <v>0</v>
      </c>
      <c r="G316">
        <f>SUMIFS(Cluster_15_applications!V$5:V$550,Cluster_15_applications!$AB$5:$AB$550,$B316,Cluster_15_applications!$AC$5:$AC$550,$C316)</f>
        <v>0</v>
      </c>
      <c r="H316">
        <f>SUMIFS(Cluster_15_applications!W$5:W$550,Cluster_15_applications!$AB$5:$AB$550,$B316,Cluster_15_applications!$AC$5:$AC$550,$C316)</f>
        <v>0</v>
      </c>
      <c r="I316">
        <f>SUMIFS(Cluster_15_applications!X$5:X$550,Cluster_15_applications!$AB$5:$AB$550,$B316,Cluster_15_applications!$AC$5:$AC$550,$C316)</f>
        <v>0</v>
      </c>
      <c r="J316">
        <f>SUMIFS(Cluster_15_applications!Y$5:Y$550,Cluster_15_applications!$AB$5:$AB$550,$B316,Cluster_15_applications!$AC$5:$AC$550,$C316)</f>
        <v>0</v>
      </c>
      <c r="K316">
        <f>SUMIFS(Cluster_15_applications!Z$5:Z$550,Cluster_15_applications!$AB$5:$AB$550,$B316,Cluster_15_applications!$AC$5:$AC$550,$C316)</f>
        <v>0</v>
      </c>
      <c r="L316">
        <f>SUMIFS(Cluster_15_applications!AA$5:AA$550,Cluster_15_applications!$AB$5:$AB$550,$B316,Cluster_15_applications!$AC$5:$AC$550,$C316)</f>
        <v>0</v>
      </c>
      <c r="N316">
        <f>SUMIFS(Cluster_15_applications!S$5:S$550,Cluster_15_applications!$AB$5:$AB$550,$B316,Cluster_15_applications!$AC$5:$AC$550,$C316,Cluster_15_applications!$Q$5:$Q$550,"&lt;=2030")</f>
        <v>0</v>
      </c>
      <c r="O316">
        <f>SUMIFS(Cluster_15_applications!T$5:T$550,Cluster_15_applications!$AB$5:$AB$550,$B316,Cluster_15_applications!$AC$5:$AC$550,$C316,Cluster_15_applications!$Q$5:$Q$550,"&lt;=2030")</f>
        <v>0</v>
      </c>
      <c r="P316">
        <f>SUMIFS(Cluster_15_applications!U$5:U$550,Cluster_15_applications!$AB$5:$AB$550,$B316,Cluster_15_applications!$AC$5:$AC$550,$C316,Cluster_15_applications!$Q$5:$Q$550,"&lt;=2030")</f>
        <v>0</v>
      </c>
      <c r="Q316">
        <f>SUMIFS(Cluster_15_applications!V$5:V$550,Cluster_15_applications!$AB$5:$AB$550,$B316,Cluster_15_applications!$AC$5:$AC$550,$C316,Cluster_15_applications!$Q$5:$Q$550,"&lt;=2030")</f>
        <v>0</v>
      </c>
      <c r="R316">
        <f>SUMIFS(Cluster_15_applications!W$5:W$550,Cluster_15_applications!$AB$5:$AB$550,$B316,Cluster_15_applications!$AC$5:$AC$550,$C316,Cluster_15_applications!$Q$5:$Q$550,"&lt;=2030")</f>
        <v>0</v>
      </c>
      <c r="S316">
        <f>SUMIFS(Cluster_15_applications!X$5:X$550,Cluster_15_applications!$AB$5:$AB$550,$B316,Cluster_15_applications!$AC$5:$AC$550,$C316,Cluster_15_applications!$Q$5:$Q$550,"&lt;=2030")</f>
        <v>0</v>
      </c>
      <c r="T316">
        <f>SUMIFS(Cluster_15_applications!Y$5:Y$550,Cluster_15_applications!$AB$5:$AB$550,$B316,Cluster_15_applications!$AC$5:$AC$550,$C316,Cluster_15_applications!$Q$5:$Q$550,"&lt;=2030")</f>
        <v>0</v>
      </c>
      <c r="U316">
        <f>SUMIFS(Cluster_15_applications!Z$5:Z$550,Cluster_15_applications!$AB$5:$AB$550,$B316,Cluster_15_applications!$AC$5:$AC$550,$C316,Cluster_15_applications!$Q$5:$Q$550,"&lt;=2030")</f>
        <v>0</v>
      </c>
      <c r="V316">
        <f>SUMIFS(Cluster_15_applications!AA$5:AA$550,Cluster_15_applications!$AB$5:$AB$550,$B316,Cluster_15_applications!$AC$5:$AC$550,$C316,Cluster_15_applications!$Q$5:$Q$550,"&lt;=2030")</f>
        <v>0</v>
      </c>
    </row>
    <row r="317" spans="1:22" x14ac:dyDescent="0.35">
      <c r="A317" t="s">
        <v>52</v>
      </c>
      <c r="B317" t="s">
        <v>1112</v>
      </c>
      <c r="C317">
        <v>138</v>
      </c>
      <c r="D317">
        <f>SUMIFS(Cluster_15_applications!S$5:S$550,Cluster_15_applications!$AB$5:$AB$550,$B317,Cluster_15_applications!$AC$5:$AC$550,$C317)</f>
        <v>0</v>
      </c>
      <c r="E317">
        <f>SUMIFS(Cluster_15_applications!T$5:T$550,Cluster_15_applications!$AB$5:$AB$550,$B317,Cluster_15_applications!$AC$5:$AC$550,$C317)</f>
        <v>0</v>
      </c>
      <c r="F317">
        <f>SUMIFS(Cluster_15_applications!U$5:U$550,Cluster_15_applications!$AB$5:$AB$550,$B317,Cluster_15_applications!$AC$5:$AC$550,$C317)</f>
        <v>0</v>
      </c>
      <c r="G317">
        <f>SUMIFS(Cluster_15_applications!V$5:V$550,Cluster_15_applications!$AB$5:$AB$550,$B317,Cluster_15_applications!$AC$5:$AC$550,$C317)</f>
        <v>0</v>
      </c>
      <c r="H317">
        <f>SUMIFS(Cluster_15_applications!W$5:W$550,Cluster_15_applications!$AB$5:$AB$550,$B317,Cluster_15_applications!$AC$5:$AC$550,$C317)</f>
        <v>0</v>
      </c>
      <c r="I317">
        <f>SUMIFS(Cluster_15_applications!X$5:X$550,Cluster_15_applications!$AB$5:$AB$550,$B317,Cluster_15_applications!$AC$5:$AC$550,$C317)</f>
        <v>0</v>
      </c>
      <c r="J317">
        <f>SUMIFS(Cluster_15_applications!Y$5:Y$550,Cluster_15_applications!$AB$5:$AB$550,$B317,Cluster_15_applications!$AC$5:$AC$550,$C317)</f>
        <v>0</v>
      </c>
      <c r="K317">
        <f>SUMIFS(Cluster_15_applications!Z$5:Z$550,Cluster_15_applications!$AB$5:$AB$550,$B317,Cluster_15_applications!$AC$5:$AC$550,$C317)</f>
        <v>0</v>
      </c>
      <c r="L317">
        <f>SUMIFS(Cluster_15_applications!AA$5:AA$550,Cluster_15_applications!$AB$5:$AB$550,$B317,Cluster_15_applications!$AC$5:$AC$550,$C317)</f>
        <v>0</v>
      </c>
      <c r="N317">
        <f>SUMIFS(Cluster_15_applications!S$5:S$550,Cluster_15_applications!$AB$5:$AB$550,$B317,Cluster_15_applications!$AC$5:$AC$550,$C317,Cluster_15_applications!$Q$5:$Q$550,"&lt;=2030")</f>
        <v>0</v>
      </c>
      <c r="O317">
        <f>SUMIFS(Cluster_15_applications!T$5:T$550,Cluster_15_applications!$AB$5:$AB$550,$B317,Cluster_15_applications!$AC$5:$AC$550,$C317,Cluster_15_applications!$Q$5:$Q$550,"&lt;=2030")</f>
        <v>0</v>
      </c>
      <c r="P317">
        <f>SUMIFS(Cluster_15_applications!U$5:U$550,Cluster_15_applications!$AB$5:$AB$550,$B317,Cluster_15_applications!$AC$5:$AC$550,$C317,Cluster_15_applications!$Q$5:$Q$550,"&lt;=2030")</f>
        <v>0</v>
      </c>
      <c r="Q317">
        <f>SUMIFS(Cluster_15_applications!V$5:V$550,Cluster_15_applications!$AB$5:$AB$550,$B317,Cluster_15_applications!$AC$5:$AC$550,$C317,Cluster_15_applications!$Q$5:$Q$550,"&lt;=2030")</f>
        <v>0</v>
      </c>
      <c r="R317">
        <f>SUMIFS(Cluster_15_applications!W$5:W$550,Cluster_15_applications!$AB$5:$AB$550,$B317,Cluster_15_applications!$AC$5:$AC$550,$C317,Cluster_15_applications!$Q$5:$Q$550,"&lt;=2030")</f>
        <v>0</v>
      </c>
      <c r="S317">
        <f>SUMIFS(Cluster_15_applications!X$5:X$550,Cluster_15_applications!$AB$5:$AB$550,$B317,Cluster_15_applications!$AC$5:$AC$550,$C317,Cluster_15_applications!$Q$5:$Q$550,"&lt;=2030")</f>
        <v>0</v>
      </c>
      <c r="T317">
        <f>SUMIFS(Cluster_15_applications!Y$5:Y$550,Cluster_15_applications!$AB$5:$AB$550,$B317,Cluster_15_applications!$AC$5:$AC$550,$C317,Cluster_15_applications!$Q$5:$Q$550,"&lt;=2030")</f>
        <v>0</v>
      </c>
      <c r="U317">
        <f>SUMIFS(Cluster_15_applications!Z$5:Z$550,Cluster_15_applications!$AB$5:$AB$550,$B317,Cluster_15_applications!$AC$5:$AC$550,$C317,Cluster_15_applications!$Q$5:$Q$550,"&lt;=2030")</f>
        <v>0</v>
      </c>
      <c r="V317">
        <f>SUMIFS(Cluster_15_applications!AA$5:AA$550,Cluster_15_applications!$AB$5:$AB$550,$B317,Cluster_15_applications!$AC$5:$AC$550,$C317,Cluster_15_applications!$Q$5:$Q$550,"&lt;=2030")</f>
        <v>0</v>
      </c>
    </row>
    <row r="318" spans="1:22" x14ac:dyDescent="0.35">
      <c r="A318" t="s">
        <v>52</v>
      </c>
      <c r="B318" t="s">
        <v>1112</v>
      </c>
      <c r="C318">
        <v>230</v>
      </c>
      <c r="D318">
        <f>SUMIFS(Cluster_15_applications!S$5:S$550,Cluster_15_applications!$AB$5:$AB$550,$B318,Cluster_15_applications!$AC$5:$AC$550,$C318)</f>
        <v>0</v>
      </c>
      <c r="E318">
        <f>SUMIFS(Cluster_15_applications!T$5:T$550,Cluster_15_applications!$AB$5:$AB$550,$B318,Cluster_15_applications!$AC$5:$AC$550,$C318)</f>
        <v>0</v>
      </c>
      <c r="F318">
        <f>SUMIFS(Cluster_15_applications!U$5:U$550,Cluster_15_applications!$AB$5:$AB$550,$B318,Cluster_15_applications!$AC$5:$AC$550,$C318)</f>
        <v>0</v>
      </c>
      <c r="G318">
        <f>SUMIFS(Cluster_15_applications!V$5:V$550,Cluster_15_applications!$AB$5:$AB$550,$B318,Cluster_15_applications!$AC$5:$AC$550,$C318)</f>
        <v>0</v>
      </c>
      <c r="H318">
        <f>SUMIFS(Cluster_15_applications!W$5:W$550,Cluster_15_applications!$AB$5:$AB$550,$B318,Cluster_15_applications!$AC$5:$AC$550,$C318)</f>
        <v>0</v>
      </c>
      <c r="I318">
        <f>SUMIFS(Cluster_15_applications!X$5:X$550,Cluster_15_applications!$AB$5:$AB$550,$B318,Cluster_15_applications!$AC$5:$AC$550,$C318)</f>
        <v>0</v>
      </c>
      <c r="J318">
        <f>SUMIFS(Cluster_15_applications!Y$5:Y$550,Cluster_15_applications!$AB$5:$AB$550,$B318,Cluster_15_applications!$AC$5:$AC$550,$C318)</f>
        <v>0</v>
      </c>
      <c r="K318">
        <f>SUMIFS(Cluster_15_applications!Z$5:Z$550,Cluster_15_applications!$AB$5:$AB$550,$B318,Cluster_15_applications!$AC$5:$AC$550,$C318)</f>
        <v>0</v>
      </c>
      <c r="L318">
        <f>SUMIFS(Cluster_15_applications!AA$5:AA$550,Cluster_15_applications!$AB$5:$AB$550,$B318,Cluster_15_applications!$AC$5:$AC$550,$C318)</f>
        <v>0</v>
      </c>
      <c r="N318">
        <f>SUMIFS(Cluster_15_applications!S$5:S$550,Cluster_15_applications!$AB$5:$AB$550,$B318,Cluster_15_applications!$AC$5:$AC$550,$C318,Cluster_15_applications!$Q$5:$Q$550,"&lt;=2030")</f>
        <v>0</v>
      </c>
      <c r="O318">
        <f>SUMIFS(Cluster_15_applications!T$5:T$550,Cluster_15_applications!$AB$5:$AB$550,$B318,Cluster_15_applications!$AC$5:$AC$550,$C318,Cluster_15_applications!$Q$5:$Q$550,"&lt;=2030")</f>
        <v>0</v>
      </c>
      <c r="P318">
        <f>SUMIFS(Cluster_15_applications!U$5:U$550,Cluster_15_applications!$AB$5:$AB$550,$B318,Cluster_15_applications!$AC$5:$AC$550,$C318,Cluster_15_applications!$Q$5:$Q$550,"&lt;=2030")</f>
        <v>0</v>
      </c>
      <c r="Q318">
        <f>SUMIFS(Cluster_15_applications!V$5:V$550,Cluster_15_applications!$AB$5:$AB$550,$B318,Cluster_15_applications!$AC$5:$AC$550,$C318,Cluster_15_applications!$Q$5:$Q$550,"&lt;=2030")</f>
        <v>0</v>
      </c>
      <c r="R318">
        <f>SUMIFS(Cluster_15_applications!W$5:W$550,Cluster_15_applications!$AB$5:$AB$550,$B318,Cluster_15_applications!$AC$5:$AC$550,$C318,Cluster_15_applications!$Q$5:$Q$550,"&lt;=2030")</f>
        <v>0</v>
      </c>
      <c r="S318">
        <f>SUMIFS(Cluster_15_applications!X$5:X$550,Cluster_15_applications!$AB$5:$AB$550,$B318,Cluster_15_applications!$AC$5:$AC$550,$C318,Cluster_15_applications!$Q$5:$Q$550,"&lt;=2030")</f>
        <v>0</v>
      </c>
      <c r="T318">
        <f>SUMIFS(Cluster_15_applications!Y$5:Y$550,Cluster_15_applications!$AB$5:$AB$550,$B318,Cluster_15_applications!$AC$5:$AC$550,$C318,Cluster_15_applications!$Q$5:$Q$550,"&lt;=2030")</f>
        <v>0</v>
      </c>
      <c r="U318">
        <f>SUMIFS(Cluster_15_applications!Z$5:Z$550,Cluster_15_applications!$AB$5:$AB$550,$B318,Cluster_15_applications!$AC$5:$AC$550,$C318,Cluster_15_applications!$Q$5:$Q$550,"&lt;=2030")</f>
        <v>0</v>
      </c>
      <c r="V318">
        <f>SUMIFS(Cluster_15_applications!AA$5:AA$550,Cluster_15_applications!$AB$5:$AB$550,$B318,Cluster_15_applications!$AC$5:$AC$550,$C318,Cluster_15_applications!$Q$5:$Q$550,"&lt;=2030")</f>
        <v>0</v>
      </c>
    </row>
    <row r="319" spans="1:22" x14ac:dyDescent="0.35">
      <c r="A319" t="s">
        <v>1235</v>
      </c>
      <c r="B319" t="s">
        <v>1113</v>
      </c>
      <c r="C319">
        <v>115</v>
      </c>
      <c r="D319">
        <f>SUMIFS(Cluster_15_applications!S$5:S$550,Cluster_15_applications!$AB$5:$AB$550,$B319,Cluster_15_applications!$AC$5:$AC$550,$C319)</f>
        <v>450</v>
      </c>
      <c r="E319">
        <f>SUMIFS(Cluster_15_applications!T$5:T$550,Cluster_15_applications!$AB$5:$AB$550,$B319,Cluster_15_applications!$AC$5:$AC$550,$C319)</f>
        <v>0</v>
      </c>
      <c r="F319">
        <f>SUMIFS(Cluster_15_applications!U$5:U$550,Cluster_15_applications!$AB$5:$AB$550,$B319,Cluster_15_applications!$AC$5:$AC$550,$C319)</f>
        <v>300</v>
      </c>
      <c r="G319">
        <f>SUMIFS(Cluster_15_applications!V$5:V$550,Cluster_15_applications!$AB$5:$AB$550,$B319,Cluster_15_applications!$AC$5:$AC$550,$C319)</f>
        <v>0</v>
      </c>
      <c r="H319">
        <f>SUMIFS(Cluster_15_applications!W$5:W$550,Cluster_15_applications!$AB$5:$AB$550,$B319,Cluster_15_applications!$AC$5:$AC$550,$C319)</f>
        <v>0</v>
      </c>
      <c r="I319">
        <f>SUMIFS(Cluster_15_applications!X$5:X$550,Cluster_15_applications!$AB$5:$AB$550,$B319,Cluster_15_applications!$AC$5:$AC$550,$C319)</f>
        <v>0</v>
      </c>
      <c r="J319">
        <f>SUMIFS(Cluster_15_applications!Y$5:Y$550,Cluster_15_applications!$AB$5:$AB$550,$B319,Cluster_15_applications!$AC$5:$AC$550,$C319)</f>
        <v>0</v>
      </c>
      <c r="K319">
        <f>SUMIFS(Cluster_15_applications!Z$5:Z$550,Cluster_15_applications!$AB$5:$AB$550,$B319,Cluster_15_applications!$AC$5:$AC$550,$C319)</f>
        <v>0</v>
      </c>
      <c r="L319">
        <f>SUMIFS(Cluster_15_applications!AA$5:AA$550,Cluster_15_applications!$AB$5:$AB$550,$B319,Cluster_15_applications!$AC$5:$AC$550,$C319)</f>
        <v>0</v>
      </c>
      <c r="N319">
        <f>SUMIFS(Cluster_15_applications!S$5:S$550,Cluster_15_applications!$AB$5:$AB$550,$B319,Cluster_15_applications!$AC$5:$AC$550,$C319,Cluster_15_applications!$Q$5:$Q$550,"&lt;=2030")</f>
        <v>450</v>
      </c>
      <c r="O319">
        <f>SUMIFS(Cluster_15_applications!T$5:T$550,Cluster_15_applications!$AB$5:$AB$550,$B319,Cluster_15_applications!$AC$5:$AC$550,$C319,Cluster_15_applications!$Q$5:$Q$550,"&lt;=2030")</f>
        <v>0</v>
      </c>
      <c r="P319">
        <f>SUMIFS(Cluster_15_applications!U$5:U$550,Cluster_15_applications!$AB$5:$AB$550,$B319,Cluster_15_applications!$AC$5:$AC$550,$C319,Cluster_15_applications!$Q$5:$Q$550,"&lt;=2030")</f>
        <v>300</v>
      </c>
      <c r="Q319">
        <f>SUMIFS(Cluster_15_applications!V$5:V$550,Cluster_15_applications!$AB$5:$AB$550,$B319,Cluster_15_applications!$AC$5:$AC$550,$C319,Cluster_15_applications!$Q$5:$Q$550,"&lt;=2030")</f>
        <v>0</v>
      </c>
      <c r="R319">
        <f>SUMIFS(Cluster_15_applications!W$5:W$550,Cluster_15_applications!$AB$5:$AB$550,$B319,Cluster_15_applications!$AC$5:$AC$550,$C319,Cluster_15_applications!$Q$5:$Q$550,"&lt;=2030")</f>
        <v>0</v>
      </c>
      <c r="S319">
        <f>SUMIFS(Cluster_15_applications!X$5:X$550,Cluster_15_applications!$AB$5:$AB$550,$B319,Cluster_15_applications!$AC$5:$AC$550,$C319,Cluster_15_applications!$Q$5:$Q$550,"&lt;=2030")</f>
        <v>0</v>
      </c>
      <c r="T319">
        <f>SUMIFS(Cluster_15_applications!Y$5:Y$550,Cluster_15_applications!$AB$5:$AB$550,$B319,Cluster_15_applications!$AC$5:$AC$550,$C319,Cluster_15_applications!$Q$5:$Q$550,"&lt;=2030")</f>
        <v>0</v>
      </c>
      <c r="U319">
        <f>SUMIFS(Cluster_15_applications!Z$5:Z$550,Cluster_15_applications!$AB$5:$AB$550,$B319,Cluster_15_applications!$AC$5:$AC$550,$C319,Cluster_15_applications!$Q$5:$Q$550,"&lt;=2030")</f>
        <v>0</v>
      </c>
      <c r="V319">
        <f>SUMIFS(Cluster_15_applications!AA$5:AA$550,Cluster_15_applications!$AB$5:$AB$550,$B319,Cluster_15_applications!$AC$5:$AC$550,$C319,Cluster_15_applications!$Q$5:$Q$550,"&lt;=2030")</f>
        <v>0</v>
      </c>
    </row>
    <row r="320" spans="1:22" x14ac:dyDescent="0.35">
      <c r="A320" t="s">
        <v>1235</v>
      </c>
      <c r="B320" t="s">
        <v>1093</v>
      </c>
      <c r="C320">
        <v>70</v>
      </c>
      <c r="D320">
        <f>SUMIFS(Cluster_15_applications!S$5:S$550,Cluster_15_applications!$AB$5:$AB$550,$B320,Cluster_15_applications!$AC$5:$AC$550,$C320)</f>
        <v>0</v>
      </c>
      <c r="E320">
        <f>SUMIFS(Cluster_15_applications!T$5:T$550,Cluster_15_applications!$AB$5:$AB$550,$B320,Cluster_15_applications!$AC$5:$AC$550,$C320)</f>
        <v>0</v>
      </c>
      <c r="F320">
        <f>SUMIFS(Cluster_15_applications!U$5:U$550,Cluster_15_applications!$AB$5:$AB$550,$B320,Cluster_15_applications!$AC$5:$AC$550,$C320)</f>
        <v>0</v>
      </c>
      <c r="G320">
        <f>SUMIFS(Cluster_15_applications!V$5:V$550,Cluster_15_applications!$AB$5:$AB$550,$B320,Cluster_15_applications!$AC$5:$AC$550,$C320)</f>
        <v>0</v>
      </c>
      <c r="H320">
        <f>SUMIFS(Cluster_15_applications!W$5:W$550,Cluster_15_applications!$AB$5:$AB$550,$B320,Cluster_15_applications!$AC$5:$AC$550,$C320)</f>
        <v>0</v>
      </c>
      <c r="I320">
        <f>SUMIFS(Cluster_15_applications!X$5:X$550,Cluster_15_applications!$AB$5:$AB$550,$B320,Cluster_15_applications!$AC$5:$AC$550,$C320)</f>
        <v>0</v>
      </c>
      <c r="J320">
        <f>SUMIFS(Cluster_15_applications!Y$5:Y$550,Cluster_15_applications!$AB$5:$AB$550,$B320,Cluster_15_applications!$AC$5:$AC$550,$C320)</f>
        <v>0</v>
      </c>
      <c r="K320">
        <f>SUMIFS(Cluster_15_applications!Z$5:Z$550,Cluster_15_applications!$AB$5:$AB$550,$B320,Cluster_15_applications!$AC$5:$AC$550,$C320)</f>
        <v>0</v>
      </c>
      <c r="L320">
        <f>SUMIFS(Cluster_15_applications!AA$5:AA$550,Cluster_15_applications!$AB$5:$AB$550,$B320,Cluster_15_applications!$AC$5:$AC$550,$C320)</f>
        <v>0</v>
      </c>
      <c r="N320">
        <f>SUMIFS(Cluster_15_applications!S$5:S$550,Cluster_15_applications!$AB$5:$AB$550,$B320,Cluster_15_applications!$AC$5:$AC$550,$C320,Cluster_15_applications!$Q$5:$Q$550,"&lt;=2030")</f>
        <v>0</v>
      </c>
      <c r="O320">
        <f>SUMIFS(Cluster_15_applications!T$5:T$550,Cluster_15_applications!$AB$5:$AB$550,$B320,Cluster_15_applications!$AC$5:$AC$550,$C320,Cluster_15_applications!$Q$5:$Q$550,"&lt;=2030")</f>
        <v>0</v>
      </c>
      <c r="P320">
        <f>SUMIFS(Cluster_15_applications!U$5:U$550,Cluster_15_applications!$AB$5:$AB$550,$B320,Cluster_15_applications!$AC$5:$AC$550,$C320,Cluster_15_applications!$Q$5:$Q$550,"&lt;=2030")</f>
        <v>0</v>
      </c>
      <c r="Q320">
        <f>SUMIFS(Cluster_15_applications!V$5:V$550,Cluster_15_applications!$AB$5:$AB$550,$B320,Cluster_15_applications!$AC$5:$AC$550,$C320,Cluster_15_applications!$Q$5:$Q$550,"&lt;=2030")</f>
        <v>0</v>
      </c>
      <c r="R320">
        <f>SUMIFS(Cluster_15_applications!W$5:W$550,Cluster_15_applications!$AB$5:$AB$550,$B320,Cluster_15_applications!$AC$5:$AC$550,$C320,Cluster_15_applications!$Q$5:$Q$550,"&lt;=2030")</f>
        <v>0</v>
      </c>
      <c r="S320">
        <f>SUMIFS(Cluster_15_applications!X$5:X$550,Cluster_15_applications!$AB$5:$AB$550,$B320,Cluster_15_applications!$AC$5:$AC$550,$C320,Cluster_15_applications!$Q$5:$Q$550,"&lt;=2030")</f>
        <v>0</v>
      </c>
      <c r="T320">
        <f>SUMIFS(Cluster_15_applications!Y$5:Y$550,Cluster_15_applications!$AB$5:$AB$550,$B320,Cluster_15_applications!$AC$5:$AC$550,$C320,Cluster_15_applications!$Q$5:$Q$550,"&lt;=2030")</f>
        <v>0</v>
      </c>
      <c r="U320">
        <f>SUMIFS(Cluster_15_applications!Z$5:Z$550,Cluster_15_applications!$AB$5:$AB$550,$B320,Cluster_15_applications!$AC$5:$AC$550,$C320,Cluster_15_applications!$Q$5:$Q$550,"&lt;=2030")</f>
        <v>0</v>
      </c>
      <c r="V320">
        <f>SUMIFS(Cluster_15_applications!AA$5:AA$550,Cluster_15_applications!$AB$5:$AB$550,$B320,Cluster_15_applications!$AC$5:$AC$550,$C320,Cluster_15_applications!$Q$5:$Q$550,"&lt;=2030")</f>
        <v>0</v>
      </c>
    </row>
    <row r="321" spans="1:22" x14ac:dyDescent="0.35">
      <c r="A321" t="s">
        <v>1230</v>
      </c>
      <c r="B321" t="s">
        <v>1378</v>
      </c>
      <c r="C321">
        <v>115</v>
      </c>
      <c r="D321">
        <f>SUMIFS(Cluster_15_applications!S$5:S$550,Cluster_15_applications!$AB$5:$AB$550,$B321,Cluster_15_applications!$AC$5:$AC$550,$C321)</f>
        <v>100</v>
      </c>
      <c r="E321">
        <f>SUMIFS(Cluster_15_applications!T$5:T$550,Cluster_15_applications!$AB$5:$AB$550,$B321,Cluster_15_applications!$AC$5:$AC$550,$C321)</f>
        <v>0</v>
      </c>
      <c r="F321">
        <f>SUMIFS(Cluster_15_applications!U$5:U$550,Cluster_15_applications!$AB$5:$AB$550,$B321,Cluster_15_applications!$AC$5:$AC$550,$C321)</f>
        <v>0</v>
      </c>
      <c r="G321">
        <f>SUMIFS(Cluster_15_applications!V$5:V$550,Cluster_15_applications!$AB$5:$AB$550,$B321,Cluster_15_applications!$AC$5:$AC$550,$C321)</f>
        <v>0</v>
      </c>
      <c r="H321">
        <f>SUMIFS(Cluster_15_applications!W$5:W$550,Cluster_15_applications!$AB$5:$AB$550,$B321,Cluster_15_applications!$AC$5:$AC$550,$C321)</f>
        <v>0</v>
      </c>
      <c r="I321">
        <f>SUMIFS(Cluster_15_applications!X$5:X$550,Cluster_15_applications!$AB$5:$AB$550,$B321,Cluster_15_applications!$AC$5:$AC$550,$C321)</f>
        <v>0</v>
      </c>
      <c r="J321">
        <f>SUMIFS(Cluster_15_applications!Y$5:Y$550,Cluster_15_applications!$AB$5:$AB$550,$B321,Cluster_15_applications!$AC$5:$AC$550,$C321)</f>
        <v>0</v>
      </c>
      <c r="K321">
        <f>SUMIFS(Cluster_15_applications!Z$5:Z$550,Cluster_15_applications!$AB$5:$AB$550,$B321,Cluster_15_applications!$AC$5:$AC$550,$C321)</f>
        <v>0</v>
      </c>
      <c r="L321">
        <f>SUMIFS(Cluster_15_applications!AA$5:AA$550,Cluster_15_applications!$AB$5:$AB$550,$B321,Cluster_15_applications!$AC$5:$AC$550,$C321)</f>
        <v>0</v>
      </c>
      <c r="N321">
        <f>SUMIFS(Cluster_15_applications!S$5:S$550,Cluster_15_applications!$AB$5:$AB$550,$B321,Cluster_15_applications!$AC$5:$AC$550,$C321,Cluster_15_applications!$Q$5:$Q$550,"&lt;=2030")</f>
        <v>100</v>
      </c>
      <c r="O321">
        <f>SUMIFS(Cluster_15_applications!T$5:T$550,Cluster_15_applications!$AB$5:$AB$550,$B321,Cluster_15_applications!$AC$5:$AC$550,$C321,Cluster_15_applications!$Q$5:$Q$550,"&lt;=2030")</f>
        <v>0</v>
      </c>
      <c r="P321">
        <f>SUMIFS(Cluster_15_applications!U$5:U$550,Cluster_15_applications!$AB$5:$AB$550,$B321,Cluster_15_applications!$AC$5:$AC$550,$C321,Cluster_15_applications!$Q$5:$Q$550,"&lt;=2030")</f>
        <v>0</v>
      </c>
      <c r="Q321">
        <f>SUMIFS(Cluster_15_applications!V$5:V$550,Cluster_15_applications!$AB$5:$AB$550,$B321,Cluster_15_applications!$AC$5:$AC$550,$C321,Cluster_15_applications!$Q$5:$Q$550,"&lt;=2030")</f>
        <v>0</v>
      </c>
      <c r="R321">
        <f>SUMIFS(Cluster_15_applications!W$5:W$550,Cluster_15_applications!$AB$5:$AB$550,$B321,Cluster_15_applications!$AC$5:$AC$550,$C321,Cluster_15_applications!$Q$5:$Q$550,"&lt;=2030")</f>
        <v>0</v>
      </c>
      <c r="S321">
        <f>SUMIFS(Cluster_15_applications!X$5:X$550,Cluster_15_applications!$AB$5:$AB$550,$B321,Cluster_15_applications!$AC$5:$AC$550,$C321,Cluster_15_applications!$Q$5:$Q$550,"&lt;=2030")</f>
        <v>0</v>
      </c>
      <c r="T321">
        <f>SUMIFS(Cluster_15_applications!Y$5:Y$550,Cluster_15_applications!$AB$5:$AB$550,$B321,Cluster_15_applications!$AC$5:$AC$550,$C321,Cluster_15_applications!$Q$5:$Q$550,"&lt;=2030")</f>
        <v>0</v>
      </c>
      <c r="U321">
        <f>SUMIFS(Cluster_15_applications!Z$5:Z$550,Cluster_15_applications!$AB$5:$AB$550,$B321,Cluster_15_applications!$AC$5:$AC$550,$C321,Cluster_15_applications!$Q$5:$Q$550,"&lt;=2030")</f>
        <v>0</v>
      </c>
      <c r="V321">
        <f>SUMIFS(Cluster_15_applications!AA$5:AA$550,Cluster_15_applications!$AB$5:$AB$550,$B321,Cluster_15_applications!$AC$5:$AC$550,$C321,Cluster_15_applications!$Q$5:$Q$550,"&lt;=2030")</f>
        <v>0</v>
      </c>
    </row>
    <row r="322" spans="1:22" x14ac:dyDescent="0.35">
      <c r="A322" t="s">
        <v>1231</v>
      </c>
      <c r="B322" t="s">
        <v>1379</v>
      </c>
      <c r="C322">
        <v>230</v>
      </c>
      <c r="D322">
        <f>SUMIFS(Cluster_15_applications!S$5:S$550,Cluster_15_applications!$AB$5:$AB$550,$B322,Cluster_15_applications!$AC$5:$AC$550,$C322)</f>
        <v>0</v>
      </c>
      <c r="E322">
        <f>SUMIFS(Cluster_15_applications!T$5:T$550,Cluster_15_applications!$AB$5:$AB$550,$B322,Cluster_15_applications!$AC$5:$AC$550,$C322)</f>
        <v>0</v>
      </c>
      <c r="F322">
        <f>SUMIFS(Cluster_15_applications!U$5:U$550,Cluster_15_applications!$AB$5:$AB$550,$B322,Cluster_15_applications!$AC$5:$AC$550,$C322)</f>
        <v>0</v>
      </c>
      <c r="G322">
        <f>SUMIFS(Cluster_15_applications!V$5:V$550,Cluster_15_applications!$AB$5:$AB$550,$B322,Cluster_15_applications!$AC$5:$AC$550,$C322)</f>
        <v>0</v>
      </c>
      <c r="H322">
        <f>SUMIFS(Cluster_15_applications!W$5:W$550,Cluster_15_applications!$AB$5:$AB$550,$B322,Cluster_15_applications!$AC$5:$AC$550,$C322)</f>
        <v>0</v>
      </c>
      <c r="I322">
        <f>SUMIFS(Cluster_15_applications!X$5:X$550,Cluster_15_applications!$AB$5:$AB$550,$B322,Cluster_15_applications!$AC$5:$AC$550,$C322)</f>
        <v>0</v>
      </c>
      <c r="J322">
        <f>SUMIFS(Cluster_15_applications!Y$5:Y$550,Cluster_15_applications!$AB$5:$AB$550,$B322,Cluster_15_applications!$AC$5:$AC$550,$C322)</f>
        <v>0</v>
      </c>
      <c r="K322">
        <f>SUMIFS(Cluster_15_applications!Z$5:Z$550,Cluster_15_applications!$AB$5:$AB$550,$B322,Cluster_15_applications!$AC$5:$AC$550,$C322)</f>
        <v>0</v>
      </c>
      <c r="L322">
        <f>SUMIFS(Cluster_15_applications!AA$5:AA$550,Cluster_15_applications!$AB$5:$AB$550,$B322,Cluster_15_applications!$AC$5:$AC$550,$C322)</f>
        <v>0</v>
      </c>
      <c r="N322">
        <f>SUMIFS(Cluster_15_applications!S$5:S$550,Cluster_15_applications!$AB$5:$AB$550,$B322,Cluster_15_applications!$AC$5:$AC$550,$C322,Cluster_15_applications!$Q$5:$Q$550,"&lt;=2030")</f>
        <v>0</v>
      </c>
      <c r="O322">
        <f>SUMIFS(Cluster_15_applications!T$5:T$550,Cluster_15_applications!$AB$5:$AB$550,$B322,Cluster_15_applications!$AC$5:$AC$550,$C322,Cluster_15_applications!$Q$5:$Q$550,"&lt;=2030")</f>
        <v>0</v>
      </c>
      <c r="P322">
        <f>SUMIFS(Cluster_15_applications!U$5:U$550,Cluster_15_applications!$AB$5:$AB$550,$B322,Cluster_15_applications!$AC$5:$AC$550,$C322,Cluster_15_applications!$Q$5:$Q$550,"&lt;=2030")</f>
        <v>0</v>
      </c>
      <c r="Q322">
        <f>SUMIFS(Cluster_15_applications!V$5:V$550,Cluster_15_applications!$AB$5:$AB$550,$B322,Cluster_15_applications!$AC$5:$AC$550,$C322,Cluster_15_applications!$Q$5:$Q$550,"&lt;=2030")</f>
        <v>0</v>
      </c>
      <c r="R322">
        <f>SUMIFS(Cluster_15_applications!W$5:W$550,Cluster_15_applications!$AB$5:$AB$550,$B322,Cluster_15_applications!$AC$5:$AC$550,$C322,Cluster_15_applications!$Q$5:$Q$550,"&lt;=2030")</f>
        <v>0</v>
      </c>
      <c r="S322">
        <f>SUMIFS(Cluster_15_applications!X$5:X$550,Cluster_15_applications!$AB$5:$AB$550,$B322,Cluster_15_applications!$AC$5:$AC$550,$C322,Cluster_15_applications!$Q$5:$Q$550,"&lt;=2030")</f>
        <v>0</v>
      </c>
      <c r="T322">
        <f>SUMIFS(Cluster_15_applications!Y$5:Y$550,Cluster_15_applications!$AB$5:$AB$550,$B322,Cluster_15_applications!$AC$5:$AC$550,$C322,Cluster_15_applications!$Q$5:$Q$550,"&lt;=2030")</f>
        <v>0</v>
      </c>
      <c r="U322">
        <f>SUMIFS(Cluster_15_applications!Z$5:Z$550,Cluster_15_applications!$AB$5:$AB$550,$B322,Cluster_15_applications!$AC$5:$AC$550,$C322,Cluster_15_applications!$Q$5:$Q$550,"&lt;=2030")</f>
        <v>0</v>
      </c>
      <c r="V322">
        <f>SUMIFS(Cluster_15_applications!AA$5:AA$550,Cluster_15_applications!$AB$5:$AB$550,$B322,Cluster_15_applications!$AC$5:$AC$550,$C322,Cluster_15_applications!$Q$5:$Q$550,"&lt;=2030")</f>
        <v>0</v>
      </c>
    </row>
    <row r="323" spans="1:22" x14ac:dyDescent="0.35">
      <c r="A323" t="s">
        <v>1231</v>
      </c>
      <c r="B323" t="s">
        <v>1115</v>
      </c>
      <c r="C323">
        <v>230</v>
      </c>
      <c r="D323">
        <f>SUMIFS(Cluster_15_applications!S$5:S$550,Cluster_15_applications!$AB$5:$AB$550,$B323,Cluster_15_applications!$AC$5:$AC$550,$C323)</f>
        <v>200</v>
      </c>
      <c r="E323">
        <f>SUMIFS(Cluster_15_applications!T$5:T$550,Cluster_15_applications!$AB$5:$AB$550,$B323,Cluster_15_applications!$AC$5:$AC$550,$C323)</f>
        <v>0</v>
      </c>
      <c r="F323">
        <f>SUMIFS(Cluster_15_applications!U$5:U$550,Cluster_15_applications!$AB$5:$AB$550,$B323,Cluster_15_applications!$AC$5:$AC$550,$C323)</f>
        <v>0</v>
      </c>
      <c r="G323">
        <f>SUMIFS(Cluster_15_applications!V$5:V$550,Cluster_15_applications!$AB$5:$AB$550,$B323,Cluster_15_applications!$AC$5:$AC$550,$C323)</f>
        <v>0</v>
      </c>
      <c r="H323">
        <f>SUMIFS(Cluster_15_applications!W$5:W$550,Cluster_15_applications!$AB$5:$AB$550,$B323,Cluster_15_applications!$AC$5:$AC$550,$C323)</f>
        <v>0</v>
      </c>
      <c r="I323">
        <f>SUMIFS(Cluster_15_applications!X$5:X$550,Cluster_15_applications!$AB$5:$AB$550,$B323,Cluster_15_applications!$AC$5:$AC$550,$C323)</f>
        <v>0</v>
      </c>
      <c r="J323">
        <f>SUMIFS(Cluster_15_applications!Y$5:Y$550,Cluster_15_applications!$AB$5:$AB$550,$B323,Cluster_15_applications!$AC$5:$AC$550,$C323)</f>
        <v>0</v>
      </c>
      <c r="K323">
        <f>SUMIFS(Cluster_15_applications!Z$5:Z$550,Cluster_15_applications!$AB$5:$AB$550,$B323,Cluster_15_applications!$AC$5:$AC$550,$C323)</f>
        <v>0</v>
      </c>
      <c r="L323">
        <f>SUMIFS(Cluster_15_applications!AA$5:AA$550,Cluster_15_applications!$AB$5:$AB$550,$B323,Cluster_15_applications!$AC$5:$AC$550,$C323)</f>
        <v>0</v>
      </c>
      <c r="N323">
        <f>SUMIFS(Cluster_15_applications!S$5:S$550,Cluster_15_applications!$AB$5:$AB$550,$B323,Cluster_15_applications!$AC$5:$AC$550,$C323,Cluster_15_applications!$Q$5:$Q$550,"&lt;=2030")</f>
        <v>200</v>
      </c>
      <c r="O323">
        <f>SUMIFS(Cluster_15_applications!T$5:T$550,Cluster_15_applications!$AB$5:$AB$550,$B323,Cluster_15_applications!$AC$5:$AC$550,$C323,Cluster_15_applications!$Q$5:$Q$550,"&lt;=2030")</f>
        <v>0</v>
      </c>
      <c r="P323">
        <f>SUMIFS(Cluster_15_applications!U$5:U$550,Cluster_15_applications!$AB$5:$AB$550,$B323,Cluster_15_applications!$AC$5:$AC$550,$C323,Cluster_15_applications!$Q$5:$Q$550,"&lt;=2030")</f>
        <v>0</v>
      </c>
      <c r="Q323">
        <f>SUMIFS(Cluster_15_applications!V$5:V$550,Cluster_15_applications!$AB$5:$AB$550,$B323,Cluster_15_applications!$AC$5:$AC$550,$C323,Cluster_15_applications!$Q$5:$Q$550,"&lt;=2030")</f>
        <v>0</v>
      </c>
      <c r="R323">
        <f>SUMIFS(Cluster_15_applications!W$5:W$550,Cluster_15_applications!$AB$5:$AB$550,$B323,Cluster_15_applications!$AC$5:$AC$550,$C323,Cluster_15_applications!$Q$5:$Q$550,"&lt;=2030")</f>
        <v>0</v>
      </c>
      <c r="S323">
        <f>SUMIFS(Cluster_15_applications!X$5:X$550,Cluster_15_applications!$AB$5:$AB$550,$B323,Cluster_15_applications!$AC$5:$AC$550,$C323,Cluster_15_applications!$Q$5:$Q$550,"&lt;=2030")</f>
        <v>0</v>
      </c>
      <c r="T323">
        <f>SUMIFS(Cluster_15_applications!Y$5:Y$550,Cluster_15_applications!$AB$5:$AB$550,$B323,Cluster_15_applications!$AC$5:$AC$550,$C323,Cluster_15_applications!$Q$5:$Q$550,"&lt;=2030")</f>
        <v>0</v>
      </c>
      <c r="U323">
        <f>SUMIFS(Cluster_15_applications!Z$5:Z$550,Cluster_15_applications!$AB$5:$AB$550,$B323,Cluster_15_applications!$AC$5:$AC$550,$C323,Cluster_15_applications!$Q$5:$Q$550,"&lt;=2030")</f>
        <v>0</v>
      </c>
      <c r="V323">
        <f>SUMIFS(Cluster_15_applications!AA$5:AA$550,Cluster_15_applications!$AB$5:$AB$550,$B323,Cluster_15_applications!$AC$5:$AC$550,$C323,Cluster_15_applications!$Q$5:$Q$550,"&lt;=2030")</f>
        <v>0</v>
      </c>
    </row>
    <row r="324" spans="1:22" x14ac:dyDescent="0.35">
      <c r="A324" t="s">
        <v>33</v>
      </c>
      <c r="B324" t="s">
        <v>1380</v>
      </c>
      <c r="C324">
        <v>69</v>
      </c>
      <c r="D324">
        <f>SUMIFS(Cluster_15_applications!S$5:S$550,Cluster_15_applications!$AB$5:$AB$550,$B324,Cluster_15_applications!$AC$5:$AC$550,$C324)</f>
        <v>0</v>
      </c>
      <c r="E324">
        <f>SUMIFS(Cluster_15_applications!T$5:T$550,Cluster_15_applications!$AB$5:$AB$550,$B324,Cluster_15_applications!$AC$5:$AC$550,$C324)</f>
        <v>0</v>
      </c>
      <c r="F324">
        <f>SUMIFS(Cluster_15_applications!U$5:U$550,Cluster_15_applications!$AB$5:$AB$550,$B324,Cluster_15_applications!$AC$5:$AC$550,$C324)</f>
        <v>0</v>
      </c>
      <c r="G324">
        <f>SUMIFS(Cluster_15_applications!V$5:V$550,Cluster_15_applications!$AB$5:$AB$550,$B324,Cluster_15_applications!$AC$5:$AC$550,$C324)</f>
        <v>0</v>
      </c>
      <c r="H324">
        <f>SUMIFS(Cluster_15_applications!W$5:W$550,Cluster_15_applications!$AB$5:$AB$550,$B324,Cluster_15_applications!$AC$5:$AC$550,$C324)</f>
        <v>0</v>
      </c>
      <c r="I324">
        <f>SUMIFS(Cluster_15_applications!X$5:X$550,Cluster_15_applications!$AB$5:$AB$550,$B324,Cluster_15_applications!$AC$5:$AC$550,$C324)</f>
        <v>0</v>
      </c>
      <c r="J324">
        <f>SUMIFS(Cluster_15_applications!Y$5:Y$550,Cluster_15_applications!$AB$5:$AB$550,$B324,Cluster_15_applications!$AC$5:$AC$550,$C324)</f>
        <v>0</v>
      </c>
      <c r="K324">
        <f>SUMIFS(Cluster_15_applications!Z$5:Z$550,Cluster_15_applications!$AB$5:$AB$550,$B324,Cluster_15_applications!$AC$5:$AC$550,$C324)</f>
        <v>0</v>
      </c>
      <c r="L324">
        <f>SUMIFS(Cluster_15_applications!AA$5:AA$550,Cluster_15_applications!$AB$5:$AB$550,$B324,Cluster_15_applications!$AC$5:$AC$550,$C324)</f>
        <v>0</v>
      </c>
      <c r="N324">
        <f>SUMIFS(Cluster_15_applications!S$5:S$550,Cluster_15_applications!$AB$5:$AB$550,$B324,Cluster_15_applications!$AC$5:$AC$550,$C324,Cluster_15_applications!$Q$5:$Q$550,"&lt;=2030")</f>
        <v>0</v>
      </c>
      <c r="O324">
        <f>SUMIFS(Cluster_15_applications!T$5:T$550,Cluster_15_applications!$AB$5:$AB$550,$B324,Cluster_15_applications!$AC$5:$AC$550,$C324,Cluster_15_applications!$Q$5:$Q$550,"&lt;=2030")</f>
        <v>0</v>
      </c>
      <c r="P324">
        <f>SUMIFS(Cluster_15_applications!U$5:U$550,Cluster_15_applications!$AB$5:$AB$550,$B324,Cluster_15_applications!$AC$5:$AC$550,$C324,Cluster_15_applications!$Q$5:$Q$550,"&lt;=2030")</f>
        <v>0</v>
      </c>
      <c r="Q324">
        <f>SUMIFS(Cluster_15_applications!V$5:V$550,Cluster_15_applications!$AB$5:$AB$550,$B324,Cluster_15_applications!$AC$5:$AC$550,$C324,Cluster_15_applications!$Q$5:$Q$550,"&lt;=2030")</f>
        <v>0</v>
      </c>
      <c r="R324">
        <f>SUMIFS(Cluster_15_applications!W$5:W$550,Cluster_15_applications!$AB$5:$AB$550,$B324,Cluster_15_applications!$AC$5:$AC$550,$C324,Cluster_15_applications!$Q$5:$Q$550,"&lt;=2030")</f>
        <v>0</v>
      </c>
      <c r="S324">
        <f>SUMIFS(Cluster_15_applications!X$5:X$550,Cluster_15_applications!$AB$5:$AB$550,$B324,Cluster_15_applications!$AC$5:$AC$550,$C324,Cluster_15_applications!$Q$5:$Q$550,"&lt;=2030")</f>
        <v>0</v>
      </c>
      <c r="T324">
        <f>SUMIFS(Cluster_15_applications!Y$5:Y$550,Cluster_15_applications!$AB$5:$AB$550,$B324,Cluster_15_applications!$AC$5:$AC$550,$C324,Cluster_15_applications!$Q$5:$Q$550,"&lt;=2030")</f>
        <v>0</v>
      </c>
      <c r="U324">
        <f>SUMIFS(Cluster_15_applications!Z$5:Z$550,Cluster_15_applications!$AB$5:$AB$550,$B324,Cluster_15_applications!$AC$5:$AC$550,$C324,Cluster_15_applications!$Q$5:$Q$550,"&lt;=2030")</f>
        <v>0</v>
      </c>
      <c r="V324">
        <f>SUMIFS(Cluster_15_applications!AA$5:AA$550,Cluster_15_applications!$AB$5:$AB$550,$B324,Cluster_15_applications!$AC$5:$AC$550,$C324,Cluster_15_applications!$Q$5:$Q$550,"&lt;=2030")</f>
        <v>0</v>
      </c>
    </row>
    <row r="325" spans="1:22" x14ac:dyDescent="0.35">
      <c r="A325" t="s">
        <v>1237</v>
      </c>
      <c r="B325" t="s">
        <v>904</v>
      </c>
      <c r="C325">
        <v>115</v>
      </c>
      <c r="D325">
        <f>SUMIFS(Cluster_15_applications!S$5:S$550,Cluster_15_applications!$AB$5:$AB$550,$B325,Cluster_15_applications!$AC$5:$AC$550,$C325)</f>
        <v>0</v>
      </c>
      <c r="E325">
        <f>SUMIFS(Cluster_15_applications!T$5:T$550,Cluster_15_applications!$AB$5:$AB$550,$B325,Cluster_15_applications!$AC$5:$AC$550,$C325)</f>
        <v>0</v>
      </c>
      <c r="F325">
        <f>SUMIFS(Cluster_15_applications!U$5:U$550,Cluster_15_applications!$AB$5:$AB$550,$B325,Cluster_15_applications!$AC$5:$AC$550,$C325)</f>
        <v>0</v>
      </c>
      <c r="G325">
        <f>SUMIFS(Cluster_15_applications!V$5:V$550,Cluster_15_applications!$AB$5:$AB$550,$B325,Cluster_15_applications!$AC$5:$AC$550,$C325)</f>
        <v>0</v>
      </c>
      <c r="H325">
        <f>SUMIFS(Cluster_15_applications!W$5:W$550,Cluster_15_applications!$AB$5:$AB$550,$B325,Cluster_15_applications!$AC$5:$AC$550,$C325)</f>
        <v>0</v>
      </c>
      <c r="I325">
        <f>SUMIFS(Cluster_15_applications!X$5:X$550,Cluster_15_applications!$AB$5:$AB$550,$B325,Cluster_15_applications!$AC$5:$AC$550,$C325)</f>
        <v>0</v>
      </c>
      <c r="J325">
        <f>SUMIFS(Cluster_15_applications!Y$5:Y$550,Cluster_15_applications!$AB$5:$AB$550,$B325,Cluster_15_applications!$AC$5:$AC$550,$C325)</f>
        <v>0</v>
      </c>
      <c r="K325">
        <f>SUMIFS(Cluster_15_applications!Z$5:Z$550,Cluster_15_applications!$AB$5:$AB$550,$B325,Cluster_15_applications!$AC$5:$AC$550,$C325)</f>
        <v>0</v>
      </c>
      <c r="L325">
        <f>SUMIFS(Cluster_15_applications!AA$5:AA$550,Cluster_15_applications!$AB$5:$AB$550,$B325,Cluster_15_applications!$AC$5:$AC$550,$C325)</f>
        <v>0</v>
      </c>
      <c r="N325">
        <f>SUMIFS(Cluster_15_applications!S$5:S$550,Cluster_15_applications!$AB$5:$AB$550,$B325,Cluster_15_applications!$AC$5:$AC$550,$C325,Cluster_15_applications!$Q$5:$Q$550,"&lt;=2030")</f>
        <v>0</v>
      </c>
      <c r="O325">
        <f>SUMIFS(Cluster_15_applications!T$5:T$550,Cluster_15_applications!$AB$5:$AB$550,$B325,Cluster_15_applications!$AC$5:$AC$550,$C325,Cluster_15_applications!$Q$5:$Q$550,"&lt;=2030")</f>
        <v>0</v>
      </c>
      <c r="P325">
        <f>SUMIFS(Cluster_15_applications!U$5:U$550,Cluster_15_applications!$AB$5:$AB$550,$B325,Cluster_15_applications!$AC$5:$AC$550,$C325,Cluster_15_applications!$Q$5:$Q$550,"&lt;=2030")</f>
        <v>0</v>
      </c>
      <c r="Q325">
        <f>SUMIFS(Cluster_15_applications!V$5:V$550,Cluster_15_applications!$AB$5:$AB$550,$B325,Cluster_15_applications!$AC$5:$AC$550,$C325,Cluster_15_applications!$Q$5:$Q$550,"&lt;=2030")</f>
        <v>0</v>
      </c>
      <c r="R325">
        <f>SUMIFS(Cluster_15_applications!W$5:W$550,Cluster_15_applications!$AB$5:$AB$550,$B325,Cluster_15_applications!$AC$5:$AC$550,$C325,Cluster_15_applications!$Q$5:$Q$550,"&lt;=2030")</f>
        <v>0</v>
      </c>
      <c r="S325">
        <f>SUMIFS(Cluster_15_applications!X$5:X$550,Cluster_15_applications!$AB$5:$AB$550,$B325,Cluster_15_applications!$AC$5:$AC$550,$C325,Cluster_15_applications!$Q$5:$Q$550,"&lt;=2030")</f>
        <v>0</v>
      </c>
      <c r="T325">
        <f>SUMIFS(Cluster_15_applications!Y$5:Y$550,Cluster_15_applications!$AB$5:$AB$550,$B325,Cluster_15_applications!$AC$5:$AC$550,$C325,Cluster_15_applications!$Q$5:$Q$550,"&lt;=2030")</f>
        <v>0</v>
      </c>
      <c r="U325">
        <f>SUMIFS(Cluster_15_applications!Z$5:Z$550,Cluster_15_applications!$AB$5:$AB$550,$B325,Cluster_15_applications!$AC$5:$AC$550,$C325,Cluster_15_applications!$Q$5:$Q$550,"&lt;=2030")</f>
        <v>0</v>
      </c>
      <c r="V325">
        <f>SUMIFS(Cluster_15_applications!AA$5:AA$550,Cluster_15_applications!$AB$5:$AB$550,$B325,Cluster_15_applications!$AC$5:$AC$550,$C325,Cluster_15_applications!$Q$5:$Q$550,"&lt;=2030")</f>
        <v>0</v>
      </c>
    </row>
    <row r="326" spans="1:22" x14ac:dyDescent="0.35">
      <c r="A326" t="s">
        <v>1230</v>
      </c>
      <c r="B326" t="s">
        <v>1381</v>
      </c>
      <c r="C326">
        <v>115</v>
      </c>
      <c r="D326">
        <f>SUMIFS(Cluster_15_applications!S$5:S$550,Cluster_15_applications!$AB$5:$AB$550,$B326,Cluster_15_applications!$AC$5:$AC$550,$C326)</f>
        <v>199.992706</v>
      </c>
      <c r="E326">
        <f>SUMIFS(Cluster_15_applications!T$5:T$550,Cluster_15_applications!$AB$5:$AB$550,$B326,Cluster_15_applications!$AC$5:$AC$550,$C326)</f>
        <v>0</v>
      </c>
      <c r="F326">
        <f>SUMIFS(Cluster_15_applications!U$5:U$550,Cluster_15_applications!$AB$5:$AB$550,$B326,Cluster_15_applications!$AC$5:$AC$550,$C326)</f>
        <v>0</v>
      </c>
      <c r="G326">
        <f>SUMIFS(Cluster_15_applications!V$5:V$550,Cluster_15_applications!$AB$5:$AB$550,$B326,Cluster_15_applications!$AC$5:$AC$550,$C326)</f>
        <v>0</v>
      </c>
      <c r="H326">
        <f>SUMIFS(Cluster_15_applications!W$5:W$550,Cluster_15_applications!$AB$5:$AB$550,$B326,Cluster_15_applications!$AC$5:$AC$550,$C326)</f>
        <v>0</v>
      </c>
      <c r="I326">
        <f>SUMIFS(Cluster_15_applications!X$5:X$550,Cluster_15_applications!$AB$5:$AB$550,$B326,Cluster_15_applications!$AC$5:$AC$550,$C326)</f>
        <v>0</v>
      </c>
      <c r="J326">
        <f>SUMIFS(Cluster_15_applications!Y$5:Y$550,Cluster_15_applications!$AB$5:$AB$550,$B326,Cluster_15_applications!$AC$5:$AC$550,$C326)</f>
        <v>0</v>
      </c>
      <c r="K326">
        <f>SUMIFS(Cluster_15_applications!Z$5:Z$550,Cluster_15_applications!$AB$5:$AB$550,$B326,Cluster_15_applications!$AC$5:$AC$550,$C326)</f>
        <v>0</v>
      </c>
      <c r="L326">
        <f>SUMIFS(Cluster_15_applications!AA$5:AA$550,Cluster_15_applications!$AB$5:$AB$550,$B326,Cluster_15_applications!$AC$5:$AC$550,$C326)</f>
        <v>0</v>
      </c>
      <c r="N326">
        <f>SUMIFS(Cluster_15_applications!S$5:S$550,Cluster_15_applications!$AB$5:$AB$550,$B326,Cluster_15_applications!$AC$5:$AC$550,$C326,Cluster_15_applications!$Q$5:$Q$550,"&lt;=2030")</f>
        <v>199.992706</v>
      </c>
      <c r="O326">
        <f>SUMIFS(Cluster_15_applications!T$5:T$550,Cluster_15_applications!$AB$5:$AB$550,$B326,Cluster_15_applications!$AC$5:$AC$550,$C326,Cluster_15_applications!$Q$5:$Q$550,"&lt;=2030")</f>
        <v>0</v>
      </c>
      <c r="P326">
        <f>SUMIFS(Cluster_15_applications!U$5:U$550,Cluster_15_applications!$AB$5:$AB$550,$B326,Cluster_15_applications!$AC$5:$AC$550,$C326,Cluster_15_applications!$Q$5:$Q$550,"&lt;=2030")</f>
        <v>0</v>
      </c>
      <c r="Q326">
        <f>SUMIFS(Cluster_15_applications!V$5:V$550,Cluster_15_applications!$AB$5:$AB$550,$B326,Cluster_15_applications!$AC$5:$AC$550,$C326,Cluster_15_applications!$Q$5:$Q$550,"&lt;=2030")</f>
        <v>0</v>
      </c>
      <c r="R326">
        <f>SUMIFS(Cluster_15_applications!W$5:W$550,Cluster_15_applications!$AB$5:$AB$550,$B326,Cluster_15_applications!$AC$5:$AC$550,$C326,Cluster_15_applications!$Q$5:$Q$550,"&lt;=2030")</f>
        <v>0</v>
      </c>
      <c r="S326">
        <f>SUMIFS(Cluster_15_applications!X$5:X$550,Cluster_15_applications!$AB$5:$AB$550,$B326,Cluster_15_applications!$AC$5:$AC$550,$C326,Cluster_15_applications!$Q$5:$Q$550,"&lt;=2030")</f>
        <v>0</v>
      </c>
      <c r="T326">
        <f>SUMIFS(Cluster_15_applications!Y$5:Y$550,Cluster_15_applications!$AB$5:$AB$550,$B326,Cluster_15_applications!$AC$5:$AC$550,$C326,Cluster_15_applications!$Q$5:$Q$550,"&lt;=2030")</f>
        <v>0</v>
      </c>
      <c r="U326">
        <f>SUMIFS(Cluster_15_applications!Z$5:Z$550,Cluster_15_applications!$AB$5:$AB$550,$B326,Cluster_15_applications!$AC$5:$AC$550,$C326,Cluster_15_applications!$Q$5:$Q$550,"&lt;=2030")</f>
        <v>0</v>
      </c>
      <c r="V326">
        <f>SUMIFS(Cluster_15_applications!AA$5:AA$550,Cluster_15_applications!$AB$5:$AB$550,$B326,Cluster_15_applications!$AC$5:$AC$550,$C326,Cluster_15_applications!$Q$5:$Q$550,"&lt;=2030")</f>
        <v>0</v>
      </c>
    </row>
    <row r="327" spans="1:22" x14ac:dyDescent="0.35">
      <c r="A327" t="s">
        <v>1233</v>
      </c>
      <c r="B327" t="s">
        <v>1116</v>
      </c>
      <c r="C327">
        <v>115</v>
      </c>
      <c r="D327">
        <f>SUMIFS(Cluster_15_applications!S$5:S$550,Cluster_15_applications!$AB$5:$AB$550,$B327,Cluster_15_applications!$AC$5:$AC$550,$C327)</f>
        <v>200</v>
      </c>
      <c r="E327">
        <f>SUMIFS(Cluster_15_applications!T$5:T$550,Cluster_15_applications!$AB$5:$AB$550,$B327,Cluster_15_applications!$AC$5:$AC$550,$C327)</f>
        <v>0</v>
      </c>
      <c r="F327">
        <f>SUMIFS(Cluster_15_applications!U$5:U$550,Cluster_15_applications!$AB$5:$AB$550,$B327,Cluster_15_applications!$AC$5:$AC$550,$C327)</f>
        <v>50</v>
      </c>
      <c r="G327">
        <f>SUMIFS(Cluster_15_applications!V$5:V$550,Cluster_15_applications!$AB$5:$AB$550,$B327,Cluster_15_applications!$AC$5:$AC$550,$C327)</f>
        <v>0</v>
      </c>
      <c r="H327">
        <f>SUMIFS(Cluster_15_applications!W$5:W$550,Cluster_15_applications!$AB$5:$AB$550,$B327,Cluster_15_applications!$AC$5:$AC$550,$C327)</f>
        <v>0</v>
      </c>
      <c r="I327">
        <f>SUMIFS(Cluster_15_applications!X$5:X$550,Cluster_15_applications!$AB$5:$AB$550,$B327,Cluster_15_applications!$AC$5:$AC$550,$C327)</f>
        <v>0</v>
      </c>
      <c r="J327">
        <f>SUMIFS(Cluster_15_applications!Y$5:Y$550,Cluster_15_applications!$AB$5:$AB$550,$B327,Cluster_15_applications!$AC$5:$AC$550,$C327)</f>
        <v>0</v>
      </c>
      <c r="K327">
        <f>SUMIFS(Cluster_15_applications!Z$5:Z$550,Cluster_15_applications!$AB$5:$AB$550,$B327,Cluster_15_applications!$AC$5:$AC$550,$C327)</f>
        <v>0</v>
      </c>
      <c r="L327">
        <f>SUMIFS(Cluster_15_applications!AA$5:AA$550,Cluster_15_applications!$AB$5:$AB$550,$B327,Cluster_15_applications!$AC$5:$AC$550,$C327)</f>
        <v>0</v>
      </c>
      <c r="N327">
        <f>SUMIFS(Cluster_15_applications!S$5:S$550,Cluster_15_applications!$AB$5:$AB$550,$B327,Cluster_15_applications!$AC$5:$AC$550,$C327,Cluster_15_applications!$Q$5:$Q$550,"&lt;=2030")</f>
        <v>150</v>
      </c>
      <c r="O327">
        <f>SUMIFS(Cluster_15_applications!T$5:T$550,Cluster_15_applications!$AB$5:$AB$550,$B327,Cluster_15_applications!$AC$5:$AC$550,$C327,Cluster_15_applications!$Q$5:$Q$550,"&lt;=2030")</f>
        <v>0</v>
      </c>
      <c r="P327">
        <f>SUMIFS(Cluster_15_applications!U$5:U$550,Cluster_15_applications!$AB$5:$AB$550,$B327,Cluster_15_applications!$AC$5:$AC$550,$C327,Cluster_15_applications!$Q$5:$Q$550,"&lt;=2030")</f>
        <v>0</v>
      </c>
      <c r="Q327">
        <f>SUMIFS(Cluster_15_applications!V$5:V$550,Cluster_15_applications!$AB$5:$AB$550,$B327,Cluster_15_applications!$AC$5:$AC$550,$C327,Cluster_15_applications!$Q$5:$Q$550,"&lt;=2030")</f>
        <v>0</v>
      </c>
      <c r="R327">
        <f>SUMIFS(Cluster_15_applications!W$5:W$550,Cluster_15_applications!$AB$5:$AB$550,$B327,Cluster_15_applications!$AC$5:$AC$550,$C327,Cluster_15_applications!$Q$5:$Q$550,"&lt;=2030")</f>
        <v>0</v>
      </c>
      <c r="S327">
        <f>SUMIFS(Cluster_15_applications!X$5:X$550,Cluster_15_applications!$AB$5:$AB$550,$B327,Cluster_15_applications!$AC$5:$AC$550,$C327,Cluster_15_applications!$Q$5:$Q$550,"&lt;=2030")</f>
        <v>0</v>
      </c>
      <c r="T327">
        <f>SUMIFS(Cluster_15_applications!Y$5:Y$550,Cluster_15_applications!$AB$5:$AB$550,$B327,Cluster_15_applications!$AC$5:$AC$550,$C327,Cluster_15_applications!$Q$5:$Q$550,"&lt;=2030")</f>
        <v>0</v>
      </c>
      <c r="U327">
        <f>SUMIFS(Cluster_15_applications!Z$5:Z$550,Cluster_15_applications!$AB$5:$AB$550,$B327,Cluster_15_applications!$AC$5:$AC$550,$C327,Cluster_15_applications!$Q$5:$Q$550,"&lt;=2030")</f>
        <v>0</v>
      </c>
      <c r="V327">
        <f>SUMIFS(Cluster_15_applications!AA$5:AA$550,Cluster_15_applications!$AB$5:$AB$550,$B327,Cluster_15_applications!$AC$5:$AC$550,$C327,Cluster_15_applications!$Q$5:$Q$550,"&lt;=2030")</f>
        <v>0</v>
      </c>
    </row>
    <row r="328" spans="1:22" x14ac:dyDescent="0.35">
      <c r="A328" t="s">
        <v>1233</v>
      </c>
      <c r="B328" t="s">
        <v>1382</v>
      </c>
      <c r="C328">
        <v>115</v>
      </c>
      <c r="D328">
        <f>SUMIFS(Cluster_15_applications!S$5:S$550,Cluster_15_applications!$AB$5:$AB$550,$B328,Cluster_15_applications!$AC$5:$AC$550,$C328)</f>
        <v>100</v>
      </c>
      <c r="E328">
        <f>SUMIFS(Cluster_15_applications!T$5:T$550,Cluster_15_applications!$AB$5:$AB$550,$B328,Cluster_15_applications!$AC$5:$AC$550,$C328)</f>
        <v>0</v>
      </c>
      <c r="F328">
        <f>SUMIFS(Cluster_15_applications!U$5:U$550,Cluster_15_applications!$AB$5:$AB$550,$B328,Cluster_15_applications!$AC$5:$AC$550,$C328)</f>
        <v>0</v>
      </c>
      <c r="G328">
        <f>SUMIFS(Cluster_15_applications!V$5:V$550,Cluster_15_applications!$AB$5:$AB$550,$B328,Cluster_15_applications!$AC$5:$AC$550,$C328)</f>
        <v>0</v>
      </c>
      <c r="H328">
        <f>SUMIFS(Cluster_15_applications!W$5:W$550,Cluster_15_applications!$AB$5:$AB$550,$B328,Cluster_15_applications!$AC$5:$AC$550,$C328)</f>
        <v>0</v>
      </c>
      <c r="I328">
        <f>SUMIFS(Cluster_15_applications!X$5:X$550,Cluster_15_applications!$AB$5:$AB$550,$B328,Cluster_15_applications!$AC$5:$AC$550,$C328)</f>
        <v>0</v>
      </c>
      <c r="J328">
        <f>SUMIFS(Cluster_15_applications!Y$5:Y$550,Cluster_15_applications!$AB$5:$AB$550,$B328,Cluster_15_applications!$AC$5:$AC$550,$C328)</f>
        <v>0</v>
      </c>
      <c r="K328">
        <f>SUMIFS(Cluster_15_applications!Z$5:Z$550,Cluster_15_applications!$AB$5:$AB$550,$B328,Cluster_15_applications!$AC$5:$AC$550,$C328)</f>
        <v>0</v>
      </c>
      <c r="L328">
        <f>SUMIFS(Cluster_15_applications!AA$5:AA$550,Cluster_15_applications!$AB$5:$AB$550,$B328,Cluster_15_applications!$AC$5:$AC$550,$C328)</f>
        <v>0</v>
      </c>
      <c r="N328">
        <f>SUMIFS(Cluster_15_applications!S$5:S$550,Cluster_15_applications!$AB$5:$AB$550,$B328,Cluster_15_applications!$AC$5:$AC$550,$C328,Cluster_15_applications!$Q$5:$Q$550,"&lt;=2030")</f>
        <v>100</v>
      </c>
      <c r="O328">
        <f>SUMIFS(Cluster_15_applications!T$5:T$550,Cluster_15_applications!$AB$5:$AB$550,$B328,Cluster_15_applications!$AC$5:$AC$550,$C328,Cluster_15_applications!$Q$5:$Q$550,"&lt;=2030")</f>
        <v>0</v>
      </c>
      <c r="P328">
        <f>SUMIFS(Cluster_15_applications!U$5:U$550,Cluster_15_applications!$AB$5:$AB$550,$B328,Cluster_15_applications!$AC$5:$AC$550,$C328,Cluster_15_applications!$Q$5:$Q$550,"&lt;=2030")</f>
        <v>0</v>
      </c>
      <c r="Q328">
        <f>SUMIFS(Cluster_15_applications!V$5:V$550,Cluster_15_applications!$AB$5:$AB$550,$B328,Cluster_15_applications!$AC$5:$AC$550,$C328,Cluster_15_applications!$Q$5:$Q$550,"&lt;=2030")</f>
        <v>0</v>
      </c>
      <c r="R328">
        <f>SUMIFS(Cluster_15_applications!W$5:W$550,Cluster_15_applications!$AB$5:$AB$550,$B328,Cluster_15_applications!$AC$5:$AC$550,$C328,Cluster_15_applications!$Q$5:$Q$550,"&lt;=2030")</f>
        <v>0</v>
      </c>
      <c r="S328">
        <f>SUMIFS(Cluster_15_applications!X$5:X$550,Cluster_15_applications!$AB$5:$AB$550,$B328,Cluster_15_applications!$AC$5:$AC$550,$C328,Cluster_15_applications!$Q$5:$Q$550,"&lt;=2030")</f>
        <v>0</v>
      </c>
      <c r="T328">
        <f>SUMIFS(Cluster_15_applications!Y$5:Y$550,Cluster_15_applications!$AB$5:$AB$550,$B328,Cluster_15_applications!$AC$5:$AC$550,$C328,Cluster_15_applications!$Q$5:$Q$550,"&lt;=2030")</f>
        <v>0</v>
      </c>
      <c r="U328">
        <f>SUMIFS(Cluster_15_applications!Z$5:Z$550,Cluster_15_applications!$AB$5:$AB$550,$B328,Cluster_15_applications!$AC$5:$AC$550,$C328,Cluster_15_applications!$Q$5:$Q$550,"&lt;=2030")</f>
        <v>0</v>
      </c>
      <c r="V328">
        <f>SUMIFS(Cluster_15_applications!AA$5:AA$550,Cluster_15_applications!$AB$5:$AB$550,$B328,Cluster_15_applications!$AC$5:$AC$550,$C328,Cluster_15_applications!$Q$5:$Q$550,"&lt;=2030")</f>
        <v>0</v>
      </c>
    </row>
    <row r="329" spans="1:22" x14ac:dyDescent="0.35">
      <c r="A329" t="s">
        <v>1233</v>
      </c>
      <c r="B329" t="s">
        <v>1382</v>
      </c>
      <c r="C329">
        <v>230</v>
      </c>
      <c r="D329">
        <f>SUMIFS(Cluster_15_applications!S$5:S$550,Cluster_15_applications!$AB$5:$AB$550,$B329,Cluster_15_applications!$AC$5:$AC$550,$C329)</f>
        <v>200</v>
      </c>
      <c r="E329">
        <f>SUMIFS(Cluster_15_applications!T$5:T$550,Cluster_15_applications!$AB$5:$AB$550,$B329,Cluster_15_applications!$AC$5:$AC$550,$C329)</f>
        <v>0</v>
      </c>
      <c r="F329">
        <f>SUMIFS(Cluster_15_applications!U$5:U$550,Cluster_15_applications!$AB$5:$AB$550,$B329,Cluster_15_applications!$AC$5:$AC$550,$C329)</f>
        <v>0</v>
      </c>
      <c r="G329">
        <f>SUMIFS(Cluster_15_applications!V$5:V$550,Cluster_15_applications!$AB$5:$AB$550,$B329,Cluster_15_applications!$AC$5:$AC$550,$C329)</f>
        <v>0</v>
      </c>
      <c r="H329">
        <f>SUMIFS(Cluster_15_applications!W$5:W$550,Cluster_15_applications!$AB$5:$AB$550,$B329,Cluster_15_applications!$AC$5:$AC$550,$C329)</f>
        <v>0</v>
      </c>
      <c r="I329">
        <f>SUMIFS(Cluster_15_applications!X$5:X$550,Cluster_15_applications!$AB$5:$AB$550,$B329,Cluster_15_applications!$AC$5:$AC$550,$C329)</f>
        <v>0</v>
      </c>
      <c r="J329">
        <f>SUMIFS(Cluster_15_applications!Y$5:Y$550,Cluster_15_applications!$AB$5:$AB$550,$B329,Cluster_15_applications!$AC$5:$AC$550,$C329)</f>
        <v>0</v>
      </c>
      <c r="K329">
        <f>SUMIFS(Cluster_15_applications!Z$5:Z$550,Cluster_15_applications!$AB$5:$AB$550,$B329,Cluster_15_applications!$AC$5:$AC$550,$C329)</f>
        <v>0</v>
      </c>
      <c r="L329">
        <f>SUMIFS(Cluster_15_applications!AA$5:AA$550,Cluster_15_applications!$AB$5:$AB$550,$B329,Cluster_15_applications!$AC$5:$AC$550,$C329)</f>
        <v>0</v>
      </c>
      <c r="N329">
        <f>SUMIFS(Cluster_15_applications!S$5:S$550,Cluster_15_applications!$AB$5:$AB$550,$B329,Cluster_15_applications!$AC$5:$AC$550,$C329,Cluster_15_applications!$Q$5:$Q$550,"&lt;=2030")</f>
        <v>200</v>
      </c>
      <c r="O329">
        <f>SUMIFS(Cluster_15_applications!T$5:T$550,Cluster_15_applications!$AB$5:$AB$550,$B329,Cluster_15_applications!$AC$5:$AC$550,$C329,Cluster_15_applications!$Q$5:$Q$550,"&lt;=2030")</f>
        <v>0</v>
      </c>
      <c r="P329">
        <f>SUMIFS(Cluster_15_applications!U$5:U$550,Cluster_15_applications!$AB$5:$AB$550,$B329,Cluster_15_applications!$AC$5:$AC$550,$C329,Cluster_15_applications!$Q$5:$Q$550,"&lt;=2030")</f>
        <v>0</v>
      </c>
      <c r="Q329">
        <f>SUMIFS(Cluster_15_applications!V$5:V$550,Cluster_15_applications!$AB$5:$AB$550,$B329,Cluster_15_applications!$AC$5:$AC$550,$C329,Cluster_15_applications!$Q$5:$Q$550,"&lt;=2030")</f>
        <v>0</v>
      </c>
      <c r="R329">
        <f>SUMIFS(Cluster_15_applications!W$5:W$550,Cluster_15_applications!$AB$5:$AB$550,$B329,Cluster_15_applications!$AC$5:$AC$550,$C329,Cluster_15_applications!$Q$5:$Q$550,"&lt;=2030")</f>
        <v>0</v>
      </c>
      <c r="S329">
        <f>SUMIFS(Cluster_15_applications!X$5:X$550,Cluster_15_applications!$AB$5:$AB$550,$B329,Cluster_15_applications!$AC$5:$AC$550,$C329,Cluster_15_applications!$Q$5:$Q$550,"&lt;=2030")</f>
        <v>0</v>
      </c>
      <c r="T329">
        <f>SUMIFS(Cluster_15_applications!Y$5:Y$550,Cluster_15_applications!$AB$5:$AB$550,$B329,Cluster_15_applications!$AC$5:$AC$550,$C329,Cluster_15_applications!$Q$5:$Q$550,"&lt;=2030")</f>
        <v>0</v>
      </c>
      <c r="U329">
        <f>SUMIFS(Cluster_15_applications!Z$5:Z$550,Cluster_15_applications!$AB$5:$AB$550,$B329,Cluster_15_applications!$AC$5:$AC$550,$C329,Cluster_15_applications!$Q$5:$Q$550,"&lt;=2030")</f>
        <v>0</v>
      </c>
      <c r="V329">
        <f>SUMIFS(Cluster_15_applications!AA$5:AA$550,Cluster_15_applications!$AB$5:$AB$550,$B329,Cluster_15_applications!$AC$5:$AC$550,$C329,Cluster_15_applications!$Q$5:$Q$550,"&lt;=2030")</f>
        <v>0</v>
      </c>
    </row>
    <row r="330" spans="1:22" x14ac:dyDescent="0.35">
      <c r="A330" t="s">
        <v>1233</v>
      </c>
      <c r="B330" t="s">
        <v>1382</v>
      </c>
      <c r="C330">
        <v>60</v>
      </c>
      <c r="D330">
        <f>SUMIFS(Cluster_15_applications!S$5:S$550,Cluster_15_applications!$AB$5:$AB$550,$B330,Cluster_15_applications!$AC$5:$AC$550,$C330)</f>
        <v>0</v>
      </c>
      <c r="E330">
        <f>SUMIFS(Cluster_15_applications!T$5:T$550,Cluster_15_applications!$AB$5:$AB$550,$B330,Cluster_15_applications!$AC$5:$AC$550,$C330)</f>
        <v>0</v>
      </c>
      <c r="F330">
        <f>SUMIFS(Cluster_15_applications!U$5:U$550,Cluster_15_applications!$AB$5:$AB$550,$B330,Cluster_15_applications!$AC$5:$AC$550,$C330)</f>
        <v>0</v>
      </c>
      <c r="G330">
        <f>SUMIFS(Cluster_15_applications!V$5:V$550,Cluster_15_applications!$AB$5:$AB$550,$B330,Cluster_15_applications!$AC$5:$AC$550,$C330)</f>
        <v>0</v>
      </c>
      <c r="H330">
        <f>SUMIFS(Cluster_15_applications!W$5:W$550,Cluster_15_applications!$AB$5:$AB$550,$B330,Cluster_15_applications!$AC$5:$AC$550,$C330)</f>
        <v>0</v>
      </c>
      <c r="I330">
        <f>SUMIFS(Cluster_15_applications!X$5:X$550,Cluster_15_applications!$AB$5:$AB$550,$B330,Cluster_15_applications!$AC$5:$AC$550,$C330)</f>
        <v>0</v>
      </c>
      <c r="J330">
        <f>SUMIFS(Cluster_15_applications!Y$5:Y$550,Cluster_15_applications!$AB$5:$AB$550,$B330,Cluster_15_applications!$AC$5:$AC$550,$C330)</f>
        <v>0</v>
      </c>
      <c r="K330">
        <f>SUMIFS(Cluster_15_applications!Z$5:Z$550,Cluster_15_applications!$AB$5:$AB$550,$B330,Cluster_15_applications!$AC$5:$AC$550,$C330)</f>
        <v>0</v>
      </c>
      <c r="L330">
        <f>SUMIFS(Cluster_15_applications!AA$5:AA$550,Cluster_15_applications!$AB$5:$AB$550,$B330,Cluster_15_applications!$AC$5:$AC$550,$C330)</f>
        <v>0</v>
      </c>
      <c r="N330">
        <f>SUMIFS(Cluster_15_applications!S$5:S$550,Cluster_15_applications!$AB$5:$AB$550,$B330,Cluster_15_applications!$AC$5:$AC$550,$C330,Cluster_15_applications!$Q$5:$Q$550,"&lt;=2030")</f>
        <v>0</v>
      </c>
      <c r="O330">
        <f>SUMIFS(Cluster_15_applications!T$5:T$550,Cluster_15_applications!$AB$5:$AB$550,$B330,Cluster_15_applications!$AC$5:$AC$550,$C330,Cluster_15_applications!$Q$5:$Q$550,"&lt;=2030")</f>
        <v>0</v>
      </c>
      <c r="P330">
        <f>SUMIFS(Cluster_15_applications!U$5:U$550,Cluster_15_applications!$AB$5:$AB$550,$B330,Cluster_15_applications!$AC$5:$AC$550,$C330,Cluster_15_applications!$Q$5:$Q$550,"&lt;=2030")</f>
        <v>0</v>
      </c>
      <c r="Q330">
        <f>SUMIFS(Cluster_15_applications!V$5:V$550,Cluster_15_applications!$AB$5:$AB$550,$B330,Cluster_15_applications!$AC$5:$AC$550,$C330,Cluster_15_applications!$Q$5:$Q$550,"&lt;=2030")</f>
        <v>0</v>
      </c>
      <c r="R330">
        <f>SUMIFS(Cluster_15_applications!W$5:W$550,Cluster_15_applications!$AB$5:$AB$550,$B330,Cluster_15_applications!$AC$5:$AC$550,$C330,Cluster_15_applications!$Q$5:$Q$550,"&lt;=2030")</f>
        <v>0</v>
      </c>
      <c r="S330">
        <f>SUMIFS(Cluster_15_applications!X$5:X$550,Cluster_15_applications!$AB$5:$AB$550,$B330,Cluster_15_applications!$AC$5:$AC$550,$C330,Cluster_15_applications!$Q$5:$Q$550,"&lt;=2030")</f>
        <v>0</v>
      </c>
      <c r="T330">
        <f>SUMIFS(Cluster_15_applications!Y$5:Y$550,Cluster_15_applications!$AB$5:$AB$550,$B330,Cluster_15_applications!$AC$5:$AC$550,$C330,Cluster_15_applications!$Q$5:$Q$550,"&lt;=2030")</f>
        <v>0</v>
      </c>
      <c r="U330">
        <f>SUMIFS(Cluster_15_applications!Z$5:Z$550,Cluster_15_applications!$AB$5:$AB$550,$B330,Cluster_15_applications!$AC$5:$AC$550,$C330,Cluster_15_applications!$Q$5:$Q$550,"&lt;=2030")</f>
        <v>0</v>
      </c>
      <c r="V330">
        <f>SUMIFS(Cluster_15_applications!AA$5:AA$550,Cluster_15_applications!$AB$5:$AB$550,$B330,Cluster_15_applications!$AC$5:$AC$550,$C330,Cluster_15_applications!$Q$5:$Q$550,"&lt;=2030")</f>
        <v>0</v>
      </c>
    </row>
    <row r="331" spans="1:22" x14ac:dyDescent="0.35">
      <c r="A331" t="s">
        <v>1233</v>
      </c>
      <c r="B331" t="s">
        <v>1383</v>
      </c>
      <c r="C331">
        <v>230</v>
      </c>
      <c r="D331">
        <f>SUMIFS(Cluster_15_applications!S$5:S$550,Cluster_15_applications!$AB$5:$AB$550,$B331,Cluster_15_applications!$AC$5:$AC$550,$C331)</f>
        <v>0</v>
      </c>
      <c r="E331">
        <f>SUMIFS(Cluster_15_applications!T$5:T$550,Cluster_15_applications!$AB$5:$AB$550,$B331,Cluster_15_applications!$AC$5:$AC$550,$C331)</f>
        <v>0</v>
      </c>
      <c r="F331">
        <f>SUMIFS(Cluster_15_applications!U$5:U$550,Cluster_15_applications!$AB$5:$AB$550,$B331,Cluster_15_applications!$AC$5:$AC$550,$C331)</f>
        <v>0</v>
      </c>
      <c r="G331">
        <f>SUMIFS(Cluster_15_applications!V$5:V$550,Cluster_15_applications!$AB$5:$AB$550,$B331,Cluster_15_applications!$AC$5:$AC$550,$C331)</f>
        <v>0</v>
      </c>
      <c r="H331">
        <f>SUMIFS(Cluster_15_applications!W$5:W$550,Cluster_15_applications!$AB$5:$AB$550,$B331,Cluster_15_applications!$AC$5:$AC$550,$C331)</f>
        <v>0</v>
      </c>
      <c r="I331">
        <f>SUMIFS(Cluster_15_applications!X$5:X$550,Cluster_15_applications!$AB$5:$AB$550,$B331,Cluster_15_applications!$AC$5:$AC$550,$C331)</f>
        <v>0</v>
      </c>
      <c r="J331">
        <f>SUMIFS(Cluster_15_applications!Y$5:Y$550,Cluster_15_applications!$AB$5:$AB$550,$B331,Cluster_15_applications!$AC$5:$AC$550,$C331)</f>
        <v>0</v>
      </c>
      <c r="K331">
        <f>SUMIFS(Cluster_15_applications!Z$5:Z$550,Cluster_15_applications!$AB$5:$AB$550,$B331,Cluster_15_applications!$AC$5:$AC$550,$C331)</f>
        <v>0</v>
      </c>
      <c r="L331">
        <f>SUMIFS(Cluster_15_applications!AA$5:AA$550,Cluster_15_applications!$AB$5:$AB$550,$B331,Cluster_15_applications!$AC$5:$AC$550,$C331)</f>
        <v>0</v>
      </c>
      <c r="N331">
        <f>SUMIFS(Cluster_15_applications!S$5:S$550,Cluster_15_applications!$AB$5:$AB$550,$B331,Cluster_15_applications!$AC$5:$AC$550,$C331,Cluster_15_applications!$Q$5:$Q$550,"&lt;=2030")</f>
        <v>0</v>
      </c>
      <c r="O331">
        <f>SUMIFS(Cluster_15_applications!T$5:T$550,Cluster_15_applications!$AB$5:$AB$550,$B331,Cluster_15_applications!$AC$5:$AC$550,$C331,Cluster_15_applications!$Q$5:$Q$550,"&lt;=2030")</f>
        <v>0</v>
      </c>
      <c r="P331">
        <f>SUMIFS(Cluster_15_applications!U$5:U$550,Cluster_15_applications!$AB$5:$AB$550,$B331,Cluster_15_applications!$AC$5:$AC$550,$C331,Cluster_15_applications!$Q$5:$Q$550,"&lt;=2030")</f>
        <v>0</v>
      </c>
      <c r="Q331">
        <f>SUMIFS(Cluster_15_applications!V$5:V$550,Cluster_15_applications!$AB$5:$AB$550,$B331,Cluster_15_applications!$AC$5:$AC$550,$C331,Cluster_15_applications!$Q$5:$Q$550,"&lt;=2030")</f>
        <v>0</v>
      </c>
      <c r="R331">
        <f>SUMIFS(Cluster_15_applications!W$5:W$550,Cluster_15_applications!$AB$5:$AB$550,$B331,Cluster_15_applications!$AC$5:$AC$550,$C331,Cluster_15_applications!$Q$5:$Q$550,"&lt;=2030")</f>
        <v>0</v>
      </c>
      <c r="S331">
        <f>SUMIFS(Cluster_15_applications!X$5:X$550,Cluster_15_applications!$AB$5:$AB$550,$B331,Cluster_15_applications!$AC$5:$AC$550,$C331,Cluster_15_applications!$Q$5:$Q$550,"&lt;=2030")</f>
        <v>0</v>
      </c>
      <c r="T331">
        <f>SUMIFS(Cluster_15_applications!Y$5:Y$550,Cluster_15_applications!$AB$5:$AB$550,$B331,Cluster_15_applications!$AC$5:$AC$550,$C331,Cluster_15_applications!$Q$5:$Q$550,"&lt;=2030")</f>
        <v>0</v>
      </c>
      <c r="U331">
        <f>SUMIFS(Cluster_15_applications!Z$5:Z$550,Cluster_15_applications!$AB$5:$AB$550,$B331,Cluster_15_applications!$AC$5:$AC$550,$C331,Cluster_15_applications!$Q$5:$Q$550,"&lt;=2030")</f>
        <v>0</v>
      </c>
      <c r="V331">
        <f>SUMIFS(Cluster_15_applications!AA$5:AA$550,Cluster_15_applications!$AB$5:$AB$550,$B331,Cluster_15_applications!$AC$5:$AC$550,$C331,Cluster_15_applications!$Q$5:$Q$550,"&lt;=2030")</f>
        <v>0</v>
      </c>
    </row>
    <row r="332" spans="1:22" x14ac:dyDescent="0.35">
      <c r="A332" t="s">
        <v>1237</v>
      </c>
      <c r="B332" t="s">
        <v>1384</v>
      </c>
      <c r="C332">
        <v>230</v>
      </c>
      <c r="D332">
        <f>SUMIFS(Cluster_15_applications!S$5:S$550,Cluster_15_applications!$AB$5:$AB$550,$B332,Cluster_15_applications!$AC$5:$AC$550,$C332)</f>
        <v>635</v>
      </c>
      <c r="E332">
        <f>SUMIFS(Cluster_15_applications!T$5:T$550,Cluster_15_applications!$AB$5:$AB$550,$B332,Cluster_15_applications!$AC$5:$AC$550,$C332)</f>
        <v>0</v>
      </c>
      <c r="F332">
        <f>SUMIFS(Cluster_15_applications!U$5:U$550,Cluster_15_applications!$AB$5:$AB$550,$B332,Cluster_15_applications!$AC$5:$AC$550,$C332)</f>
        <v>150</v>
      </c>
      <c r="G332">
        <f>SUMIFS(Cluster_15_applications!V$5:V$550,Cluster_15_applications!$AB$5:$AB$550,$B332,Cluster_15_applications!$AC$5:$AC$550,$C332)</f>
        <v>0</v>
      </c>
      <c r="H332">
        <f>SUMIFS(Cluster_15_applications!W$5:W$550,Cluster_15_applications!$AB$5:$AB$550,$B332,Cluster_15_applications!$AC$5:$AC$550,$C332)</f>
        <v>0</v>
      </c>
      <c r="I332">
        <f>SUMIFS(Cluster_15_applications!X$5:X$550,Cluster_15_applications!$AB$5:$AB$550,$B332,Cluster_15_applications!$AC$5:$AC$550,$C332)</f>
        <v>0</v>
      </c>
      <c r="J332">
        <f>SUMIFS(Cluster_15_applications!Y$5:Y$550,Cluster_15_applications!$AB$5:$AB$550,$B332,Cluster_15_applications!$AC$5:$AC$550,$C332)</f>
        <v>0</v>
      </c>
      <c r="K332">
        <f>SUMIFS(Cluster_15_applications!Z$5:Z$550,Cluster_15_applications!$AB$5:$AB$550,$B332,Cluster_15_applications!$AC$5:$AC$550,$C332)</f>
        <v>0</v>
      </c>
      <c r="L332">
        <f>SUMIFS(Cluster_15_applications!AA$5:AA$550,Cluster_15_applications!$AB$5:$AB$550,$B332,Cluster_15_applications!$AC$5:$AC$550,$C332)</f>
        <v>0</v>
      </c>
      <c r="N332">
        <f>SUMIFS(Cluster_15_applications!S$5:S$550,Cluster_15_applications!$AB$5:$AB$550,$B332,Cluster_15_applications!$AC$5:$AC$550,$C332,Cluster_15_applications!$Q$5:$Q$550,"&lt;=2030")</f>
        <v>375</v>
      </c>
      <c r="O332">
        <f>SUMIFS(Cluster_15_applications!T$5:T$550,Cluster_15_applications!$AB$5:$AB$550,$B332,Cluster_15_applications!$AC$5:$AC$550,$C332,Cluster_15_applications!$Q$5:$Q$550,"&lt;=2030")</f>
        <v>0</v>
      </c>
      <c r="P332">
        <f>SUMIFS(Cluster_15_applications!U$5:U$550,Cluster_15_applications!$AB$5:$AB$550,$B332,Cluster_15_applications!$AC$5:$AC$550,$C332,Cluster_15_applications!$Q$5:$Q$550,"&lt;=2030")</f>
        <v>150</v>
      </c>
      <c r="Q332">
        <f>SUMIFS(Cluster_15_applications!V$5:V$550,Cluster_15_applications!$AB$5:$AB$550,$B332,Cluster_15_applications!$AC$5:$AC$550,$C332,Cluster_15_applications!$Q$5:$Q$550,"&lt;=2030")</f>
        <v>0</v>
      </c>
      <c r="R332">
        <f>SUMIFS(Cluster_15_applications!W$5:W$550,Cluster_15_applications!$AB$5:$AB$550,$B332,Cluster_15_applications!$AC$5:$AC$550,$C332,Cluster_15_applications!$Q$5:$Q$550,"&lt;=2030")</f>
        <v>0</v>
      </c>
      <c r="S332">
        <f>SUMIFS(Cluster_15_applications!X$5:X$550,Cluster_15_applications!$AB$5:$AB$550,$B332,Cluster_15_applications!$AC$5:$AC$550,$C332,Cluster_15_applications!$Q$5:$Q$550,"&lt;=2030")</f>
        <v>0</v>
      </c>
      <c r="T332">
        <f>SUMIFS(Cluster_15_applications!Y$5:Y$550,Cluster_15_applications!$AB$5:$AB$550,$B332,Cluster_15_applications!$AC$5:$AC$550,$C332,Cluster_15_applications!$Q$5:$Q$550,"&lt;=2030")</f>
        <v>0</v>
      </c>
      <c r="U332">
        <f>SUMIFS(Cluster_15_applications!Z$5:Z$550,Cluster_15_applications!$AB$5:$AB$550,$B332,Cluster_15_applications!$AC$5:$AC$550,$C332,Cluster_15_applications!$Q$5:$Q$550,"&lt;=2030")</f>
        <v>0</v>
      </c>
      <c r="V332">
        <f>SUMIFS(Cluster_15_applications!AA$5:AA$550,Cluster_15_applications!$AB$5:$AB$550,$B332,Cluster_15_applications!$AC$5:$AC$550,$C332,Cluster_15_applications!$Q$5:$Q$550,"&lt;=2030")</f>
        <v>0</v>
      </c>
    </row>
    <row r="333" spans="1:22" x14ac:dyDescent="0.35">
      <c r="A333" t="s">
        <v>1233</v>
      </c>
      <c r="B333" t="s">
        <v>1385</v>
      </c>
      <c r="C333">
        <v>230</v>
      </c>
      <c r="D333">
        <f>SUMIFS(Cluster_15_applications!S$5:S$550,Cluster_15_applications!$AB$5:$AB$550,$B333,Cluster_15_applications!$AC$5:$AC$550,$C333)</f>
        <v>300</v>
      </c>
      <c r="E333">
        <f>SUMIFS(Cluster_15_applications!T$5:T$550,Cluster_15_applications!$AB$5:$AB$550,$B333,Cluster_15_applications!$AC$5:$AC$550,$C333)</f>
        <v>0</v>
      </c>
      <c r="F333">
        <f>SUMIFS(Cluster_15_applications!U$5:U$550,Cluster_15_applications!$AB$5:$AB$550,$B333,Cluster_15_applications!$AC$5:$AC$550,$C333)</f>
        <v>0</v>
      </c>
      <c r="G333">
        <f>SUMIFS(Cluster_15_applications!V$5:V$550,Cluster_15_applications!$AB$5:$AB$550,$B333,Cluster_15_applications!$AC$5:$AC$550,$C333)</f>
        <v>0</v>
      </c>
      <c r="H333">
        <f>SUMIFS(Cluster_15_applications!W$5:W$550,Cluster_15_applications!$AB$5:$AB$550,$B333,Cluster_15_applications!$AC$5:$AC$550,$C333)</f>
        <v>0</v>
      </c>
      <c r="I333">
        <f>SUMIFS(Cluster_15_applications!X$5:X$550,Cluster_15_applications!$AB$5:$AB$550,$B333,Cluster_15_applications!$AC$5:$AC$550,$C333)</f>
        <v>0</v>
      </c>
      <c r="J333">
        <f>SUMIFS(Cluster_15_applications!Y$5:Y$550,Cluster_15_applications!$AB$5:$AB$550,$B333,Cluster_15_applications!$AC$5:$AC$550,$C333)</f>
        <v>0</v>
      </c>
      <c r="K333">
        <f>SUMIFS(Cluster_15_applications!Z$5:Z$550,Cluster_15_applications!$AB$5:$AB$550,$B333,Cluster_15_applications!$AC$5:$AC$550,$C333)</f>
        <v>0</v>
      </c>
      <c r="L333">
        <f>SUMIFS(Cluster_15_applications!AA$5:AA$550,Cluster_15_applications!$AB$5:$AB$550,$B333,Cluster_15_applications!$AC$5:$AC$550,$C333)</f>
        <v>0</v>
      </c>
      <c r="N333">
        <f>SUMIFS(Cluster_15_applications!S$5:S$550,Cluster_15_applications!$AB$5:$AB$550,$B333,Cluster_15_applications!$AC$5:$AC$550,$C333,Cluster_15_applications!$Q$5:$Q$550,"&lt;=2030")</f>
        <v>0</v>
      </c>
      <c r="O333">
        <f>SUMIFS(Cluster_15_applications!T$5:T$550,Cluster_15_applications!$AB$5:$AB$550,$B333,Cluster_15_applications!$AC$5:$AC$550,$C333,Cluster_15_applications!$Q$5:$Q$550,"&lt;=2030")</f>
        <v>0</v>
      </c>
      <c r="P333">
        <f>SUMIFS(Cluster_15_applications!U$5:U$550,Cluster_15_applications!$AB$5:$AB$550,$B333,Cluster_15_applications!$AC$5:$AC$550,$C333,Cluster_15_applications!$Q$5:$Q$550,"&lt;=2030")</f>
        <v>0</v>
      </c>
      <c r="Q333">
        <f>SUMIFS(Cluster_15_applications!V$5:V$550,Cluster_15_applications!$AB$5:$AB$550,$B333,Cluster_15_applications!$AC$5:$AC$550,$C333,Cluster_15_applications!$Q$5:$Q$550,"&lt;=2030")</f>
        <v>0</v>
      </c>
      <c r="R333">
        <f>SUMIFS(Cluster_15_applications!W$5:W$550,Cluster_15_applications!$AB$5:$AB$550,$B333,Cluster_15_applications!$AC$5:$AC$550,$C333,Cluster_15_applications!$Q$5:$Q$550,"&lt;=2030")</f>
        <v>0</v>
      </c>
      <c r="S333">
        <f>SUMIFS(Cluster_15_applications!X$5:X$550,Cluster_15_applications!$AB$5:$AB$550,$B333,Cluster_15_applications!$AC$5:$AC$550,$C333,Cluster_15_applications!$Q$5:$Q$550,"&lt;=2030")</f>
        <v>0</v>
      </c>
      <c r="T333">
        <f>SUMIFS(Cluster_15_applications!Y$5:Y$550,Cluster_15_applications!$AB$5:$AB$550,$B333,Cluster_15_applications!$AC$5:$AC$550,$C333,Cluster_15_applications!$Q$5:$Q$550,"&lt;=2030")</f>
        <v>0</v>
      </c>
      <c r="U333">
        <f>SUMIFS(Cluster_15_applications!Z$5:Z$550,Cluster_15_applications!$AB$5:$AB$550,$B333,Cluster_15_applications!$AC$5:$AC$550,$C333,Cluster_15_applications!$Q$5:$Q$550,"&lt;=2030")</f>
        <v>0</v>
      </c>
      <c r="V333">
        <f>SUMIFS(Cluster_15_applications!AA$5:AA$550,Cluster_15_applications!$AB$5:$AB$550,$B333,Cluster_15_applications!$AC$5:$AC$550,$C333,Cluster_15_applications!$Q$5:$Q$550,"&lt;=2030")</f>
        <v>0</v>
      </c>
    </row>
    <row r="334" spans="1:22" x14ac:dyDescent="0.35">
      <c r="A334" t="s">
        <v>1235</v>
      </c>
      <c r="B334" t="s">
        <v>1118</v>
      </c>
      <c r="C334">
        <v>230</v>
      </c>
      <c r="D334">
        <f>SUMIFS(Cluster_15_applications!S$5:S$550,Cluster_15_applications!$AB$5:$AB$550,$B334,Cluster_15_applications!$AC$5:$AC$550,$C334)</f>
        <v>966.81089999999995</v>
      </c>
      <c r="E334">
        <f>SUMIFS(Cluster_15_applications!T$5:T$550,Cluster_15_applications!$AB$5:$AB$550,$B334,Cluster_15_applications!$AC$5:$AC$550,$C334)</f>
        <v>0</v>
      </c>
      <c r="F334">
        <f>SUMIFS(Cluster_15_applications!U$5:U$550,Cluster_15_applications!$AB$5:$AB$550,$B334,Cluster_15_applications!$AC$5:$AC$550,$C334)</f>
        <v>700</v>
      </c>
      <c r="G334">
        <f>SUMIFS(Cluster_15_applications!V$5:V$550,Cluster_15_applications!$AB$5:$AB$550,$B334,Cluster_15_applications!$AC$5:$AC$550,$C334)</f>
        <v>0</v>
      </c>
      <c r="H334">
        <f>SUMIFS(Cluster_15_applications!W$5:W$550,Cluster_15_applications!$AB$5:$AB$550,$B334,Cluster_15_applications!$AC$5:$AC$550,$C334)</f>
        <v>0</v>
      </c>
      <c r="I334">
        <f>SUMIFS(Cluster_15_applications!X$5:X$550,Cluster_15_applications!$AB$5:$AB$550,$B334,Cluster_15_applications!$AC$5:$AC$550,$C334)</f>
        <v>0</v>
      </c>
      <c r="J334">
        <f>SUMIFS(Cluster_15_applications!Y$5:Y$550,Cluster_15_applications!$AB$5:$AB$550,$B334,Cluster_15_applications!$AC$5:$AC$550,$C334)</f>
        <v>0</v>
      </c>
      <c r="K334">
        <f>SUMIFS(Cluster_15_applications!Z$5:Z$550,Cluster_15_applications!$AB$5:$AB$550,$B334,Cluster_15_applications!$AC$5:$AC$550,$C334)</f>
        <v>0</v>
      </c>
      <c r="L334">
        <f>SUMIFS(Cluster_15_applications!AA$5:AA$550,Cluster_15_applications!$AB$5:$AB$550,$B334,Cluster_15_applications!$AC$5:$AC$550,$C334)</f>
        <v>0</v>
      </c>
      <c r="N334">
        <f>SUMIFS(Cluster_15_applications!S$5:S$550,Cluster_15_applications!$AB$5:$AB$550,$B334,Cluster_15_applications!$AC$5:$AC$550,$C334,Cluster_15_applications!$Q$5:$Q$550,"&lt;=2030")</f>
        <v>966.81089999999995</v>
      </c>
      <c r="O334">
        <f>SUMIFS(Cluster_15_applications!T$5:T$550,Cluster_15_applications!$AB$5:$AB$550,$B334,Cluster_15_applications!$AC$5:$AC$550,$C334,Cluster_15_applications!$Q$5:$Q$550,"&lt;=2030")</f>
        <v>0</v>
      </c>
      <c r="P334">
        <f>SUMIFS(Cluster_15_applications!U$5:U$550,Cluster_15_applications!$AB$5:$AB$550,$B334,Cluster_15_applications!$AC$5:$AC$550,$C334,Cluster_15_applications!$Q$5:$Q$550,"&lt;=2030")</f>
        <v>700</v>
      </c>
      <c r="Q334">
        <f>SUMIFS(Cluster_15_applications!V$5:V$550,Cluster_15_applications!$AB$5:$AB$550,$B334,Cluster_15_applications!$AC$5:$AC$550,$C334,Cluster_15_applications!$Q$5:$Q$550,"&lt;=2030")</f>
        <v>0</v>
      </c>
      <c r="R334">
        <f>SUMIFS(Cluster_15_applications!W$5:W$550,Cluster_15_applications!$AB$5:$AB$550,$B334,Cluster_15_applications!$AC$5:$AC$550,$C334,Cluster_15_applications!$Q$5:$Q$550,"&lt;=2030")</f>
        <v>0</v>
      </c>
      <c r="S334">
        <f>SUMIFS(Cluster_15_applications!X$5:X$550,Cluster_15_applications!$AB$5:$AB$550,$B334,Cluster_15_applications!$AC$5:$AC$550,$C334,Cluster_15_applications!$Q$5:$Q$550,"&lt;=2030")</f>
        <v>0</v>
      </c>
      <c r="T334">
        <f>SUMIFS(Cluster_15_applications!Y$5:Y$550,Cluster_15_applications!$AB$5:$AB$550,$B334,Cluster_15_applications!$AC$5:$AC$550,$C334,Cluster_15_applications!$Q$5:$Q$550,"&lt;=2030")</f>
        <v>0</v>
      </c>
      <c r="U334">
        <f>SUMIFS(Cluster_15_applications!Z$5:Z$550,Cluster_15_applications!$AB$5:$AB$550,$B334,Cluster_15_applications!$AC$5:$AC$550,$C334,Cluster_15_applications!$Q$5:$Q$550,"&lt;=2030")</f>
        <v>0</v>
      </c>
      <c r="V334">
        <f>SUMIFS(Cluster_15_applications!AA$5:AA$550,Cluster_15_applications!$AB$5:$AB$550,$B334,Cluster_15_applications!$AC$5:$AC$550,$C334,Cluster_15_applications!$Q$5:$Q$550,"&lt;=2030")</f>
        <v>0</v>
      </c>
    </row>
    <row r="335" spans="1:22" x14ac:dyDescent="0.35">
      <c r="A335" t="s">
        <v>1235</v>
      </c>
      <c r="B335" t="s">
        <v>1118</v>
      </c>
      <c r="C335">
        <v>500</v>
      </c>
      <c r="D335">
        <f>SUMIFS(Cluster_15_applications!S$5:S$550,Cluster_15_applications!$AB$5:$AB$550,$B335,Cluster_15_applications!$AC$5:$AC$550,$C335)</f>
        <v>1600</v>
      </c>
      <c r="E335">
        <f>SUMIFS(Cluster_15_applications!T$5:T$550,Cluster_15_applications!$AB$5:$AB$550,$B335,Cluster_15_applications!$AC$5:$AC$550,$C335)</f>
        <v>0</v>
      </c>
      <c r="F335">
        <f>SUMIFS(Cluster_15_applications!U$5:U$550,Cluster_15_applications!$AB$5:$AB$550,$B335,Cluster_15_applications!$AC$5:$AC$550,$C335)</f>
        <v>600</v>
      </c>
      <c r="G335">
        <f>SUMIFS(Cluster_15_applications!V$5:V$550,Cluster_15_applications!$AB$5:$AB$550,$B335,Cluster_15_applications!$AC$5:$AC$550,$C335)</f>
        <v>0</v>
      </c>
      <c r="H335">
        <f>SUMIFS(Cluster_15_applications!W$5:W$550,Cluster_15_applications!$AB$5:$AB$550,$B335,Cluster_15_applications!$AC$5:$AC$550,$C335)</f>
        <v>0</v>
      </c>
      <c r="I335">
        <f>SUMIFS(Cluster_15_applications!X$5:X$550,Cluster_15_applications!$AB$5:$AB$550,$B335,Cluster_15_applications!$AC$5:$AC$550,$C335)</f>
        <v>0</v>
      </c>
      <c r="J335">
        <f>SUMIFS(Cluster_15_applications!Y$5:Y$550,Cluster_15_applications!$AB$5:$AB$550,$B335,Cluster_15_applications!$AC$5:$AC$550,$C335)</f>
        <v>0</v>
      </c>
      <c r="K335">
        <f>SUMIFS(Cluster_15_applications!Z$5:Z$550,Cluster_15_applications!$AB$5:$AB$550,$B335,Cluster_15_applications!$AC$5:$AC$550,$C335)</f>
        <v>0</v>
      </c>
      <c r="L335">
        <f>SUMIFS(Cluster_15_applications!AA$5:AA$550,Cluster_15_applications!$AB$5:$AB$550,$B335,Cluster_15_applications!$AC$5:$AC$550,$C335)</f>
        <v>0</v>
      </c>
      <c r="N335">
        <f>SUMIFS(Cluster_15_applications!S$5:S$550,Cluster_15_applications!$AB$5:$AB$550,$B335,Cluster_15_applications!$AC$5:$AC$550,$C335,Cluster_15_applications!$Q$5:$Q$550,"&lt;=2030")</f>
        <v>1200</v>
      </c>
      <c r="O335">
        <f>SUMIFS(Cluster_15_applications!T$5:T$550,Cluster_15_applications!$AB$5:$AB$550,$B335,Cluster_15_applications!$AC$5:$AC$550,$C335,Cluster_15_applications!$Q$5:$Q$550,"&lt;=2030")</f>
        <v>0</v>
      </c>
      <c r="P335">
        <f>SUMIFS(Cluster_15_applications!U$5:U$550,Cluster_15_applications!$AB$5:$AB$550,$B335,Cluster_15_applications!$AC$5:$AC$550,$C335,Cluster_15_applications!$Q$5:$Q$550,"&lt;=2030")</f>
        <v>200</v>
      </c>
      <c r="Q335">
        <f>SUMIFS(Cluster_15_applications!V$5:V$550,Cluster_15_applications!$AB$5:$AB$550,$B335,Cluster_15_applications!$AC$5:$AC$550,$C335,Cluster_15_applications!$Q$5:$Q$550,"&lt;=2030")</f>
        <v>0</v>
      </c>
      <c r="R335">
        <f>SUMIFS(Cluster_15_applications!W$5:W$550,Cluster_15_applications!$AB$5:$AB$550,$B335,Cluster_15_applications!$AC$5:$AC$550,$C335,Cluster_15_applications!$Q$5:$Q$550,"&lt;=2030")</f>
        <v>0</v>
      </c>
      <c r="S335">
        <f>SUMIFS(Cluster_15_applications!X$5:X$550,Cluster_15_applications!$AB$5:$AB$550,$B335,Cluster_15_applications!$AC$5:$AC$550,$C335,Cluster_15_applications!$Q$5:$Q$550,"&lt;=2030")</f>
        <v>0</v>
      </c>
      <c r="T335">
        <f>SUMIFS(Cluster_15_applications!Y$5:Y$550,Cluster_15_applications!$AB$5:$AB$550,$B335,Cluster_15_applications!$AC$5:$AC$550,$C335,Cluster_15_applications!$Q$5:$Q$550,"&lt;=2030")</f>
        <v>0</v>
      </c>
      <c r="U335">
        <f>SUMIFS(Cluster_15_applications!Z$5:Z$550,Cluster_15_applications!$AB$5:$AB$550,$B335,Cluster_15_applications!$AC$5:$AC$550,$C335,Cluster_15_applications!$Q$5:$Q$550,"&lt;=2030")</f>
        <v>0</v>
      </c>
      <c r="V335">
        <f>SUMIFS(Cluster_15_applications!AA$5:AA$550,Cluster_15_applications!$AB$5:$AB$550,$B335,Cluster_15_applications!$AC$5:$AC$550,$C335,Cluster_15_applications!$Q$5:$Q$550,"&lt;=2030")</f>
        <v>0</v>
      </c>
    </row>
    <row r="336" spans="1:22" x14ac:dyDescent="0.35">
      <c r="A336" t="s">
        <v>33</v>
      </c>
      <c r="B336" t="s">
        <v>1386</v>
      </c>
      <c r="C336">
        <v>138</v>
      </c>
      <c r="D336">
        <f>SUMIFS(Cluster_15_applications!S$5:S$550,Cluster_15_applications!$AB$5:$AB$550,$B336,Cluster_15_applications!$AC$5:$AC$550,$C336)</f>
        <v>0</v>
      </c>
      <c r="E336">
        <f>SUMIFS(Cluster_15_applications!T$5:T$550,Cluster_15_applications!$AB$5:$AB$550,$B336,Cluster_15_applications!$AC$5:$AC$550,$C336)</f>
        <v>0</v>
      </c>
      <c r="F336">
        <f>SUMIFS(Cluster_15_applications!U$5:U$550,Cluster_15_applications!$AB$5:$AB$550,$B336,Cluster_15_applications!$AC$5:$AC$550,$C336)</f>
        <v>0</v>
      </c>
      <c r="G336">
        <f>SUMIFS(Cluster_15_applications!V$5:V$550,Cluster_15_applications!$AB$5:$AB$550,$B336,Cluster_15_applications!$AC$5:$AC$550,$C336)</f>
        <v>0</v>
      </c>
      <c r="H336">
        <f>SUMIFS(Cluster_15_applications!W$5:W$550,Cluster_15_applications!$AB$5:$AB$550,$B336,Cluster_15_applications!$AC$5:$AC$550,$C336)</f>
        <v>0</v>
      </c>
      <c r="I336">
        <f>SUMIFS(Cluster_15_applications!X$5:X$550,Cluster_15_applications!$AB$5:$AB$550,$B336,Cluster_15_applications!$AC$5:$AC$550,$C336)</f>
        <v>0</v>
      </c>
      <c r="J336">
        <f>SUMIFS(Cluster_15_applications!Y$5:Y$550,Cluster_15_applications!$AB$5:$AB$550,$B336,Cluster_15_applications!$AC$5:$AC$550,$C336)</f>
        <v>0</v>
      </c>
      <c r="K336">
        <f>SUMIFS(Cluster_15_applications!Z$5:Z$550,Cluster_15_applications!$AB$5:$AB$550,$B336,Cluster_15_applications!$AC$5:$AC$550,$C336)</f>
        <v>0</v>
      </c>
      <c r="L336">
        <f>SUMIFS(Cluster_15_applications!AA$5:AA$550,Cluster_15_applications!$AB$5:$AB$550,$B336,Cluster_15_applications!$AC$5:$AC$550,$C336)</f>
        <v>0</v>
      </c>
      <c r="N336">
        <f>SUMIFS(Cluster_15_applications!S$5:S$550,Cluster_15_applications!$AB$5:$AB$550,$B336,Cluster_15_applications!$AC$5:$AC$550,$C336,Cluster_15_applications!$Q$5:$Q$550,"&lt;=2030")</f>
        <v>0</v>
      </c>
      <c r="O336">
        <f>SUMIFS(Cluster_15_applications!T$5:T$550,Cluster_15_applications!$AB$5:$AB$550,$B336,Cluster_15_applications!$AC$5:$AC$550,$C336,Cluster_15_applications!$Q$5:$Q$550,"&lt;=2030")</f>
        <v>0</v>
      </c>
      <c r="P336">
        <f>SUMIFS(Cluster_15_applications!U$5:U$550,Cluster_15_applications!$AB$5:$AB$550,$B336,Cluster_15_applications!$AC$5:$AC$550,$C336,Cluster_15_applications!$Q$5:$Q$550,"&lt;=2030")</f>
        <v>0</v>
      </c>
      <c r="Q336">
        <f>SUMIFS(Cluster_15_applications!V$5:V$550,Cluster_15_applications!$AB$5:$AB$550,$B336,Cluster_15_applications!$AC$5:$AC$550,$C336,Cluster_15_applications!$Q$5:$Q$550,"&lt;=2030")</f>
        <v>0</v>
      </c>
      <c r="R336">
        <f>SUMIFS(Cluster_15_applications!W$5:W$550,Cluster_15_applications!$AB$5:$AB$550,$B336,Cluster_15_applications!$AC$5:$AC$550,$C336,Cluster_15_applications!$Q$5:$Q$550,"&lt;=2030")</f>
        <v>0</v>
      </c>
      <c r="S336">
        <f>SUMIFS(Cluster_15_applications!X$5:X$550,Cluster_15_applications!$AB$5:$AB$550,$B336,Cluster_15_applications!$AC$5:$AC$550,$C336,Cluster_15_applications!$Q$5:$Q$550,"&lt;=2030")</f>
        <v>0</v>
      </c>
      <c r="T336">
        <f>SUMIFS(Cluster_15_applications!Y$5:Y$550,Cluster_15_applications!$AB$5:$AB$550,$B336,Cluster_15_applications!$AC$5:$AC$550,$C336,Cluster_15_applications!$Q$5:$Q$550,"&lt;=2030")</f>
        <v>0</v>
      </c>
      <c r="U336">
        <f>SUMIFS(Cluster_15_applications!Z$5:Z$550,Cluster_15_applications!$AB$5:$AB$550,$B336,Cluster_15_applications!$AC$5:$AC$550,$C336,Cluster_15_applications!$Q$5:$Q$550,"&lt;=2030")</f>
        <v>0</v>
      </c>
      <c r="V336">
        <f>SUMIFS(Cluster_15_applications!AA$5:AA$550,Cluster_15_applications!$AB$5:$AB$550,$B336,Cluster_15_applications!$AC$5:$AC$550,$C336,Cluster_15_applications!$Q$5:$Q$550,"&lt;=2030")</f>
        <v>0</v>
      </c>
    </row>
    <row r="337" spans="1:22" x14ac:dyDescent="0.35">
      <c r="A337" t="s">
        <v>33</v>
      </c>
      <c r="B337" t="s">
        <v>1386</v>
      </c>
      <c r="C337">
        <v>69</v>
      </c>
      <c r="D337">
        <f>SUMIFS(Cluster_15_applications!S$5:S$550,Cluster_15_applications!$AB$5:$AB$550,$B337,Cluster_15_applications!$AC$5:$AC$550,$C337)</f>
        <v>0</v>
      </c>
      <c r="E337">
        <f>SUMIFS(Cluster_15_applications!T$5:T$550,Cluster_15_applications!$AB$5:$AB$550,$B337,Cluster_15_applications!$AC$5:$AC$550,$C337)</f>
        <v>0</v>
      </c>
      <c r="F337">
        <f>SUMIFS(Cluster_15_applications!U$5:U$550,Cluster_15_applications!$AB$5:$AB$550,$B337,Cluster_15_applications!$AC$5:$AC$550,$C337)</f>
        <v>0</v>
      </c>
      <c r="G337">
        <f>SUMIFS(Cluster_15_applications!V$5:V$550,Cluster_15_applications!$AB$5:$AB$550,$B337,Cluster_15_applications!$AC$5:$AC$550,$C337)</f>
        <v>0</v>
      </c>
      <c r="H337">
        <f>SUMIFS(Cluster_15_applications!W$5:W$550,Cluster_15_applications!$AB$5:$AB$550,$B337,Cluster_15_applications!$AC$5:$AC$550,$C337)</f>
        <v>0</v>
      </c>
      <c r="I337">
        <f>SUMIFS(Cluster_15_applications!X$5:X$550,Cluster_15_applications!$AB$5:$AB$550,$B337,Cluster_15_applications!$AC$5:$AC$550,$C337)</f>
        <v>0</v>
      </c>
      <c r="J337">
        <f>SUMIFS(Cluster_15_applications!Y$5:Y$550,Cluster_15_applications!$AB$5:$AB$550,$B337,Cluster_15_applications!$AC$5:$AC$550,$C337)</f>
        <v>0</v>
      </c>
      <c r="K337">
        <f>SUMIFS(Cluster_15_applications!Z$5:Z$550,Cluster_15_applications!$AB$5:$AB$550,$B337,Cluster_15_applications!$AC$5:$AC$550,$C337)</f>
        <v>0</v>
      </c>
      <c r="L337">
        <f>SUMIFS(Cluster_15_applications!AA$5:AA$550,Cluster_15_applications!$AB$5:$AB$550,$B337,Cluster_15_applications!$AC$5:$AC$550,$C337)</f>
        <v>0</v>
      </c>
      <c r="N337">
        <f>SUMIFS(Cluster_15_applications!S$5:S$550,Cluster_15_applications!$AB$5:$AB$550,$B337,Cluster_15_applications!$AC$5:$AC$550,$C337,Cluster_15_applications!$Q$5:$Q$550,"&lt;=2030")</f>
        <v>0</v>
      </c>
      <c r="O337">
        <f>SUMIFS(Cluster_15_applications!T$5:T$550,Cluster_15_applications!$AB$5:$AB$550,$B337,Cluster_15_applications!$AC$5:$AC$550,$C337,Cluster_15_applications!$Q$5:$Q$550,"&lt;=2030")</f>
        <v>0</v>
      </c>
      <c r="P337">
        <f>SUMIFS(Cluster_15_applications!U$5:U$550,Cluster_15_applications!$AB$5:$AB$550,$B337,Cluster_15_applications!$AC$5:$AC$550,$C337,Cluster_15_applications!$Q$5:$Q$550,"&lt;=2030")</f>
        <v>0</v>
      </c>
      <c r="Q337">
        <f>SUMIFS(Cluster_15_applications!V$5:V$550,Cluster_15_applications!$AB$5:$AB$550,$B337,Cluster_15_applications!$AC$5:$AC$550,$C337,Cluster_15_applications!$Q$5:$Q$550,"&lt;=2030")</f>
        <v>0</v>
      </c>
      <c r="R337">
        <f>SUMIFS(Cluster_15_applications!W$5:W$550,Cluster_15_applications!$AB$5:$AB$550,$B337,Cluster_15_applications!$AC$5:$AC$550,$C337,Cluster_15_applications!$Q$5:$Q$550,"&lt;=2030")</f>
        <v>0</v>
      </c>
      <c r="S337">
        <f>SUMIFS(Cluster_15_applications!X$5:X$550,Cluster_15_applications!$AB$5:$AB$550,$B337,Cluster_15_applications!$AC$5:$AC$550,$C337,Cluster_15_applications!$Q$5:$Q$550,"&lt;=2030")</f>
        <v>0</v>
      </c>
      <c r="T337">
        <f>SUMIFS(Cluster_15_applications!Y$5:Y$550,Cluster_15_applications!$AB$5:$AB$550,$B337,Cluster_15_applications!$AC$5:$AC$550,$C337,Cluster_15_applications!$Q$5:$Q$550,"&lt;=2030")</f>
        <v>0</v>
      </c>
      <c r="U337">
        <f>SUMIFS(Cluster_15_applications!Z$5:Z$550,Cluster_15_applications!$AB$5:$AB$550,$B337,Cluster_15_applications!$AC$5:$AC$550,$C337,Cluster_15_applications!$Q$5:$Q$550,"&lt;=2030")</f>
        <v>0</v>
      </c>
      <c r="V337">
        <f>SUMIFS(Cluster_15_applications!AA$5:AA$550,Cluster_15_applications!$AB$5:$AB$550,$B337,Cluster_15_applications!$AC$5:$AC$550,$C337,Cluster_15_applications!$Q$5:$Q$550,"&lt;=2030")</f>
        <v>0</v>
      </c>
    </row>
    <row r="338" spans="1:22" x14ac:dyDescent="0.35">
      <c r="A338" t="s">
        <v>1233</v>
      </c>
      <c r="B338" t="s">
        <v>1119</v>
      </c>
      <c r="C338">
        <v>115</v>
      </c>
      <c r="D338">
        <f>SUMIFS(Cluster_15_applications!S$5:S$550,Cluster_15_applications!$AB$5:$AB$550,$B338,Cluster_15_applications!$AC$5:$AC$550,$C338)</f>
        <v>320</v>
      </c>
      <c r="E338">
        <f>SUMIFS(Cluster_15_applications!T$5:T$550,Cluster_15_applications!$AB$5:$AB$550,$B338,Cluster_15_applications!$AC$5:$AC$550,$C338)</f>
        <v>0</v>
      </c>
      <c r="F338">
        <f>SUMIFS(Cluster_15_applications!U$5:U$550,Cluster_15_applications!$AB$5:$AB$550,$B338,Cluster_15_applications!$AC$5:$AC$550,$C338)</f>
        <v>0</v>
      </c>
      <c r="G338">
        <f>SUMIFS(Cluster_15_applications!V$5:V$550,Cluster_15_applications!$AB$5:$AB$550,$B338,Cluster_15_applications!$AC$5:$AC$550,$C338)</f>
        <v>0</v>
      </c>
      <c r="H338">
        <f>SUMIFS(Cluster_15_applications!W$5:W$550,Cluster_15_applications!$AB$5:$AB$550,$B338,Cluster_15_applications!$AC$5:$AC$550,$C338)</f>
        <v>0</v>
      </c>
      <c r="I338">
        <f>SUMIFS(Cluster_15_applications!X$5:X$550,Cluster_15_applications!$AB$5:$AB$550,$B338,Cluster_15_applications!$AC$5:$AC$550,$C338)</f>
        <v>0</v>
      </c>
      <c r="J338">
        <f>SUMIFS(Cluster_15_applications!Y$5:Y$550,Cluster_15_applications!$AB$5:$AB$550,$B338,Cluster_15_applications!$AC$5:$AC$550,$C338)</f>
        <v>0</v>
      </c>
      <c r="K338">
        <f>SUMIFS(Cluster_15_applications!Z$5:Z$550,Cluster_15_applications!$AB$5:$AB$550,$B338,Cluster_15_applications!$AC$5:$AC$550,$C338)</f>
        <v>0</v>
      </c>
      <c r="L338">
        <f>SUMIFS(Cluster_15_applications!AA$5:AA$550,Cluster_15_applications!$AB$5:$AB$550,$B338,Cluster_15_applications!$AC$5:$AC$550,$C338)</f>
        <v>0</v>
      </c>
      <c r="N338">
        <f>SUMIFS(Cluster_15_applications!S$5:S$550,Cluster_15_applications!$AB$5:$AB$550,$B338,Cluster_15_applications!$AC$5:$AC$550,$C338,Cluster_15_applications!$Q$5:$Q$550,"&lt;=2030")</f>
        <v>320</v>
      </c>
      <c r="O338">
        <f>SUMIFS(Cluster_15_applications!T$5:T$550,Cluster_15_applications!$AB$5:$AB$550,$B338,Cluster_15_applications!$AC$5:$AC$550,$C338,Cluster_15_applications!$Q$5:$Q$550,"&lt;=2030")</f>
        <v>0</v>
      </c>
      <c r="P338">
        <f>SUMIFS(Cluster_15_applications!U$5:U$550,Cluster_15_applications!$AB$5:$AB$550,$B338,Cluster_15_applications!$AC$5:$AC$550,$C338,Cluster_15_applications!$Q$5:$Q$550,"&lt;=2030")</f>
        <v>0</v>
      </c>
      <c r="Q338">
        <f>SUMIFS(Cluster_15_applications!V$5:V$550,Cluster_15_applications!$AB$5:$AB$550,$B338,Cluster_15_applications!$AC$5:$AC$550,$C338,Cluster_15_applications!$Q$5:$Q$550,"&lt;=2030")</f>
        <v>0</v>
      </c>
      <c r="R338">
        <f>SUMIFS(Cluster_15_applications!W$5:W$550,Cluster_15_applications!$AB$5:$AB$550,$B338,Cluster_15_applications!$AC$5:$AC$550,$C338,Cluster_15_applications!$Q$5:$Q$550,"&lt;=2030")</f>
        <v>0</v>
      </c>
      <c r="S338">
        <f>SUMIFS(Cluster_15_applications!X$5:X$550,Cluster_15_applications!$AB$5:$AB$550,$B338,Cluster_15_applications!$AC$5:$AC$550,$C338,Cluster_15_applications!$Q$5:$Q$550,"&lt;=2030")</f>
        <v>0</v>
      </c>
      <c r="T338">
        <f>SUMIFS(Cluster_15_applications!Y$5:Y$550,Cluster_15_applications!$AB$5:$AB$550,$B338,Cluster_15_applications!$AC$5:$AC$550,$C338,Cluster_15_applications!$Q$5:$Q$550,"&lt;=2030")</f>
        <v>0</v>
      </c>
      <c r="U338">
        <f>SUMIFS(Cluster_15_applications!Z$5:Z$550,Cluster_15_applications!$AB$5:$AB$550,$B338,Cluster_15_applications!$AC$5:$AC$550,$C338,Cluster_15_applications!$Q$5:$Q$550,"&lt;=2030")</f>
        <v>0</v>
      </c>
      <c r="V338">
        <f>SUMIFS(Cluster_15_applications!AA$5:AA$550,Cluster_15_applications!$AB$5:$AB$550,$B338,Cluster_15_applications!$AC$5:$AC$550,$C338,Cluster_15_applications!$Q$5:$Q$550,"&lt;=2030")</f>
        <v>0</v>
      </c>
    </row>
    <row r="339" spans="1:22" x14ac:dyDescent="0.35">
      <c r="A339" t="s">
        <v>1233</v>
      </c>
      <c r="B339" t="s">
        <v>1119</v>
      </c>
      <c r="C339">
        <v>230</v>
      </c>
      <c r="D339">
        <f>SUMIFS(Cluster_15_applications!S$5:S$550,Cluster_15_applications!$AB$5:$AB$550,$B339,Cluster_15_applications!$AC$5:$AC$550,$C339)</f>
        <v>0</v>
      </c>
      <c r="E339">
        <f>SUMIFS(Cluster_15_applications!T$5:T$550,Cluster_15_applications!$AB$5:$AB$550,$B339,Cluster_15_applications!$AC$5:$AC$550,$C339)</f>
        <v>0</v>
      </c>
      <c r="F339">
        <f>SUMIFS(Cluster_15_applications!U$5:U$550,Cluster_15_applications!$AB$5:$AB$550,$B339,Cluster_15_applications!$AC$5:$AC$550,$C339)</f>
        <v>0</v>
      </c>
      <c r="G339">
        <f>SUMIFS(Cluster_15_applications!V$5:V$550,Cluster_15_applications!$AB$5:$AB$550,$B339,Cluster_15_applications!$AC$5:$AC$550,$C339)</f>
        <v>0</v>
      </c>
      <c r="H339">
        <f>SUMIFS(Cluster_15_applications!W$5:W$550,Cluster_15_applications!$AB$5:$AB$550,$B339,Cluster_15_applications!$AC$5:$AC$550,$C339)</f>
        <v>0</v>
      </c>
      <c r="I339">
        <f>SUMIFS(Cluster_15_applications!X$5:X$550,Cluster_15_applications!$AB$5:$AB$550,$B339,Cluster_15_applications!$AC$5:$AC$550,$C339)</f>
        <v>0</v>
      </c>
      <c r="J339">
        <f>SUMIFS(Cluster_15_applications!Y$5:Y$550,Cluster_15_applications!$AB$5:$AB$550,$B339,Cluster_15_applications!$AC$5:$AC$550,$C339)</f>
        <v>0</v>
      </c>
      <c r="K339">
        <f>SUMIFS(Cluster_15_applications!Z$5:Z$550,Cluster_15_applications!$AB$5:$AB$550,$B339,Cluster_15_applications!$AC$5:$AC$550,$C339)</f>
        <v>0</v>
      </c>
      <c r="L339">
        <f>SUMIFS(Cluster_15_applications!AA$5:AA$550,Cluster_15_applications!$AB$5:$AB$550,$B339,Cluster_15_applications!$AC$5:$AC$550,$C339)</f>
        <v>0</v>
      </c>
      <c r="N339">
        <f>SUMIFS(Cluster_15_applications!S$5:S$550,Cluster_15_applications!$AB$5:$AB$550,$B339,Cluster_15_applications!$AC$5:$AC$550,$C339,Cluster_15_applications!$Q$5:$Q$550,"&lt;=2030")</f>
        <v>0</v>
      </c>
      <c r="O339">
        <f>SUMIFS(Cluster_15_applications!T$5:T$550,Cluster_15_applications!$AB$5:$AB$550,$B339,Cluster_15_applications!$AC$5:$AC$550,$C339,Cluster_15_applications!$Q$5:$Q$550,"&lt;=2030")</f>
        <v>0</v>
      </c>
      <c r="P339">
        <f>SUMIFS(Cluster_15_applications!U$5:U$550,Cluster_15_applications!$AB$5:$AB$550,$B339,Cluster_15_applications!$AC$5:$AC$550,$C339,Cluster_15_applications!$Q$5:$Q$550,"&lt;=2030")</f>
        <v>0</v>
      </c>
      <c r="Q339">
        <f>SUMIFS(Cluster_15_applications!V$5:V$550,Cluster_15_applications!$AB$5:$AB$550,$B339,Cluster_15_applications!$AC$5:$AC$550,$C339,Cluster_15_applications!$Q$5:$Q$550,"&lt;=2030")</f>
        <v>0</v>
      </c>
      <c r="R339">
        <f>SUMIFS(Cluster_15_applications!W$5:W$550,Cluster_15_applications!$AB$5:$AB$550,$B339,Cluster_15_applications!$AC$5:$AC$550,$C339,Cluster_15_applications!$Q$5:$Q$550,"&lt;=2030")</f>
        <v>0</v>
      </c>
      <c r="S339">
        <f>SUMIFS(Cluster_15_applications!X$5:X$550,Cluster_15_applications!$AB$5:$AB$550,$B339,Cluster_15_applications!$AC$5:$AC$550,$C339,Cluster_15_applications!$Q$5:$Q$550,"&lt;=2030")</f>
        <v>0</v>
      </c>
      <c r="T339">
        <f>SUMIFS(Cluster_15_applications!Y$5:Y$550,Cluster_15_applications!$AB$5:$AB$550,$B339,Cluster_15_applications!$AC$5:$AC$550,$C339,Cluster_15_applications!$Q$5:$Q$550,"&lt;=2030")</f>
        <v>0</v>
      </c>
      <c r="U339">
        <f>SUMIFS(Cluster_15_applications!Z$5:Z$550,Cluster_15_applications!$AB$5:$AB$550,$B339,Cluster_15_applications!$AC$5:$AC$550,$C339,Cluster_15_applications!$Q$5:$Q$550,"&lt;=2030")</f>
        <v>0</v>
      </c>
      <c r="V339">
        <f>SUMIFS(Cluster_15_applications!AA$5:AA$550,Cluster_15_applications!$AB$5:$AB$550,$B339,Cluster_15_applications!$AC$5:$AC$550,$C339,Cluster_15_applications!$Q$5:$Q$550,"&lt;=2030")</f>
        <v>0</v>
      </c>
    </row>
    <row r="340" spans="1:22" x14ac:dyDescent="0.35">
      <c r="A340" t="s">
        <v>1233</v>
      </c>
      <c r="B340" t="s">
        <v>1387</v>
      </c>
      <c r="C340">
        <v>230</v>
      </c>
      <c r="D340">
        <f>SUMIFS(Cluster_15_applications!S$5:S$550,Cluster_15_applications!$AB$5:$AB$550,$B340,Cluster_15_applications!$AC$5:$AC$550,$C340)</f>
        <v>0</v>
      </c>
      <c r="E340">
        <f>SUMIFS(Cluster_15_applications!T$5:T$550,Cluster_15_applications!$AB$5:$AB$550,$B340,Cluster_15_applications!$AC$5:$AC$550,$C340)</f>
        <v>0</v>
      </c>
      <c r="F340">
        <f>SUMIFS(Cluster_15_applications!U$5:U$550,Cluster_15_applications!$AB$5:$AB$550,$B340,Cluster_15_applications!$AC$5:$AC$550,$C340)</f>
        <v>0</v>
      </c>
      <c r="G340">
        <f>SUMIFS(Cluster_15_applications!V$5:V$550,Cluster_15_applications!$AB$5:$AB$550,$B340,Cluster_15_applications!$AC$5:$AC$550,$C340)</f>
        <v>0</v>
      </c>
      <c r="H340">
        <f>SUMIFS(Cluster_15_applications!W$5:W$550,Cluster_15_applications!$AB$5:$AB$550,$B340,Cluster_15_applications!$AC$5:$AC$550,$C340)</f>
        <v>0</v>
      </c>
      <c r="I340">
        <f>SUMIFS(Cluster_15_applications!X$5:X$550,Cluster_15_applications!$AB$5:$AB$550,$B340,Cluster_15_applications!$AC$5:$AC$550,$C340)</f>
        <v>0</v>
      </c>
      <c r="J340">
        <f>SUMIFS(Cluster_15_applications!Y$5:Y$550,Cluster_15_applications!$AB$5:$AB$550,$B340,Cluster_15_applications!$AC$5:$AC$550,$C340)</f>
        <v>0</v>
      </c>
      <c r="K340">
        <f>SUMIFS(Cluster_15_applications!Z$5:Z$550,Cluster_15_applications!$AB$5:$AB$550,$B340,Cluster_15_applications!$AC$5:$AC$550,$C340)</f>
        <v>0</v>
      </c>
      <c r="L340">
        <f>SUMIFS(Cluster_15_applications!AA$5:AA$550,Cluster_15_applications!$AB$5:$AB$550,$B340,Cluster_15_applications!$AC$5:$AC$550,$C340)</f>
        <v>0</v>
      </c>
      <c r="N340">
        <f>SUMIFS(Cluster_15_applications!S$5:S$550,Cluster_15_applications!$AB$5:$AB$550,$B340,Cluster_15_applications!$AC$5:$AC$550,$C340,Cluster_15_applications!$Q$5:$Q$550,"&lt;=2030")</f>
        <v>0</v>
      </c>
      <c r="O340">
        <f>SUMIFS(Cluster_15_applications!T$5:T$550,Cluster_15_applications!$AB$5:$AB$550,$B340,Cluster_15_applications!$AC$5:$AC$550,$C340,Cluster_15_applications!$Q$5:$Q$550,"&lt;=2030")</f>
        <v>0</v>
      </c>
      <c r="P340">
        <f>SUMIFS(Cluster_15_applications!U$5:U$550,Cluster_15_applications!$AB$5:$AB$550,$B340,Cluster_15_applications!$AC$5:$AC$550,$C340,Cluster_15_applications!$Q$5:$Q$550,"&lt;=2030")</f>
        <v>0</v>
      </c>
      <c r="Q340">
        <f>SUMIFS(Cluster_15_applications!V$5:V$550,Cluster_15_applications!$AB$5:$AB$550,$B340,Cluster_15_applications!$AC$5:$AC$550,$C340,Cluster_15_applications!$Q$5:$Q$550,"&lt;=2030")</f>
        <v>0</v>
      </c>
      <c r="R340">
        <f>SUMIFS(Cluster_15_applications!W$5:W$550,Cluster_15_applications!$AB$5:$AB$550,$B340,Cluster_15_applications!$AC$5:$AC$550,$C340,Cluster_15_applications!$Q$5:$Q$550,"&lt;=2030")</f>
        <v>0</v>
      </c>
      <c r="S340">
        <f>SUMIFS(Cluster_15_applications!X$5:X$550,Cluster_15_applications!$AB$5:$AB$550,$B340,Cluster_15_applications!$AC$5:$AC$550,$C340,Cluster_15_applications!$Q$5:$Q$550,"&lt;=2030")</f>
        <v>0</v>
      </c>
      <c r="T340">
        <f>SUMIFS(Cluster_15_applications!Y$5:Y$550,Cluster_15_applications!$AB$5:$AB$550,$B340,Cluster_15_applications!$AC$5:$AC$550,$C340,Cluster_15_applications!$Q$5:$Q$550,"&lt;=2030")</f>
        <v>0</v>
      </c>
      <c r="U340">
        <f>SUMIFS(Cluster_15_applications!Z$5:Z$550,Cluster_15_applications!$AB$5:$AB$550,$B340,Cluster_15_applications!$AC$5:$AC$550,$C340,Cluster_15_applications!$Q$5:$Q$550,"&lt;=2030")</f>
        <v>0</v>
      </c>
      <c r="V340">
        <f>SUMIFS(Cluster_15_applications!AA$5:AA$550,Cluster_15_applications!$AB$5:$AB$550,$B340,Cluster_15_applications!$AC$5:$AC$550,$C340,Cluster_15_applications!$Q$5:$Q$550,"&lt;=2030")</f>
        <v>0</v>
      </c>
    </row>
    <row r="341" spans="1:22" x14ac:dyDescent="0.35">
      <c r="A341" t="s">
        <v>1233</v>
      </c>
      <c r="B341" t="s">
        <v>1387</v>
      </c>
      <c r="C341">
        <v>60</v>
      </c>
      <c r="D341">
        <f>SUMIFS(Cluster_15_applications!S$5:S$550,Cluster_15_applications!$AB$5:$AB$550,$B341,Cluster_15_applications!$AC$5:$AC$550,$C341)</f>
        <v>0</v>
      </c>
      <c r="E341">
        <f>SUMIFS(Cluster_15_applications!T$5:T$550,Cluster_15_applications!$AB$5:$AB$550,$B341,Cluster_15_applications!$AC$5:$AC$550,$C341)</f>
        <v>0</v>
      </c>
      <c r="F341">
        <f>SUMIFS(Cluster_15_applications!U$5:U$550,Cluster_15_applications!$AB$5:$AB$550,$B341,Cluster_15_applications!$AC$5:$AC$550,$C341)</f>
        <v>0</v>
      </c>
      <c r="G341">
        <f>SUMIFS(Cluster_15_applications!V$5:V$550,Cluster_15_applications!$AB$5:$AB$550,$B341,Cluster_15_applications!$AC$5:$AC$550,$C341)</f>
        <v>0</v>
      </c>
      <c r="H341">
        <f>SUMIFS(Cluster_15_applications!W$5:W$550,Cluster_15_applications!$AB$5:$AB$550,$B341,Cluster_15_applications!$AC$5:$AC$550,$C341)</f>
        <v>0</v>
      </c>
      <c r="I341">
        <f>SUMIFS(Cluster_15_applications!X$5:X$550,Cluster_15_applications!$AB$5:$AB$550,$B341,Cluster_15_applications!$AC$5:$AC$550,$C341)</f>
        <v>0</v>
      </c>
      <c r="J341">
        <f>SUMIFS(Cluster_15_applications!Y$5:Y$550,Cluster_15_applications!$AB$5:$AB$550,$B341,Cluster_15_applications!$AC$5:$AC$550,$C341)</f>
        <v>0</v>
      </c>
      <c r="K341">
        <f>SUMIFS(Cluster_15_applications!Z$5:Z$550,Cluster_15_applications!$AB$5:$AB$550,$B341,Cluster_15_applications!$AC$5:$AC$550,$C341)</f>
        <v>0</v>
      </c>
      <c r="L341">
        <f>SUMIFS(Cluster_15_applications!AA$5:AA$550,Cluster_15_applications!$AB$5:$AB$550,$B341,Cluster_15_applications!$AC$5:$AC$550,$C341)</f>
        <v>0</v>
      </c>
      <c r="N341">
        <f>SUMIFS(Cluster_15_applications!S$5:S$550,Cluster_15_applications!$AB$5:$AB$550,$B341,Cluster_15_applications!$AC$5:$AC$550,$C341,Cluster_15_applications!$Q$5:$Q$550,"&lt;=2030")</f>
        <v>0</v>
      </c>
      <c r="O341">
        <f>SUMIFS(Cluster_15_applications!T$5:T$550,Cluster_15_applications!$AB$5:$AB$550,$B341,Cluster_15_applications!$AC$5:$AC$550,$C341,Cluster_15_applications!$Q$5:$Q$550,"&lt;=2030")</f>
        <v>0</v>
      </c>
      <c r="P341">
        <f>SUMIFS(Cluster_15_applications!U$5:U$550,Cluster_15_applications!$AB$5:$AB$550,$B341,Cluster_15_applications!$AC$5:$AC$550,$C341,Cluster_15_applications!$Q$5:$Q$550,"&lt;=2030")</f>
        <v>0</v>
      </c>
      <c r="Q341">
        <f>SUMIFS(Cluster_15_applications!V$5:V$550,Cluster_15_applications!$AB$5:$AB$550,$B341,Cluster_15_applications!$AC$5:$AC$550,$C341,Cluster_15_applications!$Q$5:$Q$550,"&lt;=2030")</f>
        <v>0</v>
      </c>
      <c r="R341">
        <f>SUMIFS(Cluster_15_applications!W$5:W$550,Cluster_15_applications!$AB$5:$AB$550,$B341,Cluster_15_applications!$AC$5:$AC$550,$C341,Cluster_15_applications!$Q$5:$Q$550,"&lt;=2030")</f>
        <v>0</v>
      </c>
      <c r="S341">
        <f>SUMIFS(Cluster_15_applications!X$5:X$550,Cluster_15_applications!$AB$5:$AB$550,$B341,Cluster_15_applications!$AC$5:$AC$550,$C341,Cluster_15_applications!$Q$5:$Q$550,"&lt;=2030")</f>
        <v>0</v>
      </c>
      <c r="T341">
        <f>SUMIFS(Cluster_15_applications!Y$5:Y$550,Cluster_15_applications!$AB$5:$AB$550,$B341,Cluster_15_applications!$AC$5:$AC$550,$C341,Cluster_15_applications!$Q$5:$Q$550,"&lt;=2030")</f>
        <v>0</v>
      </c>
      <c r="U341">
        <f>SUMIFS(Cluster_15_applications!Z$5:Z$550,Cluster_15_applications!$AB$5:$AB$550,$B341,Cluster_15_applications!$AC$5:$AC$550,$C341,Cluster_15_applications!$Q$5:$Q$550,"&lt;=2030")</f>
        <v>0</v>
      </c>
      <c r="V341">
        <f>SUMIFS(Cluster_15_applications!AA$5:AA$550,Cluster_15_applications!$AB$5:$AB$550,$B341,Cluster_15_applications!$AC$5:$AC$550,$C341,Cluster_15_applications!$Q$5:$Q$550,"&lt;=2030")</f>
        <v>0</v>
      </c>
    </row>
    <row r="342" spans="1:22" x14ac:dyDescent="0.35">
      <c r="A342" t="s">
        <v>33</v>
      </c>
      <c r="B342" t="s">
        <v>1388</v>
      </c>
      <c r="C342">
        <v>69</v>
      </c>
      <c r="D342">
        <f>SUMIFS(Cluster_15_applications!S$5:S$550,Cluster_15_applications!$AB$5:$AB$550,$B342,Cluster_15_applications!$AC$5:$AC$550,$C342)</f>
        <v>0</v>
      </c>
      <c r="E342">
        <f>SUMIFS(Cluster_15_applications!T$5:T$550,Cluster_15_applications!$AB$5:$AB$550,$B342,Cluster_15_applications!$AC$5:$AC$550,$C342)</f>
        <v>0</v>
      </c>
      <c r="F342">
        <f>SUMIFS(Cluster_15_applications!U$5:U$550,Cluster_15_applications!$AB$5:$AB$550,$B342,Cluster_15_applications!$AC$5:$AC$550,$C342)</f>
        <v>0</v>
      </c>
      <c r="G342">
        <f>SUMIFS(Cluster_15_applications!V$5:V$550,Cluster_15_applications!$AB$5:$AB$550,$B342,Cluster_15_applications!$AC$5:$AC$550,$C342)</f>
        <v>0</v>
      </c>
      <c r="H342">
        <f>SUMIFS(Cluster_15_applications!W$5:W$550,Cluster_15_applications!$AB$5:$AB$550,$B342,Cluster_15_applications!$AC$5:$AC$550,$C342)</f>
        <v>0</v>
      </c>
      <c r="I342">
        <f>SUMIFS(Cluster_15_applications!X$5:X$550,Cluster_15_applications!$AB$5:$AB$550,$B342,Cluster_15_applications!$AC$5:$AC$550,$C342)</f>
        <v>0</v>
      </c>
      <c r="J342">
        <f>SUMIFS(Cluster_15_applications!Y$5:Y$550,Cluster_15_applications!$AB$5:$AB$550,$B342,Cluster_15_applications!$AC$5:$AC$550,$C342)</f>
        <v>0</v>
      </c>
      <c r="K342">
        <f>SUMIFS(Cluster_15_applications!Z$5:Z$550,Cluster_15_applications!$AB$5:$AB$550,$B342,Cluster_15_applications!$AC$5:$AC$550,$C342)</f>
        <v>0</v>
      </c>
      <c r="L342">
        <f>SUMIFS(Cluster_15_applications!AA$5:AA$550,Cluster_15_applications!$AB$5:$AB$550,$B342,Cluster_15_applications!$AC$5:$AC$550,$C342)</f>
        <v>0</v>
      </c>
      <c r="N342">
        <f>SUMIFS(Cluster_15_applications!S$5:S$550,Cluster_15_applications!$AB$5:$AB$550,$B342,Cluster_15_applications!$AC$5:$AC$550,$C342,Cluster_15_applications!$Q$5:$Q$550,"&lt;=2030")</f>
        <v>0</v>
      </c>
      <c r="O342">
        <f>SUMIFS(Cluster_15_applications!T$5:T$550,Cluster_15_applications!$AB$5:$AB$550,$B342,Cluster_15_applications!$AC$5:$AC$550,$C342,Cluster_15_applications!$Q$5:$Q$550,"&lt;=2030")</f>
        <v>0</v>
      </c>
      <c r="P342">
        <f>SUMIFS(Cluster_15_applications!U$5:U$550,Cluster_15_applications!$AB$5:$AB$550,$B342,Cluster_15_applications!$AC$5:$AC$550,$C342,Cluster_15_applications!$Q$5:$Q$550,"&lt;=2030")</f>
        <v>0</v>
      </c>
      <c r="Q342">
        <f>SUMIFS(Cluster_15_applications!V$5:V$550,Cluster_15_applications!$AB$5:$AB$550,$B342,Cluster_15_applications!$AC$5:$AC$550,$C342,Cluster_15_applications!$Q$5:$Q$550,"&lt;=2030")</f>
        <v>0</v>
      </c>
      <c r="R342">
        <f>SUMIFS(Cluster_15_applications!W$5:W$550,Cluster_15_applications!$AB$5:$AB$550,$B342,Cluster_15_applications!$AC$5:$AC$550,$C342,Cluster_15_applications!$Q$5:$Q$550,"&lt;=2030")</f>
        <v>0</v>
      </c>
      <c r="S342">
        <f>SUMIFS(Cluster_15_applications!X$5:X$550,Cluster_15_applications!$AB$5:$AB$550,$B342,Cluster_15_applications!$AC$5:$AC$550,$C342,Cluster_15_applications!$Q$5:$Q$550,"&lt;=2030")</f>
        <v>0</v>
      </c>
      <c r="T342">
        <f>SUMIFS(Cluster_15_applications!Y$5:Y$550,Cluster_15_applications!$AB$5:$AB$550,$B342,Cluster_15_applications!$AC$5:$AC$550,$C342,Cluster_15_applications!$Q$5:$Q$550,"&lt;=2030")</f>
        <v>0</v>
      </c>
      <c r="U342">
        <f>SUMIFS(Cluster_15_applications!Z$5:Z$550,Cluster_15_applications!$AB$5:$AB$550,$B342,Cluster_15_applications!$AC$5:$AC$550,$C342,Cluster_15_applications!$Q$5:$Q$550,"&lt;=2030")</f>
        <v>0</v>
      </c>
      <c r="V342">
        <f>SUMIFS(Cluster_15_applications!AA$5:AA$550,Cluster_15_applications!$AB$5:$AB$550,$B342,Cluster_15_applications!$AC$5:$AC$550,$C342,Cluster_15_applications!$Q$5:$Q$550,"&lt;=2030")</f>
        <v>0</v>
      </c>
    </row>
    <row r="343" spans="1:22" x14ac:dyDescent="0.35">
      <c r="A343" t="s">
        <v>1245</v>
      </c>
      <c r="B343" t="s">
        <v>1121</v>
      </c>
      <c r="C343">
        <v>230</v>
      </c>
      <c r="D343">
        <f>SUMIFS(Cluster_15_applications!S$5:S$550,Cluster_15_applications!$AB$5:$AB$550,$B343,Cluster_15_applications!$AC$5:$AC$550,$C343)</f>
        <v>1350</v>
      </c>
      <c r="E343">
        <f>SUMIFS(Cluster_15_applications!T$5:T$550,Cluster_15_applications!$AB$5:$AB$550,$B343,Cluster_15_applications!$AC$5:$AC$550,$C343)</f>
        <v>0</v>
      </c>
      <c r="F343">
        <f>SUMIFS(Cluster_15_applications!U$5:U$550,Cluster_15_applications!$AB$5:$AB$550,$B343,Cluster_15_applications!$AC$5:$AC$550,$C343)</f>
        <v>0</v>
      </c>
      <c r="G343">
        <f>SUMIFS(Cluster_15_applications!V$5:V$550,Cluster_15_applications!$AB$5:$AB$550,$B343,Cluster_15_applications!$AC$5:$AC$550,$C343)</f>
        <v>0</v>
      </c>
      <c r="H343">
        <f>SUMIFS(Cluster_15_applications!W$5:W$550,Cluster_15_applications!$AB$5:$AB$550,$B343,Cluster_15_applications!$AC$5:$AC$550,$C343)</f>
        <v>0</v>
      </c>
      <c r="I343">
        <f>SUMIFS(Cluster_15_applications!X$5:X$550,Cluster_15_applications!$AB$5:$AB$550,$B343,Cluster_15_applications!$AC$5:$AC$550,$C343)</f>
        <v>0</v>
      </c>
      <c r="J343">
        <f>SUMIFS(Cluster_15_applications!Y$5:Y$550,Cluster_15_applications!$AB$5:$AB$550,$B343,Cluster_15_applications!$AC$5:$AC$550,$C343)</f>
        <v>0</v>
      </c>
      <c r="K343">
        <f>SUMIFS(Cluster_15_applications!Z$5:Z$550,Cluster_15_applications!$AB$5:$AB$550,$B343,Cluster_15_applications!$AC$5:$AC$550,$C343)</f>
        <v>0</v>
      </c>
      <c r="L343">
        <f>SUMIFS(Cluster_15_applications!AA$5:AA$550,Cluster_15_applications!$AB$5:$AB$550,$B343,Cluster_15_applications!$AC$5:$AC$550,$C343)</f>
        <v>0</v>
      </c>
      <c r="N343">
        <f>SUMIFS(Cluster_15_applications!S$5:S$550,Cluster_15_applications!$AB$5:$AB$550,$B343,Cluster_15_applications!$AC$5:$AC$550,$C343,Cluster_15_applications!$Q$5:$Q$550,"&lt;=2030")</f>
        <v>350</v>
      </c>
      <c r="O343">
        <f>SUMIFS(Cluster_15_applications!T$5:T$550,Cluster_15_applications!$AB$5:$AB$550,$B343,Cluster_15_applications!$AC$5:$AC$550,$C343,Cluster_15_applications!$Q$5:$Q$550,"&lt;=2030")</f>
        <v>0</v>
      </c>
      <c r="P343">
        <f>SUMIFS(Cluster_15_applications!U$5:U$550,Cluster_15_applications!$AB$5:$AB$550,$B343,Cluster_15_applications!$AC$5:$AC$550,$C343,Cluster_15_applications!$Q$5:$Q$550,"&lt;=2030")</f>
        <v>0</v>
      </c>
      <c r="Q343">
        <f>SUMIFS(Cluster_15_applications!V$5:V$550,Cluster_15_applications!$AB$5:$AB$550,$B343,Cluster_15_applications!$AC$5:$AC$550,$C343,Cluster_15_applications!$Q$5:$Q$550,"&lt;=2030")</f>
        <v>0</v>
      </c>
      <c r="R343">
        <f>SUMIFS(Cluster_15_applications!W$5:W$550,Cluster_15_applications!$AB$5:$AB$550,$B343,Cluster_15_applications!$AC$5:$AC$550,$C343,Cluster_15_applications!$Q$5:$Q$550,"&lt;=2030")</f>
        <v>0</v>
      </c>
      <c r="S343">
        <f>SUMIFS(Cluster_15_applications!X$5:X$550,Cluster_15_applications!$AB$5:$AB$550,$B343,Cluster_15_applications!$AC$5:$AC$550,$C343,Cluster_15_applications!$Q$5:$Q$550,"&lt;=2030")</f>
        <v>0</v>
      </c>
      <c r="T343">
        <f>SUMIFS(Cluster_15_applications!Y$5:Y$550,Cluster_15_applications!$AB$5:$AB$550,$B343,Cluster_15_applications!$AC$5:$AC$550,$C343,Cluster_15_applications!$Q$5:$Q$550,"&lt;=2030")</f>
        <v>0</v>
      </c>
      <c r="U343">
        <f>SUMIFS(Cluster_15_applications!Z$5:Z$550,Cluster_15_applications!$AB$5:$AB$550,$B343,Cluster_15_applications!$AC$5:$AC$550,$C343,Cluster_15_applications!$Q$5:$Q$550,"&lt;=2030")</f>
        <v>0</v>
      </c>
      <c r="V343">
        <f>SUMIFS(Cluster_15_applications!AA$5:AA$550,Cluster_15_applications!$AB$5:$AB$550,$B343,Cluster_15_applications!$AC$5:$AC$550,$C343,Cluster_15_applications!$Q$5:$Q$550,"&lt;=2030")</f>
        <v>0</v>
      </c>
    </row>
    <row r="344" spans="1:22" x14ac:dyDescent="0.35">
      <c r="A344" t="s">
        <v>1231</v>
      </c>
      <c r="B344" t="s">
        <v>1121</v>
      </c>
      <c r="C344">
        <v>500</v>
      </c>
      <c r="D344">
        <f>SUMIFS(Cluster_15_applications!S$5:S$550,Cluster_15_applications!$AB$5:$AB$550,$B344,Cluster_15_applications!$AC$5:$AC$550,$C344)</f>
        <v>3000</v>
      </c>
      <c r="E344">
        <f>SUMIFS(Cluster_15_applications!T$5:T$550,Cluster_15_applications!$AB$5:$AB$550,$B344,Cluster_15_applications!$AC$5:$AC$550,$C344)</f>
        <v>0</v>
      </c>
      <c r="F344">
        <f>SUMIFS(Cluster_15_applications!U$5:U$550,Cluster_15_applications!$AB$5:$AB$550,$B344,Cluster_15_applications!$AC$5:$AC$550,$C344)</f>
        <v>0</v>
      </c>
      <c r="G344">
        <f>SUMIFS(Cluster_15_applications!V$5:V$550,Cluster_15_applications!$AB$5:$AB$550,$B344,Cluster_15_applications!$AC$5:$AC$550,$C344)</f>
        <v>0</v>
      </c>
      <c r="H344">
        <f>SUMIFS(Cluster_15_applications!W$5:W$550,Cluster_15_applications!$AB$5:$AB$550,$B344,Cluster_15_applications!$AC$5:$AC$550,$C344)</f>
        <v>0</v>
      </c>
      <c r="I344">
        <f>SUMIFS(Cluster_15_applications!X$5:X$550,Cluster_15_applications!$AB$5:$AB$550,$B344,Cluster_15_applications!$AC$5:$AC$550,$C344)</f>
        <v>0</v>
      </c>
      <c r="J344">
        <f>SUMIFS(Cluster_15_applications!Y$5:Y$550,Cluster_15_applications!$AB$5:$AB$550,$B344,Cluster_15_applications!$AC$5:$AC$550,$C344)</f>
        <v>0</v>
      </c>
      <c r="K344">
        <f>SUMIFS(Cluster_15_applications!Z$5:Z$550,Cluster_15_applications!$AB$5:$AB$550,$B344,Cluster_15_applications!$AC$5:$AC$550,$C344)</f>
        <v>0</v>
      </c>
      <c r="L344">
        <f>SUMIFS(Cluster_15_applications!AA$5:AA$550,Cluster_15_applications!$AB$5:$AB$550,$B344,Cluster_15_applications!$AC$5:$AC$550,$C344)</f>
        <v>1100</v>
      </c>
      <c r="N344">
        <f>SUMIFS(Cluster_15_applications!S$5:S$550,Cluster_15_applications!$AB$5:$AB$550,$B344,Cluster_15_applications!$AC$5:$AC$550,$C344,Cluster_15_applications!$Q$5:$Q$550,"&lt;=2030")</f>
        <v>3000</v>
      </c>
      <c r="O344">
        <f>SUMIFS(Cluster_15_applications!T$5:T$550,Cluster_15_applications!$AB$5:$AB$550,$B344,Cluster_15_applications!$AC$5:$AC$550,$C344,Cluster_15_applications!$Q$5:$Q$550,"&lt;=2030")</f>
        <v>0</v>
      </c>
      <c r="P344">
        <f>SUMIFS(Cluster_15_applications!U$5:U$550,Cluster_15_applications!$AB$5:$AB$550,$B344,Cluster_15_applications!$AC$5:$AC$550,$C344,Cluster_15_applications!$Q$5:$Q$550,"&lt;=2030")</f>
        <v>0</v>
      </c>
      <c r="Q344">
        <f>SUMIFS(Cluster_15_applications!V$5:V$550,Cluster_15_applications!$AB$5:$AB$550,$B344,Cluster_15_applications!$AC$5:$AC$550,$C344,Cluster_15_applications!$Q$5:$Q$550,"&lt;=2030")</f>
        <v>0</v>
      </c>
      <c r="R344">
        <f>SUMIFS(Cluster_15_applications!W$5:W$550,Cluster_15_applications!$AB$5:$AB$550,$B344,Cluster_15_applications!$AC$5:$AC$550,$C344,Cluster_15_applications!$Q$5:$Q$550,"&lt;=2030")</f>
        <v>0</v>
      </c>
      <c r="S344">
        <f>SUMIFS(Cluster_15_applications!X$5:X$550,Cluster_15_applications!$AB$5:$AB$550,$B344,Cluster_15_applications!$AC$5:$AC$550,$C344,Cluster_15_applications!$Q$5:$Q$550,"&lt;=2030")</f>
        <v>0</v>
      </c>
      <c r="T344">
        <f>SUMIFS(Cluster_15_applications!Y$5:Y$550,Cluster_15_applications!$AB$5:$AB$550,$B344,Cluster_15_applications!$AC$5:$AC$550,$C344,Cluster_15_applications!$Q$5:$Q$550,"&lt;=2030")</f>
        <v>0</v>
      </c>
      <c r="U344">
        <f>SUMIFS(Cluster_15_applications!Z$5:Z$550,Cluster_15_applications!$AB$5:$AB$550,$B344,Cluster_15_applications!$AC$5:$AC$550,$C344,Cluster_15_applications!$Q$5:$Q$550,"&lt;=2030")</f>
        <v>0</v>
      </c>
      <c r="V344">
        <f>SUMIFS(Cluster_15_applications!AA$5:AA$550,Cluster_15_applications!$AB$5:$AB$550,$B344,Cluster_15_applications!$AC$5:$AC$550,$C344,Cluster_15_applications!$Q$5:$Q$550,"&lt;=2030")</f>
        <v>1100</v>
      </c>
    </row>
    <row r="345" spans="1:22" x14ac:dyDescent="0.35">
      <c r="A345" t="s">
        <v>1235</v>
      </c>
      <c r="B345" t="s">
        <v>28</v>
      </c>
      <c r="C345">
        <v>70</v>
      </c>
      <c r="D345">
        <f>SUMIFS(Cluster_15_applications!S$5:S$550,Cluster_15_applications!$AB$5:$AB$550,$B345,Cluster_15_applications!$AC$5:$AC$550,$C345)</f>
        <v>0</v>
      </c>
      <c r="E345">
        <f>SUMIFS(Cluster_15_applications!T$5:T$550,Cluster_15_applications!$AB$5:$AB$550,$B345,Cluster_15_applications!$AC$5:$AC$550,$C345)</f>
        <v>0</v>
      </c>
      <c r="F345">
        <f>SUMIFS(Cluster_15_applications!U$5:U$550,Cluster_15_applications!$AB$5:$AB$550,$B345,Cluster_15_applications!$AC$5:$AC$550,$C345)</f>
        <v>0</v>
      </c>
      <c r="G345">
        <f>SUMIFS(Cluster_15_applications!V$5:V$550,Cluster_15_applications!$AB$5:$AB$550,$B345,Cluster_15_applications!$AC$5:$AC$550,$C345)</f>
        <v>0</v>
      </c>
      <c r="H345">
        <f>SUMIFS(Cluster_15_applications!W$5:W$550,Cluster_15_applications!$AB$5:$AB$550,$B345,Cluster_15_applications!$AC$5:$AC$550,$C345)</f>
        <v>0</v>
      </c>
      <c r="I345">
        <f>SUMIFS(Cluster_15_applications!X$5:X$550,Cluster_15_applications!$AB$5:$AB$550,$B345,Cluster_15_applications!$AC$5:$AC$550,$C345)</f>
        <v>0</v>
      </c>
      <c r="J345">
        <f>SUMIFS(Cluster_15_applications!Y$5:Y$550,Cluster_15_applications!$AB$5:$AB$550,$B345,Cluster_15_applications!$AC$5:$AC$550,$C345)</f>
        <v>0</v>
      </c>
      <c r="K345">
        <f>SUMIFS(Cluster_15_applications!Z$5:Z$550,Cluster_15_applications!$AB$5:$AB$550,$B345,Cluster_15_applications!$AC$5:$AC$550,$C345)</f>
        <v>0</v>
      </c>
      <c r="L345">
        <f>SUMIFS(Cluster_15_applications!AA$5:AA$550,Cluster_15_applications!$AB$5:$AB$550,$B345,Cluster_15_applications!$AC$5:$AC$550,$C345)</f>
        <v>0</v>
      </c>
      <c r="N345">
        <f>SUMIFS(Cluster_15_applications!S$5:S$550,Cluster_15_applications!$AB$5:$AB$550,$B345,Cluster_15_applications!$AC$5:$AC$550,$C345,Cluster_15_applications!$Q$5:$Q$550,"&lt;=2030")</f>
        <v>0</v>
      </c>
      <c r="O345">
        <f>SUMIFS(Cluster_15_applications!T$5:T$550,Cluster_15_applications!$AB$5:$AB$550,$B345,Cluster_15_applications!$AC$5:$AC$550,$C345,Cluster_15_applications!$Q$5:$Q$550,"&lt;=2030")</f>
        <v>0</v>
      </c>
      <c r="P345">
        <f>SUMIFS(Cluster_15_applications!U$5:U$550,Cluster_15_applications!$AB$5:$AB$550,$B345,Cluster_15_applications!$AC$5:$AC$550,$C345,Cluster_15_applications!$Q$5:$Q$550,"&lt;=2030")</f>
        <v>0</v>
      </c>
      <c r="Q345">
        <f>SUMIFS(Cluster_15_applications!V$5:V$550,Cluster_15_applications!$AB$5:$AB$550,$B345,Cluster_15_applications!$AC$5:$AC$550,$C345,Cluster_15_applications!$Q$5:$Q$550,"&lt;=2030")</f>
        <v>0</v>
      </c>
      <c r="R345">
        <f>SUMIFS(Cluster_15_applications!W$5:W$550,Cluster_15_applications!$AB$5:$AB$550,$B345,Cluster_15_applications!$AC$5:$AC$550,$C345,Cluster_15_applications!$Q$5:$Q$550,"&lt;=2030")</f>
        <v>0</v>
      </c>
      <c r="S345">
        <f>SUMIFS(Cluster_15_applications!X$5:X$550,Cluster_15_applications!$AB$5:$AB$550,$B345,Cluster_15_applications!$AC$5:$AC$550,$C345,Cluster_15_applications!$Q$5:$Q$550,"&lt;=2030")</f>
        <v>0</v>
      </c>
      <c r="T345">
        <f>SUMIFS(Cluster_15_applications!Y$5:Y$550,Cluster_15_applications!$AB$5:$AB$550,$B345,Cluster_15_applications!$AC$5:$AC$550,$C345,Cluster_15_applications!$Q$5:$Q$550,"&lt;=2030")</f>
        <v>0</v>
      </c>
      <c r="U345">
        <f>SUMIFS(Cluster_15_applications!Z$5:Z$550,Cluster_15_applications!$AB$5:$AB$550,$B345,Cluster_15_applications!$AC$5:$AC$550,$C345,Cluster_15_applications!$Q$5:$Q$550,"&lt;=2030")</f>
        <v>0</v>
      </c>
      <c r="V345">
        <f>SUMIFS(Cluster_15_applications!AA$5:AA$550,Cluster_15_applications!$AB$5:$AB$550,$B345,Cluster_15_applications!$AC$5:$AC$550,$C345,Cluster_15_applications!$Q$5:$Q$550,"&lt;=2030")</f>
        <v>0</v>
      </c>
    </row>
    <row r="346" spans="1:22" x14ac:dyDescent="0.35">
      <c r="A346" t="s">
        <v>1237</v>
      </c>
      <c r="B346" t="s">
        <v>1389</v>
      </c>
      <c r="C346">
        <v>115</v>
      </c>
      <c r="D346">
        <f>SUMIFS(Cluster_15_applications!S$5:S$550,Cluster_15_applications!$AB$5:$AB$550,$B346,Cluster_15_applications!$AC$5:$AC$550,$C346)</f>
        <v>0</v>
      </c>
      <c r="E346">
        <f>SUMIFS(Cluster_15_applications!T$5:T$550,Cluster_15_applications!$AB$5:$AB$550,$B346,Cluster_15_applications!$AC$5:$AC$550,$C346)</f>
        <v>0</v>
      </c>
      <c r="F346">
        <f>SUMIFS(Cluster_15_applications!U$5:U$550,Cluster_15_applications!$AB$5:$AB$550,$B346,Cluster_15_applications!$AC$5:$AC$550,$C346)</f>
        <v>0</v>
      </c>
      <c r="G346">
        <f>SUMIFS(Cluster_15_applications!V$5:V$550,Cluster_15_applications!$AB$5:$AB$550,$B346,Cluster_15_applications!$AC$5:$AC$550,$C346)</f>
        <v>0</v>
      </c>
      <c r="H346">
        <f>SUMIFS(Cluster_15_applications!W$5:W$550,Cluster_15_applications!$AB$5:$AB$550,$B346,Cluster_15_applications!$AC$5:$AC$550,$C346)</f>
        <v>0</v>
      </c>
      <c r="I346">
        <f>SUMIFS(Cluster_15_applications!X$5:X$550,Cluster_15_applications!$AB$5:$AB$550,$B346,Cluster_15_applications!$AC$5:$AC$550,$C346)</f>
        <v>0</v>
      </c>
      <c r="J346">
        <f>SUMIFS(Cluster_15_applications!Y$5:Y$550,Cluster_15_applications!$AB$5:$AB$550,$B346,Cluster_15_applications!$AC$5:$AC$550,$C346)</f>
        <v>0</v>
      </c>
      <c r="K346">
        <f>SUMIFS(Cluster_15_applications!Z$5:Z$550,Cluster_15_applications!$AB$5:$AB$550,$B346,Cluster_15_applications!$AC$5:$AC$550,$C346)</f>
        <v>0</v>
      </c>
      <c r="L346">
        <f>SUMIFS(Cluster_15_applications!AA$5:AA$550,Cluster_15_applications!$AB$5:$AB$550,$B346,Cluster_15_applications!$AC$5:$AC$550,$C346)</f>
        <v>0</v>
      </c>
      <c r="N346">
        <f>SUMIFS(Cluster_15_applications!S$5:S$550,Cluster_15_applications!$AB$5:$AB$550,$B346,Cluster_15_applications!$AC$5:$AC$550,$C346,Cluster_15_applications!$Q$5:$Q$550,"&lt;=2030")</f>
        <v>0</v>
      </c>
      <c r="O346">
        <f>SUMIFS(Cluster_15_applications!T$5:T$550,Cluster_15_applications!$AB$5:$AB$550,$B346,Cluster_15_applications!$AC$5:$AC$550,$C346,Cluster_15_applications!$Q$5:$Q$550,"&lt;=2030")</f>
        <v>0</v>
      </c>
      <c r="P346">
        <f>SUMIFS(Cluster_15_applications!U$5:U$550,Cluster_15_applications!$AB$5:$AB$550,$B346,Cluster_15_applications!$AC$5:$AC$550,$C346,Cluster_15_applications!$Q$5:$Q$550,"&lt;=2030")</f>
        <v>0</v>
      </c>
      <c r="Q346">
        <f>SUMIFS(Cluster_15_applications!V$5:V$550,Cluster_15_applications!$AB$5:$AB$550,$B346,Cluster_15_applications!$AC$5:$AC$550,$C346,Cluster_15_applications!$Q$5:$Q$550,"&lt;=2030")</f>
        <v>0</v>
      </c>
      <c r="R346">
        <f>SUMIFS(Cluster_15_applications!W$5:W$550,Cluster_15_applications!$AB$5:$AB$550,$B346,Cluster_15_applications!$AC$5:$AC$550,$C346,Cluster_15_applications!$Q$5:$Q$550,"&lt;=2030")</f>
        <v>0</v>
      </c>
      <c r="S346">
        <f>SUMIFS(Cluster_15_applications!X$5:X$550,Cluster_15_applications!$AB$5:$AB$550,$B346,Cluster_15_applications!$AC$5:$AC$550,$C346,Cluster_15_applications!$Q$5:$Q$550,"&lt;=2030")</f>
        <v>0</v>
      </c>
      <c r="T346">
        <f>SUMIFS(Cluster_15_applications!Y$5:Y$550,Cluster_15_applications!$AB$5:$AB$550,$B346,Cluster_15_applications!$AC$5:$AC$550,$C346,Cluster_15_applications!$Q$5:$Q$550,"&lt;=2030")</f>
        <v>0</v>
      </c>
      <c r="U346">
        <f>SUMIFS(Cluster_15_applications!Z$5:Z$550,Cluster_15_applications!$AB$5:$AB$550,$B346,Cluster_15_applications!$AC$5:$AC$550,$C346,Cluster_15_applications!$Q$5:$Q$550,"&lt;=2030")</f>
        <v>0</v>
      </c>
      <c r="V346">
        <f>SUMIFS(Cluster_15_applications!AA$5:AA$550,Cluster_15_applications!$AB$5:$AB$550,$B346,Cluster_15_applications!$AC$5:$AC$550,$C346,Cluster_15_applications!$Q$5:$Q$550,"&lt;=2030")</f>
        <v>0</v>
      </c>
    </row>
    <row r="347" spans="1:22" x14ac:dyDescent="0.35">
      <c r="A347" t="s">
        <v>1230</v>
      </c>
      <c r="B347" t="s">
        <v>1390</v>
      </c>
      <c r="C347">
        <v>115</v>
      </c>
      <c r="D347">
        <f>SUMIFS(Cluster_15_applications!S$5:S$550,Cluster_15_applications!$AB$5:$AB$550,$B347,Cluster_15_applications!$AC$5:$AC$550,$C347)</f>
        <v>0</v>
      </c>
      <c r="E347">
        <f>SUMIFS(Cluster_15_applications!T$5:T$550,Cluster_15_applications!$AB$5:$AB$550,$B347,Cluster_15_applications!$AC$5:$AC$550,$C347)</f>
        <v>0</v>
      </c>
      <c r="F347">
        <f>SUMIFS(Cluster_15_applications!U$5:U$550,Cluster_15_applications!$AB$5:$AB$550,$B347,Cluster_15_applications!$AC$5:$AC$550,$C347)</f>
        <v>0</v>
      </c>
      <c r="G347">
        <f>SUMIFS(Cluster_15_applications!V$5:V$550,Cluster_15_applications!$AB$5:$AB$550,$B347,Cluster_15_applications!$AC$5:$AC$550,$C347)</f>
        <v>0</v>
      </c>
      <c r="H347">
        <f>SUMIFS(Cluster_15_applications!W$5:W$550,Cluster_15_applications!$AB$5:$AB$550,$B347,Cluster_15_applications!$AC$5:$AC$550,$C347)</f>
        <v>0</v>
      </c>
      <c r="I347">
        <f>SUMIFS(Cluster_15_applications!X$5:X$550,Cluster_15_applications!$AB$5:$AB$550,$B347,Cluster_15_applications!$AC$5:$AC$550,$C347)</f>
        <v>0</v>
      </c>
      <c r="J347">
        <f>SUMIFS(Cluster_15_applications!Y$5:Y$550,Cluster_15_applications!$AB$5:$AB$550,$B347,Cluster_15_applications!$AC$5:$AC$550,$C347)</f>
        <v>0</v>
      </c>
      <c r="K347">
        <f>SUMIFS(Cluster_15_applications!Z$5:Z$550,Cluster_15_applications!$AB$5:$AB$550,$B347,Cluster_15_applications!$AC$5:$AC$550,$C347)</f>
        <v>0</v>
      </c>
      <c r="L347">
        <f>SUMIFS(Cluster_15_applications!AA$5:AA$550,Cluster_15_applications!$AB$5:$AB$550,$B347,Cluster_15_applications!$AC$5:$AC$550,$C347)</f>
        <v>0</v>
      </c>
      <c r="N347">
        <f>SUMIFS(Cluster_15_applications!S$5:S$550,Cluster_15_applications!$AB$5:$AB$550,$B347,Cluster_15_applications!$AC$5:$AC$550,$C347,Cluster_15_applications!$Q$5:$Q$550,"&lt;=2030")</f>
        <v>0</v>
      </c>
      <c r="O347">
        <f>SUMIFS(Cluster_15_applications!T$5:T$550,Cluster_15_applications!$AB$5:$AB$550,$B347,Cluster_15_applications!$AC$5:$AC$550,$C347,Cluster_15_applications!$Q$5:$Q$550,"&lt;=2030")</f>
        <v>0</v>
      </c>
      <c r="P347">
        <f>SUMIFS(Cluster_15_applications!U$5:U$550,Cluster_15_applications!$AB$5:$AB$550,$B347,Cluster_15_applications!$AC$5:$AC$550,$C347,Cluster_15_applications!$Q$5:$Q$550,"&lt;=2030")</f>
        <v>0</v>
      </c>
      <c r="Q347">
        <f>SUMIFS(Cluster_15_applications!V$5:V$550,Cluster_15_applications!$AB$5:$AB$550,$B347,Cluster_15_applications!$AC$5:$AC$550,$C347,Cluster_15_applications!$Q$5:$Q$550,"&lt;=2030")</f>
        <v>0</v>
      </c>
      <c r="R347">
        <f>SUMIFS(Cluster_15_applications!W$5:W$550,Cluster_15_applications!$AB$5:$AB$550,$B347,Cluster_15_applications!$AC$5:$AC$550,$C347,Cluster_15_applications!$Q$5:$Q$550,"&lt;=2030")</f>
        <v>0</v>
      </c>
      <c r="S347">
        <f>SUMIFS(Cluster_15_applications!X$5:X$550,Cluster_15_applications!$AB$5:$AB$550,$B347,Cluster_15_applications!$AC$5:$AC$550,$C347,Cluster_15_applications!$Q$5:$Q$550,"&lt;=2030")</f>
        <v>0</v>
      </c>
      <c r="T347">
        <f>SUMIFS(Cluster_15_applications!Y$5:Y$550,Cluster_15_applications!$AB$5:$AB$550,$B347,Cluster_15_applications!$AC$5:$AC$550,$C347,Cluster_15_applications!$Q$5:$Q$550,"&lt;=2030")</f>
        <v>0</v>
      </c>
      <c r="U347">
        <f>SUMIFS(Cluster_15_applications!Z$5:Z$550,Cluster_15_applications!$AB$5:$AB$550,$B347,Cluster_15_applications!$AC$5:$AC$550,$C347,Cluster_15_applications!$Q$5:$Q$550,"&lt;=2030")</f>
        <v>0</v>
      </c>
      <c r="V347">
        <f>SUMIFS(Cluster_15_applications!AA$5:AA$550,Cluster_15_applications!$AB$5:$AB$550,$B347,Cluster_15_applications!$AC$5:$AC$550,$C347,Cluster_15_applications!$Q$5:$Q$550,"&lt;=2030")</f>
        <v>0</v>
      </c>
    </row>
    <row r="348" spans="1:22" x14ac:dyDescent="0.35">
      <c r="A348" t="s">
        <v>1236</v>
      </c>
      <c r="B348" t="s">
        <v>1390</v>
      </c>
      <c r="C348">
        <v>230</v>
      </c>
      <c r="D348">
        <f>SUMIFS(Cluster_15_applications!S$5:S$550,Cluster_15_applications!$AB$5:$AB$550,$B348,Cluster_15_applications!$AC$5:$AC$550,$C348)</f>
        <v>500</v>
      </c>
      <c r="E348">
        <f>SUMIFS(Cluster_15_applications!T$5:T$550,Cluster_15_applications!$AB$5:$AB$550,$B348,Cluster_15_applications!$AC$5:$AC$550,$C348)</f>
        <v>0</v>
      </c>
      <c r="F348">
        <f>SUMIFS(Cluster_15_applications!U$5:U$550,Cluster_15_applications!$AB$5:$AB$550,$B348,Cluster_15_applications!$AC$5:$AC$550,$C348)</f>
        <v>0</v>
      </c>
      <c r="G348">
        <f>SUMIFS(Cluster_15_applications!V$5:V$550,Cluster_15_applications!$AB$5:$AB$550,$B348,Cluster_15_applications!$AC$5:$AC$550,$C348)</f>
        <v>0</v>
      </c>
      <c r="H348">
        <f>SUMIFS(Cluster_15_applications!W$5:W$550,Cluster_15_applications!$AB$5:$AB$550,$B348,Cluster_15_applications!$AC$5:$AC$550,$C348)</f>
        <v>0</v>
      </c>
      <c r="I348">
        <f>SUMIFS(Cluster_15_applications!X$5:X$550,Cluster_15_applications!$AB$5:$AB$550,$B348,Cluster_15_applications!$AC$5:$AC$550,$C348)</f>
        <v>0</v>
      </c>
      <c r="J348">
        <f>SUMIFS(Cluster_15_applications!Y$5:Y$550,Cluster_15_applications!$AB$5:$AB$550,$B348,Cluster_15_applications!$AC$5:$AC$550,$C348)</f>
        <v>0</v>
      </c>
      <c r="K348">
        <f>SUMIFS(Cluster_15_applications!Z$5:Z$550,Cluster_15_applications!$AB$5:$AB$550,$B348,Cluster_15_applications!$AC$5:$AC$550,$C348)</f>
        <v>0</v>
      </c>
      <c r="L348">
        <f>SUMIFS(Cluster_15_applications!AA$5:AA$550,Cluster_15_applications!$AB$5:$AB$550,$B348,Cluster_15_applications!$AC$5:$AC$550,$C348)</f>
        <v>0</v>
      </c>
      <c r="N348">
        <f>SUMIFS(Cluster_15_applications!S$5:S$550,Cluster_15_applications!$AB$5:$AB$550,$B348,Cluster_15_applications!$AC$5:$AC$550,$C348,Cluster_15_applications!$Q$5:$Q$550,"&lt;=2030")</f>
        <v>500</v>
      </c>
      <c r="O348">
        <f>SUMIFS(Cluster_15_applications!T$5:T$550,Cluster_15_applications!$AB$5:$AB$550,$B348,Cluster_15_applications!$AC$5:$AC$550,$C348,Cluster_15_applications!$Q$5:$Q$550,"&lt;=2030")</f>
        <v>0</v>
      </c>
      <c r="P348">
        <f>SUMIFS(Cluster_15_applications!U$5:U$550,Cluster_15_applications!$AB$5:$AB$550,$B348,Cluster_15_applications!$AC$5:$AC$550,$C348,Cluster_15_applications!$Q$5:$Q$550,"&lt;=2030")</f>
        <v>0</v>
      </c>
      <c r="Q348">
        <f>SUMIFS(Cluster_15_applications!V$5:V$550,Cluster_15_applications!$AB$5:$AB$550,$B348,Cluster_15_applications!$AC$5:$AC$550,$C348,Cluster_15_applications!$Q$5:$Q$550,"&lt;=2030")</f>
        <v>0</v>
      </c>
      <c r="R348">
        <f>SUMIFS(Cluster_15_applications!W$5:W$550,Cluster_15_applications!$AB$5:$AB$550,$B348,Cluster_15_applications!$AC$5:$AC$550,$C348,Cluster_15_applications!$Q$5:$Q$550,"&lt;=2030")</f>
        <v>0</v>
      </c>
      <c r="S348">
        <f>SUMIFS(Cluster_15_applications!X$5:X$550,Cluster_15_applications!$AB$5:$AB$550,$B348,Cluster_15_applications!$AC$5:$AC$550,$C348,Cluster_15_applications!$Q$5:$Q$550,"&lt;=2030")</f>
        <v>0</v>
      </c>
      <c r="T348">
        <f>SUMIFS(Cluster_15_applications!Y$5:Y$550,Cluster_15_applications!$AB$5:$AB$550,$B348,Cluster_15_applications!$AC$5:$AC$550,$C348,Cluster_15_applications!$Q$5:$Q$550,"&lt;=2030")</f>
        <v>0</v>
      </c>
      <c r="U348">
        <f>SUMIFS(Cluster_15_applications!Z$5:Z$550,Cluster_15_applications!$AB$5:$AB$550,$B348,Cluster_15_applications!$AC$5:$AC$550,$C348,Cluster_15_applications!$Q$5:$Q$550,"&lt;=2030")</f>
        <v>0</v>
      </c>
      <c r="V348">
        <f>SUMIFS(Cluster_15_applications!AA$5:AA$550,Cluster_15_applications!$AB$5:$AB$550,$B348,Cluster_15_applications!$AC$5:$AC$550,$C348,Cluster_15_applications!$Q$5:$Q$550,"&lt;=2030")</f>
        <v>0</v>
      </c>
    </row>
    <row r="349" spans="1:22" x14ac:dyDescent="0.35">
      <c r="A349" t="s">
        <v>1235</v>
      </c>
      <c r="B349" t="s">
        <v>1123</v>
      </c>
      <c r="C349">
        <v>115</v>
      </c>
      <c r="D349">
        <f>SUMIFS(Cluster_15_applications!S$5:S$550,Cluster_15_applications!$AB$5:$AB$550,$B349,Cluster_15_applications!$AC$5:$AC$550,$C349)</f>
        <v>44</v>
      </c>
      <c r="E349">
        <f>SUMIFS(Cluster_15_applications!T$5:T$550,Cluster_15_applications!$AB$5:$AB$550,$B349,Cluster_15_applications!$AC$5:$AC$550,$C349)</f>
        <v>0</v>
      </c>
      <c r="F349">
        <f>SUMIFS(Cluster_15_applications!U$5:U$550,Cluster_15_applications!$AB$5:$AB$550,$B349,Cluster_15_applications!$AC$5:$AC$550,$C349)</f>
        <v>0</v>
      </c>
      <c r="G349">
        <f>SUMIFS(Cluster_15_applications!V$5:V$550,Cluster_15_applications!$AB$5:$AB$550,$B349,Cluster_15_applications!$AC$5:$AC$550,$C349)</f>
        <v>0</v>
      </c>
      <c r="H349">
        <f>SUMIFS(Cluster_15_applications!W$5:W$550,Cluster_15_applications!$AB$5:$AB$550,$B349,Cluster_15_applications!$AC$5:$AC$550,$C349)</f>
        <v>0</v>
      </c>
      <c r="I349">
        <f>SUMIFS(Cluster_15_applications!X$5:X$550,Cluster_15_applications!$AB$5:$AB$550,$B349,Cluster_15_applications!$AC$5:$AC$550,$C349)</f>
        <v>0</v>
      </c>
      <c r="J349">
        <f>SUMIFS(Cluster_15_applications!Y$5:Y$550,Cluster_15_applications!$AB$5:$AB$550,$B349,Cluster_15_applications!$AC$5:$AC$550,$C349)</f>
        <v>0</v>
      </c>
      <c r="K349">
        <f>SUMIFS(Cluster_15_applications!Z$5:Z$550,Cluster_15_applications!$AB$5:$AB$550,$B349,Cluster_15_applications!$AC$5:$AC$550,$C349)</f>
        <v>0</v>
      </c>
      <c r="L349">
        <f>SUMIFS(Cluster_15_applications!AA$5:AA$550,Cluster_15_applications!$AB$5:$AB$550,$B349,Cluster_15_applications!$AC$5:$AC$550,$C349)</f>
        <v>0</v>
      </c>
      <c r="N349">
        <f>SUMIFS(Cluster_15_applications!S$5:S$550,Cluster_15_applications!$AB$5:$AB$550,$B349,Cluster_15_applications!$AC$5:$AC$550,$C349,Cluster_15_applications!$Q$5:$Q$550,"&lt;=2030")</f>
        <v>44</v>
      </c>
      <c r="O349">
        <f>SUMIFS(Cluster_15_applications!T$5:T$550,Cluster_15_applications!$AB$5:$AB$550,$B349,Cluster_15_applications!$AC$5:$AC$550,$C349,Cluster_15_applications!$Q$5:$Q$550,"&lt;=2030")</f>
        <v>0</v>
      </c>
      <c r="P349">
        <f>SUMIFS(Cluster_15_applications!U$5:U$550,Cluster_15_applications!$AB$5:$AB$550,$B349,Cluster_15_applications!$AC$5:$AC$550,$C349,Cluster_15_applications!$Q$5:$Q$550,"&lt;=2030")</f>
        <v>0</v>
      </c>
      <c r="Q349">
        <f>SUMIFS(Cluster_15_applications!V$5:V$550,Cluster_15_applications!$AB$5:$AB$550,$B349,Cluster_15_applications!$AC$5:$AC$550,$C349,Cluster_15_applications!$Q$5:$Q$550,"&lt;=2030")</f>
        <v>0</v>
      </c>
      <c r="R349">
        <f>SUMIFS(Cluster_15_applications!W$5:W$550,Cluster_15_applications!$AB$5:$AB$550,$B349,Cluster_15_applications!$AC$5:$AC$550,$C349,Cluster_15_applications!$Q$5:$Q$550,"&lt;=2030")</f>
        <v>0</v>
      </c>
      <c r="S349">
        <f>SUMIFS(Cluster_15_applications!X$5:X$550,Cluster_15_applications!$AB$5:$AB$550,$B349,Cluster_15_applications!$AC$5:$AC$550,$C349,Cluster_15_applications!$Q$5:$Q$550,"&lt;=2030")</f>
        <v>0</v>
      </c>
      <c r="T349">
        <f>SUMIFS(Cluster_15_applications!Y$5:Y$550,Cluster_15_applications!$AB$5:$AB$550,$B349,Cluster_15_applications!$AC$5:$AC$550,$C349,Cluster_15_applications!$Q$5:$Q$550,"&lt;=2030")</f>
        <v>0</v>
      </c>
      <c r="U349">
        <f>SUMIFS(Cluster_15_applications!Z$5:Z$550,Cluster_15_applications!$AB$5:$AB$550,$B349,Cluster_15_applications!$AC$5:$AC$550,$C349,Cluster_15_applications!$Q$5:$Q$550,"&lt;=2030")</f>
        <v>0</v>
      </c>
      <c r="V349">
        <f>SUMIFS(Cluster_15_applications!AA$5:AA$550,Cluster_15_applications!$AB$5:$AB$550,$B349,Cluster_15_applications!$AC$5:$AC$550,$C349,Cluster_15_applications!$Q$5:$Q$550,"&lt;=2030")</f>
        <v>0</v>
      </c>
    </row>
    <row r="350" spans="1:22" x14ac:dyDescent="0.35">
      <c r="A350" t="s">
        <v>1237</v>
      </c>
      <c r="B350" t="s">
        <v>1391</v>
      </c>
      <c r="C350">
        <v>500</v>
      </c>
      <c r="D350">
        <f>SUMIFS(Cluster_15_applications!S$5:S$550,Cluster_15_applications!$AB$5:$AB$550,$B350,Cluster_15_applications!$AC$5:$AC$550,$C350)</f>
        <v>0</v>
      </c>
      <c r="E350">
        <f>SUMIFS(Cluster_15_applications!T$5:T$550,Cluster_15_applications!$AB$5:$AB$550,$B350,Cluster_15_applications!$AC$5:$AC$550,$C350)</f>
        <v>0</v>
      </c>
      <c r="F350">
        <f>SUMIFS(Cluster_15_applications!U$5:U$550,Cluster_15_applications!$AB$5:$AB$550,$B350,Cluster_15_applications!$AC$5:$AC$550,$C350)</f>
        <v>0</v>
      </c>
      <c r="G350">
        <f>SUMIFS(Cluster_15_applications!V$5:V$550,Cluster_15_applications!$AB$5:$AB$550,$B350,Cluster_15_applications!$AC$5:$AC$550,$C350)</f>
        <v>0</v>
      </c>
      <c r="H350">
        <f>SUMIFS(Cluster_15_applications!W$5:W$550,Cluster_15_applications!$AB$5:$AB$550,$B350,Cluster_15_applications!$AC$5:$AC$550,$C350)</f>
        <v>0</v>
      </c>
      <c r="I350">
        <f>SUMIFS(Cluster_15_applications!X$5:X$550,Cluster_15_applications!$AB$5:$AB$550,$B350,Cluster_15_applications!$AC$5:$AC$550,$C350)</f>
        <v>0</v>
      </c>
      <c r="J350">
        <f>SUMIFS(Cluster_15_applications!Y$5:Y$550,Cluster_15_applications!$AB$5:$AB$550,$B350,Cluster_15_applications!$AC$5:$AC$550,$C350)</f>
        <v>0</v>
      </c>
      <c r="K350">
        <f>SUMIFS(Cluster_15_applications!Z$5:Z$550,Cluster_15_applications!$AB$5:$AB$550,$B350,Cluster_15_applications!$AC$5:$AC$550,$C350)</f>
        <v>0</v>
      </c>
      <c r="L350">
        <f>SUMIFS(Cluster_15_applications!AA$5:AA$550,Cluster_15_applications!$AB$5:$AB$550,$B350,Cluster_15_applications!$AC$5:$AC$550,$C350)</f>
        <v>0</v>
      </c>
      <c r="N350">
        <f>SUMIFS(Cluster_15_applications!S$5:S$550,Cluster_15_applications!$AB$5:$AB$550,$B350,Cluster_15_applications!$AC$5:$AC$550,$C350,Cluster_15_applications!$Q$5:$Q$550,"&lt;=2030")</f>
        <v>0</v>
      </c>
      <c r="O350">
        <f>SUMIFS(Cluster_15_applications!T$5:T$550,Cluster_15_applications!$AB$5:$AB$550,$B350,Cluster_15_applications!$AC$5:$AC$550,$C350,Cluster_15_applications!$Q$5:$Q$550,"&lt;=2030")</f>
        <v>0</v>
      </c>
      <c r="P350">
        <f>SUMIFS(Cluster_15_applications!U$5:U$550,Cluster_15_applications!$AB$5:$AB$550,$B350,Cluster_15_applications!$AC$5:$AC$550,$C350,Cluster_15_applications!$Q$5:$Q$550,"&lt;=2030")</f>
        <v>0</v>
      </c>
      <c r="Q350">
        <f>SUMIFS(Cluster_15_applications!V$5:V$550,Cluster_15_applications!$AB$5:$AB$550,$B350,Cluster_15_applications!$AC$5:$AC$550,$C350,Cluster_15_applications!$Q$5:$Q$550,"&lt;=2030")</f>
        <v>0</v>
      </c>
      <c r="R350">
        <f>SUMIFS(Cluster_15_applications!W$5:W$550,Cluster_15_applications!$AB$5:$AB$550,$B350,Cluster_15_applications!$AC$5:$AC$550,$C350,Cluster_15_applications!$Q$5:$Q$550,"&lt;=2030")</f>
        <v>0</v>
      </c>
      <c r="S350">
        <f>SUMIFS(Cluster_15_applications!X$5:X$550,Cluster_15_applications!$AB$5:$AB$550,$B350,Cluster_15_applications!$AC$5:$AC$550,$C350,Cluster_15_applications!$Q$5:$Q$550,"&lt;=2030")</f>
        <v>0</v>
      </c>
      <c r="T350">
        <f>SUMIFS(Cluster_15_applications!Y$5:Y$550,Cluster_15_applications!$AB$5:$AB$550,$B350,Cluster_15_applications!$AC$5:$AC$550,$C350,Cluster_15_applications!$Q$5:$Q$550,"&lt;=2030")</f>
        <v>0</v>
      </c>
      <c r="U350">
        <f>SUMIFS(Cluster_15_applications!Z$5:Z$550,Cluster_15_applications!$AB$5:$AB$550,$B350,Cluster_15_applications!$AC$5:$AC$550,$C350,Cluster_15_applications!$Q$5:$Q$550,"&lt;=2030")</f>
        <v>0</v>
      </c>
      <c r="V350">
        <f>SUMIFS(Cluster_15_applications!AA$5:AA$550,Cluster_15_applications!$AB$5:$AB$550,$B350,Cluster_15_applications!$AC$5:$AC$550,$C350,Cluster_15_applications!$Q$5:$Q$550,"&lt;=2030")</f>
        <v>0</v>
      </c>
    </row>
    <row r="351" spans="1:22" x14ac:dyDescent="0.35">
      <c r="A351" t="s">
        <v>1236</v>
      </c>
      <c r="B351" t="s">
        <v>1124</v>
      </c>
      <c r="C351">
        <v>230</v>
      </c>
      <c r="D351">
        <f>SUMIFS(Cluster_15_applications!S$5:S$550,Cluster_15_applications!$AB$5:$AB$550,$B351,Cluster_15_applications!$AC$5:$AC$550,$C351)</f>
        <v>0</v>
      </c>
      <c r="E351">
        <f>SUMIFS(Cluster_15_applications!T$5:T$550,Cluster_15_applications!$AB$5:$AB$550,$B351,Cluster_15_applications!$AC$5:$AC$550,$C351)</f>
        <v>0</v>
      </c>
      <c r="F351">
        <f>SUMIFS(Cluster_15_applications!U$5:U$550,Cluster_15_applications!$AB$5:$AB$550,$B351,Cluster_15_applications!$AC$5:$AC$550,$C351)</f>
        <v>0</v>
      </c>
      <c r="G351">
        <f>SUMIFS(Cluster_15_applications!V$5:V$550,Cluster_15_applications!$AB$5:$AB$550,$B351,Cluster_15_applications!$AC$5:$AC$550,$C351)</f>
        <v>0</v>
      </c>
      <c r="H351">
        <f>SUMIFS(Cluster_15_applications!W$5:W$550,Cluster_15_applications!$AB$5:$AB$550,$B351,Cluster_15_applications!$AC$5:$AC$550,$C351)</f>
        <v>0</v>
      </c>
      <c r="I351">
        <f>SUMIFS(Cluster_15_applications!X$5:X$550,Cluster_15_applications!$AB$5:$AB$550,$B351,Cluster_15_applications!$AC$5:$AC$550,$C351)</f>
        <v>0</v>
      </c>
      <c r="J351">
        <f>SUMIFS(Cluster_15_applications!Y$5:Y$550,Cluster_15_applications!$AB$5:$AB$550,$B351,Cluster_15_applications!$AC$5:$AC$550,$C351)</f>
        <v>0</v>
      </c>
      <c r="K351">
        <f>SUMIFS(Cluster_15_applications!Z$5:Z$550,Cluster_15_applications!$AB$5:$AB$550,$B351,Cluster_15_applications!$AC$5:$AC$550,$C351)</f>
        <v>0</v>
      </c>
      <c r="L351">
        <f>SUMIFS(Cluster_15_applications!AA$5:AA$550,Cluster_15_applications!$AB$5:$AB$550,$B351,Cluster_15_applications!$AC$5:$AC$550,$C351)</f>
        <v>0</v>
      </c>
      <c r="N351">
        <f>SUMIFS(Cluster_15_applications!S$5:S$550,Cluster_15_applications!$AB$5:$AB$550,$B351,Cluster_15_applications!$AC$5:$AC$550,$C351,Cluster_15_applications!$Q$5:$Q$550,"&lt;=2030")</f>
        <v>0</v>
      </c>
      <c r="O351">
        <f>SUMIFS(Cluster_15_applications!T$5:T$550,Cluster_15_applications!$AB$5:$AB$550,$B351,Cluster_15_applications!$AC$5:$AC$550,$C351,Cluster_15_applications!$Q$5:$Q$550,"&lt;=2030")</f>
        <v>0</v>
      </c>
      <c r="P351">
        <f>SUMIFS(Cluster_15_applications!U$5:U$550,Cluster_15_applications!$AB$5:$AB$550,$B351,Cluster_15_applications!$AC$5:$AC$550,$C351,Cluster_15_applications!$Q$5:$Q$550,"&lt;=2030")</f>
        <v>0</v>
      </c>
      <c r="Q351">
        <f>SUMIFS(Cluster_15_applications!V$5:V$550,Cluster_15_applications!$AB$5:$AB$550,$B351,Cluster_15_applications!$AC$5:$AC$550,$C351,Cluster_15_applications!$Q$5:$Q$550,"&lt;=2030")</f>
        <v>0</v>
      </c>
      <c r="R351">
        <f>SUMIFS(Cluster_15_applications!W$5:W$550,Cluster_15_applications!$AB$5:$AB$550,$B351,Cluster_15_applications!$AC$5:$AC$550,$C351,Cluster_15_applications!$Q$5:$Q$550,"&lt;=2030")</f>
        <v>0</v>
      </c>
      <c r="S351">
        <f>SUMIFS(Cluster_15_applications!X$5:X$550,Cluster_15_applications!$AB$5:$AB$550,$B351,Cluster_15_applications!$AC$5:$AC$550,$C351,Cluster_15_applications!$Q$5:$Q$550,"&lt;=2030")</f>
        <v>0</v>
      </c>
      <c r="T351">
        <f>SUMIFS(Cluster_15_applications!Y$5:Y$550,Cluster_15_applications!$AB$5:$AB$550,$B351,Cluster_15_applications!$AC$5:$AC$550,$C351,Cluster_15_applications!$Q$5:$Q$550,"&lt;=2030")</f>
        <v>0</v>
      </c>
      <c r="U351">
        <f>SUMIFS(Cluster_15_applications!Z$5:Z$550,Cluster_15_applications!$AB$5:$AB$550,$B351,Cluster_15_applications!$AC$5:$AC$550,$C351,Cluster_15_applications!$Q$5:$Q$550,"&lt;=2030")</f>
        <v>0</v>
      </c>
      <c r="V351">
        <f>SUMIFS(Cluster_15_applications!AA$5:AA$550,Cluster_15_applications!$AB$5:$AB$550,$B351,Cluster_15_applications!$AC$5:$AC$550,$C351,Cluster_15_applications!$Q$5:$Q$550,"&lt;=2030")</f>
        <v>0</v>
      </c>
    </row>
    <row r="352" spans="1:22" x14ac:dyDescent="0.35">
      <c r="A352" t="s">
        <v>1235</v>
      </c>
      <c r="B352" t="s">
        <v>1392</v>
      </c>
      <c r="C352">
        <v>230</v>
      </c>
      <c r="D352">
        <f>SUMIFS(Cluster_15_applications!S$5:S$550,Cluster_15_applications!$AB$5:$AB$550,$B352,Cluster_15_applications!$AC$5:$AC$550,$C352)</f>
        <v>4500</v>
      </c>
      <c r="E352">
        <f>SUMIFS(Cluster_15_applications!T$5:T$550,Cluster_15_applications!$AB$5:$AB$550,$B352,Cluster_15_applications!$AC$5:$AC$550,$C352)</f>
        <v>0</v>
      </c>
      <c r="F352">
        <f>SUMIFS(Cluster_15_applications!U$5:U$550,Cluster_15_applications!$AB$5:$AB$550,$B352,Cluster_15_applications!$AC$5:$AC$550,$C352)</f>
        <v>2950</v>
      </c>
      <c r="G352">
        <f>SUMIFS(Cluster_15_applications!V$5:V$550,Cluster_15_applications!$AB$5:$AB$550,$B352,Cluster_15_applications!$AC$5:$AC$550,$C352)</f>
        <v>0</v>
      </c>
      <c r="H352">
        <f>SUMIFS(Cluster_15_applications!W$5:W$550,Cluster_15_applications!$AB$5:$AB$550,$B352,Cluster_15_applications!$AC$5:$AC$550,$C352)</f>
        <v>0</v>
      </c>
      <c r="I352">
        <f>SUMIFS(Cluster_15_applications!X$5:X$550,Cluster_15_applications!$AB$5:$AB$550,$B352,Cluster_15_applications!$AC$5:$AC$550,$C352)</f>
        <v>0</v>
      </c>
      <c r="J352">
        <f>SUMIFS(Cluster_15_applications!Y$5:Y$550,Cluster_15_applications!$AB$5:$AB$550,$B352,Cluster_15_applications!$AC$5:$AC$550,$C352)</f>
        <v>0</v>
      </c>
      <c r="K352">
        <f>SUMIFS(Cluster_15_applications!Z$5:Z$550,Cluster_15_applications!$AB$5:$AB$550,$B352,Cluster_15_applications!$AC$5:$AC$550,$C352)</f>
        <v>0</v>
      </c>
      <c r="L352">
        <f>SUMIFS(Cluster_15_applications!AA$5:AA$550,Cluster_15_applications!$AB$5:$AB$550,$B352,Cluster_15_applications!$AC$5:$AC$550,$C352)</f>
        <v>0</v>
      </c>
      <c r="N352">
        <f>SUMIFS(Cluster_15_applications!S$5:S$550,Cluster_15_applications!$AB$5:$AB$550,$B352,Cluster_15_applications!$AC$5:$AC$550,$C352,Cluster_15_applications!$Q$5:$Q$550,"&lt;=2030")</f>
        <v>3450</v>
      </c>
      <c r="O352">
        <f>SUMIFS(Cluster_15_applications!T$5:T$550,Cluster_15_applications!$AB$5:$AB$550,$B352,Cluster_15_applications!$AC$5:$AC$550,$C352,Cluster_15_applications!$Q$5:$Q$550,"&lt;=2030")</f>
        <v>0</v>
      </c>
      <c r="P352">
        <f>SUMIFS(Cluster_15_applications!U$5:U$550,Cluster_15_applications!$AB$5:$AB$550,$B352,Cluster_15_applications!$AC$5:$AC$550,$C352,Cluster_15_applications!$Q$5:$Q$550,"&lt;=2030")</f>
        <v>1900</v>
      </c>
      <c r="Q352">
        <f>SUMIFS(Cluster_15_applications!V$5:V$550,Cluster_15_applications!$AB$5:$AB$550,$B352,Cluster_15_applications!$AC$5:$AC$550,$C352,Cluster_15_applications!$Q$5:$Q$550,"&lt;=2030")</f>
        <v>0</v>
      </c>
      <c r="R352">
        <f>SUMIFS(Cluster_15_applications!W$5:W$550,Cluster_15_applications!$AB$5:$AB$550,$B352,Cluster_15_applications!$AC$5:$AC$550,$C352,Cluster_15_applications!$Q$5:$Q$550,"&lt;=2030")</f>
        <v>0</v>
      </c>
      <c r="S352">
        <f>SUMIFS(Cluster_15_applications!X$5:X$550,Cluster_15_applications!$AB$5:$AB$550,$B352,Cluster_15_applications!$AC$5:$AC$550,$C352,Cluster_15_applications!$Q$5:$Q$550,"&lt;=2030")</f>
        <v>0</v>
      </c>
      <c r="T352">
        <f>SUMIFS(Cluster_15_applications!Y$5:Y$550,Cluster_15_applications!$AB$5:$AB$550,$B352,Cluster_15_applications!$AC$5:$AC$550,$C352,Cluster_15_applications!$Q$5:$Q$550,"&lt;=2030")</f>
        <v>0</v>
      </c>
      <c r="U352">
        <f>SUMIFS(Cluster_15_applications!Z$5:Z$550,Cluster_15_applications!$AB$5:$AB$550,$B352,Cluster_15_applications!$AC$5:$AC$550,$C352,Cluster_15_applications!$Q$5:$Q$550,"&lt;=2030")</f>
        <v>0</v>
      </c>
      <c r="V352">
        <f>SUMIFS(Cluster_15_applications!AA$5:AA$550,Cluster_15_applications!$AB$5:$AB$550,$B352,Cluster_15_applications!$AC$5:$AC$550,$C352,Cluster_15_applications!$Q$5:$Q$550,"&lt;=2030")</f>
        <v>0</v>
      </c>
    </row>
    <row r="353" spans="1:22" x14ac:dyDescent="0.35">
      <c r="A353" t="s">
        <v>1235</v>
      </c>
      <c r="B353" t="s">
        <v>1392</v>
      </c>
      <c r="C353">
        <v>500</v>
      </c>
      <c r="D353">
        <f>SUMIFS(Cluster_15_applications!S$5:S$550,Cluster_15_applications!$AB$5:$AB$550,$B353,Cluster_15_applications!$AC$5:$AC$550,$C353)</f>
        <v>12764</v>
      </c>
      <c r="E353">
        <f>SUMIFS(Cluster_15_applications!T$5:T$550,Cluster_15_applications!$AB$5:$AB$550,$B353,Cluster_15_applications!$AC$5:$AC$550,$C353)</f>
        <v>0</v>
      </c>
      <c r="F353">
        <f>SUMIFS(Cluster_15_applications!U$5:U$550,Cluster_15_applications!$AB$5:$AB$550,$B353,Cluster_15_applications!$AC$5:$AC$550,$C353)</f>
        <v>11250</v>
      </c>
      <c r="G353">
        <f>SUMIFS(Cluster_15_applications!V$5:V$550,Cluster_15_applications!$AB$5:$AB$550,$B353,Cluster_15_applications!$AC$5:$AC$550,$C353)</f>
        <v>0</v>
      </c>
      <c r="H353">
        <f>SUMIFS(Cluster_15_applications!W$5:W$550,Cluster_15_applications!$AB$5:$AB$550,$B353,Cluster_15_applications!$AC$5:$AC$550,$C353)</f>
        <v>0</v>
      </c>
      <c r="I353">
        <f>SUMIFS(Cluster_15_applications!X$5:X$550,Cluster_15_applications!$AB$5:$AB$550,$B353,Cluster_15_applications!$AC$5:$AC$550,$C353)</f>
        <v>0</v>
      </c>
      <c r="J353">
        <f>SUMIFS(Cluster_15_applications!Y$5:Y$550,Cluster_15_applications!$AB$5:$AB$550,$B353,Cluster_15_applications!$AC$5:$AC$550,$C353)</f>
        <v>0</v>
      </c>
      <c r="K353">
        <f>SUMIFS(Cluster_15_applications!Z$5:Z$550,Cluster_15_applications!$AB$5:$AB$550,$B353,Cluster_15_applications!$AC$5:$AC$550,$C353)</f>
        <v>0</v>
      </c>
      <c r="L353">
        <f>SUMIFS(Cluster_15_applications!AA$5:AA$550,Cluster_15_applications!$AB$5:$AB$550,$B353,Cluster_15_applications!$AC$5:$AC$550,$C353)</f>
        <v>0</v>
      </c>
      <c r="N353">
        <f>SUMIFS(Cluster_15_applications!S$5:S$550,Cluster_15_applications!$AB$5:$AB$550,$B353,Cluster_15_applications!$AC$5:$AC$550,$C353,Cluster_15_applications!$Q$5:$Q$550,"&lt;=2030")</f>
        <v>10764</v>
      </c>
      <c r="O353">
        <f>SUMIFS(Cluster_15_applications!T$5:T$550,Cluster_15_applications!$AB$5:$AB$550,$B353,Cluster_15_applications!$AC$5:$AC$550,$C353,Cluster_15_applications!$Q$5:$Q$550,"&lt;=2030")</f>
        <v>0</v>
      </c>
      <c r="P353">
        <f>SUMIFS(Cluster_15_applications!U$5:U$550,Cluster_15_applications!$AB$5:$AB$550,$B353,Cluster_15_applications!$AC$5:$AC$550,$C353,Cluster_15_applications!$Q$5:$Q$550,"&lt;=2030")</f>
        <v>9750</v>
      </c>
      <c r="Q353">
        <f>SUMIFS(Cluster_15_applications!V$5:V$550,Cluster_15_applications!$AB$5:$AB$550,$B353,Cluster_15_applications!$AC$5:$AC$550,$C353,Cluster_15_applications!$Q$5:$Q$550,"&lt;=2030")</f>
        <v>0</v>
      </c>
      <c r="R353">
        <f>SUMIFS(Cluster_15_applications!W$5:W$550,Cluster_15_applications!$AB$5:$AB$550,$B353,Cluster_15_applications!$AC$5:$AC$550,$C353,Cluster_15_applications!$Q$5:$Q$550,"&lt;=2030")</f>
        <v>0</v>
      </c>
      <c r="S353">
        <f>SUMIFS(Cluster_15_applications!X$5:X$550,Cluster_15_applications!$AB$5:$AB$550,$B353,Cluster_15_applications!$AC$5:$AC$550,$C353,Cluster_15_applications!$Q$5:$Q$550,"&lt;=2030")</f>
        <v>0</v>
      </c>
      <c r="T353">
        <f>SUMIFS(Cluster_15_applications!Y$5:Y$550,Cluster_15_applications!$AB$5:$AB$550,$B353,Cluster_15_applications!$AC$5:$AC$550,$C353,Cluster_15_applications!$Q$5:$Q$550,"&lt;=2030")</f>
        <v>0</v>
      </c>
      <c r="U353">
        <f>SUMIFS(Cluster_15_applications!Z$5:Z$550,Cluster_15_applications!$AB$5:$AB$550,$B353,Cluster_15_applications!$AC$5:$AC$550,$C353,Cluster_15_applications!$Q$5:$Q$550,"&lt;=2030")</f>
        <v>0</v>
      </c>
      <c r="V353">
        <f>SUMIFS(Cluster_15_applications!AA$5:AA$550,Cluster_15_applications!$AB$5:$AB$550,$B353,Cluster_15_applications!$AC$5:$AC$550,$C353,Cluster_15_applications!$Q$5:$Q$550,"&lt;=2030")</f>
        <v>0</v>
      </c>
    </row>
    <row r="354" spans="1:22" x14ac:dyDescent="0.35">
      <c r="A354" t="s">
        <v>1233</v>
      </c>
      <c r="B354" t="s">
        <v>1393</v>
      </c>
      <c r="C354">
        <v>115</v>
      </c>
      <c r="D354">
        <f>SUMIFS(Cluster_15_applications!S$5:S$550,Cluster_15_applications!$AB$5:$AB$550,$B354,Cluster_15_applications!$AC$5:$AC$550,$C354)</f>
        <v>0</v>
      </c>
      <c r="E354">
        <f>SUMIFS(Cluster_15_applications!T$5:T$550,Cluster_15_applications!$AB$5:$AB$550,$B354,Cluster_15_applications!$AC$5:$AC$550,$C354)</f>
        <v>0</v>
      </c>
      <c r="F354">
        <f>SUMIFS(Cluster_15_applications!U$5:U$550,Cluster_15_applications!$AB$5:$AB$550,$B354,Cluster_15_applications!$AC$5:$AC$550,$C354)</f>
        <v>0</v>
      </c>
      <c r="G354">
        <f>SUMIFS(Cluster_15_applications!V$5:V$550,Cluster_15_applications!$AB$5:$AB$550,$B354,Cluster_15_applications!$AC$5:$AC$550,$C354)</f>
        <v>0</v>
      </c>
      <c r="H354">
        <f>SUMIFS(Cluster_15_applications!W$5:W$550,Cluster_15_applications!$AB$5:$AB$550,$B354,Cluster_15_applications!$AC$5:$AC$550,$C354)</f>
        <v>0</v>
      </c>
      <c r="I354">
        <f>SUMIFS(Cluster_15_applications!X$5:X$550,Cluster_15_applications!$AB$5:$AB$550,$B354,Cluster_15_applications!$AC$5:$AC$550,$C354)</f>
        <v>0</v>
      </c>
      <c r="J354">
        <f>SUMIFS(Cluster_15_applications!Y$5:Y$550,Cluster_15_applications!$AB$5:$AB$550,$B354,Cluster_15_applications!$AC$5:$AC$550,$C354)</f>
        <v>0</v>
      </c>
      <c r="K354">
        <f>SUMIFS(Cluster_15_applications!Z$5:Z$550,Cluster_15_applications!$AB$5:$AB$550,$B354,Cluster_15_applications!$AC$5:$AC$550,$C354)</f>
        <v>0</v>
      </c>
      <c r="L354">
        <f>SUMIFS(Cluster_15_applications!AA$5:AA$550,Cluster_15_applications!$AB$5:$AB$550,$B354,Cluster_15_applications!$AC$5:$AC$550,$C354)</f>
        <v>0</v>
      </c>
      <c r="N354">
        <f>SUMIFS(Cluster_15_applications!S$5:S$550,Cluster_15_applications!$AB$5:$AB$550,$B354,Cluster_15_applications!$AC$5:$AC$550,$C354,Cluster_15_applications!$Q$5:$Q$550,"&lt;=2030")</f>
        <v>0</v>
      </c>
      <c r="O354">
        <f>SUMIFS(Cluster_15_applications!T$5:T$550,Cluster_15_applications!$AB$5:$AB$550,$B354,Cluster_15_applications!$AC$5:$AC$550,$C354,Cluster_15_applications!$Q$5:$Q$550,"&lt;=2030")</f>
        <v>0</v>
      </c>
      <c r="P354">
        <f>SUMIFS(Cluster_15_applications!U$5:U$550,Cluster_15_applications!$AB$5:$AB$550,$B354,Cluster_15_applications!$AC$5:$AC$550,$C354,Cluster_15_applications!$Q$5:$Q$550,"&lt;=2030")</f>
        <v>0</v>
      </c>
      <c r="Q354">
        <f>SUMIFS(Cluster_15_applications!V$5:V$550,Cluster_15_applications!$AB$5:$AB$550,$B354,Cluster_15_applications!$AC$5:$AC$550,$C354,Cluster_15_applications!$Q$5:$Q$550,"&lt;=2030")</f>
        <v>0</v>
      </c>
      <c r="R354">
        <f>SUMIFS(Cluster_15_applications!W$5:W$550,Cluster_15_applications!$AB$5:$AB$550,$B354,Cluster_15_applications!$AC$5:$AC$550,$C354,Cluster_15_applications!$Q$5:$Q$550,"&lt;=2030")</f>
        <v>0</v>
      </c>
      <c r="S354">
        <f>SUMIFS(Cluster_15_applications!X$5:X$550,Cluster_15_applications!$AB$5:$AB$550,$B354,Cluster_15_applications!$AC$5:$AC$550,$C354,Cluster_15_applications!$Q$5:$Q$550,"&lt;=2030")</f>
        <v>0</v>
      </c>
      <c r="T354">
        <f>SUMIFS(Cluster_15_applications!Y$5:Y$550,Cluster_15_applications!$AB$5:$AB$550,$B354,Cluster_15_applications!$AC$5:$AC$550,$C354,Cluster_15_applications!$Q$5:$Q$550,"&lt;=2030")</f>
        <v>0</v>
      </c>
      <c r="U354">
        <f>SUMIFS(Cluster_15_applications!Z$5:Z$550,Cluster_15_applications!$AB$5:$AB$550,$B354,Cluster_15_applications!$AC$5:$AC$550,$C354,Cluster_15_applications!$Q$5:$Q$550,"&lt;=2030")</f>
        <v>0</v>
      </c>
      <c r="V354">
        <f>SUMIFS(Cluster_15_applications!AA$5:AA$550,Cluster_15_applications!$AB$5:$AB$550,$B354,Cluster_15_applications!$AC$5:$AC$550,$C354,Cluster_15_applications!$Q$5:$Q$550,"&lt;=2030")</f>
        <v>0</v>
      </c>
    </row>
    <row r="355" spans="1:22" x14ac:dyDescent="0.35">
      <c r="A355" t="s">
        <v>33</v>
      </c>
      <c r="B355" t="s">
        <v>1394</v>
      </c>
      <c r="C355">
        <v>138</v>
      </c>
      <c r="D355">
        <f>SUMIFS(Cluster_15_applications!S$5:S$550,Cluster_15_applications!$AB$5:$AB$550,$B355,Cluster_15_applications!$AC$5:$AC$550,$C355)</f>
        <v>150</v>
      </c>
      <c r="E355">
        <f>SUMIFS(Cluster_15_applications!T$5:T$550,Cluster_15_applications!$AB$5:$AB$550,$B355,Cluster_15_applications!$AC$5:$AC$550,$C355)</f>
        <v>0</v>
      </c>
      <c r="F355">
        <f>SUMIFS(Cluster_15_applications!U$5:U$550,Cluster_15_applications!$AB$5:$AB$550,$B355,Cluster_15_applications!$AC$5:$AC$550,$C355)</f>
        <v>0</v>
      </c>
      <c r="G355">
        <f>SUMIFS(Cluster_15_applications!V$5:V$550,Cluster_15_applications!$AB$5:$AB$550,$B355,Cluster_15_applications!$AC$5:$AC$550,$C355)</f>
        <v>0</v>
      </c>
      <c r="H355">
        <f>SUMIFS(Cluster_15_applications!W$5:W$550,Cluster_15_applications!$AB$5:$AB$550,$B355,Cluster_15_applications!$AC$5:$AC$550,$C355)</f>
        <v>0</v>
      </c>
      <c r="I355">
        <f>SUMIFS(Cluster_15_applications!X$5:X$550,Cluster_15_applications!$AB$5:$AB$550,$B355,Cluster_15_applications!$AC$5:$AC$550,$C355)</f>
        <v>0</v>
      </c>
      <c r="J355">
        <f>SUMIFS(Cluster_15_applications!Y$5:Y$550,Cluster_15_applications!$AB$5:$AB$550,$B355,Cluster_15_applications!$AC$5:$AC$550,$C355)</f>
        <v>0</v>
      </c>
      <c r="K355">
        <f>SUMIFS(Cluster_15_applications!Z$5:Z$550,Cluster_15_applications!$AB$5:$AB$550,$B355,Cluster_15_applications!$AC$5:$AC$550,$C355)</f>
        <v>0</v>
      </c>
      <c r="L355">
        <f>SUMIFS(Cluster_15_applications!AA$5:AA$550,Cluster_15_applications!$AB$5:$AB$550,$B355,Cluster_15_applications!$AC$5:$AC$550,$C355)</f>
        <v>0</v>
      </c>
      <c r="N355">
        <f>SUMIFS(Cluster_15_applications!S$5:S$550,Cluster_15_applications!$AB$5:$AB$550,$B355,Cluster_15_applications!$AC$5:$AC$550,$C355,Cluster_15_applications!$Q$5:$Q$550,"&lt;=2030")</f>
        <v>150</v>
      </c>
      <c r="O355">
        <f>SUMIFS(Cluster_15_applications!T$5:T$550,Cluster_15_applications!$AB$5:$AB$550,$B355,Cluster_15_applications!$AC$5:$AC$550,$C355,Cluster_15_applications!$Q$5:$Q$550,"&lt;=2030")</f>
        <v>0</v>
      </c>
      <c r="P355">
        <f>SUMIFS(Cluster_15_applications!U$5:U$550,Cluster_15_applications!$AB$5:$AB$550,$B355,Cluster_15_applications!$AC$5:$AC$550,$C355,Cluster_15_applications!$Q$5:$Q$550,"&lt;=2030")</f>
        <v>0</v>
      </c>
      <c r="Q355">
        <f>SUMIFS(Cluster_15_applications!V$5:V$550,Cluster_15_applications!$AB$5:$AB$550,$B355,Cluster_15_applications!$AC$5:$AC$550,$C355,Cluster_15_applications!$Q$5:$Q$550,"&lt;=2030")</f>
        <v>0</v>
      </c>
      <c r="R355">
        <f>SUMIFS(Cluster_15_applications!W$5:W$550,Cluster_15_applications!$AB$5:$AB$550,$B355,Cluster_15_applications!$AC$5:$AC$550,$C355,Cluster_15_applications!$Q$5:$Q$550,"&lt;=2030")</f>
        <v>0</v>
      </c>
      <c r="S355">
        <f>SUMIFS(Cluster_15_applications!X$5:X$550,Cluster_15_applications!$AB$5:$AB$550,$B355,Cluster_15_applications!$AC$5:$AC$550,$C355,Cluster_15_applications!$Q$5:$Q$550,"&lt;=2030")</f>
        <v>0</v>
      </c>
      <c r="T355">
        <f>SUMIFS(Cluster_15_applications!Y$5:Y$550,Cluster_15_applications!$AB$5:$AB$550,$B355,Cluster_15_applications!$AC$5:$AC$550,$C355,Cluster_15_applications!$Q$5:$Q$550,"&lt;=2030")</f>
        <v>0</v>
      </c>
      <c r="U355">
        <f>SUMIFS(Cluster_15_applications!Z$5:Z$550,Cluster_15_applications!$AB$5:$AB$550,$B355,Cluster_15_applications!$AC$5:$AC$550,$C355,Cluster_15_applications!$Q$5:$Q$550,"&lt;=2030")</f>
        <v>0</v>
      </c>
      <c r="V355">
        <f>SUMIFS(Cluster_15_applications!AA$5:AA$550,Cluster_15_applications!$AB$5:$AB$550,$B355,Cluster_15_applications!$AC$5:$AC$550,$C355,Cluster_15_applications!$Q$5:$Q$550,"&lt;=2030")</f>
        <v>0</v>
      </c>
    </row>
    <row r="356" spans="1:22" x14ac:dyDescent="0.35">
      <c r="A356" t="s">
        <v>1233</v>
      </c>
      <c r="B356" t="s">
        <v>1125</v>
      </c>
      <c r="C356">
        <v>230</v>
      </c>
      <c r="D356">
        <f>SUMIFS(Cluster_15_applications!S$5:S$550,Cluster_15_applications!$AB$5:$AB$550,$B356,Cluster_15_applications!$AC$5:$AC$550,$C356)</f>
        <v>300</v>
      </c>
      <c r="E356">
        <f>SUMIFS(Cluster_15_applications!T$5:T$550,Cluster_15_applications!$AB$5:$AB$550,$B356,Cluster_15_applications!$AC$5:$AC$550,$C356)</f>
        <v>0</v>
      </c>
      <c r="F356">
        <f>SUMIFS(Cluster_15_applications!U$5:U$550,Cluster_15_applications!$AB$5:$AB$550,$B356,Cluster_15_applications!$AC$5:$AC$550,$C356)</f>
        <v>0</v>
      </c>
      <c r="G356">
        <f>SUMIFS(Cluster_15_applications!V$5:V$550,Cluster_15_applications!$AB$5:$AB$550,$B356,Cluster_15_applications!$AC$5:$AC$550,$C356)</f>
        <v>0</v>
      </c>
      <c r="H356">
        <f>SUMIFS(Cluster_15_applications!W$5:W$550,Cluster_15_applications!$AB$5:$AB$550,$B356,Cluster_15_applications!$AC$5:$AC$550,$C356)</f>
        <v>0</v>
      </c>
      <c r="I356">
        <f>SUMIFS(Cluster_15_applications!X$5:X$550,Cluster_15_applications!$AB$5:$AB$550,$B356,Cluster_15_applications!$AC$5:$AC$550,$C356)</f>
        <v>0</v>
      </c>
      <c r="J356">
        <f>SUMIFS(Cluster_15_applications!Y$5:Y$550,Cluster_15_applications!$AB$5:$AB$550,$B356,Cluster_15_applications!$AC$5:$AC$550,$C356)</f>
        <v>0</v>
      </c>
      <c r="K356">
        <f>SUMIFS(Cluster_15_applications!Z$5:Z$550,Cluster_15_applications!$AB$5:$AB$550,$B356,Cluster_15_applications!$AC$5:$AC$550,$C356)</f>
        <v>0</v>
      </c>
      <c r="L356">
        <f>SUMIFS(Cluster_15_applications!AA$5:AA$550,Cluster_15_applications!$AB$5:$AB$550,$B356,Cluster_15_applications!$AC$5:$AC$550,$C356)</f>
        <v>0</v>
      </c>
      <c r="N356">
        <f>SUMIFS(Cluster_15_applications!S$5:S$550,Cluster_15_applications!$AB$5:$AB$550,$B356,Cluster_15_applications!$AC$5:$AC$550,$C356,Cluster_15_applications!$Q$5:$Q$550,"&lt;=2030")</f>
        <v>300</v>
      </c>
      <c r="O356">
        <f>SUMIFS(Cluster_15_applications!T$5:T$550,Cluster_15_applications!$AB$5:$AB$550,$B356,Cluster_15_applications!$AC$5:$AC$550,$C356,Cluster_15_applications!$Q$5:$Q$550,"&lt;=2030")</f>
        <v>0</v>
      </c>
      <c r="P356">
        <f>SUMIFS(Cluster_15_applications!U$5:U$550,Cluster_15_applications!$AB$5:$AB$550,$B356,Cluster_15_applications!$AC$5:$AC$550,$C356,Cluster_15_applications!$Q$5:$Q$550,"&lt;=2030")</f>
        <v>0</v>
      </c>
      <c r="Q356">
        <f>SUMIFS(Cluster_15_applications!V$5:V$550,Cluster_15_applications!$AB$5:$AB$550,$B356,Cluster_15_applications!$AC$5:$AC$550,$C356,Cluster_15_applications!$Q$5:$Q$550,"&lt;=2030")</f>
        <v>0</v>
      </c>
      <c r="R356">
        <f>SUMIFS(Cluster_15_applications!W$5:W$550,Cluster_15_applications!$AB$5:$AB$550,$B356,Cluster_15_applications!$AC$5:$AC$550,$C356,Cluster_15_applications!$Q$5:$Q$550,"&lt;=2030")</f>
        <v>0</v>
      </c>
      <c r="S356">
        <f>SUMIFS(Cluster_15_applications!X$5:X$550,Cluster_15_applications!$AB$5:$AB$550,$B356,Cluster_15_applications!$AC$5:$AC$550,$C356,Cluster_15_applications!$Q$5:$Q$550,"&lt;=2030")</f>
        <v>0</v>
      </c>
      <c r="T356">
        <f>SUMIFS(Cluster_15_applications!Y$5:Y$550,Cluster_15_applications!$AB$5:$AB$550,$B356,Cluster_15_applications!$AC$5:$AC$550,$C356,Cluster_15_applications!$Q$5:$Q$550,"&lt;=2030")</f>
        <v>0</v>
      </c>
      <c r="U356">
        <f>SUMIFS(Cluster_15_applications!Z$5:Z$550,Cluster_15_applications!$AB$5:$AB$550,$B356,Cluster_15_applications!$AC$5:$AC$550,$C356,Cluster_15_applications!$Q$5:$Q$550,"&lt;=2030")</f>
        <v>0</v>
      </c>
      <c r="V356">
        <f>SUMIFS(Cluster_15_applications!AA$5:AA$550,Cluster_15_applications!$AB$5:$AB$550,$B356,Cluster_15_applications!$AC$5:$AC$550,$C356,Cluster_15_applications!$Q$5:$Q$550,"&lt;=2030")</f>
        <v>0</v>
      </c>
    </row>
    <row r="357" spans="1:22" x14ac:dyDescent="0.35">
      <c r="A357" t="s">
        <v>1233</v>
      </c>
      <c r="B357" t="s">
        <v>1125</v>
      </c>
      <c r="C357">
        <v>115</v>
      </c>
      <c r="D357">
        <f>SUMIFS(Cluster_15_applications!S$5:S$550,Cluster_15_applications!$AB$5:$AB$550,$B357,Cluster_15_applications!$AC$5:$AC$550,$C357)</f>
        <v>200</v>
      </c>
      <c r="E357">
        <f>SUMIFS(Cluster_15_applications!T$5:T$550,Cluster_15_applications!$AB$5:$AB$550,$B357,Cluster_15_applications!$AC$5:$AC$550,$C357)</f>
        <v>0</v>
      </c>
      <c r="F357">
        <f>SUMIFS(Cluster_15_applications!U$5:U$550,Cluster_15_applications!$AB$5:$AB$550,$B357,Cluster_15_applications!$AC$5:$AC$550,$C357)</f>
        <v>0</v>
      </c>
      <c r="G357">
        <f>SUMIFS(Cluster_15_applications!V$5:V$550,Cluster_15_applications!$AB$5:$AB$550,$B357,Cluster_15_applications!$AC$5:$AC$550,$C357)</f>
        <v>0</v>
      </c>
      <c r="H357">
        <f>SUMIFS(Cluster_15_applications!W$5:W$550,Cluster_15_applications!$AB$5:$AB$550,$B357,Cluster_15_applications!$AC$5:$AC$550,$C357)</f>
        <v>0</v>
      </c>
      <c r="I357">
        <f>SUMIFS(Cluster_15_applications!X$5:X$550,Cluster_15_applications!$AB$5:$AB$550,$B357,Cluster_15_applications!$AC$5:$AC$550,$C357)</f>
        <v>0</v>
      </c>
      <c r="J357">
        <f>SUMIFS(Cluster_15_applications!Y$5:Y$550,Cluster_15_applications!$AB$5:$AB$550,$B357,Cluster_15_applications!$AC$5:$AC$550,$C357)</f>
        <v>0</v>
      </c>
      <c r="K357">
        <f>SUMIFS(Cluster_15_applications!Z$5:Z$550,Cluster_15_applications!$AB$5:$AB$550,$B357,Cluster_15_applications!$AC$5:$AC$550,$C357)</f>
        <v>0</v>
      </c>
      <c r="L357">
        <f>SUMIFS(Cluster_15_applications!AA$5:AA$550,Cluster_15_applications!$AB$5:$AB$550,$B357,Cluster_15_applications!$AC$5:$AC$550,$C357)</f>
        <v>0</v>
      </c>
      <c r="N357">
        <f>SUMIFS(Cluster_15_applications!S$5:S$550,Cluster_15_applications!$AB$5:$AB$550,$B357,Cluster_15_applications!$AC$5:$AC$550,$C357,Cluster_15_applications!$Q$5:$Q$550,"&lt;=2030")</f>
        <v>0</v>
      </c>
      <c r="O357">
        <f>SUMIFS(Cluster_15_applications!T$5:T$550,Cluster_15_applications!$AB$5:$AB$550,$B357,Cluster_15_applications!$AC$5:$AC$550,$C357,Cluster_15_applications!$Q$5:$Q$550,"&lt;=2030")</f>
        <v>0</v>
      </c>
      <c r="P357">
        <f>SUMIFS(Cluster_15_applications!U$5:U$550,Cluster_15_applications!$AB$5:$AB$550,$B357,Cluster_15_applications!$AC$5:$AC$550,$C357,Cluster_15_applications!$Q$5:$Q$550,"&lt;=2030")</f>
        <v>0</v>
      </c>
      <c r="Q357">
        <f>SUMIFS(Cluster_15_applications!V$5:V$550,Cluster_15_applications!$AB$5:$AB$550,$B357,Cluster_15_applications!$AC$5:$AC$550,$C357,Cluster_15_applications!$Q$5:$Q$550,"&lt;=2030")</f>
        <v>0</v>
      </c>
      <c r="R357">
        <f>SUMIFS(Cluster_15_applications!W$5:W$550,Cluster_15_applications!$AB$5:$AB$550,$B357,Cluster_15_applications!$AC$5:$AC$550,$C357,Cluster_15_applications!$Q$5:$Q$550,"&lt;=2030")</f>
        <v>0</v>
      </c>
      <c r="S357">
        <f>SUMIFS(Cluster_15_applications!X$5:X$550,Cluster_15_applications!$AB$5:$AB$550,$B357,Cluster_15_applications!$AC$5:$AC$550,$C357,Cluster_15_applications!$Q$5:$Q$550,"&lt;=2030")</f>
        <v>0</v>
      </c>
      <c r="T357">
        <f>SUMIFS(Cluster_15_applications!Y$5:Y$550,Cluster_15_applications!$AB$5:$AB$550,$B357,Cluster_15_applications!$AC$5:$AC$550,$C357,Cluster_15_applications!$Q$5:$Q$550,"&lt;=2030")</f>
        <v>0</v>
      </c>
      <c r="U357">
        <f>SUMIFS(Cluster_15_applications!Z$5:Z$550,Cluster_15_applications!$AB$5:$AB$550,$B357,Cluster_15_applications!$AC$5:$AC$550,$C357,Cluster_15_applications!$Q$5:$Q$550,"&lt;=2030")</f>
        <v>0</v>
      </c>
      <c r="V357">
        <f>SUMIFS(Cluster_15_applications!AA$5:AA$550,Cluster_15_applications!$AB$5:$AB$550,$B357,Cluster_15_applications!$AC$5:$AC$550,$C357,Cluster_15_applications!$Q$5:$Q$550,"&lt;=2030")</f>
        <v>0</v>
      </c>
    </row>
    <row r="358" spans="1:22" x14ac:dyDescent="0.35">
      <c r="A358" t="s">
        <v>1233</v>
      </c>
      <c r="B358" t="s">
        <v>1395</v>
      </c>
      <c r="C358">
        <v>115</v>
      </c>
      <c r="D358">
        <f>SUMIFS(Cluster_15_applications!S$5:S$550,Cluster_15_applications!$AB$5:$AB$550,$B358,Cluster_15_applications!$AC$5:$AC$550,$C358)</f>
        <v>0</v>
      </c>
      <c r="E358">
        <f>SUMIFS(Cluster_15_applications!T$5:T$550,Cluster_15_applications!$AB$5:$AB$550,$B358,Cluster_15_applications!$AC$5:$AC$550,$C358)</f>
        <v>0</v>
      </c>
      <c r="F358">
        <f>SUMIFS(Cluster_15_applications!U$5:U$550,Cluster_15_applications!$AB$5:$AB$550,$B358,Cluster_15_applications!$AC$5:$AC$550,$C358)</f>
        <v>0</v>
      </c>
      <c r="G358">
        <f>SUMIFS(Cluster_15_applications!V$5:V$550,Cluster_15_applications!$AB$5:$AB$550,$B358,Cluster_15_applications!$AC$5:$AC$550,$C358)</f>
        <v>0</v>
      </c>
      <c r="H358">
        <f>SUMIFS(Cluster_15_applications!W$5:W$550,Cluster_15_applications!$AB$5:$AB$550,$B358,Cluster_15_applications!$AC$5:$AC$550,$C358)</f>
        <v>0</v>
      </c>
      <c r="I358">
        <f>SUMIFS(Cluster_15_applications!X$5:X$550,Cluster_15_applications!$AB$5:$AB$550,$B358,Cluster_15_applications!$AC$5:$AC$550,$C358)</f>
        <v>0</v>
      </c>
      <c r="J358">
        <f>SUMIFS(Cluster_15_applications!Y$5:Y$550,Cluster_15_applications!$AB$5:$AB$550,$B358,Cluster_15_applications!$AC$5:$AC$550,$C358)</f>
        <v>0</v>
      </c>
      <c r="K358">
        <f>SUMIFS(Cluster_15_applications!Z$5:Z$550,Cluster_15_applications!$AB$5:$AB$550,$B358,Cluster_15_applications!$AC$5:$AC$550,$C358)</f>
        <v>0</v>
      </c>
      <c r="L358">
        <f>SUMIFS(Cluster_15_applications!AA$5:AA$550,Cluster_15_applications!$AB$5:$AB$550,$B358,Cluster_15_applications!$AC$5:$AC$550,$C358)</f>
        <v>0</v>
      </c>
      <c r="N358">
        <f>SUMIFS(Cluster_15_applications!S$5:S$550,Cluster_15_applications!$AB$5:$AB$550,$B358,Cluster_15_applications!$AC$5:$AC$550,$C358,Cluster_15_applications!$Q$5:$Q$550,"&lt;=2030")</f>
        <v>0</v>
      </c>
      <c r="O358">
        <f>SUMIFS(Cluster_15_applications!T$5:T$550,Cluster_15_applications!$AB$5:$AB$550,$B358,Cluster_15_applications!$AC$5:$AC$550,$C358,Cluster_15_applications!$Q$5:$Q$550,"&lt;=2030")</f>
        <v>0</v>
      </c>
      <c r="P358">
        <f>SUMIFS(Cluster_15_applications!U$5:U$550,Cluster_15_applications!$AB$5:$AB$550,$B358,Cluster_15_applications!$AC$5:$AC$550,$C358,Cluster_15_applications!$Q$5:$Q$550,"&lt;=2030")</f>
        <v>0</v>
      </c>
      <c r="Q358">
        <f>SUMIFS(Cluster_15_applications!V$5:V$550,Cluster_15_applications!$AB$5:$AB$550,$B358,Cluster_15_applications!$AC$5:$AC$550,$C358,Cluster_15_applications!$Q$5:$Q$550,"&lt;=2030")</f>
        <v>0</v>
      </c>
      <c r="R358">
        <f>SUMIFS(Cluster_15_applications!W$5:W$550,Cluster_15_applications!$AB$5:$AB$550,$B358,Cluster_15_applications!$AC$5:$AC$550,$C358,Cluster_15_applications!$Q$5:$Q$550,"&lt;=2030")</f>
        <v>0</v>
      </c>
      <c r="S358">
        <f>SUMIFS(Cluster_15_applications!X$5:X$550,Cluster_15_applications!$AB$5:$AB$550,$B358,Cluster_15_applications!$AC$5:$AC$550,$C358,Cluster_15_applications!$Q$5:$Q$550,"&lt;=2030")</f>
        <v>0</v>
      </c>
      <c r="T358">
        <f>SUMIFS(Cluster_15_applications!Y$5:Y$550,Cluster_15_applications!$AB$5:$AB$550,$B358,Cluster_15_applications!$AC$5:$AC$550,$C358,Cluster_15_applications!$Q$5:$Q$550,"&lt;=2030")</f>
        <v>0</v>
      </c>
      <c r="U358">
        <f>SUMIFS(Cluster_15_applications!Z$5:Z$550,Cluster_15_applications!$AB$5:$AB$550,$B358,Cluster_15_applications!$AC$5:$AC$550,$C358,Cluster_15_applications!$Q$5:$Q$550,"&lt;=2030")</f>
        <v>0</v>
      </c>
      <c r="V358">
        <f>SUMIFS(Cluster_15_applications!AA$5:AA$550,Cluster_15_applications!$AB$5:$AB$550,$B358,Cluster_15_applications!$AC$5:$AC$550,$C358,Cluster_15_applications!$Q$5:$Q$550,"&lt;=2030")</f>
        <v>0</v>
      </c>
    </row>
    <row r="359" spans="1:22" x14ac:dyDescent="0.35">
      <c r="A359" t="s">
        <v>1235</v>
      </c>
      <c r="B359" t="s">
        <v>1396</v>
      </c>
      <c r="C359">
        <v>230</v>
      </c>
      <c r="D359">
        <f>SUMIFS(Cluster_15_applications!S$5:S$550,Cluster_15_applications!$AB$5:$AB$550,$B359,Cluster_15_applications!$AC$5:$AC$550,$C359)</f>
        <v>1030</v>
      </c>
      <c r="E359">
        <f>SUMIFS(Cluster_15_applications!T$5:T$550,Cluster_15_applications!$AB$5:$AB$550,$B359,Cluster_15_applications!$AC$5:$AC$550,$C359)</f>
        <v>0</v>
      </c>
      <c r="F359">
        <f>SUMIFS(Cluster_15_applications!U$5:U$550,Cluster_15_applications!$AB$5:$AB$550,$B359,Cluster_15_applications!$AC$5:$AC$550,$C359)</f>
        <v>830</v>
      </c>
      <c r="G359">
        <f>SUMIFS(Cluster_15_applications!V$5:V$550,Cluster_15_applications!$AB$5:$AB$550,$B359,Cluster_15_applications!$AC$5:$AC$550,$C359)</f>
        <v>0</v>
      </c>
      <c r="H359">
        <f>SUMIFS(Cluster_15_applications!W$5:W$550,Cluster_15_applications!$AB$5:$AB$550,$B359,Cluster_15_applications!$AC$5:$AC$550,$C359)</f>
        <v>0</v>
      </c>
      <c r="I359">
        <f>SUMIFS(Cluster_15_applications!X$5:X$550,Cluster_15_applications!$AB$5:$AB$550,$B359,Cluster_15_applications!$AC$5:$AC$550,$C359)</f>
        <v>0</v>
      </c>
      <c r="J359">
        <f>SUMIFS(Cluster_15_applications!Y$5:Y$550,Cluster_15_applications!$AB$5:$AB$550,$B359,Cluster_15_applications!$AC$5:$AC$550,$C359)</f>
        <v>0</v>
      </c>
      <c r="K359">
        <f>SUMIFS(Cluster_15_applications!Z$5:Z$550,Cluster_15_applications!$AB$5:$AB$550,$B359,Cluster_15_applications!$AC$5:$AC$550,$C359)</f>
        <v>0</v>
      </c>
      <c r="L359">
        <f>SUMIFS(Cluster_15_applications!AA$5:AA$550,Cluster_15_applications!$AB$5:$AB$550,$B359,Cluster_15_applications!$AC$5:$AC$550,$C359)</f>
        <v>0</v>
      </c>
      <c r="N359">
        <f>SUMIFS(Cluster_15_applications!S$5:S$550,Cluster_15_applications!$AB$5:$AB$550,$B359,Cluster_15_applications!$AC$5:$AC$550,$C359,Cluster_15_applications!$Q$5:$Q$550,"&lt;=2030")</f>
        <v>830</v>
      </c>
      <c r="O359">
        <f>SUMIFS(Cluster_15_applications!T$5:T$550,Cluster_15_applications!$AB$5:$AB$550,$B359,Cluster_15_applications!$AC$5:$AC$550,$C359,Cluster_15_applications!$Q$5:$Q$550,"&lt;=2030")</f>
        <v>0</v>
      </c>
      <c r="P359">
        <f>SUMIFS(Cluster_15_applications!U$5:U$550,Cluster_15_applications!$AB$5:$AB$550,$B359,Cluster_15_applications!$AC$5:$AC$550,$C359,Cluster_15_applications!$Q$5:$Q$550,"&lt;=2030")</f>
        <v>830</v>
      </c>
      <c r="Q359">
        <f>SUMIFS(Cluster_15_applications!V$5:V$550,Cluster_15_applications!$AB$5:$AB$550,$B359,Cluster_15_applications!$AC$5:$AC$550,$C359,Cluster_15_applications!$Q$5:$Q$550,"&lt;=2030")</f>
        <v>0</v>
      </c>
      <c r="R359">
        <f>SUMIFS(Cluster_15_applications!W$5:W$550,Cluster_15_applications!$AB$5:$AB$550,$B359,Cluster_15_applications!$AC$5:$AC$550,$C359,Cluster_15_applications!$Q$5:$Q$550,"&lt;=2030")</f>
        <v>0</v>
      </c>
      <c r="S359">
        <f>SUMIFS(Cluster_15_applications!X$5:X$550,Cluster_15_applications!$AB$5:$AB$550,$B359,Cluster_15_applications!$AC$5:$AC$550,$C359,Cluster_15_applications!$Q$5:$Q$550,"&lt;=2030")</f>
        <v>0</v>
      </c>
      <c r="T359">
        <f>SUMIFS(Cluster_15_applications!Y$5:Y$550,Cluster_15_applications!$AB$5:$AB$550,$B359,Cluster_15_applications!$AC$5:$AC$550,$C359,Cluster_15_applications!$Q$5:$Q$550,"&lt;=2030")</f>
        <v>0</v>
      </c>
      <c r="U359">
        <f>SUMIFS(Cluster_15_applications!Z$5:Z$550,Cluster_15_applications!$AB$5:$AB$550,$B359,Cluster_15_applications!$AC$5:$AC$550,$C359,Cluster_15_applications!$Q$5:$Q$550,"&lt;=2030")</f>
        <v>0</v>
      </c>
      <c r="V359">
        <f>SUMIFS(Cluster_15_applications!AA$5:AA$550,Cluster_15_applications!$AB$5:$AB$550,$B359,Cluster_15_applications!$AC$5:$AC$550,$C359,Cluster_15_applications!$Q$5:$Q$550,"&lt;=2030")</f>
        <v>0</v>
      </c>
    </row>
    <row r="360" spans="1:22" x14ac:dyDescent="0.35">
      <c r="A360" t="s">
        <v>1235</v>
      </c>
      <c r="B360" t="s">
        <v>1397</v>
      </c>
      <c r="C360">
        <v>115</v>
      </c>
      <c r="D360">
        <f>SUMIFS(Cluster_15_applications!S$5:S$550,Cluster_15_applications!$AB$5:$AB$550,$B360,Cluster_15_applications!$AC$5:$AC$550,$C360)</f>
        <v>100</v>
      </c>
      <c r="E360">
        <f>SUMIFS(Cluster_15_applications!T$5:T$550,Cluster_15_applications!$AB$5:$AB$550,$B360,Cluster_15_applications!$AC$5:$AC$550,$C360)</f>
        <v>0</v>
      </c>
      <c r="F360">
        <f>SUMIFS(Cluster_15_applications!U$5:U$550,Cluster_15_applications!$AB$5:$AB$550,$B360,Cluster_15_applications!$AC$5:$AC$550,$C360)</f>
        <v>0</v>
      </c>
      <c r="G360">
        <f>SUMIFS(Cluster_15_applications!V$5:V$550,Cluster_15_applications!$AB$5:$AB$550,$B360,Cluster_15_applications!$AC$5:$AC$550,$C360)</f>
        <v>0</v>
      </c>
      <c r="H360">
        <f>SUMIFS(Cluster_15_applications!W$5:W$550,Cluster_15_applications!$AB$5:$AB$550,$B360,Cluster_15_applications!$AC$5:$AC$550,$C360)</f>
        <v>0</v>
      </c>
      <c r="I360">
        <f>SUMIFS(Cluster_15_applications!X$5:X$550,Cluster_15_applications!$AB$5:$AB$550,$B360,Cluster_15_applications!$AC$5:$AC$550,$C360)</f>
        <v>0</v>
      </c>
      <c r="J360">
        <f>SUMIFS(Cluster_15_applications!Y$5:Y$550,Cluster_15_applications!$AB$5:$AB$550,$B360,Cluster_15_applications!$AC$5:$AC$550,$C360)</f>
        <v>0</v>
      </c>
      <c r="K360">
        <f>SUMIFS(Cluster_15_applications!Z$5:Z$550,Cluster_15_applications!$AB$5:$AB$550,$B360,Cluster_15_applications!$AC$5:$AC$550,$C360)</f>
        <v>0</v>
      </c>
      <c r="L360">
        <f>SUMIFS(Cluster_15_applications!AA$5:AA$550,Cluster_15_applications!$AB$5:$AB$550,$B360,Cluster_15_applications!$AC$5:$AC$550,$C360)</f>
        <v>0</v>
      </c>
      <c r="N360">
        <f>SUMIFS(Cluster_15_applications!S$5:S$550,Cluster_15_applications!$AB$5:$AB$550,$B360,Cluster_15_applications!$AC$5:$AC$550,$C360,Cluster_15_applications!$Q$5:$Q$550,"&lt;=2030")</f>
        <v>100</v>
      </c>
      <c r="O360">
        <f>SUMIFS(Cluster_15_applications!T$5:T$550,Cluster_15_applications!$AB$5:$AB$550,$B360,Cluster_15_applications!$AC$5:$AC$550,$C360,Cluster_15_applications!$Q$5:$Q$550,"&lt;=2030")</f>
        <v>0</v>
      </c>
      <c r="P360">
        <f>SUMIFS(Cluster_15_applications!U$5:U$550,Cluster_15_applications!$AB$5:$AB$550,$B360,Cluster_15_applications!$AC$5:$AC$550,$C360,Cluster_15_applications!$Q$5:$Q$550,"&lt;=2030")</f>
        <v>0</v>
      </c>
      <c r="Q360">
        <f>SUMIFS(Cluster_15_applications!V$5:V$550,Cluster_15_applications!$AB$5:$AB$550,$B360,Cluster_15_applications!$AC$5:$AC$550,$C360,Cluster_15_applications!$Q$5:$Q$550,"&lt;=2030")</f>
        <v>0</v>
      </c>
      <c r="R360">
        <f>SUMIFS(Cluster_15_applications!W$5:W$550,Cluster_15_applications!$AB$5:$AB$550,$B360,Cluster_15_applications!$AC$5:$AC$550,$C360,Cluster_15_applications!$Q$5:$Q$550,"&lt;=2030")</f>
        <v>0</v>
      </c>
      <c r="S360">
        <f>SUMIFS(Cluster_15_applications!X$5:X$550,Cluster_15_applications!$AB$5:$AB$550,$B360,Cluster_15_applications!$AC$5:$AC$550,$C360,Cluster_15_applications!$Q$5:$Q$550,"&lt;=2030")</f>
        <v>0</v>
      </c>
      <c r="T360">
        <f>SUMIFS(Cluster_15_applications!Y$5:Y$550,Cluster_15_applications!$AB$5:$AB$550,$B360,Cluster_15_applications!$AC$5:$AC$550,$C360,Cluster_15_applications!$Q$5:$Q$550,"&lt;=2030")</f>
        <v>0</v>
      </c>
      <c r="U360">
        <f>SUMIFS(Cluster_15_applications!Z$5:Z$550,Cluster_15_applications!$AB$5:$AB$550,$B360,Cluster_15_applications!$AC$5:$AC$550,$C360,Cluster_15_applications!$Q$5:$Q$550,"&lt;=2030")</f>
        <v>0</v>
      </c>
      <c r="V360">
        <f>SUMIFS(Cluster_15_applications!AA$5:AA$550,Cluster_15_applications!$AB$5:$AB$550,$B360,Cluster_15_applications!$AC$5:$AC$550,$C360,Cluster_15_applications!$Q$5:$Q$550,"&lt;=2030")</f>
        <v>0</v>
      </c>
    </row>
    <row r="361" spans="1:22" x14ac:dyDescent="0.35">
      <c r="A361" t="s">
        <v>1235</v>
      </c>
      <c r="B361" t="s">
        <v>1397</v>
      </c>
      <c r="C361">
        <v>230</v>
      </c>
      <c r="D361">
        <f>SUMIFS(Cluster_15_applications!S$5:S$550,Cluster_15_applications!$AB$5:$AB$550,$B361,Cluster_15_applications!$AC$5:$AC$550,$C361)</f>
        <v>0</v>
      </c>
      <c r="E361">
        <f>SUMIFS(Cluster_15_applications!T$5:T$550,Cluster_15_applications!$AB$5:$AB$550,$B361,Cluster_15_applications!$AC$5:$AC$550,$C361)</f>
        <v>0</v>
      </c>
      <c r="F361">
        <f>SUMIFS(Cluster_15_applications!U$5:U$550,Cluster_15_applications!$AB$5:$AB$550,$B361,Cluster_15_applications!$AC$5:$AC$550,$C361)</f>
        <v>0</v>
      </c>
      <c r="G361">
        <f>SUMIFS(Cluster_15_applications!V$5:V$550,Cluster_15_applications!$AB$5:$AB$550,$B361,Cluster_15_applications!$AC$5:$AC$550,$C361)</f>
        <v>0</v>
      </c>
      <c r="H361">
        <f>SUMIFS(Cluster_15_applications!W$5:W$550,Cluster_15_applications!$AB$5:$AB$550,$B361,Cluster_15_applications!$AC$5:$AC$550,$C361)</f>
        <v>0</v>
      </c>
      <c r="I361">
        <f>SUMIFS(Cluster_15_applications!X$5:X$550,Cluster_15_applications!$AB$5:$AB$550,$B361,Cluster_15_applications!$AC$5:$AC$550,$C361)</f>
        <v>0</v>
      </c>
      <c r="J361">
        <f>SUMIFS(Cluster_15_applications!Y$5:Y$550,Cluster_15_applications!$AB$5:$AB$550,$B361,Cluster_15_applications!$AC$5:$AC$550,$C361)</f>
        <v>0</v>
      </c>
      <c r="K361">
        <f>SUMIFS(Cluster_15_applications!Z$5:Z$550,Cluster_15_applications!$AB$5:$AB$550,$B361,Cluster_15_applications!$AC$5:$AC$550,$C361)</f>
        <v>0</v>
      </c>
      <c r="L361">
        <f>SUMIFS(Cluster_15_applications!AA$5:AA$550,Cluster_15_applications!$AB$5:$AB$550,$B361,Cluster_15_applications!$AC$5:$AC$550,$C361)</f>
        <v>0</v>
      </c>
      <c r="N361">
        <f>SUMIFS(Cluster_15_applications!S$5:S$550,Cluster_15_applications!$AB$5:$AB$550,$B361,Cluster_15_applications!$AC$5:$AC$550,$C361,Cluster_15_applications!$Q$5:$Q$550,"&lt;=2030")</f>
        <v>0</v>
      </c>
      <c r="O361">
        <f>SUMIFS(Cluster_15_applications!T$5:T$550,Cluster_15_applications!$AB$5:$AB$550,$B361,Cluster_15_applications!$AC$5:$AC$550,$C361,Cluster_15_applications!$Q$5:$Q$550,"&lt;=2030")</f>
        <v>0</v>
      </c>
      <c r="P361">
        <f>SUMIFS(Cluster_15_applications!U$5:U$550,Cluster_15_applications!$AB$5:$AB$550,$B361,Cluster_15_applications!$AC$5:$AC$550,$C361,Cluster_15_applications!$Q$5:$Q$550,"&lt;=2030")</f>
        <v>0</v>
      </c>
      <c r="Q361">
        <f>SUMIFS(Cluster_15_applications!V$5:V$550,Cluster_15_applications!$AB$5:$AB$550,$B361,Cluster_15_applications!$AC$5:$AC$550,$C361,Cluster_15_applications!$Q$5:$Q$550,"&lt;=2030")</f>
        <v>0</v>
      </c>
      <c r="R361">
        <f>SUMIFS(Cluster_15_applications!W$5:W$550,Cluster_15_applications!$AB$5:$AB$550,$B361,Cluster_15_applications!$AC$5:$AC$550,$C361,Cluster_15_applications!$Q$5:$Q$550,"&lt;=2030")</f>
        <v>0</v>
      </c>
      <c r="S361">
        <f>SUMIFS(Cluster_15_applications!X$5:X$550,Cluster_15_applications!$AB$5:$AB$550,$B361,Cluster_15_applications!$AC$5:$AC$550,$C361,Cluster_15_applications!$Q$5:$Q$550,"&lt;=2030")</f>
        <v>0</v>
      </c>
      <c r="T361">
        <f>SUMIFS(Cluster_15_applications!Y$5:Y$550,Cluster_15_applications!$AB$5:$AB$550,$B361,Cluster_15_applications!$AC$5:$AC$550,$C361,Cluster_15_applications!$Q$5:$Q$550,"&lt;=2030")</f>
        <v>0</v>
      </c>
      <c r="U361">
        <f>SUMIFS(Cluster_15_applications!Z$5:Z$550,Cluster_15_applications!$AB$5:$AB$550,$B361,Cluster_15_applications!$AC$5:$AC$550,$C361,Cluster_15_applications!$Q$5:$Q$550,"&lt;=2030")</f>
        <v>0</v>
      </c>
      <c r="V361">
        <f>SUMIFS(Cluster_15_applications!AA$5:AA$550,Cluster_15_applications!$AB$5:$AB$550,$B361,Cluster_15_applications!$AC$5:$AC$550,$C361,Cluster_15_applications!$Q$5:$Q$550,"&lt;=2030")</f>
        <v>0</v>
      </c>
    </row>
    <row r="362" spans="1:22" x14ac:dyDescent="0.35">
      <c r="A362" t="s">
        <v>1233</v>
      </c>
      <c r="B362" t="s">
        <v>1398</v>
      </c>
      <c r="C362">
        <v>115</v>
      </c>
      <c r="D362">
        <f>SUMIFS(Cluster_15_applications!S$5:S$550,Cluster_15_applications!$AB$5:$AB$550,$B362,Cluster_15_applications!$AC$5:$AC$550,$C362)</f>
        <v>0</v>
      </c>
      <c r="E362">
        <f>SUMIFS(Cluster_15_applications!T$5:T$550,Cluster_15_applications!$AB$5:$AB$550,$B362,Cluster_15_applications!$AC$5:$AC$550,$C362)</f>
        <v>0</v>
      </c>
      <c r="F362">
        <f>SUMIFS(Cluster_15_applications!U$5:U$550,Cluster_15_applications!$AB$5:$AB$550,$B362,Cluster_15_applications!$AC$5:$AC$550,$C362)</f>
        <v>0</v>
      </c>
      <c r="G362">
        <f>SUMIFS(Cluster_15_applications!V$5:V$550,Cluster_15_applications!$AB$5:$AB$550,$B362,Cluster_15_applications!$AC$5:$AC$550,$C362)</f>
        <v>0</v>
      </c>
      <c r="H362">
        <f>SUMIFS(Cluster_15_applications!W$5:W$550,Cluster_15_applications!$AB$5:$AB$550,$B362,Cluster_15_applications!$AC$5:$AC$550,$C362)</f>
        <v>0</v>
      </c>
      <c r="I362">
        <f>SUMIFS(Cluster_15_applications!X$5:X$550,Cluster_15_applications!$AB$5:$AB$550,$B362,Cluster_15_applications!$AC$5:$AC$550,$C362)</f>
        <v>0</v>
      </c>
      <c r="J362">
        <f>SUMIFS(Cluster_15_applications!Y$5:Y$550,Cluster_15_applications!$AB$5:$AB$550,$B362,Cluster_15_applications!$AC$5:$AC$550,$C362)</f>
        <v>0</v>
      </c>
      <c r="K362">
        <f>SUMIFS(Cluster_15_applications!Z$5:Z$550,Cluster_15_applications!$AB$5:$AB$550,$B362,Cluster_15_applications!$AC$5:$AC$550,$C362)</f>
        <v>0</v>
      </c>
      <c r="L362">
        <f>SUMIFS(Cluster_15_applications!AA$5:AA$550,Cluster_15_applications!$AB$5:$AB$550,$B362,Cluster_15_applications!$AC$5:$AC$550,$C362)</f>
        <v>0</v>
      </c>
      <c r="N362">
        <f>SUMIFS(Cluster_15_applications!S$5:S$550,Cluster_15_applications!$AB$5:$AB$550,$B362,Cluster_15_applications!$AC$5:$AC$550,$C362,Cluster_15_applications!$Q$5:$Q$550,"&lt;=2030")</f>
        <v>0</v>
      </c>
      <c r="O362">
        <f>SUMIFS(Cluster_15_applications!T$5:T$550,Cluster_15_applications!$AB$5:$AB$550,$B362,Cluster_15_applications!$AC$5:$AC$550,$C362,Cluster_15_applications!$Q$5:$Q$550,"&lt;=2030")</f>
        <v>0</v>
      </c>
      <c r="P362">
        <f>SUMIFS(Cluster_15_applications!U$5:U$550,Cluster_15_applications!$AB$5:$AB$550,$B362,Cluster_15_applications!$AC$5:$AC$550,$C362,Cluster_15_applications!$Q$5:$Q$550,"&lt;=2030")</f>
        <v>0</v>
      </c>
      <c r="Q362">
        <f>SUMIFS(Cluster_15_applications!V$5:V$550,Cluster_15_applications!$AB$5:$AB$550,$B362,Cluster_15_applications!$AC$5:$AC$550,$C362,Cluster_15_applications!$Q$5:$Q$550,"&lt;=2030")</f>
        <v>0</v>
      </c>
      <c r="R362">
        <f>SUMIFS(Cluster_15_applications!W$5:W$550,Cluster_15_applications!$AB$5:$AB$550,$B362,Cluster_15_applications!$AC$5:$AC$550,$C362,Cluster_15_applications!$Q$5:$Q$550,"&lt;=2030")</f>
        <v>0</v>
      </c>
      <c r="S362">
        <f>SUMIFS(Cluster_15_applications!X$5:X$550,Cluster_15_applications!$AB$5:$AB$550,$B362,Cluster_15_applications!$AC$5:$AC$550,$C362,Cluster_15_applications!$Q$5:$Q$550,"&lt;=2030")</f>
        <v>0</v>
      </c>
      <c r="T362">
        <f>SUMIFS(Cluster_15_applications!Y$5:Y$550,Cluster_15_applications!$AB$5:$AB$550,$B362,Cluster_15_applications!$AC$5:$AC$550,$C362,Cluster_15_applications!$Q$5:$Q$550,"&lt;=2030")</f>
        <v>0</v>
      </c>
      <c r="U362">
        <f>SUMIFS(Cluster_15_applications!Z$5:Z$550,Cluster_15_applications!$AB$5:$AB$550,$B362,Cluster_15_applications!$AC$5:$AC$550,$C362,Cluster_15_applications!$Q$5:$Q$550,"&lt;=2030")</f>
        <v>0</v>
      </c>
      <c r="V362">
        <f>SUMIFS(Cluster_15_applications!AA$5:AA$550,Cluster_15_applications!$AB$5:$AB$550,$B362,Cluster_15_applications!$AC$5:$AC$550,$C362,Cluster_15_applications!$Q$5:$Q$550,"&lt;=2030")</f>
        <v>0</v>
      </c>
    </row>
    <row r="363" spans="1:22" x14ac:dyDescent="0.35">
      <c r="A363" t="s">
        <v>1233</v>
      </c>
      <c r="B363" t="s">
        <v>1399</v>
      </c>
      <c r="C363">
        <v>115</v>
      </c>
      <c r="D363">
        <f>SUMIFS(Cluster_15_applications!S$5:S$550,Cluster_15_applications!$AB$5:$AB$550,$B363,Cluster_15_applications!$AC$5:$AC$550,$C363)</f>
        <v>0</v>
      </c>
      <c r="E363">
        <f>SUMIFS(Cluster_15_applications!T$5:T$550,Cluster_15_applications!$AB$5:$AB$550,$B363,Cluster_15_applications!$AC$5:$AC$550,$C363)</f>
        <v>0</v>
      </c>
      <c r="F363">
        <f>SUMIFS(Cluster_15_applications!U$5:U$550,Cluster_15_applications!$AB$5:$AB$550,$B363,Cluster_15_applications!$AC$5:$AC$550,$C363)</f>
        <v>0</v>
      </c>
      <c r="G363">
        <f>SUMIFS(Cluster_15_applications!V$5:V$550,Cluster_15_applications!$AB$5:$AB$550,$B363,Cluster_15_applications!$AC$5:$AC$550,$C363)</f>
        <v>0</v>
      </c>
      <c r="H363">
        <f>SUMIFS(Cluster_15_applications!W$5:W$550,Cluster_15_applications!$AB$5:$AB$550,$B363,Cluster_15_applications!$AC$5:$AC$550,$C363)</f>
        <v>0</v>
      </c>
      <c r="I363">
        <f>SUMIFS(Cluster_15_applications!X$5:X$550,Cluster_15_applications!$AB$5:$AB$550,$B363,Cluster_15_applications!$AC$5:$AC$550,$C363)</f>
        <v>0</v>
      </c>
      <c r="J363">
        <f>SUMIFS(Cluster_15_applications!Y$5:Y$550,Cluster_15_applications!$AB$5:$AB$550,$B363,Cluster_15_applications!$AC$5:$AC$550,$C363)</f>
        <v>0</v>
      </c>
      <c r="K363">
        <f>SUMIFS(Cluster_15_applications!Z$5:Z$550,Cluster_15_applications!$AB$5:$AB$550,$B363,Cluster_15_applications!$AC$5:$AC$550,$C363)</f>
        <v>0</v>
      </c>
      <c r="L363">
        <f>SUMIFS(Cluster_15_applications!AA$5:AA$550,Cluster_15_applications!$AB$5:$AB$550,$B363,Cluster_15_applications!$AC$5:$AC$550,$C363)</f>
        <v>0</v>
      </c>
      <c r="N363">
        <f>SUMIFS(Cluster_15_applications!S$5:S$550,Cluster_15_applications!$AB$5:$AB$550,$B363,Cluster_15_applications!$AC$5:$AC$550,$C363,Cluster_15_applications!$Q$5:$Q$550,"&lt;=2030")</f>
        <v>0</v>
      </c>
      <c r="O363">
        <f>SUMIFS(Cluster_15_applications!T$5:T$550,Cluster_15_applications!$AB$5:$AB$550,$B363,Cluster_15_applications!$AC$5:$AC$550,$C363,Cluster_15_applications!$Q$5:$Q$550,"&lt;=2030")</f>
        <v>0</v>
      </c>
      <c r="P363">
        <f>SUMIFS(Cluster_15_applications!U$5:U$550,Cluster_15_applications!$AB$5:$AB$550,$B363,Cluster_15_applications!$AC$5:$AC$550,$C363,Cluster_15_applications!$Q$5:$Q$550,"&lt;=2030")</f>
        <v>0</v>
      </c>
      <c r="Q363">
        <f>SUMIFS(Cluster_15_applications!V$5:V$550,Cluster_15_applications!$AB$5:$AB$550,$B363,Cluster_15_applications!$AC$5:$AC$550,$C363,Cluster_15_applications!$Q$5:$Q$550,"&lt;=2030")</f>
        <v>0</v>
      </c>
      <c r="R363">
        <f>SUMIFS(Cluster_15_applications!W$5:W$550,Cluster_15_applications!$AB$5:$AB$550,$B363,Cluster_15_applications!$AC$5:$AC$550,$C363,Cluster_15_applications!$Q$5:$Q$550,"&lt;=2030")</f>
        <v>0</v>
      </c>
      <c r="S363">
        <f>SUMIFS(Cluster_15_applications!X$5:X$550,Cluster_15_applications!$AB$5:$AB$550,$B363,Cluster_15_applications!$AC$5:$AC$550,$C363,Cluster_15_applications!$Q$5:$Q$550,"&lt;=2030")</f>
        <v>0</v>
      </c>
      <c r="T363">
        <f>SUMIFS(Cluster_15_applications!Y$5:Y$550,Cluster_15_applications!$AB$5:$AB$550,$B363,Cluster_15_applications!$AC$5:$AC$550,$C363,Cluster_15_applications!$Q$5:$Q$550,"&lt;=2030")</f>
        <v>0</v>
      </c>
      <c r="U363">
        <f>SUMIFS(Cluster_15_applications!Z$5:Z$550,Cluster_15_applications!$AB$5:$AB$550,$B363,Cluster_15_applications!$AC$5:$AC$550,$C363,Cluster_15_applications!$Q$5:$Q$550,"&lt;=2030")</f>
        <v>0</v>
      </c>
      <c r="V363">
        <f>SUMIFS(Cluster_15_applications!AA$5:AA$550,Cluster_15_applications!$AB$5:$AB$550,$B363,Cluster_15_applications!$AC$5:$AC$550,$C363,Cluster_15_applications!$Q$5:$Q$550,"&lt;=2030")</f>
        <v>0</v>
      </c>
    </row>
    <row r="364" spans="1:22" x14ac:dyDescent="0.35">
      <c r="A364" t="s">
        <v>1233</v>
      </c>
      <c r="B364" t="s">
        <v>1399</v>
      </c>
      <c r="C364">
        <v>230</v>
      </c>
      <c r="D364">
        <f>SUMIFS(Cluster_15_applications!S$5:S$550,Cluster_15_applications!$AB$5:$AB$550,$B364,Cluster_15_applications!$AC$5:$AC$550,$C364)</f>
        <v>0</v>
      </c>
      <c r="E364">
        <f>SUMIFS(Cluster_15_applications!T$5:T$550,Cluster_15_applications!$AB$5:$AB$550,$B364,Cluster_15_applications!$AC$5:$AC$550,$C364)</f>
        <v>0</v>
      </c>
      <c r="F364">
        <f>SUMIFS(Cluster_15_applications!U$5:U$550,Cluster_15_applications!$AB$5:$AB$550,$B364,Cluster_15_applications!$AC$5:$AC$550,$C364)</f>
        <v>0</v>
      </c>
      <c r="G364">
        <f>SUMIFS(Cluster_15_applications!V$5:V$550,Cluster_15_applications!$AB$5:$AB$550,$B364,Cluster_15_applications!$AC$5:$AC$550,$C364)</f>
        <v>0</v>
      </c>
      <c r="H364">
        <f>SUMIFS(Cluster_15_applications!W$5:W$550,Cluster_15_applications!$AB$5:$AB$550,$B364,Cluster_15_applications!$AC$5:$AC$550,$C364)</f>
        <v>0</v>
      </c>
      <c r="I364">
        <f>SUMIFS(Cluster_15_applications!X$5:X$550,Cluster_15_applications!$AB$5:$AB$550,$B364,Cluster_15_applications!$AC$5:$AC$550,$C364)</f>
        <v>0</v>
      </c>
      <c r="J364">
        <f>SUMIFS(Cluster_15_applications!Y$5:Y$550,Cluster_15_applications!$AB$5:$AB$550,$B364,Cluster_15_applications!$AC$5:$AC$550,$C364)</f>
        <v>0</v>
      </c>
      <c r="K364">
        <f>SUMIFS(Cluster_15_applications!Z$5:Z$550,Cluster_15_applications!$AB$5:$AB$550,$B364,Cluster_15_applications!$AC$5:$AC$550,$C364)</f>
        <v>0</v>
      </c>
      <c r="L364">
        <f>SUMIFS(Cluster_15_applications!AA$5:AA$550,Cluster_15_applications!$AB$5:$AB$550,$B364,Cluster_15_applications!$AC$5:$AC$550,$C364)</f>
        <v>0</v>
      </c>
      <c r="N364">
        <f>SUMIFS(Cluster_15_applications!S$5:S$550,Cluster_15_applications!$AB$5:$AB$550,$B364,Cluster_15_applications!$AC$5:$AC$550,$C364,Cluster_15_applications!$Q$5:$Q$550,"&lt;=2030")</f>
        <v>0</v>
      </c>
      <c r="O364">
        <f>SUMIFS(Cluster_15_applications!T$5:T$550,Cluster_15_applications!$AB$5:$AB$550,$B364,Cluster_15_applications!$AC$5:$AC$550,$C364,Cluster_15_applications!$Q$5:$Q$550,"&lt;=2030")</f>
        <v>0</v>
      </c>
      <c r="P364">
        <f>SUMIFS(Cluster_15_applications!U$5:U$550,Cluster_15_applications!$AB$5:$AB$550,$B364,Cluster_15_applications!$AC$5:$AC$550,$C364,Cluster_15_applications!$Q$5:$Q$550,"&lt;=2030")</f>
        <v>0</v>
      </c>
      <c r="Q364">
        <f>SUMIFS(Cluster_15_applications!V$5:V$550,Cluster_15_applications!$AB$5:$AB$550,$B364,Cluster_15_applications!$AC$5:$AC$550,$C364,Cluster_15_applications!$Q$5:$Q$550,"&lt;=2030")</f>
        <v>0</v>
      </c>
      <c r="R364">
        <f>SUMIFS(Cluster_15_applications!W$5:W$550,Cluster_15_applications!$AB$5:$AB$550,$B364,Cluster_15_applications!$AC$5:$AC$550,$C364,Cluster_15_applications!$Q$5:$Q$550,"&lt;=2030")</f>
        <v>0</v>
      </c>
      <c r="S364">
        <f>SUMIFS(Cluster_15_applications!X$5:X$550,Cluster_15_applications!$AB$5:$AB$550,$B364,Cluster_15_applications!$AC$5:$AC$550,$C364,Cluster_15_applications!$Q$5:$Q$550,"&lt;=2030")</f>
        <v>0</v>
      </c>
      <c r="T364">
        <f>SUMIFS(Cluster_15_applications!Y$5:Y$550,Cluster_15_applications!$AB$5:$AB$550,$B364,Cluster_15_applications!$AC$5:$AC$550,$C364,Cluster_15_applications!$Q$5:$Q$550,"&lt;=2030")</f>
        <v>0</v>
      </c>
      <c r="U364">
        <f>SUMIFS(Cluster_15_applications!Z$5:Z$550,Cluster_15_applications!$AB$5:$AB$550,$B364,Cluster_15_applications!$AC$5:$AC$550,$C364,Cluster_15_applications!$Q$5:$Q$550,"&lt;=2030")</f>
        <v>0</v>
      </c>
      <c r="V364">
        <f>SUMIFS(Cluster_15_applications!AA$5:AA$550,Cluster_15_applications!$AB$5:$AB$550,$B364,Cluster_15_applications!$AC$5:$AC$550,$C364,Cluster_15_applications!$Q$5:$Q$550,"&lt;=2030")</f>
        <v>0</v>
      </c>
    </row>
    <row r="365" spans="1:22" x14ac:dyDescent="0.35">
      <c r="A365" t="s">
        <v>33</v>
      </c>
      <c r="B365" t="s">
        <v>1400</v>
      </c>
      <c r="C365">
        <v>69</v>
      </c>
      <c r="D365">
        <f>SUMIFS(Cluster_15_applications!S$5:S$550,Cluster_15_applications!$AB$5:$AB$550,$B365,Cluster_15_applications!$AC$5:$AC$550,$C365)</f>
        <v>0</v>
      </c>
      <c r="E365">
        <f>SUMIFS(Cluster_15_applications!T$5:T$550,Cluster_15_applications!$AB$5:$AB$550,$B365,Cluster_15_applications!$AC$5:$AC$550,$C365)</f>
        <v>0</v>
      </c>
      <c r="F365">
        <f>SUMIFS(Cluster_15_applications!U$5:U$550,Cluster_15_applications!$AB$5:$AB$550,$B365,Cluster_15_applications!$AC$5:$AC$550,$C365)</f>
        <v>0</v>
      </c>
      <c r="G365">
        <f>SUMIFS(Cluster_15_applications!V$5:V$550,Cluster_15_applications!$AB$5:$AB$550,$B365,Cluster_15_applications!$AC$5:$AC$550,$C365)</f>
        <v>0</v>
      </c>
      <c r="H365">
        <f>SUMIFS(Cluster_15_applications!W$5:W$550,Cluster_15_applications!$AB$5:$AB$550,$B365,Cluster_15_applications!$AC$5:$AC$550,$C365)</f>
        <v>0</v>
      </c>
      <c r="I365">
        <f>SUMIFS(Cluster_15_applications!X$5:X$550,Cluster_15_applications!$AB$5:$AB$550,$B365,Cluster_15_applications!$AC$5:$AC$550,$C365)</f>
        <v>0</v>
      </c>
      <c r="J365">
        <f>SUMIFS(Cluster_15_applications!Y$5:Y$550,Cluster_15_applications!$AB$5:$AB$550,$B365,Cluster_15_applications!$AC$5:$AC$550,$C365)</f>
        <v>0</v>
      </c>
      <c r="K365">
        <f>SUMIFS(Cluster_15_applications!Z$5:Z$550,Cluster_15_applications!$AB$5:$AB$550,$B365,Cluster_15_applications!$AC$5:$AC$550,$C365)</f>
        <v>0</v>
      </c>
      <c r="L365">
        <f>SUMIFS(Cluster_15_applications!AA$5:AA$550,Cluster_15_applications!$AB$5:$AB$550,$B365,Cluster_15_applications!$AC$5:$AC$550,$C365)</f>
        <v>0</v>
      </c>
      <c r="N365">
        <f>SUMIFS(Cluster_15_applications!S$5:S$550,Cluster_15_applications!$AB$5:$AB$550,$B365,Cluster_15_applications!$AC$5:$AC$550,$C365,Cluster_15_applications!$Q$5:$Q$550,"&lt;=2030")</f>
        <v>0</v>
      </c>
      <c r="O365">
        <f>SUMIFS(Cluster_15_applications!T$5:T$550,Cluster_15_applications!$AB$5:$AB$550,$B365,Cluster_15_applications!$AC$5:$AC$550,$C365,Cluster_15_applications!$Q$5:$Q$550,"&lt;=2030")</f>
        <v>0</v>
      </c>
      <c r="P365">
        <f>SUMIFS(Cluster_15_applications!U$5:U$550,Cluster_15_applications!$AB$5:$AB$550,$B365,Cluster_15_applications!$AC$5:$AC$550,$C365,Cluster_15_applications!$Q$5:$Q$550,"&lt;=2030")</f>
        <v>0</v>
      </c>
      <c r="Q365">
        <f>SUMIFS(Cluster_15_applications!V$5:V$550,Cluster_15_applications!$AB$5:$AB$550,$B365,Cluster_15_applications!$AC$5:$AC$550,$C365,Cluster_15_applications!$Q$5:$Q$550,"&lt;=2030")</f>
        <v>0</v>
      </c>
      <c r="R365">
        <f>SUMIFS(Cluster_15_applications!W$5:W$550,Cluster_15_applications!$AB$5:$AB$550,$B365,Cluster_15_applications!$AC$5:$AC$550,$C365,Cluster_15_applications!$Q$5:$Q$550,"&lt;=2030")</f>
        <v>0</v>
      </c>
      <c r="S365">
        <f>SUMIFS(Cluster_15_applications!X$5:X$550,Cluster_15_applications!$AB$5:$AB$550,$B365,Cluster_15_applications!$AC$5:$AC$550,$C365,Cluster_15_applications!$Q$5:$Q$550,"&lt;=2030")</f>
        <v>0</v>
      </c>
      <c r="T365">
        <f>SUMIFS(Cluster_15_applications!Y$5:Y$550,Cluster_15_applications!$AB$5:$AB$550,$B365,Cluster_15_applications!$AC$5:$AC$550,$C365,Cluster_15_applications!$Q$5:$Q$550,"&lt;=2030")</f>
        <v>0</v>
      </c>
      <c r="U365">
        <f>SUMIFS(Cluster_15_applications!Z$5:Z$550,Cluster_15_applications!$AB$5:$AB$550,$B365,Cluster_15_applications!$AC$5:$AC$550,$C365,Cluster_15_applications!$Q$5:$Q$550,"&lt;=2030")</f>
        <v>0</v>
      </c>
      <c r="V365">
        <f>SUMIFS(Cluster_15_applications!AA$5:AA$550,Cluster_15_applications!$AB$5:$AB$550,$B365,Cluster_15_applications!$AC$5:$AC$550,$C365,Cluster_15_applications!$Q$5:$Q$550,"&lt;=2030")</f>
        <v>0</v>
      </c>
    </row>
    <row r="366" spans="1:22" x14ac:dyDescent="0.35">
      <c r="A366" t="s">
        <v>1237</v>
      </c>
      <c r="B366" t="s">
        <v>1401</v>
      </c>
      <c r="C366">
        <v>115</v>
      </c>
      <c r="D366">
        <f>SUMIFS(Cluster_15_applications!S$5:S$550,Cluster_15_applications!$AB$5:$AB$550,$B366,Cluster_15_applications!$AC$5:$AC$550,$C366)</f>
        <v>0</v>
      </c>
      <c r="E366">
        <f>SUMIFS(Cluster_15_applications!T$5:T$550,Cluster_15_applications!$AB$5:$AB$550,$B366,Cluster_15_applications!$AC$5:$AC$550,$C366)</f>
        <v>0</v>
      </c>
      <c r="F366">
        <f>SUMIFS(Cluster_15_applications!U$5:U$550,Cluster_15_applications!$AB$5:$AB$550,$B366,Cluster_15_applications!$AC$5:$AC$550,$C366)</f>
        <v>0</v>
      </c>
      <c r="G366">
        <f>SUMIFS(Cluster_15_applications!V$5:V$550,Cluster_15_applications!$AB$5:$AB$550,$B366,Cluster_15_applications!$AC$5:$AC$550,$C366)</f>
        <v>0</v>
      </c>
      <c r="H366">
        <f>SUMIFS(Cluster_15_applications!W$5:W$550,Cluster_15_applications!$AB$5:$AB$550,$B366,Cluster_15_applications!$AC$5:$AC$550,$C366)</f>
        <v>0</v>
      </c>
      <c r="I366">
        <f>SUMIFS(Cluster_15_applications!X$5:X$550,Cluster_15_applications!$AB$5:$AB$550,$B366,Cluster_15_applications!$AC$5:$AC$550,$C366)</f>
        <v>0</v>
      </c>
      <c r="J366">
        <f>SUMIFS(Cluster_15_applications!Y$5:Y$550,Cluster_15_applications!$AB$5:$AB$550,$B366,Cluster_15_applications!$AC$5:$AC$550,$C366)</f>
        <v>0</v>
      </c>
      <c r="K366">
        <f>SUMIFS(Cluster_15_applications!Z$5:Z$550,Cluster_15_applications!$AB$5:$AB$550,$B366,Cluster_15_applications!$AC$5:$AC$550,$C366)</f>
        <v>0</v>
      </c>
      <c r="L366">
        <f>SUMIFS(Cluster_15_applications!AA$5:AA$550,Cluster_15_applications!$AB$5:$AB$550,$B366,Cluster_15_applications!$AC$5:$AC$550,$C366)</f>
        <v>0</v>
      </c>
      <c r="N366">
        <f>SUMIFS(Cluster_15_applications!S$5:S$550,Cluster_15_applications!$AB$5:$AB$550,$B366,Cluster_15_applications!$AC$5:$AC$550,$C366,Cluster_15_applications!$Q$5:$Q$550,"&lt;=2030")</f>
        <v>0</v>
      </c>
      <c r="O366">
        <f>SUMIFS(Cluster_15_applications!T$5:T$550,Cluster_15_applications!$AB$5:$AB$550,$B366,Cluster_15_applications!$AC$5:$AC$550,$C366,Cluster_15_applications!$Q$5:$Q$550,"&lt;=2030")</f>
        <v>0</v>
      </c>
      <c r="P366">
        <f>SUMIFS(Cluster_15_applications!U$5:U$550,Cluster_15_applications!$AB$5:$AB$550,$B366,Cluster_15_applications!$AC$5:$AC$550,$C366,Cluster_15_applications!$Q$5:$Q$550,"&lt;=2030")</f>
        <v>0</v>
      </c>
      <c r="Q366">
        <f>SUMIFS(Cluster_15_applications!V$5:V$550,Cluster_15_applications!$AB$5:$AB$550,$B366,Cluster_15_applications!$AC$5:$AC$550,$C366,Cluster_15_applications!$Q$5:$Q$550,"&lt;=2030")</f>
        <v>0</v>
      </c>
      <c r="R366">
        <f>SUMIFS(Cluster_15_applications!W$5:W$550,Cluster_15_applications!$AB$5:$AB$550,$B366,Cluster_15_applications!$AC$5:$AC$550,$C366,Cluster_15_applications!$Q$5:$Q$550,"&lt;=2030")</f>
        <v>0</v>
      </c>
      <c r="S366">
        <f>SUMIFS(Cluster_15_applications!X$5:X$550,Cluster_15_applications!$AB$5:$AB$550,$B366,Cluster_15_applications!$AC$5:$AC$550,$C366,Cluster_15_applications!$Q$5:$Q$550,"&lt;=2030")</f>
        <v>0</v>
      </c>
      <c r="T366">
        <f>SUMIFS(Cluster_15_applications!Y$5:Y$550,Cluster_15_applications!$AB$5:$AB$550,$B366,Cluster_15_applications!$AC$5:$AC$550,$C366,Cluster_15_applications!$Q$5:$Q$550,"&lt;=2030")</f>
        <v>0</v>
      </c>
      <c r="U366">
        <f>SUMIFS(Cluster_15_applications!Z$5:Z$550,Cluster_15_applications!$AB$5:$AB$550,$B366,Cluster_15_applications!$AC$5:$AC$550,$C366,Cluster_15_applications!$Q$5:$Q$550,"&lt;=2030")</f>
        <v>0</v>
      </c>
      <c r="V366">
        <f>SUMIFS(Cluster_15_applications!AA$5:AA$550,Cluster_15_applications!$AB$5:$AB$550,$B366,Cluster_15_applications!$AC$5:$AC$550,$C366,Cluster_15_applications!$Q$5:$Q$550,"&lt;=2030")</f>
        <v>0</v>
      </c>
    </row>
    <row r="367" spans="1:22" x14ac:dyDescent="0.35">
      <c r="A367" t="s">
        <v>1237</v>
      </c>
      <c r="B367" t="s">
        <v>1401</v>
      </c>
      <c r="C367">
        <v>60</v>
      </c>
      <c r="D367">
        <f>SUMIFS(Cluster_15_applications!S$5:S$550,Cluster_15_applications!$AB$5:$AB$550,$B367,Cluster_15_applications!$AC$5:$AC$550,$C367)</f>
        <v>0</v>
      </c>
      <c r="E367">
        <f>SUMIFS(Cluster_15_applications!T$5:T$550,Cluster_15_applications!$AB$5:$AB$550,$B367,Cluster_15_applications!$AC$5:$AC$550,$C367)</f>
        <v>0</v>
      </c>
      <c r="F367">
        <f>SUMIFS(Cluster_15_applications!U$5:U$550,Cluster_15_applications!$AB$5:$AB$550,$B367,Cluster_15_applications!$AC$5:$AC$550,$C367)</f>
        <v>0</v>
      </c>
      <c r="G367">
        <f>SUMIFS(Cluster_15_applications!V$5:V$550,Cluster_15_applications!$AB$5:$AB$550,$B367,Cluster_15_applications!$AC$5:$AC$550,$C367)</f>
        <v>0</v>
      </c>
      <c r="H367">
        <f>SUMIFS(Cluster_15_applications!W$5:W$550,Cluster_15_applications!$AB$5:$AB$550,$B367,Cluster_15_applications!$AC$5:$AC$550,$C367)</f>
        <v>0</v>
      </c>
      <c r="I367">
        <f>SUMIFS(Cluster_15_applications!X$5:X$550,Cluster_15_applications!$AB$5:$AB$550,$B367,Cluster_15_applications!$AC$5:$AC$550,$C367)</f>
        <v>0</v>
      </c>
      <c r="J367">
        <f>SUMIFS(Cluster_15_applications!Y$5:Y$550,Cluster_15_applications!$AB$5:$AB$550,$B367,Cluster_15_applications!$AC$5:$AC$550,$C367)</f>
        <v>0</v>
      </c>
      <c r="K367">
        <f>SUMIFS(Cluster_15_applications!Z$5:Z$550,Cluster_15_applications!$AB$5:$AB$550,$B367,Cluster_15_applications!$AC$5:$AC$550,$C367)</f>
        <v>0</v>
      </c>
      <c r="L367">
        <f>SUMIFS(Cluster_15_applications!AA$5:AA$550,Cluster_15_applications!$AB$5:$AB$550,$B367,Cluster_15_applications!$AC$5:$AC$550,$C367)</f>
        <v>0</v>
      </c>
      <c r="N367">
        <f>SUMIFS(Cluster_15_applications!S$5:S$550,Cluster_15_applications!$AB$5:$AB$550,$B367,Cluster_15_applications!$AC$5:$AC$550,$C367,Cluster_15_applications!$Q$5:$Q$550,"&lt;=2030")</f>
        <v>0</v>
      </c>
      <c r="O367">
        <f>SUMIFS(Cluster_15_applications!T$5:T$550,Cluster_15_applications!$AB$5:$AB$550,$B367,Cluster_15_applications!$AC$5:$AC$550,$C367,Cluster_15_applications!$Q$5:$Q$550,"&lt;=2030")</f>
        <v>0</v>
      </c>
      <c r="P367">
        <f>SUMIFS(Cluster_15_applications!U$5:U$550,Cluster_15_applications!$AB$5:$AB$550,$B367,Cluster_15_applications!$AC$5:$AC$550,$C367,Cluster_15_applications!$Q$5:$Q$550,"&lt;=2030")</f>
        <v>0</v>
      </c>
      <c r="Q367">
        <f>SUMIFS(Cluster_15_applications!V$5:V$550,Cluster_15_applications!$AB$5:$AB$550,$B367,Cluster_15_applications!$AC$5:$AC$550,$C367,Cluster_15_applications!$Q$5:$Q$550,"&lt;=2030")</f>
        <v>0</v>
      </c>
      <c r="R367">
        <f>SUMIFS(Cluster_15_applications!W$5:W$550,Cluster_15_applications!$AB$5:$AB$550,$B367,Cluster_15_applications!$AC$5:$AC$550,$C367,Cluster_15_applications!$Q$5:$Q$550,"&lt;=2030")</f>
        <v>0</v>
      </c>
      <c r="S367">
        <f>SUMIFS(Cluster_15_applications!X$5:X$550,Cluster_15_applications!$AB$5:$AB$550,$B367,Cluster_15_applications!$AC$5:$AC$550,$C367,Cluster_15_applications!$Q$5:$Q$550,"&lt;=2030")</f>
        <v>0</v>
      </c>
      <c r="T367">
        <f>SUMIFS(Cluster_15_applications!Y$5:Y$550,Cluster_15_applications!$AB$5:$AB$550,$B367,Cluster_15_applications!$AC$5:$AC$550,$C367,Cluster_15_applications!$Q$5:$Q$550,"&lt;=2030")</f>
        <v>0</v>
      </c>
      <c r="U367">
        <f>SUMIFS(Cluster_15_applications!Z$5:Z$550,Cluster_15_applications!$AB$5:$AB$550,$B367,Cluster_15_applications!$AC$5:$AC$550,$C367,Cluster_15_applications!$Q$5:$Q$550,"&lt;=2030")</f>
        <v>0</v>
      </c>
      <c r="V367">
        <f>SUMIFS(Cluster_15_applications!AA$5:AA$550,Cluster_15_applications!$AB$5:$AB$550,$B367,Cluster_15_applications!$AC$5:$AC$550,$C367,Cluster_15_applications!$Q$5:$Q$550,"&lt;=2030")</f>
        <v>0</v>
      </c>
    </row>
    <row r="368" spans="1:22" x14ac:dyDescent="0.35">
      <c r="A368" t="s">
        <v>1235</v>
      </c>
      <c r="B368" t="s">
        <v>1127</v>
      </c>
      <c r="C368">
        <v>115</v>
      </c>
      <c r="D368">
        <f>SUMIFS(Cluster_15_applications!S$5:S$550,Cluster_15_applications!$AB$5:$AB$550,$B368,Cluster_15_applications!$AC$5:$AC$550,$C368)</f>
        <v>200</v>
      </c>
      <c r="E368">
        <f>SUMIFS(Cluster_15_applications!T$5:T$550,Cluster_15_applications!$AB$5:$AB$550,$B368,Cluster_15_applications!$AC$5:$AC$550,$C368)</f>
        <v>0</v>
      </c>
      <c r="F368">
        <f>SUMIFS(Cluster_15_applications!U$5:U$550,Cluster_15_applications!$AB$5:$AB$550,$B368,Cluster_15_applications!$AC$5:$AC$550,$C368)</f>
        <v>200</v>
      </c>
      <c r="G368">
        <f>SUMIFS(Cluster_15_applications!V$5:V$550,Cluster_15_applications!$AB$5:$AB$550,$B368,Cluster_15_applications!$AC$5:$AC$550,$C368)</f>
        <v>0</v>
      </c>
      <c r="H368">
        <f>SUMIFS(Cluster_15_applications!W$5:W$550,Cluster_15_applications!$AB$5:$AB$550,$B368,Cluster_15_applications!$AC$5:$AC$550,$C368)</f>
        <v>0</v>
      </c>
      <c r="I368">
        <f>SUMIFS(Cluster_15_applications!X$5:X$550,Cluster_15_applications!$AB$5:$AB$550,$B368,Cluster_15_applications!$AC$5:$AC$550,$C368)</f>
        <v>0</v>
      </c>
      <c r="J368">
        <f>SUMIFS(Cluster_15_applications!Y$5:Y$550,Cluster_15_applications!$AB$5:$AB$550,$B368,Cluster_15_applications!$AC$5:$AC$550,$C368)</f>
        <v>0</v>
      </c>
      <c r="K368">
        <f>SUMIFS(Cluster_15_applications!Z$5:Z$550,Cluster_15_applications!$AB$5:$AB$550,$B368,Cluster_15_applications!$AC$5:$AC$550,$C368)</f>
        <v>0</v>
      </c>
      <c r="L368">
        <f>SUMIFS(Cluster_15_applications!AA$5:AA$550,Cluster_15_applications!$AB$5:$AB$550,$B368,Cluster_15_applications!$AC$5:$AC$550,$C368)</f>
        <v>156</v>
      </c>
      <c r="N368">
        <f>SUMIFS(Cluster_15_applications!S$5:S$550,Cluster_15_applications!$AB$5:$AB$550,$B368,Cluster_15_applications!$AC$5:$AC$550,$C368,Cluster_15_applications!$Q$5:$Q$550,"&lt;=2030")</f>
        <v>200</v>
      </c>
      <c r="O368">
        <f>SUMIFS(Cluster_15_applications!T$5:T$550,Cluster_15_applications!$AB$5:$AB$550,$B368,Cluster_15_applications!$AC$5:$AC$550,$C368,Cluster_15_applications!$Q$5:$Q$550,"&lt;=2030")</f>
        <v>0</v>
      </c>
      <c r="P368">
        <f>SUMIFS(Cluster_15_applications!U$5:U$550,Cluster_15_applications!$AB$5:$AB$550,$B368,Cluster_15_applications!$AC$5:$AC$550,$C368,Cluster_15_applications!$Q$5:$Q$550,"&lt;=2030")</f>
        <v>200</v>
      </c>
      <c r="Q368">
        <f>SUMIFS(Cluster_15_applications!V$5:V$550,Cluster_15_applications!$AB$5:$AB$550,$B368,Cluster_15_applications!$AC$5:$AC$550,$C368,Cluster_15_applications!$Q$5:$Q$550,"&lt;=2030")</f>
        <v>0</v>
      </c>
      <c r="R368">
        <f>SUMIFS(Cluster_15_applications!W$5:W$550,Cluster_15_applications!$AB$5:$AB$550,$B368,Cluster_15_applications!$AC$5:$AC$550,$C368,Cluster_15_applications!$Q$5:$Q$550,"&lt;=2030")</f>
        <v>0</v>
      </c>
      <c r="S368">
        <f>SUMIFS(Cluster_15_applications!X$5:X$550,Cluster_15_applications!$AB$5:$AB$550,$B368,Cluster_15_applications!$AC$5:$AC$550,$C368,Cluster_15_applications!$Q$5:$Q$550,"&lt;=2030")</f>
        <v>0</v>
      </c>
      <c r="T368">
        <f>SUMIFS(Cluster_15_applications!Y$5:Y$550,Cluster_15_applications!$AB$5:$AB$550,$B368,Cluster_15_applications!$AC$5:$AC$550,$C368,Cluster_15_applications!$Q$5:$Q$550,"&lt;=2030")</f>
        <v>0</v>
      </c>
      <c r="U368">
        <f>SUMIFS(Cluster_15_applications!Z$5:Z$550,Cluster_15_applications!$AB$5:$AB$550,$B368,Cluster_15_applications!$AC$5:$AC$550,$C368,Cluster_15_applications!$Q$5:$Q$550,"&lt;=2030")</f>
        <v>0</v>
      </c>
      <c r="V368">
        <f>SUMIFS(Cluster_15_applications!AA$5:AA$550,Cluster_15_applications!$AB$5:$AB$550,$B368,Cluster_15_applications!$AC$5:$AC$550,$C368,Cluster_15_applications!$Q$5:$Q$550,"&lt;=2030")</f>
        <v>156</v>
      </c>
    </row>
    <row r="369" spans="1:22" x14ac:dyDescent="0.35">
      <c r="A369" t="s">
        <v>1233</v>
      </c>
      <c r="B369" t="s">
        <v>1402</v>
      </c>
      <c r="C369">
        <v>60</v>
      </c>
      <c r="D369">
        <f>SUMIFS(Cluster_15_applications!S$5:S$550,Cluster_15_applications!$AB$5:$AB$550,$B369,Cluster_15_applications!$AC$5:$AC$550,$C369)</f>
        <v>0</v>
      </c>
      <c r="E369">
        <f>SUMIFS(Cluster_15_applications!T$5:T$550,Cluster_15_applications!$AB$5:$AB$550,$B369,Cluster_15_applications!$AC$5:$AC$550,$C369)</f>
        <v>0</v>
      </c>
      <c r="F369">
        <f>SUMIFS(Cluster_15_applications!U$5:U$550,Cluster_15_applications!$AB$5:$AB$550,$B369,Cluster_15_applications!$AC$5:$AC$550,$C369)</f>
        <v>0</v>
      </c>
      <c r="G369">
        <f>SUMIFS(Cluster_15_applications!V$5:V$550,Cluster_15_applications!$AB$5:$AB$550,$B369,Cluster_15_applications!$AC$5:$AC$550,$C369)</f>
        <v>0</v>
      </c>
      <c r="H369">
        <f>SUMIFS(Cluster_15_applications!W$5:W$550,Cluster_15_applications!$AB$5:$AB$550,$B369,Cluster_15_applications!$AC$5:$AC$550,$C369)</f>
        <v>0</v>
      </c>
      <c r="I369">
        <f>SUMIFS(Cluster_15_applications!X$5:X$550,Cluster_15_applications!$AB$5:$AB$550,$B369,Cluster_15_applications!$AC$5:$AC$550,$C369)</f>
        <v>0</v>
      </c>
      <c r="J369">
        <f>SUMIFS(Cluster_15_applications!Y$5:Y$550,Cluster_15_applications!$AB$5:$AB$550,$B369,Cluster_15_applications!$AC$5:$AC$550,$C369)</f>
        <v>0</v>
      </c>
      <c r="K369">
        <f>SUMIFS(Cluster_15_applications!Z$5:Z$550,Cluster_15_applications!$AB$5:$AB$550,$B369,Cluster_15_applications!$AC$5:$AC$550,$C369)</f>
        <v>0</v>
      </c>
      <c r="L369">
        <f>SUMIFS(Cluster_15_applications!AA$5:AA$550,Cluster_15_applications!$AB$5:$AB$550,$B369,Cluster_15_applications!$AC$5:$AC$550,$C369)</f>
        <v>0</v>
      </c>
      <c r="N369">
        <f>SUMIFS(Cluster_15_applications!S$5:S$550,Cluster_15_applications!$AB$5:$AB$550,$B369,Cluster_15_applications!$AC$5:$AC$550,$C369,Cluster_15_applications!$Q$5:$Q$550,"&lt;=2030")</f>
        <v>0</v>
      </c>
      <c r="O369">
        <f>SUMIFS(Cluster_15_applications!T$5:T$550,Cluster_15_applications!$AB$5:$AB$550,$B369,Cluster_15_applications!$AC$5:$AC$550,$C369,Cluster_15_applications!$Q$5:$Q$550,"&lt;=2030")</f>
        <v>0</v>
      </c>
      <c r="P369">
        <f>SUMIFS(Cluster_15_applications!U$5:U$550,Cluster_15_applications!$AB$5:$AB$550,$B369,Cluster_15_applications!$AC$5:$AC$550,$C369,Cluster_15_applications!$Q$5:$Q$550,"&lt;=2030")</f>
        <v>0</v>
      </c>
      <c r="Q369">
        <f>SUMIFS(Cluster_15_applications!V$5:V$550,Cluster_15_applications!$AB$5:$AB$550,$B369,Cluster_15_applications!$AC$5:$AC$550,$C369,Cluster_15_applications!$Q$5:$Q$550,"&lt;=2030")</f>
        <v>0</v>
      </c>
      <c r="R369">
        <f>SUMIFS(Cluster_15_applications!W$5:W$550,Cluster_15_applications!$AB$5:$AB$550,$B369,Cluster_15_applications!$AC$5:$AC$550,$C369,Cluster_15_applications!$Q$5:$Q$550,"&lt;=2030")</f>
        <v>0</v>
      </c>
      <c r="S369">
        <f>SUMIFS(Cluster_15_applications!X$5:X$550,Cluster_15_applications!$AB$5:$AB$550,$B369,Cluster_15_applications!$AC$5:$AC$550,$C369,Cluster_15_applications!$Q$5:$Q$550,"&lt;=2030")</f>
        <v>0</v>
      </c>
      <c r="T369">
        <f>SUMIFS(Cluster_15_applications!Y$5:Y$550,Cluster_15_applications!$AB$5:$AB$550,$B369,Cluster_15_applications!$AC$5:$AC$550,$C369,Cluster_15_applications!$Q$5:$Q$550,"&lt;=2030")</f>
        <v>0</v>
      </c>
      <c r="U369">
        <f>SUMIFS(Cluster_15_applications!Z$5:Z$550,Cluster_15_applications!$AB$5:$AB$550,$B369,Cluster_15_applications!$AC$5:$AC$550,$C369,Cluster_15_applications!$Q$5:$Q$550,"&lt;=2030")</f>
        <v>0</v>
      </c>
      <c r="V369">
        <f>SUMIFS(Cluster_15_applications!AA$5:AA$550,Cluster_15_applications!$AB$5:$AB$550,$B369,Cluster_15_applications!$AC$5:$AC$550,$C369,Cluster_15_applications!$Q$5:$Q$550,"&lt;=2030")</f>
        <v>0</v>
      </c>
    </row>
    <row r="370" spans="1:22" x14ac:dyDescent="0.35">
      <c r="A370" t="s">
        <v>1235</v>
      </c>
      <c r="B370" t="s">
        <v>40</v>
      </c>
      <c r="C370">
        <v>115</v>
      </c>
      <c r="D370">
        <f>SUMIFS(Cluster_15_applications!S$5:S$550,Cluster_15_applications!$AB$5:$AB$550,$B370,Cluster_15_applications!$AC$5:$AC$550,$C370)</f>
        <v>0</v>
      </c>
      <c r="E370">
        <f>SUMIFS(Cluster_15_applications!T$5:T$550,Cluster_15_applications!$AB$5:$AB$550,$B370,Cluster_15_applications!$AC$5:$AC$550,$C370)</f>
        <v>0</v>
      </c>
      <c r="F370">
        <f>SUMIFS(Cluster_15_applications!U$5:U$550,Cluster_15_applications!$AB$5:$AB$550,$B370,Cluster_15_applications!$AC$5:$AC$550,$C370)</f>
        <v>0</v>
      </c>
      <c r="G370">
        <f>SUMIFS(Cluster_15_applications!V$5:V$550,Cluster_15_applications!$AB$5:$AB$550,$B370,Cluster_15_applications!$AC$5:$AC$550,$C370)</f>
        <v>0</v>
      </c>
      <c r="H370">
        <f>SUMIFS(Cluster_15_applications!W$5:W$550,Cluster_15_applications!$AB$5:$AB$550,$B370,Cluster_15_applications!$AC$5:$AC$550,$C370)</f>
        <v>0</v>
      </c>
      <c r="I370">
        <f>SUMIFS(Cluster_15_applications!X$5:X$550,Cluster_15_applications!$AB$5:$AB$550,$B370,Cluster_15_applications!$AC$5:$AC$550,$C370)</f>
        <v>0</v>
      </c>
      <c r="J370">
        <f>SUMIFS(Cluster_15_applications!Y$5:Y$550,Cluster_15_applications!$AB$5:$AB$550,$B370,Cluster_15_applications!$AC$5:$AC$550,$C370)</f>
        <v>0</v>
      </c>
      <c r="K370">
        <f>SUMIFS(Cluster_15_applications!Z$5:Z$550,Cluster_15_applications!$AB$5:$AB$550,$B370,Cluster_15_applications!$AC$5:$AC$550,$C370)</f>
        <v>0</v>
      </c>
      <c r="L370">
        <f>SUMIFS(Cluster_15_applications!AA$5:AA$550,Cluster_15_applications!$AB$5:$AB$550,$B370,Cluster_15_applications!$AC$5:$AC$550,$C370)</f>
        <v>0</v>
      </c>
      <c r="N370">
        <f>SUMIFS(Cluster_15_applications!S$5:S$550,Cluster_15_applications!$AB$5:$AB$550,$B370,Cluster_15_applications!$AC$5:$AC$550,$C370,Cluster_15_applications!$Q$5:$Q$550,"&lt;=2030")</f>
        <v>0</v>
      </c>
      <c r="O370">
        <f>SUMIFS(Cluster_15_applications!T$5:T$550,Cluster_15_applications!$AB$5:$AB$550,$B370,Cluster_15_applications!$AC$5:$AC$550,$C370,Cluster_15_applications!$Q$5:$Q$550,"&lt;=2030")</f>
        <v>0</v>
      </c>
      <c r="P370">
        <f>SUMIFS(Cluster_15_applications!U$5:U$550,Cluster_15_applications!$AB$5:$AB$550,$B370,Cluster_15_applications!$AC$5:$AC$550,$C370,Cluster_15_applications!$Q$5:$Q$550,"&lt;=2030")</f>
        <v>0</v>
      </c>
      <c r="Q370">
        <f>SUMIFS(Cluster_15_applications!V$5:V$550,Cluster_15_applications!$AB$5:$AB$550,$B370,Cluster_15_applications!$AC$5:$AC$550,$C370,Cluster_15_applications!$Q$5:$Q$550,"&lt;=2030")</f>
        <v>0</v>
      </c>
      <c r="R370">
        <f>SUMIFS(Cluster_15_applications!W$5:W$550,Cluster_15_applications!$AB$5:$AB$550,$B370,Cluster_15_applications!$AC$5:$AC$550,$C370,Cluster_15_applications!$Q$5:$Q$550,"&lt;=2030")</f>
        <v>0</v>
      </c>
      <c r="S370">
        <f>SUMIFS(Cluster_15_applications!X$5:X$550,Cluster_15_applications!$AB$5:$AB$550,$B370,Cluster_15_applications!$AC$5:$AC$550,$C370,Cluster_15_applications!$Q$5:$Q$550,"&lt;=2030")</f>
        <v>0</v>
      </c>
      <c r="T370">
        <f>SUMIFS(Cluster_15_applications!Y$5:Y$550,Cluster_15_applications!$AB$5:$AB$550,$B370,Cluster_15_applications!$AC$5:$AC$550,$C370,Cluster_15_applications!$Q$5:$Q$550,"&lt;=2030")</f>
        <v>0</v>
      </c>
      <c r="U370">
        <f>SUMIFS(Cluster_15_applications!Z$5:Z$550,Cluster_15_applications!$AB$5:$AB$550,$B370,Cluster_15_applications!$AC$5:$AC$550,$C370,Cluster_15_applications!$Q$5:$Q$550,"&lt;=2030")</f>
        <v>0</v>
      </c>
      <c r="V370">
        <f>SUMIFS(Cluster_15_applications!AA$5:AA$550,Cluster_15_applications!$AB$5:$AB$550,$B370,Cluster_15_applications!$AC$5:$AC$550,$C370,Cluster_15_applications!$Q$5:$Q$550,"&lt;=2030")</f>
        <v>0</v>
      </c>
    </row>
    <row r="371" spans="1:22" x14ac:dyDescent="0.35">
      <c r="A371" t="s">
        <v>52</v>
      </c>
      <c r="B371" t="s">
        <v>1403</v>
      </c>
      <c r="C371">
        <v>138</v>
      </c>
      <c r="D371">
        <f>SUMIFS(Cluster_15_applications!S$5:S$550,Cluster_15_applications!$AB$5:$AB$550,$B371,Cluster_15_applications!$AC$5:$AC$550,$C371)</f>
        <v>0</v>
      </c>
      <c r="E371">
        <f>SUMIFS(Cluster_15_applications!T$5:T$550,Cluster_15_applications!$AB$5:$AB$550,$B371,Cluster_15_applications!$AC$5:$AC$550,$C371)</f>
        <v>0</v>
      </c>
      <c r="F371">
        <f>SUMIFS(Cluster_15_applications!U$5:U$550,Cluster_15_applications!$AB$5:$AB$550,$B371,Cluster_15_applications!$AC$5:$AC$550,$C371)</f>
        <v>0</v>
      </c>
      <c r="G371">
        <f>SUMIFS(Cluster_15_applications!V$5:V$550,Cluster_15_applications!$AB$5:$AB$550,$B371,Cluster_15_applications!$AC$5:$AC$550,$C371)</f>
        <v>0</v>
      </c>
      <c r="H371">
        <f>SUMIFS(Cluster_15_applications!W$5:W$550,Cluster_15_applications!$AB$5:$AB$550,$B371,Cluster_15_applications!$AC$5:$AC$550,$C371)</f>
        <v>0</v>
      </c>
      <c r="I371">
        <f>SUMIFS(Cluster_15_applications!X$5:X$550,Cluster_15_applications!$AB$5:$AB$550,$B371,Cluster_15_applications!$AC$5:$AC$550,$C371)</f>
        <v>0</v>
      </c>
      <c r="J371">
        <f>SUMIFS(Cluster_15_applications!Y$5:Y$550,Cluster_15_applications!$AB$5:$AB$550,$B371,Cluster_15_applications!$AC$5:$AC$550,$C371)</f>
        <v>0</v>
      </c>
      <c r="K371">
        <f>SUMIFS(Cluster_15_applications!Z$5:Z$550,Cluster_15_applications!$AB$5:$AB$550,$B371,Cluster_15_applications!$AC$5:$AC$550,$C371)</f>
        <v>0</v>
      </c>
      <c r="L371">
        <f>SUMIFS(Cluster_15_applications!AA$5:AA$550,Cluster_15_applications!$AB$5:$AB$550,$B371,Cluster_15_applications!$AC$5:$AC$550,$C371)</f>
        <v>0</v>
      </c>
      <c r="N371">
        <f>SUMIFS(Cluster_15_applications!S$5:S$550,Cluster_15_applications!$AB$5:$AB$550,$B371,Cluster_15_applications!$AC$5:$AC$550,$C371,Cluster_15_applications!$Q$5:$Q$550,"&lt;=2030")</f>
        <v>0</v>
      </c>
      <c r="O371">
        <f>SUMIFS(Cluster_15_applications!T$5:T$550,Cluster_15_applications!$AB$5:$AB$550,$B371,Cluster_15_applications!$AC$5:$AC$550,$C371,Cluster_15_applications!$Q$5:$Q$550,"&lt;=2030")</f>
        <v>0</v>
      </c>
      <c r="P371">
        <f>SUMIFS(Cluster_15_applications!U$5:U$550,Cluster_15_applications!$AB$5:$AB$550,$B371,Cluster_15_applications!$AC$5:$AC$550,$C371,Cluster_15_applications!$Q$5:$Q$550,"&lt;=2030")</f>
        <v>0</v>
      </c>
      <c r="Q371">
        <f>SUMIFS(Cluster_15_applications!V$5:V$550,Cluster_15_applications!$AB$5:$AB$550,$B371,Cluster_15_applications!$AC$5:$AC$550,$C371,Cluster_15_applications!$Q$5:$Q$550,"&lt;=2030")</f>
        <v>0</v>
      </c>
      <c r="R371">
        <f>SUMIFS(Cluster_15_applications!W$5:W$550,Cluster_15_applications!$AB$5:$AB$550,$B371,Cluster_15_applications!$AC$5:$AC$550,$C371,Cluster_15_applications!$Q$5:$Q$550,"&lt;=2030")</f>
        <v>0</v>
      </c>
      <c r="S371">
        <f>SUMIFS(Cluster_15_applications!X$5:X$550,Cluster_15_applications!$AB$5:$AB$550,$B371,Cluster_15_applications!$AC$5:$AC$550,$C371,Cluster_15_applications!$Q$5:$Q$550,"&lt;=2030")</f>
        <v>0</v>
      </c>
      <c r="T371">
        <f>SUMIFS(Cluster_15_applications!Y$5:Y$550,Cluster_15_applications!$AB$5:$AB$550,$B371,Cluster_15_applications!$AC$5:$AC$550,$C371,Cluster_15_applications!$Q$5:$Q$550,"&lt;=2030")</f>
        <v>0</v>
      </c>
      <c r="U371">
        <f>SUMIFS(Cluster_15_applications!Z$5:Z$550,Cluster_15_applications!$AB$5:$AB$550,$B371,Cluster_15_applications!$AC$5:$AC$550,$C371,Cluster_15_applications!$Q$5:$Q$550,"&lt;=2030")</f>
        <v>0</v>
      </c>
      <c r="V371">
        <f>SUMIFS(Cluster_15_applications!AA$5:AA$550,Cluster_15_applications!$AB$5:$AB$550,$B371,Cluster_15_applications!$AC$5:$AC$550,$C371,Cluster_15_applications!$Q$5:$Q$550,"&lt;=2030")</f>
        <v>0</v>
      </c>
    </row>
    <row r="372" spans="1:22" x14ac:dyDescent="0.35">
      <c r="A372" t="s">
        <v>1235</v>
      </c>
      <c r="B372" t="s">
        <v>1128</v>
      </c>
      <c r="C372">
        <v>70</v>
      </c>
      <c r="D372">
        <f>SUMIFS(Cluster_15_applications!S$5:S$550,Cluster_15_applications!$AB$5:$AB$550,$B372,Cluster_15_applications!$AC$5:$AC$550,$C372)</f>
        <v>0</v>
      </c>
      <c r="E372">
        <f>SUMIFS(Cluster_15_applications!T$5:T$550,Cluster_15_applications!$AB$5:$AB$550,$B372,Cluster_15_applications!$AC$5:$AC$550,$C372)</f>
        <v>0</v>
      </c>
      <c r="F372">
        <f>SUMIFS(Cluster_15_applications!U$5:U$550,Cluster_15_applications!$AB$5:$AB$550,$B372,Cluster_15_applications!$AC$5:$AC$550,$C372)</f>
        <v>0</v>
      </c>
      <c r="G372">
        <f>SUMIFS(Cluster_15_applications!V$5:V$550,Cluster_15_applications!$AB$5:$AB$550,$B372,Cluster_15_applications!$AC$5:$AC$550,$C372)</f>
        <v>0</v>
      </c>
      <c r="H372">
        <f>SUMIFS(Cluster_15_applications!W$5:W$550,Cluster_15_applications!$AB$5:$AB$550,$B372,Cluster_15_applications!$AC$5:$AC$550,$C372)</f>
        <v>0</v>
      </c>
      <c r="I372">
        <f>SUMIFS(Cluster_15_applications!X$5:X$550,Cluster_15_applications!$AB$5:$AB$550,$B372,Cluster_15_applications!$AC$5:$AC$550,$C372)</f>
        <v>0</v>
      </c>
      <c r="J372">
        <f>SUMIFS(Cluster_15_applications!Y$5:Y$550,Cluster_15_applications!$AB$5:$AB$550,$B372,Cluster_15_applications!$AC$5:$AC$550,$C372)</f>
        <v>0</v>
      </c>
      <c r="K372">
        <f>SUMIFS(Cluster_15_applications!Z$5:Z$550,Cluster_15_applications!$AB$5:$AB$550,$B372,Cluster_15_applications!$AC$5:$AC$550,$C372)</f>
        <v>0</v>
      </c>
      <c r="L372">
        <f>SUMIFS(Cluster_15_applications!AA$5:AA$550,Cluster_15_applications!$AB$5:$AB$550,$B372,Cluster_15_applications!$AC$5:$AC$550,$C372)</f>
        <v>0</v>
      </c>
      <c r="N372">
        <f>SUMIFS(Cluster_15_applications!S$5:S$550,Cluster_15_applications!$AB$5:$AB$550,$B372,Cluster_15_applications!$AC$5:$AC$550,$C372,Cluster_15_applications!$Q$5:$Q$550,"&lt;=2030")</f>
        <v>0</v>
      </c>
      <c r="O372">
        <f>SUMIFS(Cluster_15_applications!T$5:T$550,Cluster_15_applications!$AB$5:$AB$550,$B372,Cluster_15_applications!$AC$5:$AC$550,$C372,Cluster_15_applications!$Q$5:$Q$550,"&lt;=2030")</f>
        <v>0</v>
      </c>
      <c r="P372">
        <f>SUMIFS(Cluster_15_applications!U$5:U$550,Cluster_15_applications!$AB$5:$AB$550,$B372,Cluster_15_applications!$AC$5:$AC$550,$C372,Cluster_15_applications!$Q$5:$Q$550,"&lt;=2030")</f>
        <v>0</v>
      </c>
      <c r="Q372">
        <f>SUMIFS(Cluster_15_applications!V$5:V$550,Cluster_15_applications!$AB$5:$AB$550,$B372,Cluster_15_applications!$AC$5:$AC$550,$C372,Cluster_15_applications!$Q$5:$Q$550,"&lt;=2030")</f>
        <v>0</v>
      </c>
      <c r="R372">
        <f>SUMIFS(Cluster_15_applications!W$5:W$550,Cluster_15_applications!$AB$5:$AB$550,$B372,Cluster_15_applications!$AC$5:$AC$550,$C372,Cluster_15_applications!$Q$5:$Q$550,"&lt;=2030")</f>
        <v>0</v>
      </c>
      <c r="S372">
        <f>SUMIFS(Cluster_15_applications!X$5:X$550,Cluster_15_applications!$AB$5:$AB$550,$B372,Cluster_15_applications!$AC$5:$AC$550,$C372,Cluster_15_applications!$Q$5:$Q$550,"&lt;=2030")</f>
        <v>0</v>
      </c>
      <c r="T372">
        <f>SUMIFS(Cluster_15_applications!Y$5:Y$550,Cluster_15_applications!$AB$5:$AB$550,$B372,Cluster_15_applications!$AC$5:$AC$550,$C372,Cluster_15_applications!$Q$5:$Q$550,"&lt;=2030")</f>
        <v>0</v>
      </c>
      <c r="U372">
        <f>SUMIFS(Cluster_15_applications!Z$5:Z$550,Cluster_15_applications!$AB$5:$AB$550,$B372,Cluster_15_applications!$AC$5:$AC$550,$C372,Cluster_15_applications!$Q$5:$Q$550,"&lt;=2030")</f>
        <v>0</v>
      </c>
      <c r="V372">
        <f>SUMIFS(Cluster_15_applications!AA$5:AA$550,Cluster_15_applications!$AB$5:$AB$550,$B372,Cluster_15_applications!$AC$5:$AC$550,$C372,Cluster_15_applications!$Q$5:$Q$550,"&lt;=2030")</f>
        <v>0</v>
      </c>
    </row>
    <row r="373" spans="1:22" x14ac:dyDescent="0.35">
      <c r="A373" t="s">
        <v>1237</v>
      </c>
      <c r="B373" t="s">
        <v>1404</v>
      </c>
      <c r="C373">
        <v>60</v>
      </c>
      <c r="D373">
        <f>SUMIFS(Cluster_15_applications!S$5:S$550,Cluster_15_applications!$AB$5:$AB$550,$B373,Cluster_15_applications!$AC$5:$AC$550,$C373)</f>
        <v>0</v>
      </c>
      <c r="E373">
        <f>SUMIFS(Cluster_15_applications!T$5:T$550,Cluster_15_applications!$AB$5:$AB$550,$B373,Cluster_15_applications!$AC$5:$AC$550,$C373)</f>
        <v>0</v>
      </c>
      <c r="F373">
        <f>SUMIFS(Cluster_15_applications!U$5:U$550,Cluster_15_applications!$AB$5:$AB$550,$B373,Cluster_15_applications!$AC$5:$AC$550,$C373)</f>
        <v>0</v>
      </c>
      <c r="G373">
        <f>SUMIFS(Cluster_15_applications!V$5:V$550,Cluster_15_applications!$AB$5:$AB$550,$B373,Cluster_15_applications!$AC$5:$AC$550,$C373)</f>
        <v>0</v>
      </c>
      <c r="H373">
        <f>SUMIFS(Cluster_15_applications!W$5:W$550,Cluster_15_applications!$AB$5:$AB$550,$B373,Cluster_15_applications!$AC$5:$AC$550,$C373)</f>
        <v>0</v>
      </c>
      <c r="I373">
        <f>SUMIFS(Cluster_15_applications!X$5:X$550,Cluster_15_applications!$AB$5:$AB$550,$B373,Cluster_15_applications!$AC$5:$AC$550,$C373)</f>
        <v>0</v>
      </c>
      <c r="J373">
        <f>SUMIFS(Cluster_15_applications!Y$5:Y$550,Cluster_15_applications!$AB$5:$AB$550,$B373,Cluster_15_applications!$AC$5:$AC$550,$C373)</f>
        <v>0</v>
      </c>
      <c r="K373">
        <f>SUMIFS(Cluster_15_applications!Z$5:Z$550,Cluster_15_applications!$AB$5:$AB$550,$B373,Cluster_15_applications!$AC$5:$AC$550,$C373)</f>
        <v>0</v>
      </c>
      <c r="L373">
        <f>SUMIFS(Cluster_15_applications!AA$5:AA$550,Cluster_15_applications!$AB$5:$AB$550,$B373,Cluster_15_applications!$AC$5:$AC$550,$C373)</f>
        <v>0</v>
      </c>
      <c r="N373">
        <f>SUMIFS(Cluster_15_applications!S$5:S$550,Cluster_15_applications!$AB$5:$AB$550,$B373,Cluster_15_applications!$AC$5:$AC$550,$C373,Cluster_15_applications!$Q$5:$Q$550,"&lt;=2030")</f>
        <v>0</v>
      </c>
      <c r="O373">
        <f>SUMIFS(Cluster_15_applications!T$5:T$550,Cluster_15_applications!$AB$5:$AB$550,$B373,Cluster_15_applications!$AC$5:$AC$550,$C373,Cluster_15_applications!$Q$5:$Q$550,"&lt;=2030")</f>
        <v>0</v>
      </c>
      <c r="P373">
        <f>SUMIFS(Cluster_15_applications!U$5:U$550,Cluster_15_applications!$AB$5:$AB$550,$B373,Cluster_15_applications!$AC$5:$AC$550,$C373,Cluster_15_applications!$Q$5:$Q$550,"&lt;=2030")</f>
        <v>0</v>
      </c>
      <c r="Q373">
        <f>SUMIFS(Cluster_15_applications!V$5:V$550,Cluster_15_applications!$AB$5:$AB$550,$B373,Cluster_15_applications!$AC$5:$AC$550,$C373,Cluster_15_applications!$Q$5:$Q$550,"&lt;=2030")</f>
        <v>0</v>
      </c>
      <c r="R373">
        <f>SUMIFS(Cluster_15_applications!W$5:W$550,Cluster_15_applications!$AB$5:$AB$550,$B373,Cluster_15_applications!$AC$5:$AC$550,$C373,Cluster_15_applications!$Q$5:$Q$550,"&lt;=2030")</f>
        <v>0</v>
      </c>
      <c r="S373">
        <f>SUMIFS(Cluster_15_applications!X$5:X$550,Cluster_15_applications!$AB$5:$AB$550,$B373,Cluster_15_applications!$AC$5:$AC$550,$C373,Cluster_15_applications!$Q$5:$Q$550,"&lt;=2030")</f>
        <v>0</v>
      </c>
      <c r="T373">
        <f>SUMIFS(Cluster_15_applications!Y$5:Y$550,Cluster_15_applications!$AB$5:$AB$550,$B373,Cluster_15_applications!$AC$5:$AC$550,$C373,Cluster_15_applications!$Q$5:$Q$550,"&lt;=2030")</f>
        <v>0</v>
      </c>
      <c r="U373">
        <f>SUMIFS(Cluster_15_applications!Z$5:Z$550,Cluster_15_applications!$AB$5:$AB$550,$B373,Cluster_15_applications!$AC$5:$AC$550,$C373,Cluster_15_applications!$Q$5:$Q$550,"&lt;=2030")</f>
        <v>0</v>
      </c>
      <c r="V373">
        <f>SUMIFS(Cluster_15_applications!AA$5:AA$550,Cluster_15_applications!$AB$5:$AB$550,$B373,Cluster_15_applications!$AC$5:$AC$550,$C373,Cluster_15_applications!$Q$5:$Q$550,"&lt;=2030")</f>
        <v>0</v>
      </c>
    </row>
    <row r="374" spans="1:22" x14ac:dyDescent="0.35">
      <c r="A374" t="s">
        <v>1230</v>
      </c>
      <c r="B374" t="s">
        <v>1405</v>
      </c>
      <c r="C374">
        <v>115</v>
      </c>
      <c r="D374">
        <f>SUMIFS(Cluster_15_applications!S$5:S$550,Cluster_15_applications!$AB$5:$AB$550,$B374,Cluster_15_applications!$AC$5:$AC$550,$C374)</f>
        <v>350</v>
      </c>
      <c r="E374">
        <f>SUMIFS(Cluster_15_applications!T$5:T$550,Cluster_15_applications!$AB$5:$AB$550,$B374,Cluster_15_applications!$AC$5:$AC$550,$C374)</f>
        <v>0</v>
      </c>
      <c r="F374">
        <f>SUMIFS(Cluster_15_applications!U$5:U$550,Cluster_15_applications!$AB$5:$AB$550,$B374,Cluster_15_applications!$AC$5:$AC$550,$C374)</f>
        <v>150</v>
      </c>
      <c r="G374">
        <f>SUMIFS(Cluster_15_applications!V$5:V$550,Cluster_15_applications!$AB$5:$AB$550,$B374,Cluster_15_applications!$AC$5:$AC$550,$C374)</f>
        <v>0</v>
      </c>
      <c r="H374">
        <f>SUMIFS(Cluster_15_applications!W$5:W$550,Cluster_15_applications!$AB$5:$AB$550,$B374,Cluster_15_applications!$AC$5:$AC$550,$C374)</f>
        <v>0</v>
      </c>
      <c r="I374">
        <f>SUMIFS(Cluster_15_applications!X$5:X$550,Cluster_15_applications!$AB$5:$AB$550,$B374,Cluster_15_applications!$AC$5:$AC$550,$C374)</f>
        <v>0</v>
      </c>
      <c r="J374">
        <f>SUMIFS(Cluster_15_applications!Y$5:Y$550,Cluster_15_applications!$AB$5:$AB$550,$B374,Cluster_15_applications!$AC$5:$AC$550,$C374)</f>
        <v>0</v>
      </c>
      <c r="K374">
        <f>SUMIFS(Cluster_15_applications!Z$5:Z$550,Cluster_15_applications!$AB$5:$AB$550,$B374,Cluster_15_applications!$AC$5:$AC$550,$C374)</f>
        <v>0</v>
      </c>
      <c r="L374">
        <f>SUMIFS(Cluster_15_applications!AA$5:AA$550,Cluster_15_applications!$AB$5:$AB$550,$B374,Cluster_15_applications!$AC$5:$AC$550,$C374)</f>
        <v>0</v>
      </c>
      <c r="N374">
        <f>SUMIFS(Cluster_15_applications!S$5:S$550,Cluster_15_applications!$AB$5:$AB$550,$B374,Cluster_15_applications!$AC$5:$AC$550,$C374,Cluster_15_applications!$Q$5:$Q$550,"&lt;=2030")</f>
        <v>350</v>
      </c>
      <c r="O374">
        <f>SUMIFS(Cluster_15_applications!T$5:T$550,Cluster_15_applications!$AB$5:$AB$550,$B374,Cluster_15_applications!$AC$5:$AC$550,$C374,Cluster_15_applications!$Q$5:$Q$550,"&lt;=2030")</f>
        <v>0</v>
      </c>
      <c r="P374">
        <f>SUMIFS(Cluster_15_applications!U$5:U$550,Cluster_15_applications!$AB$5:$AB$550,$B374,Cluster_15_applications!$AC$5:$AC$550,$C374,Cluster_15_applications!$Q$5:$Q$550,"&lt;=2030")</f>
        <v>150</v>
      </c>
      <c r="Q374">
        <f>SUMIFS(Cluster_15_applications!V$5:V$550,Cluster_15_applications!$AB$5:$AB$550,$B374,Cluster_15_applications!$AC$5:$AC$550,$C374,Cluster_15_applications!$Q$5:$Q$550,"&lt;=2030")</f>
        <v>0</v>
      </c>
      <c r="R374">
        <f>SUMIFS(Cluster_15_applications!W$5:W$550,Cluster_15_applications!$AB$5:$AB$550,$B374,Cluster_15_applications!$AC$5:$AC$550,$C374,Cluster_15_applications!$Q$5:$Q$550,"&lt;=2030")</f>
        <v>0</v>
      </c>
      <c r="S374">
        <f>SUMIFS(Cluster_15_applications!X$5:X$550,Cluster_15_applications!$AB$5:$AB$550,$B374,Cluster_15_applications!$AC$5:$AC$550,$C374,Cluster_15_applications!$Q$5:$Q$550,"&lt;=2030")</f>
        <v>0</v>
      </c>
      <c r="T374">
        <f>SUMIFS(Cluster_15_applications!Y$5:Y$550,Cluster_15_applications!$AB$5:$AB$550,$B374,Cluster_15_applications!$AC$5:$AC$550,$C374,Cluster_15_applications!$Q$5:$Q$550,"&lt;=2030")</f>
        <v>0</v>
      </c>
      <c r="U374">
        <f>SUMIFS(Cluster_15_applications!Z$5:Z$550,Cluster_15_applications!$AB$5:$AB$550,$B374,Cluster_15_applications!$AC$5:$AC$550,$C374,Cluster_15_applications!$Q$5:$Q$550,"&lt;=2030")</f>
        <v>0</v>
      </c>
      <c r="V374">
        <f>SUMIFS(Cluster_15_applications!AA$5:AA$550,Cluster_15_applications!$AB$5:$AB$550,$B374,Cluster_15_applications!$AC$5:$AC$550,$C374,Cluster_15_applications!$Q$5:$Q$550,"&lt;=2030")</f>
        <v>0</v>
      </c>
    </row>
    <row r="375" spans="1:22" x14ac:dyDescent="0.35">
      <c r="A375" t="s">
        <v>1230</v>
      </c>
      <c r="B375" t="s">
        <v>1405</v>
      </c>
      <c r="C375">
        <v>230</v>
      </c>
      <c r="D375">
        <f>SUMIFS(Cluster_15_applications!S$5:S$550,Cluster_15_applications!$AB$5:$AB$550,$B375,Cluster_15_applications!$AC$5:$AC$550,$C375)</f>
        <v>850</v>
      </c>
      <c r="E375">
        <f>SUMIFS(Cluster_15_applications!T$5:T$550,Cluster_15_applications!$AB$5:$AB$550,$B375,Cluster_15_applications!$AC$5:$AC$550,$C375)</f>
        <v>0</v>
      </c>
      <c r="F375">
        <f>SUMIFS(Cluster_15_applications!U$5:U$550,Cluster_15_applications!$AB$5:$AB$550,$B375,Cluster_15_applications!$AC$5:$AC$550,$C375)</f>
        <v>0</v>
      </c>
      <c r="G375">
        <f>SUMIFS(Cluster_15_applications!V$5:V$550,Cluster_15_applications!$AB$5:$AB$550,$B375,Cluster_15_applications!$AC$5:$AC$550,$C375)</f>
        <v>0</v>
      </c>
      <c r="H375">
        <f>SUMIFS(Cluster_15_applications!W$5:W$550,Cluster_15_applications!$AB$5:$AB$550,$B375,Cluster_15_applications!$AC$5:$AC$550,$C375)</f>
        <v>0</v>
      </c>
      <c r="I375">
        <f>SUMIFS(Cluster_15_applications!X$5:X$550,Cluster_15_applications!$AB$5:$AB$550,$B375,Cluster_15_applications!$AC$5:$AC$550,$C375)</f>
        <v>0</v>
      </c>
      <c r="J375">
        <f>SUMIFS(Cluster_15_applications!Y$5:Y$550,Cluster_15_applications!$AB$5:$AB$550,$B375,Cluster_15_applications!$AC$5:$AC$550,$C375)</f>
        <v>0</v>
      </c>
      <c r="K375">
        <f>SUMIFS(Cluster_15_applications!Z$5:Z$550,Cluster_15_applications!$AB$5:$AB$550,$B375,Cluster_15_applications!$AC$5:$AC$550,$C375)</f>
        <v>0</v>
      </c>
      <c r="L375">
        <f>SUMIFS(Cluster_15_applications!AA$5:AA$550,Cluster_15_applications!$AB$5:$AB$550,$B375,Cluster_15_applications!$AC$5:$AC$550,$C375)</f>
        <v>0</v>
      </c>
      <c r="N375">
        <f>SUMIFS(Cluster_15_applications!S$5:S$550,Cluster_15_applications!$AB$5:$AB$550,$B375,Cluster_15_applications!$AC$5:$AC$550,$C375,Cluster_15_applications!$Q$5:$Q$550,"&lt;=2030")</f>
        <v>700</v>
      </c>
      <c r="O375">
        <f>SUMIFS(Cluster_15_applications!T$5:T$550,Cluster_15_applications!$AB$5:$AB$550,$B375,Cluster_15_applications!$AC$5:$AC$550,$C375,Cluster_15_applications!$Q$5:$Q$550,"&lt;=2030")</f>
        <v>0</v>
      </c>
      <c r="P375">
        <f>SUMIFS(Cluster_15_applications!U$5:U$550,Cluster_15_applications!$AB$5:$AB$550,$B375,Cluster_15_applications!$AC$5:$AC$550,$C375,Cluster_15_applications!$Q$5:$Q$550,"&lt;=2030")</f>
        <v>0</v>
      </c>
      <c r="Q375">
        <f>SUMIFS(Cluster_15_applications!V$5:V$550,Cluster_15_applications!$AB$5:$AB$550,$B375,Cluster_15_applications!$AC$5:$AC$550,$C375,Cluster_15_applications!$Q$5:$Q$550,"&lt;=2030")</f>
        <v>0</v>
      </c>
      <c r="R375">
        <f>SUMIFS(Cluster_15_applications!W$5:W$550,Cluster_15_applications!$AB$5:$AB$550,$B375,Cluster_15_applications!$AC$5:$AC$550,$C375,Cluster_15_applications!$Q$5:$Q$550,"&lt;=2030")</f>
        <v>0</v>
      </c>
      <c r="S375">
        <f>SUMIFS(Cluster_15_applications!X$5:X$550,Cluster_15_applications!$AB$5:$AB$550,$B375,Cluster_15_applications!$AC$5:$AC$550,$C375,Cluster_15_applications!$Q$5:$Q$550,"&lt;=2030")</f>
        <v>0</v>
      </c>
      <c r="T375">
        <f>SUMIFS(Cluster_15_applications!Y$5:Y$550,Cluster_15_applications!$AB$5:$AB$550,$B375,Cluster_15_applications!$AC$5:$AC$550,$C375,Cluster_15_applications!$Q$5:$Q$550,"&lt;=2030")</f>
        <v>0</v>
      </c>
      <c r="U375">
        <f>SUMIFS(Cluster_15_applications!Z$5:Z$550,Cluster_15_applications!$AB$5:$AB$550,$B375,Cluster_15_applications!$AC$5:$AC$550,$C375,Cluster_15_applications!$Q$5:$Q$550,"&lt;=2030")</f>
        <v>0</v>
      </c>
      <c r="V375">
        <f>SUMIFS(Cluster_15_applications!AA$5:AA$550,Cluster_15_applications!$AB$5:$AB$550,$B375,Cluster_15_applications!$AC$5:$AC$550,$C375,Cluster_15_applications!$Q$5:$Q$550,"&lt;=2030")</f>
        <v>0</v>
      </c>
    </row>
    <row r="376" spans="1:22" x14ac:dyDescent="0.35">
      <c r="A376" t="s">
        <v>1231</v>
      </c>
      <c r="B376" t="s">
        <v>1129</v>
      </c>
      <c r="C376">
        <v>230</v>
      </c>
      <c r="D376">
        <f>SUMIFS(Cluster_15_applications!S$5:S$550,Cluster_15_applications!$AB$5:$AB$550,$B376,Cluster_15_applications!$AC$5:$AC$550,$C376)</f>
        <v>0</v>
      </c>
      <c r="E376">
        <f>SUMIFS(Cluster_15_applications!T$5:T$550,Cluster_15_applications!$AB$5:$AB$550,$B376,Cluster_15_applications!$AC$5:$AC$550,$C376)</f>
        <v>0</v>
      </c>
      <c r="F376">
        <f>SUMIFS(Cluster_15_applications!U$5:U$550,Cluster_15_applications!$AB$5:$AB$550,$B376,Cluster_15_applications!$AC$5:$AC$550,$C376)</f>
        <v>0</v>
      </c>
      <c r="G376">
        <f>SUMIFS(Cluster_15_applications!V$5:V$550,Cluster_15_applications!$AB$5:$AB$550,$B376,Cluster_15_applications!$AC$5:$AC$550,$C376)</f>
        <v>0</v>
      </c>
      <c r="H376">
        <f>SUMIFS(Cluster_15_applications!W$5:W$550,Cluster_15_applications!$AB$5:$AB$550,$B376,Cluster_15_applications!$AC$5:$AC$550,$C376)</f>
        <v>0</v>
      </c>
      <c r="I376">
        <f>SUMIFS(Cluster_15_applications!X$5:X$550,Cluster_15_applications!$AB$5:$AB$550,$B376,Cluster_15_applications!$AC$5:$AC$550,$C376)</f>
        <v>0</v>
      </c>
      <c r="J376">
        <f>SUMIFS(Cluster_15_applications!Y$5:Y$550,Cluster_15_applications!$AB$5:$AB$550,$B376,Cluster_15_applications!$AC$5:$AC$550,$C376)</f>
        <v>0</v>
      </c>
      <c r="K376">
        <f>SUMIFS(Cluster_15_applications!Z$5:Z$550,Cluster_15_applications!$AB$5:$AB$550,$B376,Cluster_15_applications!$AC$5:$AC$550,$C376)</f>
        <v>0</v>
      </c>
      <c r="L376">
        <f>SUMIFS(Cluster_15_applications!AA$5:AA$550,Cluster_15_applications!$AB$5:$AB$550,$B376,Cluster_15_applications!$AC$5:$AC$550,$C376)</f>
        <v>0</v>
      </c>
      <c r="N376">
        <f>SUMIFS(Cluster_15_applications!S$5:S$550,Cluster_15_applications!$AB$5:$AB$550,$B376,Cluster_15_applications!$AC$5:$AC$550,$C376,Cluster_15_applications!$Q$5:$Q$550,"&lt;=2030")</f>
        <v>0</v>
      </c>
      <c r="O376">
        <f>SUMIFS(Cluster_15_applications!T$5:T$550,Cluster_15_applications!$AB$5:$AB$550,$B376,Cluster_15_applications!$AC$5:$AC$550,$C376,Cluster_15_applications!$Q$5:$Q$550,"&lt;=2030")</f>
        <v>0</v>
      </c>
      <c r="P376">
        <f>SUMIFS(Cluster_15_applications!U$5:U$550,Cluster_15_applications!$AB$5:$AB$550,$B376,Cluster_15_applications!$AC$5:$AC$550,$C376,Cluster_15_applications!$Q$5:$Q$550,"&lt;=2030")</f>
        <v>0</v>
      </c>
      <c r="Q376">
        <f>SUMIFS(Cluster_15_applications!V$5:V$550,Cluster_15_applications!$AB$5:$AB$550,$B376,Cluster_15_applications!$AC$5:$AC$550,$C376,Cluster_15_applications!$Q$5:$Q$550,"&lt;=2030")</f>
        <v>0</v>
      </c>
      <c r="R376">
        <f>SUMIFS(Cluster_15_applications!W$5:W$550,Cluster_15_applications!$AB$5:$AB$550,$B376,Cluster_15_applications!$AC$5:$AC$550,$C376,Cluster_15_applications!$Q$5:$Q$550,"&lt;=2030")</f>
        <v>0</v>
      </c>
      <c r="S376">
        <f>SUMIFS(Cluster_15_applications!X$5:X$550,Cluster_15_applications!$AB$5:$AB$550,$B376,Cluster_15_applications!$AC$5:$AC$550,$C376,Cluster_15_applications!$Q$5:$Q$550,"&lt;=2030")</f>
        <v>0</v>
      </c>
      <c r="T376">
        <f>SUMIFS(Cluster_15_applications!Y$5:Y$550,Cluster_15_applications!$AB$5:$AB$550,$B376,Cluster_15_applications!$AC$5:$AC$550,$C376,Cluster_15_applications!$Q$5:$Q$550,"&lt;=2030")</f>
        <v>0</v>
      </c>
      <c r="U376">
        <f>SUMIFS(Cluster_15_applications!Z$5:Z$550,Cluster_15_applications!$AB$5:$AB$550,$B376,Cluster_15_applications!$AC$5:$AC$550,$C376,Cluster_15_applications!$Q$5:$Q$550,"&lt;=2030")</f>
        <v>0</v>
      </c>
      <c r="V376">
        <f>SUMIFS(Cluster_15_applications!AA$5:AA$550,Cluster_15_applications!$AB$5:$AB$550,$B376,Cluster_15_applications!$AC$5:$AC$550,$C376,Cluster_15_applications!$Q$5:$Q$550,"&lt;=2030")</f>
        <v>0</v>
      </c>
    </row>
    <row r="377" spans="1:22" x14ac:dyDescent="0.35">
      <c r="A377" t="s">
        <v>1231</v>
      </c>
      <c r="B377" t="s">
        <v>1129</v>
      </c>
      <c r="C377">
        <v>500</v>
      </c>
      <c r="D377">
        <f>SUMIFS(Cluster_15_applications!S$5:S$550,Cluster_15_applications!$AB$5:$AB$550,$B377,Cluster_15_applications!$AC$5:$AC$550,$C377)</f>
        <v>900</v>
      </c>
      <c r="E377">
        <f>SUMIFS(Cluster_15_applications!T$5:T$550,Cluster_15_applications!$AB$5:$AB$550,$B377,Cluster_15_applications!$AC$5:$AC$550,$C377)</f>
        <v>0</v>
      </c>
      <c r="F377">
        <f>SUMIFS(Cluster_15_applications!U$5:U$550,Cluster_15_applications!$AB$5:$AB$550,$B377,Cluster_15_applications!$AC$5:$AC$550,$C377)</f>
        <v>0</v>
      </c>
      <c r="G377">
        <f>SUMIFS(Cluster_15_applications!V$5:V$550,Cluster_15_applications!$AB$5:$AB$550,$B377,Cluster_15_applications!$AC$5:$AC$550,$C377)</f>
        <v>0</v>
      </c>
      <c r="H377">
        <f>SUMIFS(Cluster_15_applications!W$5:W$550,Cluster_15_applications!$AB$5:$AB$550,$B377,Cluster_15_applications!$AC$5:$AC$550,$C377)</f>
        <v>0</v>
      </c>
      <c r="I377">
        <f>SUMIFS(Cluster_15_applications!X$5:X$550,Cluster_15_applications!$AB$5:$AB$550,$B377,Cluster_15_applications!$AC$5:$AC$550,$C377)</f>
        <v>0</v>
      </c>
      <c r="J377">
        <f>SUMIFS(Cluster_15_applications!Y$5:Y$550,Cluster_15_applications!$AB$5:$AB$550,$B377,Cluster_15_applications!$AC$5:$AC$550,$C377)</f>
        <v>0</v>
      </c>
      <c r="K377">
        <f>SUMIFS(Cluster_15_applications!Z$5:Z$550,Cluster_15_applications!$AB$5:$AB$550,$B377,Cluster_15_applications!$AC$5:$AC$550,$C377)</f>
        <v>0</v>
      </c>
      <c r="L377">
        <f>SUMIFS(Cluster_15_applications!AA$5:AA$550,Cluster_15_applications!$AB$5:$AB$550,$B377,Cluster_15_applications!$AC$5:$AC$550,$C377)</f>
        <v>0</v>
      </c>
      <c r="N377">
        <f>SUMIFS(Cluster_15_applications!S$5:S$550,Cluster_15_applications!$AB$5:$AB$550,$B377,Cluster_15_applications!$AC$5:$AC$550,$C377,Cluster_15_applications!$Q$5:$Q$550,"&lt;=2030")</f>
        <v>900</v>
      </c>
      <c r="O377">
        <f>SUMIFS(Cluster_15_applications!T$5:T$550,Cluster_15_applications!$AB$5:$AB$550,$B377,Cluster_15_applications!$AC$5:$AC$550,$C377,Cluster_15_applications!$Q$5:$Q$550,"&lt;=2030")</f>
        <v>0</v>
      </c>
      <c r="P377">
        <f>SUMIFS(Cluster_15_applications!U$5:U$550,Cluster_15_applications!$AB$5:$AB$550,$B377,Cluster_15_applications!$AC$5:$AC$550,$C377,Cluster_15_applications!$Q$5:$Q$550,"&lt;=2030")</f>
        <v>0</v>
      </c>
      <c r="Q377">
        <f>SUMIFS(Cluster_15_applications!V$5:V$550,Cluster_15_applications!$AB$5:$AB$550,$B377,Cluster_15_applications!$AC$5:$AC$550,$C377,Cluster_15_applications!$Q$5:$Q$550,"&lt;=2030")</f>
        <v>0</v>
      </c>
      <c r="R377">
        <f>SUMIFS(Cluster_15_applications!W$5:W$550,Cluster_15_applications!$AB$5:$AB$550,$B377,Cluster_15_applications!$AC$5:$AC$550,$C377,Cluster_15_applications!$Q$5:$Q$550,"&lt;=2030")</f>
        <v>0</v>
      </c>
      <c r="S377">
        <f>SUMIFS(Cluster_15_applications!X$5:X$550,Cluster_15_applications!$AB$5:$AB$550,$B377,Cluster_15_applications!$AC$5:$AC$550,$C377,Cluster_15_applications!$Q$5:$Q$550,"&lt;=2030")</f>
        <v>0</v>
      </c>
      <c r="T377">
        <f>SUMIFS(Cluster_15_applications!Y$5:Y$550,Cluster_15_applications!$AB$5:$AB$550,$B377,Cluster_15_applications!$AC$5:$AC$550,$C377,Cluster_15_applications!$Q$5:$Q$550,"&lt;=2030")</f>
        <v>0</v>
      </c>
      <c r="U377">
        <f>SUMIFS(Cluster_15_applications!Z$5:Z$550,Cluster_15_applications!$AB$5:$AB$550,$B377,Cluster_15_applications!$AC$5:$AC$550,$C377,Cluster_15_applications!$Q$5:$Q$550,"&lt;=2030")</f>
        <v>0</v>
      </c>
      <c r="V377">
        <f>SUMIFS(Cluster_15_applications!AA$5:AA$550,Cluster_15_applications!$AB$5:$AB$550,$B377,Cluster_15_applications!$AC$5:$AC$550,$C377,Cluster_15_applications!$Q$5:$Q$550,"&lt;=2030")</f>
        <v>0</v>
      </c>
    </row>
    <row r="378" spans="1:22" x14ac:dyDescent="0.35">
      <c r="A378" t="s">
        <v>33</v>
      </c>
      <c r="B378" t="s">
        <v>1406</v>
      </c>
      <c r="C378">
        <v>69</v>
      </c>
      <c r="D378">
        <f>SUMIFS(Cluster_15_applications!S$5:S$550,Cluster_15_applications!$AB$5:$AB$550,$B378,Cluster_15_applications!$AC$5:$AC$550,$C378)</f>
        <v>0</v>
      </c>
      <c r="E378">
        <f>SUMIFS(Cluster_15_applications!T$5:T$550,Cluster_15_applications!$AB$5:$AB$550,$B378,Cluster_15_applications!$AC$5:$AC$550,$C378)</f>
        <v>0</v>
      </c>
      <c r="F378">
        <f>SUMIFS(Cluster_15_applications!U$5:U$550,Cluster_15_applications!$AB$5:$AB$550,$B378,Cluster_15_applications!$AC$5:$AC$550,$C378)</f>
        <v>0</v>
      </c>
      <c r="G378">
        <f>SUMIFS(Cluster_15_applications!V$5:V$550,Cluster_15_applications!$AB$5:$AB$550,$B378,Cluster_15_applications!$AC$5:$AC$550,$C378)</f>
        <v>0</v>
      </c>
      <c r="H378">
        <f>SUMIFS(Cluster_15_applications!W$5:W$550,Cluster_15_applications!$AB$5:$AB$550,$B378,Cluster_15_applications!$AC$5:$AC$550,$C378)</f>
        <v>0</v>
      </c>
      <c r="I378">
        <f>SUMIFS(Cluster_15_applications!X$5:X$550,Cluster_15_applications!$AB$5:$AB$550,$B378,Cluster_15_applications!$AC$5:$AC$550,$C378)</f>
        <v>0</v>
      </c>
      <c r="J378">
        <f>SUMIFS(Cluster_15_applications!Y$5:Y$550,Cluster_15_applications!$AB$5:$AB$550,$B378,Cluster_15_applications!$AC$5:$AC$550,$C378)</f>
        <v>0</v>
      </c>
      <c r="K378">
        <f>SUMIFS(Cluster_15_applications!Z$5:Z$550,Cluster_15_applications!$AB$5:$AB$550,$B378,Cluster_15_applications!$AC$5:$AC$550,$C378)</f>
        <v>0</v>
      </c>
      <c r="L378">
        <f>SUMIFS(Cluster_15_applications!AA$5:AA$550,Cluster_15_applications!$AB$5:$AB$550,$B378,Cluster_15_applications!$AC$5:$AC$550,$C378)</f>
        <v>0</v>
      </c>
      <c r="N378">
        <f>SUMIFS(Cluster_15_applications!S$5:S$550,Cluster_15_applications!$AB$5:$AB$550,$B378,Cluster_15_applications!$AC$5:$AC$550,$C378,Cluster_15_applications!$Q$5:$Q$550,"&lt;=2030")</f>
        <v>0</v>
      </c>
      <c r="O378">
        <f>SUMIFS(Cluster_15_applications!T$5:T$550,Cluster_15_applications!$AB$5:$AB$550,$B378,Cluster_15_applications!$AC$5:$AC$550,$C378,Cluster_15_applications!$Q$5:$Q$550,"&lt;=2030")</f>
        <v>0</v>
      </c>
      <c r="P378">
        <f>SUMIFS(Cluster_15_applications!U$5:U$550,Cluster_15_applications!$AB$5:$AB$550,$B378,Cluster_15_applications!$AC$5:$AC$550,$C378,Cluster_15_applications!$Q$5:$Q$550,"&lt;=2030")</f>
        <v>0</v>
      </c>
      <c r="Q378">
        <f>SUMIFS(Cluster_15_applications!V$5:V$550,Cluster_15_applications!$AB$5:$AB$550,$B378,Cluster_15_applications!$AC$5:$AC$550,$C378,Cluster_15_applications!$Q$5:$Q$550,"&lt;=2030")</f>
        <v>0</v>
      </c>
      <c r="R378">
        <f>SUMIFS(Cluster_15_applications!W$5:W$550,Cluster_15_applications!$AB$5:$AB$550,$B378,Cluster_15_applications!$AC$5:$AC$550,$C378,Cluster_15_applications!$Q$5:$Q$550,"&lt;=2030")</f>
        <v>0</v>
      </c>
      <c r="S378">
        <f>SUMIFS(Cluster_15_applications!X$5:X$550,Cluster_15_applications!$AB$5:$AB$550,$B378,Cluster_15_applications!$AC$5:$AC$550,$C378,Cluster_15_applications!$Q$5:$Q$550,"&lt;=2030")</f>
        <v>0</v>
      </c>
      <c r="T378">
        <f>SUMIFS(Cluster_15_applications!Y$5:Y$550,Cluster_15_applications!$AB$5:$AB$550,$B378,Cluster_15_applications!$AC$5:$AC$550,$C378,Cluster_15_applications!$Q$5:$Q$550,"&lt;=2030")</f>
        <v>0</v>
      </c>
      <c r="U378">
        <f>SUMIFS(Cluster_15_applications!Z$5:Z$550,Cluster_15_applications!$AB$5:$AB$550,$B378,Cluster_15_applications!$AC$5:$AC$550,$C378,Cluster_15_applications!$Q$5:$Q$550,"&lt;=2030")</f>
        <v>0</v>
      </c>
      <c r="V378">
        <f>SUMIFS(Cluster_15_applications!AA$5:AA$550,Cluster_15_applications!$AB$5:$AB$550,$B378,Cluster_15_applications!$AC$5:$AC$550,$C378,Cluster_15_applications!$Q$5:$Q$550,"&lt;=2030")</f>
        <v>0</v>
      </c>
    </row>
    <row r="379" spans="1:22" x14ac:dyDescent="0.35">
      <c r="A379" t="s">
        <v>1233</v>
      </c>
      <c r="B379" t="s">
        <v>1130</v>
      </c>
      <c r="C379">
        <v>115</v>
      </c>
      <c r="D379">
        <f>SUMIFS(Cluster_15_applications!S$5:S$550,Cluster_15_applications!$AB$5:$AB$550,$B379,Cluster_15_applications!$AC$5:$AC$550,$C379)</f>
        <v>0</v>
      </c>
      <c r="E379">
        <f>SUMIFS(Cluster_15_applications!T$5:T$550,Cluster_15_applications!$AB$5:$AB$550,$B379,Cluster_15_applications!$AC$5:$AC$550,$C379)</f>
        <v>0</v>
      </c>
      <c r="F379">
        <f>SUMIFS(Cluster_15_applications!U$5:U$550,Cluster_15_applications!$AB$5:$AB$550,$B379,Cluster_15_applications!$AC$5:$AC$550,$C379)</f>
        <v>0</v>
      </c>
      <c r="G379">
        <f>SUMIFS(Cluster_15_applications!V$5:V$550,Cluster_15_applications!$AB$5:$AB$550,$B379,Cluster_15_applications!$AC$5:$AC$550,$C379)</f>
        <v>0</v>
      </c>
      <c r="H379">
        <f>SUMIFS(Cluster_15_applications!W$5:W$550,Cluster_15_applications!$AB$5:$AB$550,$B379,Cluster_15_applications!$AC$5:$AC$550,$C379)</f>
        <v>0</v>
      </c>
      <c r="I379">
        <f>SUMIFS(Cluster_15_applications!X$5:X$550,Cluster_15_applications!$AB$5:$AB$550,$B379,Cluster_15_applications!$AC$5:$AC$550,$C379)</f>
        <v>0</v>
      </c>
      <c r="J379">
        <f>SUMIFS(Cluster_15_applications!Y$5:Y$550,Cluster_15_applications!$AB$5:$AB$550,$B379,Cluster_15_applications!$AC$5:$AC$550,$C379)</f>
        <v>0</v>
      </c>
      <c r="K379">
        <f>SUMIFS(Cluster_15_applications!Z$5:Z$550,Cluster_15_applications!$AB$5:$AB$550,$B379,Cluster_15_applications!$AC$5:$AC$550,$C379)</f>
        <v>0</v>
      </c>
      <c r="L379">
        <f>SUMIFS(Cluster_15_applications!AA$5:AA$550,Cluster_15_applications!$AB$5:$AB$550,$B379,Cluster_15_applications!$AC$5:$AC$550,$C379)</f>
        <v>0</v>
      </c>
      <c r="N379">
        <f>SUMIFS(Cluster_15_applications!S$5:S$550,Cluster_15_applications!$AB$5:$AB$550,$B379,Cluster_15_applications!$AC$5:$AC$550,$C379,Cluster_15_applications!$Q$5:$Q$550,"&lt;=2030")</f>
        <v>0</v>
      </c>
      <c r="O379">
        <f>SUMIFS(Cluster_15_applications!T$5:T$550,Cluster_15_applications!$AB$5:$AB$550,$B379,Cluster_15_applications!$AC$5:$AC$550,$C379,Cluster_15_applications!$Q$5:$Q$550,"&lt;=2030")</f>
        <v>0</v>
      </c>
      <c r="P379">
        <f>SUMIFS(Cluster_15_applications!U$5:U$550,Cluster_15_applications!$AB$5:$AB$550,$B379,Cluster_15_applications!$AC$5:$AC$550,$C379,Cluster_15_applications!$Q$5:$Q$550,"&lt;=2030")</f>
        <v>0</v>
      </c>
      <c r="Q379">
        <f>SUMIFS(Cluster_15_applications!V$5:V$550,Cluster_15_applications!$AB$5:$AB$550,$B379,Cluster_15_applications!$AC$5:$AC$550,$C379,Cluster_15_applications!$Q$5:$Q$550,"&lt;=2030")</f>
        <v>0</v>
      </c>
      <c r="R379">
        <f>SUMIFS(Cluster_15_applications!W$5:W$550,Cluster_15_applications!$AB$5:$AB$550,$B379,Cluster_15_applications!$AC$5:$AC$550,$C379,Cluster_15_applications!$Q$5:$Q$550,"&lt;=2030")</f>
        <v>0</v>
      </c>
      <c r="S379">
        <f>SUMIFS(Cluster_15_applications!X$5:X$550,Cluster_15_applications!$AB$5:$AB$550,$B379,Cluster_15_applications!$AC$5:$AC$550,$C379,Cluster_15_applications!$Q$5:$Q$550,"&lt;=2030")</f>
        <v>0</v>
      </c>
      <c r="T379">
        <f>SUMIFS(Cluster_15_applications!Y$5:Y$550,Cluster_15_applications!$AB$5:$AB$550,$B379,Cluster_15_applications!$AC$5:$AC$550,$C379,Cluster_15_applications!$Q$5:$Q$550,"&lt;=2030")</f>
        <v>0</v>
      </c>
      <c r="U379">
        <f>SUMIFS(Cluster_15_applications!Z$5:Z$550,Cluster_15_applications!$AB$5:$AB$550,$B379,Cluster_15_applications!$AC$5:$AC$550,$C379,Cluster_15_applications!$Q$5:$Q$550,"&lt;=2030")</f>
        <v>0</v>
      </c>
      <c r="V379">
        <f>SUMIFS(Cluster_15_applications!AA$5:AA$550,Cluster_15_applications!$AB$5:$AB$550,$B379,Cluster_15_applications!$AC$5:$AC$550,$C379,Cluster_15_applications!$Q$5:$Q$550,"&lt;=2030")</f>
        <v>0</v>
      </c>
    </row>
    <row r="380" spans="1:22" x14ac:dyDescent="0.35">
      <c r="A380" t="s">
        <v>1233</v>
      </c>
      <c r="B380" t="s">
        <v>1130</v>
      </c>
      <c r="C380">
        <v>230</v>
      </c>
      <c r="D380">
        <f>SUMIFS(Cluster_15_applications!S$5:S$550,Cluster_15_applications!$AB$5:$AB$550,$B380,Cluster_15_applications!$AC$5:$AC$550,$C380)</f>
        <v>0</v>
      </c>
      <c r="E380">
        <f>SUMIFS(Cluster_15_applications!T$5:T$550,Cluster_15_applications!$AB$5:$AB$550,$B380,Cluster_15_applications!$AC$5:$AC$550,$C380)</f>
        <v>0</v>
      </c>
      <c r="F380">
        <f>SUMIFS(Cluster_15_applications!U$5:U$550,Cluster_15_applications!$AB$5:$AB$550,$B380,Cluster_15_applications!$AC$5:$AC$550,$C380)</f>
        <v>0</v>
      </c>
      <c r="G380">
        <f>SUMIFS(Cluster_15_applications!V$5:V$550,Cluster_15_applications!$AB$5:$AB$550,$B380,Cluster_15_applications!$AC$5:$AC$550,$C380)</f>
        <v>0</v>
      </c>
      <c r="H380">
        <f>SUMIFS(Cluster_15_applications!W$5:W$550,Cluster_15_applications!$AB$5:$AB$550,$B380,Cluster_15_applications!$AC$5:$AC$550,$C380)</f>
        <v>0</v>
      </c>
      <c r="I380">
        <f>SUMIFS(Cluster_15_applications!X$5:X$550,Cluster_15_applications!$AB$5:$AB$550,$B380,Cluster_15_applications!$AC$5:$AC$550,$C380)</f>
        <v>0</v>
      </c>
      <c r="J380">
        <f>SUMIFS(Cluster_15_applications!Y$5:Y$550,Cluster_15_applications!$AB$5:$AB$550,$B380,Cluster_15_applications!$AC$5:$AC$550,$C380)</f>
        <v>0</v>
      </c>
      <c r="K380">
        <f>SUMIFS(Cluster_15_applications!Z$5:Z$550,Cluster_15_applications!$AB$5:$AB$550,$B380,Cluster_15_applications!$AC$5:$AC$550,$C380)</f>
        <v>0</v>
      </c>
      <c r="L380">
        <f>SUMIFS(Cluster_15_applications!AA$5:AA$550,Cluster_15_applications!$AB$5:$AB$550,$B380,Cluster_15_applications!$AC$5:$AC$550,$C380)</f>
        <v>0</v>
      </c>
      <c r="N380">
        <f>SUMIFS(Cluster_15_applications!S$5:S$550,Cluster_15_applications!$AB$5:$AB$550,$B380,Cluster_15_applications!$AC$5:$AC$550,$C380,Cluster_15_applications!$Q$5:$Q$550,"&lt;=2030")</f>
        <v>0</v>
      </c>
      <c r="O380">
        <f>SUMIFS(Cluster_15_applications!T$5:T$550,Cluster_15_applications!$AB$5:$AB$550,$B380,Cluster_15_applications!$AC$5:$AC$550,$C380,Cluster_15_applications!$Q$5:$Q$550,"&lt;=2030")</f>
        <v>0</v>
      </c>
      <c r="P380">
        <f>SUMIFS(Cluster_15_applications!U$5:U$550,Cluster_15_applications!$AB$5:$AB$550,$B380,Cluster_15_applications!$AC$5:$AC$550,$C380,Cluster_15_applications!$Q$5:$Q$550,"&lt;=2030")</f>
        <v>0</v>
      </c>
      <c r="Q380">
        <f>SUMIFS(Cluster_15_applications!V$5:V$550,Cluster_15_applications!$AB$5:$AB$550,$B380,Cluster_15_applications!$AC$5:$AC$550,$C380,Cluster_15_applications!$Q$5:$Q$550,"&lt;=2030")</f>
        <v>0</v>
      </c>
      <c r="R380">
        <f>SUMIFS(Cluster_15_applications!W$5:W$550,Cluster_15_applications!$AB$5:$AB$550,$B380,Cluster_15_applications!$AC$5:$AC$550,$C380,Cluster_15_applications!$Q$5:$Q$550,"&lt;=2030")</f>
        <v>0</v>
      </c>
      <c r="S380">
        <f>SUMIFS(Cluster_15_applications!X$5:X$550,Cluster_15_applications!$AB$5:$AB$550,$B380,Cluster_15_applications!$AC$5:$AC$550,$C380,Cluster_15_applications!$Q$5:$Q$550,"&lt;=2030")</f>
        <v>0</v>
      </c>
      <c r="T380">
        <f>SUMIFS(Cluster_15_applications!Y$5:Y$550,Cluster_15_applications!$AB$5:$AB$550,$B380,Cluster_15_applications!$AC$5:$AC$550,$C380,Cluster_15_applications!$Q$5:$Q$550,"&lt;=2030")</f>
        <v>0</v>
      </c>
      <c r="U380">
        <f>SUMIFS(Cluster_15_applications!Z$5:Z$550,Cluster_15_applications!$AB$5:$AB$550,$B380,Cluster_15_applications!$AC$5:$AC$550,$C380,Cluster_15_applications!$Q$5:$Q$550,"&lt;=2030")</f>
        <v>0</v>
      </c>
      <c r="V380">
        <f>SUMIFS(Cluster_15_applications!AA$5:AA$550,Cluster_15_applications!$AB$5:$AB$550,$B380,Cluster_15_applications!$AC$5:$AC$550,$C380,Cluster_15_applications!$Q$5:$Q$550,"&lt;=2030")</f>
        <v>0</v>
      </c>
    </row>
    <row r="381" spans="1:22" x14ac:dyDescent="0.35">
      <c r="A381" t="s">
        <v>1233</v>
      </c>
      <c r="B381" t="s">
        <v>1130</v>
      </c>
      <c r="C381">
        <v>500</v>
      </c>
      <c r="D381">
        <f>SUMIFS(Cluster_15_applications!S$5:S$550,Cluster_15_applications!$AB$5:$AB$550,$B381,Cluster_15_applications!$AC$5:$AC$550,$C381)</f>
        <v>45550</v>
      </c>
      <c r="E381">
        <f>SUMIFS(Cluster_15_applications!T$5:T$550,Cluster_15_applications!$AB$5:$AB$550,$B381,Cluster_15_applications!$AC$5:$AC$550,$C381)</f>
        <v>0</v>
      </c>
      <c r="F381">
        <f>SUMIFS(Cluster_15_applications!U$5:U$550,Cluster_15_applications!$AB$5:$AB$550,$B381,Cluster_15_applications!$AC$5:$AC$550,$C381)</f>
        <v>400</v>
      </c>
      <c r="G381">
        <f>SUMIFS(Cluster_15_applications!V$5:V$550,Cluster_15_applications!$AB$5:$AB$550,$B381,Cluster_15_applications!$AC$5:$AC$550,$C381)</f>
        <v>0</v>
      </c>
      <c r="H381">
        <f>SUMIFS(Cluster_15_applications!W$5:W$550,Cluster_15_applications!$AB$5:$AB$550,$B381,Cluster_15_applications!$AC$5:$AC$550,$C381)</f>
        <v>0</v>
      </c>
      <c r="I381">
        <f>SUMIFS(Cluster_15_applications!X$5:X$550,Cluster_15_applications!$AB$5:$AB$550,$B381,Cluster_15_applications!$AC$5:$AC$550,$C381)</f>
        <v>400</v>
      </c>
      <c r="J381">
        <f>SUMIFS(Cluster_15_applications!Y$5:Y$550,Cluster_15_applications!$AB$5:$AB$550,$B381,Cluster_15_applications!$AC$5:$AC$550,$C381)</f>
        <v>0</v>
      </c>
      <c r="K381">
        <f>SUMIFS(Cluster_15_applications!Z$5:Z$550,Cluster_15_applications!$AB$5:$AB$550,$B381,Cluster_15_applications!$AC$5:$AC$550,$C381)</f>
        <v>0</v>
      </c>
      <c r="L381">
        <f>SUMIFS(Cluster_15_applications!AA$5:AA$550,Cluster_15_applications!$AB$5:$AB$550,$B381,Cluster_15_applications!$AC$5:$AC$550,$C381)</f>
        <v>0</v>
      </c>
      <c r="N381">
        <f>SUMIFS(Cluster_15_applications!S$5:S$550,Cluster_15_applications!$AB$5:$AB$550,$B381,Cluster_15_applications!$AC$5:$AC$550,$C381,Cluster_15_applications!$Q$5:$Q$550,"&lt;=2030")</f>
        <v>1150</v>
      </c>
      <c r="O381">
        <f>SUMIFS(Cluster_15_applications!T$5:T$550,Cluster_15_applications!$AB$5:$AB$550,$B381,Cluster_15_applications!$AC$5:$AC$550,$C381,Cluster_15_applications!$Q$5:$Q$550,"&lt;=2030")</f>
        <v>0</v>
      </c>
      <c r="P381">
        <f>SUMIFS(Cluster_15_applications!U$5:U$550,Cluster_15_applications!$AB$5:$AB$550,$B381,Cluster_15_applications!$AC$5:$AC$550,$C381,Cluster_15_applications!$Q$5:$Q$550,"&lt;=2030")</f>
        <v>0</v>
      </c>
      <c r="Q381">
        <f>SUMIFS(Cluster_15_applications!V$5:V$550,Cluster_15_applications!$AB$5:$AB$550,$B381,Cluster_15_applications!$AC$5:$AC$550,$C381,Cluster_15_applications!$Q$5:$Q$550,"&lt;=2030")</f>
        <v>0</v>
      </c>
      <c r="R381">
        <f>SUMIFS(Cluster_15_applications!W$5:W$550,Cluster_15_applications!$AB$5:$AB$550,$B381,Cluster_15_applications!$AC$5:$AC$550,$C381,Cluster_15_applications!$Q$5:$Q$550,"&lt;=2030")</f>
        <v>0</v>
      </c>
      <c r="S381">
        <f>SUMIFS(Cluster_15_applications!X$5:X$550,Cluster_15_applications!$AB$5:$AB$550,$B381,Cluster_15_applications!$AC$5:$AC$550,$C381,Cluster_15_applications!$Q$5:$Q$550,"&lt;=2030")</f>
        <v>0</v>
      </c>
      <c r="T381">
        <f>SUMIFS(Cluster_15_applications!Y$5:Y$550,Cluster_15_applications!$AB$5:$AB$550,$B381,Cluster_15_applications!$AC$5:$AC$550,$C381,Cluster_15_applications!$Q$5:$Q$550,"&lt;=2030")</f>
        <v>0</v>
      </c>
      <c r="U381">
        <f>SUMIFS(Cluster_15_applications!Z$5:Z$550,Cluster_15_applications!$AB$5:$AB$550,$B381,Cluster_15_applications!$AC$5:$AC$550,$C381,Cluster_15_applications!$Q$5:$Q$550,"&lt;=2030")</f>
        <v>0</v>
      </c>
      <c r="V381">
        <f>SUMIFS(Cluster_15_applications!AA$5:AA$550,Cluster_15_applications!$AB$5:$AB$550,$B381,Cluster_15_applications!$AC$5:$AC$550,$C381,Cluster_15_applications!$Q$5:$Q$550,"&lt;=2030")</f>
        <v>0</v>
      </c>
    </row>
    <row r="382" spans="1:22" x14ac:dyDescent="0.35">
      <c r="A382" t="s">
        <v>1230</v>
      </c>
      <c r="B382" t="s">
        <v>1131</v>
      </c>
      <c r="C382">
        <v>115</v>
      </c>
      <c r="D382">
        <f>SUMIFS(Cluster_15_applications!S$5:S$550,Cluster_15_applications!$AB$5:$AB$550,$B382,Cluster_15_applications!$AC$5:$AC$550,$C382)</f>
        <v>0</v>
      </c>
      <c r="E382">
        <f>SUMIFS(Cluster_15_applications!T$5:T$550,Cluster_15_applications!$AB$5:$AB$550,$B382,Cluster_15_applications!$AC$5:$AC$550,$C382)</f>
        <v>0</v>
      </c>
      <c r="F382">
        <f>SUMIFS(Cluster_15_applications!U$5:U$550,Cluster_15_applications!$AB$5:$AB$550,$B382,Cluster_15_applications!$AC$5:$AC$550,$C382)</f>
        <v>0</v>
      </c>
      <c r="G382">
        <f>SUMIFS(Cluster_15_applications!V$5:V$550,Cluster_15_applications!$AB$5:$AB$550,$B382,Cluster_15_applications!$AC$5:$AC$550,$C382)</f>
        <v>0</v>
      </c>
      <c r="H382">
        <f>SUMIFS(Cluster_15_applications!W$5:W$550,Cluster_15_applications!$AB$5:$AB$550,$B382,Cluster_15_applications!$AC$5:$AC$550,$C382)</f>
        <v>0</v>
      </c>
      <c r="I382">
        <f>SUMIFS(Cluster_15_applications!X$5:X$550,Cluster_15_applications!$AB$5:$AB$550,$B382,Cluster_15_applications!$AC$5:$AC$550,$C382)</f>
        <v>0</v>
      </c>
      <c r="J382">
        <f>SUMIFS(Cluster_15_applications!Y$5:Y$550,Cluster_15_applications!$AB$5:$AB$550,$B382,Cluster_15_applications!$AC$5:$AC$550,$C382)</f>
        <v>0</v>
      </c>
      <c r="K382">
        <f>SUMIFS(Cluster_15_applications!Z$5:Z$550,Cluster_15_applications!$AB$5:$AB$550,$B382,Cluster_15_applications!$AC$5:$AC$550,$C382)</f>
        <v>0</v>
      </c>
      <c r="L382">
        <f>SUMIFS(Cluster_15_applications!AA$5:AA$550,Cluster_15_applications!$AB$5:$AB$550,$B382,Cluster_15_applications!$AC$5:$AC$550,$C382)</f>
        <v>0</v>
      </c>
      <c r="N382">
        <f>SUMIFS(Cluster_15_applications!S$5:S$550,Cluster_15_applications!$AB$5:$AB$550,$B382,Cluster_15_applications!$AC$5:$AC$550,$C382,Cluster_15_applications!$Q$5:$Q$550,"&lt;=2030")</f>
        <v>0</v>
      </c>
      <c r="O382">
        <f>SUMIFS(Cluster_15_applications!T$5:T$550,Cluster_15_applications!$AB$5:$AB$550,$B382,Cluster_15_applications!$AC$5:$AC$550,$C382,Cluster_15_applications!$Q$5:$Q$550,"&lt;=2030")</f>
        <v>0</v>
      </c>
      <c r="P382">
        <f>SUMIFS(Cluster_15_applications!U$5:U$550,Cluster_15_applications!$AB$5:$AB$550,$B382,Cluster_15_applications!$AC$5:$AC$550,$C382,Cluster_15_applications!$Q$5:$Q$550,"&lt;=2030")</f>
        <v>0</v>
      </c>
      <c r="Q382">
        <f>SUMIFS(Cluster_15_applications!V$5:V$550,Cluster_15_applications!$AB$5:$AB$550,$B382,Cluster_15_applications!$AC$5:$AC$550,$C382,Cluster_15_applications!$Q$5:$Q$550,"&lt;=2030")</f>
        <v>0</v>
      </c>
      <c r="R382">
        <f>SUMIFS(Cluster_15_applications!W$5:W$550,Cluster_15_applications!$AB$5:$AB$550,$B382,Cluster_15_applications!$AC$5:$AC$550,$C382,Cluster_15_applications!$Q$5:$Q$550,"&lt;=2030")</f>
        <v>0</v>
      </c>
      <c r="S382">
        <f>SUMIFS(Cluster_15_applications!X$5:X$550,Cluster_15_applications!$AB$5:$AB$550,$B382,Cluster_15_applications!$AC$5:$AC$550,$C382,Cluster_15_applications!$Q$5:$Q$550,"&lt;=2030")</f>
        <v>0</v>
      </c>
      <c r="T382">
        <f>SUMIFS(Cluster_15_applications!Y$5:Y$550,Cluster_15_applications!$AB$5:$AB$550,$B382,Cluster_15_applications!$AC$5:$AC$550,$C382,Cluster_15_applications!$Q$5:$Q$550,"&lt;=2030")</f>
        <v>0</v>
      </c>
      <c r="U382">
        <f>SUMIFS(Cluster_15_applications!Z$5:Z$550,Cluster_15_applications!$AB$5:$AB$550,$B382,Cluster_15_applications!$AC$5:$AC$550,$C382,Cluster_15_applications!$Q$5:$Q$550,"&lt;=2030")</f>
        <v>0</v>
      </c>
      <c r="V382">
        <f>SUMIFS(Cluster_15_applications!AA$5:AA$550,Cluster_15_applications!$AB$5:$AB$550,$B382,Cluster_15_applications!$AC$5:$AC$550,$C382,Cluster_15_applications!$Q$5:$Q$550,"&lt;=2030")</f>
        <v>0</v>
      </c>
    </row>
    <row r="383" spans="1:22" x14ac:dyDescent="0.35">
      <c r="A383" t="s">
        <v>1230</v>
      </c>
      <c r="B383" t="s">
        <v>1131</v>
      </c>
      <c r="C383">
        <v>230</v>
      </c>
      <c r="D383">
        <f>SUMIFS(Cluster_15_applications!S$5:S$550,Cluster_15_applications!$AB$5:$AB$550,$B383,Cluster_15_applications!$AC$5:$AC$550,$C383)</f>
        <v>350</v>
      </c>
      <c r="E383">
        <f>SUMIFS(Cluster_15_applications!T$5:T$550,Cluster_15_applications!$AB$5:$AB$550,$B383,Cluster_15_applications!$AC$5:$AC$550,$C383)</f>
        <v>0</v>
      </c>
      <c r="F383">
        <f>SUMIFS(Cluster_15_applications!U$5:U$550,Cluster_15_applications!$AB$5:$AB$550,$B383,Cluster_15_applications!$AC$5:$AC$550,$C383)</f>
        <v>350</v>
      </c>
      <c r="G383">
        <f>SUMIFS(Cluster_15_applications!V$5:V$550,Cluster_15_applications!$AB$5:$AB$550,$B383,Cluster_15_applications!$AC$5:$AC$550,$C383)</f>
        <v>0</v>
      </c>
      <c r="H383">
        <f>SUMIFS(Cluster_15_applications!W$5:W$550,Cluster_15_applications!$AB$5:$AB$550,$B383,Cluster_15_applications!$AC$5:$AC$550,$C383)</f>
        <v>0</v>
      </c>
      <c r="I383">
        <f>SUMIFS(Cluster_15_applications!X$5:X$550,Cluster_15_applications!$AB$5:$AB$550,$B383,Cluster_15_applications!$AC$5:$AC$550,$C383)</f>
        <v>0</v>
      </c>
      <c r="J383">
        <f>SUMIFS(Cluster_15_applications!Y$5:Y$550,Cluster_15_applications!$AB$5:$AB$550,$B383,Cluster_15_applications!$AC$5:$AC$550,$C383)</f>
        <v>0</v>
      </c>
      <c r="K383">
        <f>SUMIFS(Cluster_15_applications!Z$5:Z$550,Cluster_15_applications!$AB$5:$AB$550,$B383,Cluster_15_applications!$AC$5:$AC$550,$C383)</f>
        <v>0</v>
      </c>
      <c r="L383">
        <f>SUMIFS(Cluster_15_applications!AA$5:AA$550,Cluster_15_applications!$AB$5:$AB$550,$B383,Cluster_15_applications!$AC$5:$AC$550,$C383)</f>
        <v>0</v>
      </c>
      <c r="N383">
        <f>SUMIFS(Cluster_15_applications!S$5:S$550,Cluster_15_applications!$AB$5:$AB$550,$B383,Cluster_15_applications!$AC$5:$AC$550,$C383,Cluster_15_applications!$Q$5:$Q$550,"&lt;=2030")</f>
        <v>350</v>
      </c>
      <c r="O383">
        <f>SUMIFS(Cluster_15_applications!T$5:T$550,Cluster_15_applications!$AB$5:$AB$550,$B383,Cluster_15_applications!$AC$5:$AC$550,$C383,Cluster_15_applications!$Q$5:$Q$550,"&lt;=2030")</f>
        <v>0</v>
      </c>
      <c r="P383">
        <f>SUMIFS(Cluster_15_applications!U$5:U$550,Cluster_15_applications!$AB$5:$AB$550,$B383,Cluster_15_applications!$AC$5:$AC$550,$C383,Cluster_15_applications!$Q$5:$Q$550,"&lt;=2030")</f>
        <v>350</v>
      </c>
      <c r="Q383">
        <f>SUMIFS(Cluster_15_applications!V$5:V$550,Cluster_15_applications!$AB$5:$AB$550,$B383,Cluster_15_applications!$AC$5:$AC$550,$C383,Cluster_15_applications!$Q$5:$Q$550,"&lt;=2030")</f>
        <v>0</v>
      </c>
      <c r="R383">
        <f>SUMIFS(Cluster_15_applications!W$5:W$550,Cluster_15_applications!$AB$5:$AB$550,$B383,Cluster_15_applications!$AC$5:$AC$550,$C383,Cluster_15_applications!$Q$5:$Q$550,"&lt;=2030")</f>
        <v>0</v>
      </c>
      <c r="S383">
        <f>SUMIFS(Cluster_15_applications!X$5:X$550,Cluster_15_applications!$AB$5:$AB$550,$B383,Cluster_15_applications!$AC$5:$AC$550,$C383,Cluster_15_applications!$Q$5:$Q$550,"&lt;=2030")</f>
        <v>0</v>
      </c>
      <c r="T383">
        <f>SUMIFS(Cluster_15_applications!Y$5:Y$550,Cluster_15_applications!$AB$5:$AB$550,$B383,Cluster_15_applications!$AC$5:$AC$550,$C383,Cluster_15_applications!$Q$5:$Q$550,"&lt;=2030")</f>
        <v>0</v>
      </c>
      <c r="U383">
        <f>SUMIFS(Cluster_15_applications!Z$5:Z$550,Cluster_15_applications!$AB$5:$AB$550,$B383,Cluster_15_applications!$AC$5:$AC$550,$C383,Cluster_15_applications!$Q$5:$Q$550,"&lt;=2030")</f>
        <v>0</v>
      </c>
      <c r="V383">
        <f>SUMIFS(Cluster_15_applications!AA$5:AA$550,Cluster_15_applications!$AB$5:$AB$550,$B383,Cluster_15_applications!$AC$5:$AC$550,$C383,Cluster_15_applications!$Q$5:$Q$550,"&lt;=2030")</f>
        <v>0</v>
      </c>
    </row>
    <row r="384" spans="1:22" x14ac:dyDescent="0.35">
      <c r="A384" t="s">
        <v>1230</v>
      </c>
      <c r="B384" t="s">
        <v>1131</v>
      </c>
      <c r="C384">
        <v>500</v>
      </c>
      <c r="D384">
        <f>SUMIFS(Cluster_15_applications!S$5:S$550,Cluster_15_applications!$AB$5:$AB$550,$B384,Cluster_15_applications!$AC$5:$AC$550,$C384)</f>
        <v>5408.4805999999999</v>
      </c>
      <c r="E384">
        <f>SUMIFS(Cluster_15_applications!T$5:T$550,Cluster_15_applications!$AB$5:$AB$550,$B384,Cluster_15_applications!$AC$5:$AC$550,$C384)</f>
        <v>0</v>
      </c>
      <c r="F384">
        <f>SUMIFS(Cluster_15_applications!U$5:U$550,Cluster_15_applications!$AB$5:$AB$550,$B384,Cluster_15_applications!$AC$5:$AC$550,$C384)</f>
        <v>5300</v>
      </c>
      <c r="G384">
        <f>SUMIFS(Cluster_15_applications!V$5:V$550,Cluster_15_applications!$AB$5:$AB$550,$B384,Cluster_15_applications!$AC$5:$AC$550,$C384)</f>
        <v>0</v>
      </c>
      <c r="H384">
        <f>SUMIFS(Cluster_15_applications!W$5:W$550,Cluster_15_applications!$AB$5:$AB$550,$B384,Cluster_15_applications!$AC$5:$AC$550,$C384)</f>
        <v>0</v>
      </c>
      <c r="I384">
        <f>SUMIFS(Cluster_15_applications!X$5:X$550,Cluster_15_applications!$AB$5:$AB$550,$B384,Cluster_15_applications!$AC$5:$AC$550,$C384)</f>
        <v>0</v>
      </c>
      <c r="J384">
        <f>SUMIFS(Cluster_15_applications!Y$5:Y$550,Cluster_15_applications!$AB$5:$AB$550,$B384,Cluster_15_applications!$AC$5:$AC$550,$C384)</f>
        <v>0</v>
      </c>
      <c r="K384">
        <f>SUMIFS(Cluster_15_applications!Z$5:Z$550,Cluster_15_applications!$AB$5:$AB$550,$B384,Cluster_15_applications!$AC$5:$AC$550,$C384)</f>
        <v>0</v>
      </c>
      <c r="L384">
        <f>SUMIFS(Cluster_15_applications!AA$5:AA$550,Cluster_15_applications!$AB$5:$AB$550,$B384,Cluster_15_applications!$AC$5:$AC$550,$C384)</f>
        <v>0</v>
      </c>
      <c r="N384">
        <f>SUMIFS(Cluster_15_applications!S$5:S$550,Cluster_15_applications!$AB$5:$AB$550,$B384,Cluster_15_applications!$AC$5:$AC$550,$C384,Cluster_15_applications!$Q$5:$Q$550,"&lt;=2030")</f>
        <v>5408.4805999999999</v>
      </c>
      <c r="O384">
        <f>SUMIFS(Cluster_15_applications!T$5:T$550,Cluster_15_applications!$AB$5:$AB$550,$B384,Cluster_15_applications!$AC$5:$AC$550,$C384,Cluster_15_applications!$Q$5:$Q$550,"&lt;=2030")</f>
        <v>0</v>
      </c>
      <c r="P384">
        <f>SUMIFS(Cluster_15_applications!U$5:U$550,Cluster_15_applications!$AB$5:$AB$550,$B384,Cluster_15_applications!$AC$5:$AC$550,$C384,Cluster_15_applications!$Q$5:$Q$550,"&lt;=2030")</f>
        <v>5300</v>
      </c>
      <c r="Q384">
        <f>SUMIFS(Cluster_15_applications!V$5:V$550,Cluster_15_applications!$AB$5:$AB$550,$B384,Cluster_15_applications!$AC$5:$AC$550,$C384,Cluster_15_applications!$Q$5:$Q$550,"&lt;=2030")</f>
        <v>0</v>
      </c>
      <c r="R384">
        <f>SUMIFS(Cluster_15_applications!W$5:W$550,Cluster_15_applications!$AB$5:$AB$550,$B384,Cluster_15_applications!$AC$5:$AC$550,$C384,Cluster_15_applications!$Q$5:$Q$550,"&lt;=2030")</f>
        <v>0</v>
      </c>
      <c r="S384">
        <f>SUMIFS(Cluster_15_applications!X$5:X$550,Cluster_15_applications!$AB$5:$AB$550,$B384,Cluster_15_applications!$AC$5:$AC$550,$C384,Cluster_15_applications!$Q$5:$Q$550,"&lt;=2030")</f>
        <v>0</v>
      </c>
      <c r="T384">
        <f>SUMIFS(Cluster_15_applications!Y$5:Y$550,Cluster_15_applications!$AB$5:$AB$550,$B384,Cluster_15_applications!$AC$5:$AC$550,$C384,Cluster_15_applications!$Q$5:$Q$550,"&lt;=2030")</f>
        <v>0</v>
      </c>
      <c r="U384">
        <f>SUMIFS(Cluster_15_applications!Z$5:Z$550,Cluster_15_applications!$AB$5:$AB$550,$B384,Cluster_15_applications!$AC$5:$AC$550,$C384,Cluster_15_applications!$Q$5:$Q$550,"&lt;=2030")</f>
        <v>0</v>
      </c>
      <c r="V384">
        <f>SUMIFS(Cluster_15_applications!AA$5:AA$550,Cluster_15_applications!$AB$5:$AB$550,$B384,Cluster_15_applications!$AC$5:$AC$550,$C384,Cluster_15_applications!$Q$5:$Q$550,"&lt;=2030")</f>
        <v>0</v>
      </c>
    </row>
    <row r="385" spans="1:22" x14ac:dyDescent="0.35">
      <c r="A385" t="s">
        <v>33</v>
      </c>
      <c r="B385" t="s">
        <v>1134</v>
      </c>
      <c r="C385">
        <v>230</v>
      </c>
      <c r="D385">
        <f>SUMIFS(Cluster_15_applications!S$5:S$550,Cluster_15_applications!$AB$5:$AB$550,$B385,Cluster_15_applications!$AC$5:$AC$550,$C385)</f>
        <v>720</v>
      </c>
      <c r="E385">
        <f>SUMIFS(Cluster_15_applications!T$5:T$550,Cluster_15_applications!$AB$5:$AB$550,$B385,Cluster_15_applications!$AC$5:$AC$550,$C385)</f>
        <v>0</v>
      </c>
      <c r="F385">
        <f>SUMIFS(Cluster_15_applications!U$5:U$550,Cluster_15_applications!$AB$5:$AB$550,$B385,Cluster_15_applications!$AC$5:$AC$550,$C385)</f>
        <v>0</v>
      </c>
      <c r="G385">
        <f>SUMIFS(Cluster_15_applications!V$5:V$550,Cluster_15_applications!$AB$5:$AB$550,$B385,Cluster_15_applications!$AC$5:$AC$550,$C385)</f>
        <v>0</v>
      </c>
      <c r="H385">
        <f>SUMIFS(Cluster_15_applications!W$5:W$550,Cluster_15_applications!$AB$5:$AB$550,$B385,Cluster_15_applications!$AC$5:$AC$550,$C385)</f>
        <v>0</v>
      </c>
      <c r="I385">
        <f>SUMIFS(Cluster_15_applications!X$5:X$550,Cluster_15_applications!$AB$5:$AB$550,$B385,Cluster_15_applications!$AC$5:$AC$550,$C385)</f>
        <v>0</v>
      </c>
      <c r="J385">
        <f>SUMIFS(Cluster_15_applications!Y$5:Y$550,Cluster_15_applications!$AB$5:$AB$550,$B385,Cluster_15_applications!$AC$5:$AC$550,$C385)</f>
        <v>0</v>
      </c>
      <c r="K385">
        <f>SUMIFS(Cluster_15_applications!Z$5:Z$550,Cluster_15_applications!$AB$5:$AB$550,$B385,Cluster_15_applications!$AC$5:$AC$550,$C385)</f>
        <v>0</v>
      </c>
      <c r="L385">
        <f>SUMIFS(Cluster_15_applications!AA$5:AA$550,Cluster_15_applications!$AB$5:$AB$550,$B385,Cluster_15_applications!$AC$5:$AC$550,$C385)</f>
        <v>0</v>
      </c>
      <c r="N385">
        <f>SUMIFS(Cluster_15_applications!S$5:S$550,Cluster_15_applications!$AB$5:$AB$550,$B385,Cluster_15_applications!$AC$5:$AC$550,$C385,Cluster_15_applications!$Q$5:$Q$550,"&lt;=2030")</f>
        <v>720</v>
      </c>
      <c r="O385">
        <f>SUMIFS(Cluster_15_applications!T$5:T$550,Cluster_15_applications!$AB$5:$AB$550,$B385,Cluster_15_applications!$AC$5:$AC$550,$C385,Cluster_15_applications!$Q$5:$Q$550,"&lt;=2030")</f>
        <v>0</v>
      </c>
      <c r="P385">
        <f>SUMIFS(Cluster_15_applications!U$5:U$550,Cluster_15_applications!$AB$5:$AB$550,$B385,Cluster_15_applications!$AC$5:$AC$550,$C385,Cluster_15_applications!$Q$5:$Q$550,"&lt;=2030")</f>
        <v>0</v>
      </c>
      <c r="Q385">
        <f>SUMIFS(Cluster_15_applications!V$5:V$550,Cluster_15_applications!$AB$5:$AB$550,$B385,Cluster_15_applications!$AC$5:$AC$550,$C385,Cluster_15_applications!$Q$5:$Q$550,"&lt;=2030")</f>
        <v>0</v>
      </c>
      <c r="R385">
        <f>SUMIFS(Cluster_15_applications!W$5:W$550,Cluster_15_applications!$AB$5:$AB$550,$B385,Cluster_15_applications!$AC$5:$AC$550,$C385,Cluster_15_applications!$Q$5:$Q$550,"&lt;=2030")</f>
        <v>0</v>
      </c>
      <c r="S385">
        <f>SUMIFS(Cluster_15_applications!X$5:X$550,Cluster_15_applications!$AB$5:$AB$550,$B385,Cluster_15_applications!$AC$5:$AC$550,$C385,Cluster_15_applications!$Q$5:$Q$550,"&lt;=2030")</f>
        <v>0</v>
      </c>
      <c r="T385">
        <f>SUMIFS(Cluster_15_applications!Y$5:Y$550,Cluster_15_applications!$AB$5:$AB$550,$B385,Cluster_15_applications!$AC$5:$AC$550,$C385,Cluster_15_applications!$Q$5:$Q$550,"&lt;=2030")</f>
        <v>0</v>
      </c>
      <c r="U385">
        <f>SUMIFS(Cluster_15_applications!Z$5:Z$550,Cluster_15_applications!$AB$5:$AB$550,$B385,Cluster_15_applications!$AC$5:$AC$550,$C385,Cluster_15_applications!$Q$5:$Q$550,"&lt;=2030")</f>
        <v>0</v>
      </c>
      <c r="V385">
        <f>SUMIFS(Cluster_15_applications!AA$5:AA$550,Cluster_15_applications!$AB$5:$AB$550,$B385,Cluster_15_applications!$AC$5:$AC$550,$C385,Cluster_15_applications!$Q$5:$Q$550,"&lt;=2030")</f>
        <v>0</v>
      </c>
    </row>
    <row r="386" spans="1:22" x14ac:dyDescent="0.35">
      <c r="A386" t="s">
        <v>33</v>
      </c>
      <c r="B386" t="s">
        <v>1134</v>
      </c>
      <c r="C386">
        <v>500</v>
      </c>
      <c r="D386">
        <f>SUMIFS(Cluster_15_applications!S$5:S$550,Cluster_15_applications!$AB$5:$AB$550,$B386,Cluster_15_applications!$AC$5:$AC$550,$C386)</f>
        <v>0</v>
      </c>
      <c r="E386">
        <f>SUMIFS(Cluster_15_applications!T$5:T$550,Cluster_15_applications!$AB$5:$AB$550,$B386,Cluster_15_applications!$AC$5:$AC$550,$C386)</f>
        <v>0</v>
      </c>
      <c r="F386">
        <f>SUMIFS(Cluster_15_applications!U$5:U$550,Cluster_15_applications!$AB$5:$AB$550,$B386,Cluster_15_applications!$AC$5:$AC$550,$C386)</f>
        <v>0</v>
      </c>
      <c r="G386">
        <f>SUMIFS(Cluster_15_applications!V$5:V$550,Cluster_15_applications!$AB$5:$AB$550,$B386,Cluster_15_applications!$AC$5:$AC$550,$C386)</f>
        <v>0</v>
      </c>
      <c r="H386">
        <f>SUMIFS(Cluster_15_applications!W$5:W$550,Cluster_15_applications!$AB$5:$AB$550,$B386,Cluster_15_applications!$AC$5:$AC$550,$C386)</f>
        <v>0</v>
      </c>
      <c r="I386">
        <f>SUMIFS(Cluster_15_applications!X$5:X$550,Cluster_15_applications!$AB$5:$AB$550,$B386,Cluster_15_applications!$AC$5:$AC$550,$C386)</f>
        <v>0</v>
      </c>
      <c r="J386">
        <f>SUMIFS(Cluster_15_applications!Y$5:Y$550,Cluster_15_applications!$AB$5:$AB$550,$B386,Cluster_15_applications!$AC$5:$AC$550,$C386)</f>
        <v>0</v>
      </c>
      <c r="K386">
        <f>SUMIFS(Cluster_15_applications!Z$5:Z$550,Cluster_15_applications!$AB$5:$AB$550,$B386,Cluster_15_applications!$AC$5:$AC$550,$C386)</f>
        <v>0</v>
      </c>
      <c r="L386">
        <f>SUMIFS(Cluster_15_applications!AA$5:AA$550,Cluster_15_applications!$AB$5:$AB$550,$B386,Cluster_15_applications!$AC$5:$AC$550,$C386)</f>
        <v>0</v>
      </c>
      <c r="N386">
        <f>SUMIFS(Cluster_15_applications!S$5:S$550,Cluster_15_applications!$AB$5:$AB$550,$B386,Cluster_15_applications!$AC$5:$AC$550,$C386,Cluster_15_applications!$Q$5:$Q$550,"&lt;=2030")</f>
        <v>0</v>
      </c>
      <c r="O386">
        <f>SUMIFS(Cluster_15_applications!T$5:T$550,Cluster_15_applications!$AB$5:$AB$550,$B386,Cluster_15_applications!$AC$5:$AC$550,$C386,Cluster_15_applications!$Q$5:$Q$550,"&lt;=2030")</f>
        <v>0</v>
      </c>
      <c r="P386">
        <f>SUMIFS(Cluster_15_applications!U$5:U$550,Cluster_15_applications!$AB$5:$AB$550,$B386,Cluster_15_applications!$AC$5:$AC$550,$C386,Cluster_15_applications!$Q$5:$Q$550,"&lt;=2030")</f>
        <v>0</v>
      </c>
      <c r="Q386">
        <f>SUMIFS(Cluster_15_applications!V$5:V$550,Cluster_15_applications!$AB$5:$AB$550,$B386,Cluster_15_applications!$AC$5:$AC$550,$C386,Cluster_15_applications!$Q$5:$Q$550,"&lt;=2030")</f>
        <v>0</v>
      </c>
      <c r="R386">
        <f>SUMIFS(Cluster_15_applications!W$5:W$550,Cluster_15_applications!$AB$5:$AB$550,$B386,Cluster_15_applications!$AC$5:$AC$550,$C386,Cluster_15_applications!$Q$5:$Q$550,"&lt;=2030")</f>
        <v>0</v>
      </c>
      <c r="S386">
        <f>SUMIFS(Cluster_15_applications!X$5:X$550,Cluster_15_applications!$AB$5:$AB$550,$B386,Cluster_15_applications!$AC$5:$AC$550,$C386,Cluster_15_applications!$Q$5:$Q$550,"&lt;=2030")</f>
        <v>0</v>
      </c>
      <c r="T386">
        <f>SUMIFS(Cluster_15_applications!Y$5:Y$550,Cluster_15_applications!$AB$5:$AB$550,$B386,Cluster_15_applications!$AC$5:$AC$550,$C386,Cluster_15_applications!$Q$5:$Q$550,"&lt;=2030")</f>
        <v>0</v>
      </c>
      <c r="U386">
        <f>SUMIFS(Cluster_15_applications!Z$5:Z$550,Cluster_15_applications!$AB$5:$AB$550,$B386,Cluster_15_applications!$AC$5:$AC$550,$C386,Cluster_15_applications!$Q$5:$Q$550,"&lt;=2030")</f>
        <v>0</v>
      </c>
      <c r="V386">
        <f>SUMIFS(Cluster_15_applications!AA$5:AA$550,Cluster_15_applications!$AB$5:$AB$550,$B386,Cluster_15_applications!$AC$5:$AC$550,$C386,Cluster_15_applications!$Q$5:$Q$550,"&lt;=2030")</f>
        <v>0</v>
      </c>
    </row>
    <row r="387" spans="1:22" x14ac:dyDescent="0.35">
      <c r="A387" t="s">
        <v>33</v>
      </c>
      <c r="B387" t="s">
        <v>1134</v>
      </c>
      <c r="C387">
        <v>69</v>
      </c>
      <c r="D387">
        <f>SUMIFS(Cluster_15_applications!S$5:S$550,Cluster_15_applications!$AB$5:$AB$550,$B387,Cluster_15_applications!$AC$5:$AC$550,$C387)</f>
        <v>120</v>
      </c>
      <c r="E387">
        <f>SUMIFS(Cluster_15_applications!T$5:T$550,Cluster_15_applications!$AB$5:$AB$550,$B387,Cluster_15_applications!$AC$5:$AC$550,$C387)</f>
        <v>0</v>
      </c>
      <c r="F387">
        <f>SUMIFS(Cluster_15_applications!U$5:U$550,Cluster_15_applications!$AB$5:$AB$550,$B387,Cluster_15_applications!$AC$5:$AC$550,$C387)</f>
        <v>0</v>
      </c>
      <c r="G387">
        <f>SUMIFS(Cluster_15_applications!V$5:V$550,Cluster_15_applications!$AB$5:$AB$550,$B387,Cluster_15_applications!$AC$5:$AC$550,$C387)</f>
        <v>0</v>
      </c>
      <c r="H387">
        <f>SUMIFS(Cluster_15_applications!W$5:W$550,Cluster_15_applications!$AB$5:$AB$550,$B387,Cluster_15_applications!$AC$5:$AC$550,$C387)</f>
        <v>0</v>
      </c>
      <c r="I387">
        <f>SUMIFS(Cluster_15_applications!X$5:X$550,Cluster_15_applications!$AB$5:$AB$550,$B387,Cluster_15_applications!$AC$5:$AC$550,$C387)</f>
        <v>0</v>
      </c>
      <c r="J387">
        <f>SUMIFS(Cluster_15_applications!Y$5:Y$550,Cluster_15_applications!$AB$5:$AB$550,$B387,Cluster_15_applications!$AC$5:$AC$550,$C387)</f>
        <v>0</v>
      </c>
      <c r="K387">
        <f>SUMIFS(Cluster_15_applications!Z$5:Z$550,Cluster_15_applications!$AB$5:$AB$550,$B387,Cluster_15_applications!$AC$5:$AC$550,$C387)</f>
        <v>0</v>
      </c>
      <c r="L387">
        <f>SUMIFS(Cluster_15_applications!AA$5:AA$550,Cluster_15_applications!$AB$5:$AB$550,$B387,Cluster_15_applications!$AC$5:$AC$550,$C387)</f>
        <v>0</v>
      </c>
      <c r="N387">
        <f>SUMIFS(Cluster_15_applications!S$5:S$550,Cluster_15_applications!$AB$5:$AB$550,$B387,Cluster_15_applications!$AC$5:$AC$550,$C387,Cluster_15_applications!$Q$5:$Q$550,"&lt;=2030")</f>
        <v>120</v>
      </c>
      <c r="O387">
        <f>SUMIFS(Cluster_15_applications!T$5:T$550,Cluster_15_applications!$AB$5:$AB$550,$B387,Cluster_15_applications!$AC$5:$AC$550,$C387,Cluster_15_applications!$Q$5:$Q$550,"&lt;=2030")</f>
        <v>0</v>
      </c>
      <c r="P387">
        <f>SUMIFS(Cluster_15_applications!U$5:U$550,Cluster_15_applications!$AB$5:$AB$550,$B387,Cluster_15_applications!$AC$5:$AC$550,$C387,Cluster_15_applications!$Q$5:$Q$550,"&lt;=2030")</f>
        <v>0</v>
      </c>
      <c r="Q387">
        <f>SUMIFS(Cluster_15_applications!V$5:V$550,Cluster_15_applications!$AB$5:$AB$550,$B387,Cluster_15_applications!$AC$5:$AC$550,$C387,Cluster_15_applications!$Q$5:$Q$550,"&lt;=2030")</f>
        <v>0</v>
      </c>
      <c r="R387">
        <f>SUMIFS(Cluster_15_applications!W$5:W$550,Cluster_15_applications!$AB$5:$AB$550,$B387,Cluster_15_applications!$AC$5:$AC$550,$C387,Cluster_15_applications!$Q$5:$Q$550,"&lt;=2030")</f>
        <v>0</v>
      </c>
      <c r="S387">
        <f>SUMIFS(Cluster_15_applications!X$5:X$550,Cluster_15_applications!$AB$5:$AB$550,$B387,Cluster_15_applications!$AC$5:$AC$550,$C387,Cluster_15_applications!$Q$5:$Q$550,"&lt;=2030")</f>
        <v>0</v>
      </c>
      <c r="T387">
        <f>SUMIFS(Cluster_15_applications!Y$5:Y$550,Cluster_15_applications!$AB$5:$AB$550,$B387,Cluster_15_applications!$AC$5:$AC$550,$C387,Cluster_15_applications!$Q$5:$Q$550,"&lt;=2030")</f>
        <v>0</v>
      </c>
      <c r="U387">
        <f>SUMIFS(Cluster_15_applications!Z$5:Z$550,Cluster_15_applications!$AB$5:$AB$550,$B387,Cluster_15_applications!$AC$5:$AC$550,$C387,Cluster_15_applications!$Q$5:$Q$550,"&lt;=2030")</f>
        <v>0</v>
      </c>
      <c r="V387">
        <f>SUMIFS(Cluster_15_applications!AA$5:AA$550,Cluster_15_applications!$AB$5:$AB$550,$B387,Cluster_15_applications!$AC$5:$AC$550,$C387,Cluster_15_applications!$Q$5:$Q$550,"&lt;=2030")</f>
        <v>0</v>
      </c>
    </row>
    <row r="388" spans="1:22" x14ac:dyDescent="0.35">
      <c r="A388" t="s">
        <v>1233</v>
      </c>
      <c r="B388" t="s">
        <v>1135</v>
      </c>
      <c r="C388">
        <v>115</v>
      </c>
      <c r="D388">
        <f>SUMIFS(Cluster_15_applications!S$5:S$550,Cluster_15_applications!$AB$5:$AB$550,$B388,Cluster_15_applications!$AC$5:$AC$550,$C388)</f>
        <v>0</v>
      </c>
      <c r="E388">
        <f>SUMIFS(Cluster_15_applications!T$5:T$550,Cluster_15_applications!$AB$5:$AB$550,$B388,Cluster_15_applications!$AC$5:$AC$550,$C388)</f>
        <v>0</v>
      </c>
      <c r="F388">
        <f>SUMIFS(Cluster_15_applications!U$5:U$550,Cluster_15_applications!$AB$5:$AB$550,$B388,Cluster_15_applications!$AC$5:$AC$550,$C388)</f>
        <v>0</v>
      </c>
      <c r="G388">
        <f>SUMIFS(Cluster_15_applications!V$5:V$550,Cluster_15_applications!$AB$5:$AB$550,$B388,Cluster_15_applications!$AC$5:$AC$550,$C388)</f>
        <v>0</v>
      </c>
      <c r="H388">
        <f>SUMIFS(Cluster_15_applications!W$5:W$550,Cluster_15_applications!$AB$5:$AB$550,$B388,Cluster_15_applications!$AC$5:$AC$550,$C388)</f>
        <v>0</v>
      </c>
      <c r="I388">
        <f>SUMIFS(Cluster_15_applications!X$5:X$550,Cluster_15_applications!$AB$5:$AB$550,$B388,Cluster_15_applications!$AC$5:$AC$550,$C388)</f>
        <v>0</v>
      </c>
      <c r="J388">
        <f>SUMIFS(Cluster_15_applications!Y$5:Y$550,Cluster_15_applications!$AB$5:$AB$550,$B388,Cluster_15_applications!$AC$5:$AC$550,$C388)</f>
        <v>0</v>
      </c>
      <c r="K388">
        <f>SUMIFS(Cluster_15_applications!Z$5:Z$550,Cluster_15_applications!$AB$5:$AB$550,$B388,Cluster_15_applications!$AC$5:$AC$550,$C388)</f>
        <v>0</v>
      </c>
      <c r="L388">
        <f>SUMIFS(Cluster_15_applications!AA$5:AA$550,Cluster_15_applications!$AB$5:$AB$550,$B388,Cluster_15_applications!$AC$5:$AC$550,$C388)</f>
        <v>0</v>
      </c>
      <c r="N388">
        <f>SUMIFS(Cluster_15_applications!S$5:S$550,Cluster_15_applications!$AB$5:$AB$550,$B388,Cluster_15_applications!$AC$5:$AC$550,$C388,Cluster_15_applications!$Q$5:$Q$550,"&lt;=2030")</f>
        <v>0</v>
      </c>
      <c r="O388">
        <f>SUMIFS(Cluster_15_applications!T$5:T$550,Cluster_15_applications!$AB$5:$AB$550,$B388,Cluster_15_applications!$AC$5:$AC$550,$C388,Cluster_15_applications!$Q$5:$Q$550,"&lt;=2030")</f>
        <v>0</v>
      </c>
      <c r="P388">
        <f>SUMIFS(Cluster_15_applications!U$5:U$550,Cluster_15_applications!$AB$5:$AB$550,$B388,Cluster_15_applications!$AC$5:$AC$550,$C388,Cluster_15_applications!$Q$5:$Q$550,"&lt;=2030")</f>
        <v>0</v>
      </c>
      <c r="Q388">
        <f>SUMIFS(Cluster_15_applications!V$5:V$550,Cluster_15_applications!$AB$5:$AB$550,$B388,Cluster_15_applications!$AC$5:$AC$550,$C388,Cluster_15_applications!$Q$5:$Q$550,"&lt;=2030")</f>
        <v>0</v>
      </c>
      <c r="R388">
        <f>SUMIFS(Cluster_15_applications!W$5:W$550,Cluster_15_applications!$AB$5:$AB$550,$B388,Cluster_15_applications!$AC$5:$AC$550,$C388,Cluster_15_applications!$Q$5:$Q$550,"&lt;=2030")</f>
        <v>0</v>
      </c>
      <c r="S388">
        <f>SUMIFS(Cluster_15_applications!X$5:X$550,Cluster_15_applications!$AB$5:$AB$550,$B388,Cluster_15_applications!$AC$5:$AC$550,$C388,Cluster_15_applications!$Q$5:$Q$550,"&lt;=2030")</f>
        <v>0</v>
      </c>
      <c r="T388">
        <f>SUMIFS(Cluster_15_applications!Y$5:Y$550,Cluster_15_applications!$AB$5:$AB$550,$B388,Cluster_15_applications!$AC$5:$AC$550,$C388,Cluster_15_applications!$Q$5:$Q$550,"&lt;=2030")</f>
        <v>0</v>
      </c>
      <c r="U388">
        <f>SUMIFS(Cluster_15_applications!Z$5:Z$550,Cluster_15_applications!$AB$5:$AB$550,$B388,Cluster_15_applications!$AC$5:$AC$550,$C388,Cluster_15_applications!$Q$5:$Q$550,"&lt;=2030")</f>
        <v>0</v>
      </c>
      <c r="V388">
        <f>SUMIFS(Cluster_15_applications!AA$5:AA$550,Cluster_15_applications!$AB$5:$AB$550,$B388,Cluster_15_applications!$AC$5:$AC$550,$C388,Cluster_15_applications!$Q$5:$Q$550,"&lt;=2030")</f>
        <v>0</v>
      </c>
    </row>
    <row r="389" spans="1:22" x14ac:dyDescent="0.35">
      <c r="A389" t="s">
        <v>1233</v>
      </c>
      <c r="B389" t="s">
        <v>1136</v>
      </c>
      <c r="C389">
        <v>115</v>
      </c>
      <c r="D389">
        <f>SUMIFS(Cluster_15_applications!S$5:S$550,Cluster_15_applications!$AB$5:$AB$550,$B389,Cluster_15_applications!$AC$5:$AC$550,$C389)</f>
        <v>0</v>
      </c>
      <c r="E389">
        <f>SUMIFS(Cluster_15_applications!T$5:T$550,Cluster_15_applications!$AB$5:$AB$550,$B389,Cluster_15_applications!$AC$5:$AC$550,$C389)</f>
        <v>0</v>
      </c>
      <c r="F389">
        <f>SUMIFS(Cluster_15_applications!U$5:U$550,Cluster_15_applications!$AB$5:$AB$550,$B389,Cluster_15_applications!$AC$5:$AC$550,$C389)</f>
        <v>0</v>
      </c>
      <c r="G389">
        <f>SUMIFS(Cluster_15_applications!V$5:V$550,Cluster_15_applications!$AB$5:$AB$550,$B389,Cluster_15_applications!$AC$5:$AC$550,$C389)</f>
        <v>0</v>
      </c>
      <c r="H389">
        <f>SUMIFS(Cluster_15_applications!W$5:W$550,Cluster_15_applications!$AB$5:$AB$550,$B389,Cluster_15_applications!$AC$5:$AC$550,$C389)</f>
        <v>0</v>
      </c>
      <c r="I389">
        <f>SUMIFS(Cluster_15_applications!X$5:X$550,Cluster_15_applications!$AB$5:$AB$550,$B389,Cluster_15_applications!$AC$5:$AC$550,$C389)</f>
        <v>0</v>
      </c>
      <c r="J389">
        <f>SUMIFS(Cluster_15_applications!Y$5:Y$550,Cluster_15_applications!$AB$5:$AB$550,$B389,Cluster_15_applications!$AC$5:$AC$550,$C389)</f>
        <v>0</v>
      </c>
      <c r="K389">
        <f>SUMIFS(Cluster_15_applications!Z$5:Z$550,Cluster_15_applications!$AB$5:$AB$550,$B389,Cluster_15_applications!$AC$5:$AC$550,$C389)</f>
        <v>0</v>
      </c>
      <c r="L389">
        <f>SUMIFS(Cluster_15_applications!AA$5:AA$550,Cluster_15_applications!$AB$5:$AB$550,$B389,Cluster_15_applications!$AC$5:$AC$550,$C389)</f>
        <v>0</v>
      </c>
      <c r="N389">
        <f>SUMIFS(Cluster_15_applications!S$5:S$550,Cluster_15_applications!$AB$5:$AB$550,$B389,Cluster_15_applications!$AC$5:$AC$550,$C389,Cluster_15_applications!$Q$5:$Q$550,"&lt;=2030")</f>
        <v>0</v>
      </c>
      <c r="O389">
        <f>SUMIFS(Cluster_15_applications!T$5:T$550,Cluster_15_applications!$AB$5:$AB$550,$B389,Cluster_15_applications!$AC$5:$AC$550,$C389,Cluster_15_applications!$Q$5:$Q$550,"&lt;=2030")</f>
        <v>0</v>
      </c>
      <c r="P389">
        <f>SUMIFS(Cluster_15_applications!U$5:U$550,Cluster_15_applications!$AB$5:$AB$550,$B389,Cluster_15_applications!$AC$5:$AC$550,$C389,Cluster_15_applications!$Q$5:$Q$550,"&lt;=2030")</f>
        <v>0</v>
      </c>
      <c r="Q389">
        <f>SUMIFS(Cluster_15_applications!V$5:V$550,Cluster_15_applications!$AB$5:$AB$550,$B389,Cluster_15_applications!$AC$5:$AC$550,$C389,Cluster_15_applications!$Q$5:$Q$550,"&lt;=2030")</f>
        <v>0</v>
      </c>
      <c r="R389">
        <f>SUMIFS(Cluster_15_applications!W$5:W$550,Cluster_15_applications!$AB$5:$AB$550,$B389,Cluster_15_applications!$AC$5:$AC$550,$C389,Cluster_15_applications!$Q$5:$Q$550,"&lt;=2030")</f>
        <v>0</v>
      </c>
      <c r="S389">
        <f>SUMIFS(Cluster_15_applications!X$5:X$550,Cluster_15_applications!$AB$5:$AB$550,$B389,Cluster_15_applications!$AC$5:$AC$550,$C389,Cluster_15_applications!$Q$5:$Q$550,"&lt;=2030")</f>
        <v>0</v>
      </c>
      <c r="T389">
        <f>SUMIFS(Cluster_15_applications!Y$5:Y$550,Cluster_15_applications!$AB$5:$AB$550,$B389,Cluster_15_applications!$AC$5:$AC$550,$C389,Cluster_15_applications!$Q$5:$Q$550,"&lt;=2030")</f>
        <v>0</v>
      </c>
      <c r="U389">
        <f>SUMIFS(Cluster_15_applications!Z$5:Z$550,Cluster_15_applications!$AB$5:$AB$550,$B389,Cluster_15_applications!$AC$5:$AC$550,$C389,Cluster_15_applications!$Q$5:$Q$550,"&lt;=2030")</f>
        <v>0</v>
      </c>
      <c r="V389">
        <f>SUMIFS(Cluster_15_applications!AA$5:AA$550,Cluster_15_applications!$AB$5:$AB$550,$B389,Cluster_15_applications!$AC$5:$AC$550,$C389,Cluster_15_applications!$Q$5:$Q$550,"&lt;=2030")</f>
        <v>0</v>
      </c>
    </row>
    <row r="390" spans="1:22" x14ac:dyDescent="0.35">
      <c r="A390" t="s">
        <v>1231</v>
      </c>
      <c r="B390" t="s">
        <v>1137</v>
      </c>
      <c r="C390">
        <v>230</v>
      </c>
      <c r="D390">
        <f>SUMIFS(Cluster_15_applications!S$5:S$550,Cluster_15_applications!$AB$5:$AB$550,$B390,Cluster_15_applications!$AC$5:$AC$550,$C390)</f>
        <v>2400</v>
      </c>
      <c r="E390">
        <f>SUMIFS(Cluster_15_applications!T$5:T$550,Cluster_15_applications!$AB$5:$AB$550,$B390,Cluster_15_applications!$AC$5:$AC$550,$C390)</f>
        <v>0</v>
      </c>
      <c r="F390">
        <f>SUMIFS(Cluster_15_applications!U$5:U$550,Cluster_15_applications!$AB$5:$AB$550,$B390,Cluster_15_applications!$AC$5:$AC$550,$C390)</f>
        <v>0</v>
      </c>
      <c r="G390">
        <f>SUMIFS(Cluster_15_applications!V$5:V$550,Cluster_15_applications!$AB$5:$AB$550,$B390,Cluster_15_applications!$AC$5:$AC$550,$C390)</f>
        <v>0</v>
      </c>
      <c r="H390">
        <f>SUMIFS(Cluster_15_applications!W$5:W$550,Cluster_15_applications!$AB$5:$AB$550,$B390,Cluster_15_applications!$AC$5:$AC$550,$C390)</f>
        <v>0</v>
      </c>
      <c r="I390">
        <f>SUMIFS(Cluster_15_applications!X$5:X$550,Cluster_15_applications!$AB$5:$AB$550,$B390,Cluster_15_applications!$AC$5:$AC$550,$C390)</f>
        <v>0</v>
      </c>
      <c r="J390">
        <f>SUMIFS(Cluster_15_applications!Y$5:Y$550,Cluster_15_applications!$AB$5:$AB$550,$B390,Cluster_15_applications!$AC$5:$AC$550,$C390)</f>
        <v>0</v>
      </c>
      <c r="K390">
        <f>SUMIFS(Cluster_15_applications!Z$5:Z$550,Cluster_15_applications!$AB$5:$AB$550,$B390,Cluster_15_applications!$AC$5:$AC$550,$C390)</f>
        <v>0</v>
      </c>
      <c r="L390">
        <f>SUMIFS(Cluster_15_applications!AA$5:AA$550,Cluster_15_applications!$AB$5:$AB$550,$B390,Cluster_15_applications!$AC$5:$AC$550,$C390)</f>
        <v>650</v>
      </c>
      <c r="N390">
        <f>SUMIFS(Cluster_15_applications!S$5:S$550,Cluster_15_applications!$AB$5:$AB$550,$B390,Cluster_15_applications!$AC$5:$AC$550,$C390,Cluster_15_applications!$Q$5:$Q$550,"&lt;=2030")</f>
        <v>1250</v>
      </c>
      <c r="O390">
        <f>SUMIFS(Cluster_15_applications!T$5:T$550,Cluster_15_applications!$AB$5:$AB$550,$B390,Cluster_15_applications!$AC$5:$AC$550,$C390,Cluster_15_applications!$Q$5:$Q$550,"&lt;=2030")</f>
        <v>0</v>
      </c>
      <c r="P390">
        <f>SUMIFS(Cluster_15_applications!U$5:U$550,Cluster_15_applications!$AB$5:$AB$550,$B390,Cluster_15_applications!$AC$5:$AC$550,$C390,Cluster_15_applications!$Q$5:$Q$550,"&lt;=2030")</f>
        <v>0</v>
      </c>
      <c r="Q390">
        <f>SUMIFS(Cluster_15_applications!V$5:V$550,Cluster_15_applications!$AB$5:$AB$550,$B390,Cluster_15_applications!$AC$5:$AC$550,$C390,Cluster_15_applications!$Q$5:$Q$550,"&lt;=2030")</f>
        <v>0</v>
      </c>
      <c r="R390">
        <f>SUMIFS(Cluster_15_applications!W$5:W$550,Cluster_15_applications!$AB$5:$AB$550,$B390,Cluster_15_applications!$AC$5:$AC$550,$C390,Cluster_15_applications!$Q$5:$Q$550,"&lt;=2030")</f>
        <v>0</v>
      </c>
      <c r="S390">
        <f>SUMIFS(Cluster_15_applications!X$5:X$550,Cluster_15_applications!$AB$5:$AB$550,$B390,Cluster_15_applications!$AC$5:$AC$550,$C390,Cluster_15_applications!$Q$5:$Q$550,"&lt;=2030")</f>
        <v>0</v>
      </c>
      <c r="T390">
        <f>SUMIFS(Cluster_15_applications!Y$5:Y$550,Cluster_15_applications!$AB$5:$AB$550,$B390,Cluster_15_applications!$AC$5:$AC$550,$C390,Cluster_15_applications!$Q$5:$Q$550,"&lt;=2030")</f>
        <v>0</v>
      </c>
      <c r="U390">
        <f>SUMIFS(Cluster_15_applications!Z$5:Z$550,Cluster_15_applications!$AB$5:$AB$550,$B390,Cluster_15_applications!$AC$5:$AC$550,$C390,Cluster_15_applications!$Q$5:$Q$550,"&lt;=2030")</f>
        <v>0</v>
      </c>
      <c r="V390">
        <f>SUMIFS(Cluster_15_applications!AA$5:AA$550,Cluster_15_applications!$AB$5:$AB$550,$B390,Cluster_15_applications!$AC$5:$AC$550,$C390,Cluster_15_applications!$Q$5:$Q$550,"&lt;=2030")</f>
        <v>650</v>
      </c>
    </row>
    <row r="391" spans="1:22" x14ac:dyDescent="0.35">
      <c r="A391" t="s">
        <v>1231</v>
      </c>
      <c r="B391" t="s">
        <v>1137</v>
      </c>
      <c r="C391">
        <v>500</v>
      </c>
      <c r="D391">
        <f>SUMIFS(Cluster_15_applications!S$5:S$550,Cluster_15_applications!$AB$5:$AB$550,$B391,Cluster_15_applications!$AC$5:$AC$550,$C391)</f>
        <v>0</v>
      </c>
      <c r="E391">
        <f>SUMIFS(Cluster_15_applications!T$5:T$550,Cluster_15_applications!$AB$5:$AB$550,$B391,Cluster_15_applications!$AC$5:$AC$550,$C391)</f>
        <v>0</v>
      </c>
      <c r="F391">
        <f>SUMIFS(Cluster_15_applications!U$5:U$550,Cluster_15_applications!$AB$5:$AB$550,$B391,Cluster_15_applications!$AC$5:$AC$550,$C391)</f>
        <v>0</v>
      </c>
      <c r="G391">
        <f>SUMIFS(Cluster_15_applications!V$5:V$550,Cluster_15_applications!$AB$5:$AB$550,$B391,Cluster_15_applications!$AC$5:$AC$550,$C391)</f>
        <v>0</v>
      </c>
      <c r="H391">
        <f>SUMIFS(Cluster_15_applications!W$5:W$550,Cluster_15_applications!$AB$5:$AB$550,$B391,Cluster_15_applications!$AC$5:$AC$550,$C391)</f>
        <v>0</v>
      </c>
      <c r="I391">
        <f>SUMIFS(Cluster_15_applications!X$5:X$550,Cluster_15_applications!$AB$5:$AB$550,$B391,Cluster_15_applications!$AC$5:$AC$550,$C391)</f>
        <v>0</v>
      </c>
      <c r="J391">
        <f>SUMIFS(Cluster_15_applications!Y$5:Y$550,Cluster_15_applications!$AB$5:$AB$550,$B391,Cluster_15_applications!$AC$5:$AC$550,$C391)</f>
        <v>0</v>
      </c>
      <c r="K391">
        <f>SUMIFS(Cluster_15_applications!Z$5:Z$550,Cluster_15_applications!$AB$5:$AB$550,$B391,Cluster_15_applications!$AC$5:$AC$550,$C391)</f>
        <v>0</v>
      </c>
      <c r="L391">
        <f>SUMIFS(Cluster_15_applications!AA$5:AA$550,Cluster_15_applications!$AB$5:$AB$550,$B391,Cluster_15_applications!$AC$5:$AC$550,$C391)</f>
        <v>0</v>
      </c>
      <c r="N391">
        <f>SUMIFS(Cluster_15_applications!S$5:S$550,Cluster_15_applications!$AB$5:$AB$550,$B391,Cluster_15_applications!$AC$5:$AC$550,$C391,Cluster_15_applications!$Q$5:$Q$550,"&lt;=2030")</f>
        <v>0</v>
      </c>
      <c r="O391">
        <f>SUMIFS(Cluster_15_applications!T$5:T$550,Cluster_15_applications!$AB$5:$AB$550,$B391,Cluster_15_applications!$AC$5:$AC$550,$C391,Cluster_15_applications!$Q$5:$Q$550,"&lt;=2030")</f>
        <v>0</v>
      </c>
      <c r="P391">
        <f>SUMIFS(Cluster_15_applications!U$5:U$550,Cluster_15_applications!$AB$5:$AB$550,$B391,Cluster_15_applications!$AC$5:$AC$550,$C391,Cluster_15_applications!$Q$5:$Q$550,"&lt;=2030")</f>
        <v>0</v>
      </c>
      <c r="Q391">
        <f>SUMIFS(Cluster_15_applications!V$5:V$550,Cluster_15_applications!$AB$5:$AB$550,$B391,Cluster_15_applications!$AC$5:$AC$550,$C391,Cluster_15_applications!$Q$5:$Q$550,"&lt;=2030")</f>
        <v>0</v>
      </c>
      <c r="R391">
        <f>SUMIFS(Cluster_15_applications!W$5:W$550,Cluster_15_applications!$AB$5:$AB$550,$B391,Cluster_15_applications!$AC$5:$AC$550,$C391,Cluster_15_applications!$Q$5:$Q$550,"&lt;=2030")</f>
        <v>0</v>
      </c>
      <c r="S391">
        <f>SUMIFS(Cluster_15_applications!X$5:X$550,Cluster_15_applications!$AB$5:$AB$550,$B391,Cluster_15_applications!$AC$5:$AC$550,$C391,Cluster_15_applications!$Q$5:$Q$550,"&lt;=2030")</f>
        <v>0</v>
      </c>
      <c r="T391">
        <f>SUMIFS(Cluster_15_applications!Y$5:Y$550,Cluster_15_applications!$AB$5:$AB$550,$B391,Cluster_15_applications!$AC$5:$AC$550,$C391,Cluster_15_applications!$Q$5:$Q$550,"&lt;=2030")</f>
        <v>0</v>
      </c>
      <c r="U391">
        <f>SUMIFS(Cluster_15_applications!Z$5:Z$550,Cluster_15_applications!$AB$5:$AB$550,$B391,Cluster_15_applications!$AC$5:$AC$550,$C391,Cluster_15_applications!$Q$5:$Q$550,"&lt;=2030")</f>
        <v>0</v>
      </c>
      <c r="V391">
        <f>SUMIFS(Cluster_15_applications!AA$5:AA$550,Cluster_15_applications!$AB$5:$AB$550,$B391,Cluster_15_applications!$AC$5:$AC$550,$C391,Cluster_15_applications!$Q$5:$Q$550,"&lt;=2030")</f>
        <v>0</v>
      </c>
    </row>
    <row r="392" spans="1:22" x14ac:dyDescent="0.35">
      <c r="A392" t="s">
        <v>1232</v>
      </c>
      <c r="B392" t="s">
        <v>1138</v>
      </c>
      <c r="C392">
        <v>115</v>
      </c>
      <c r="D392">
        <f>SUMIFS(Cluster_15_applications!S$5:S$550,Cluster_15_applications!$AB$5:$AB$550,$B392,Cluster_15_applications!$AC$5:$AC$550,$C392)</f>
        <v>0</v>
      </c>
      <c r="E392">
        <f>SUMIFS(Cluster_15_applications!T$5:T$550,Cluster_15_applications!$AB$5:$AB$550,$B392,Cluster_15_applications!$AC$5:$AC$550,$C392)</f>
        <v>0</v>
      </c>
      <c r="F392">
        <f>SUMIFS(Cluster_15_applications!U$5:U$550,Cluster_15_applications!$AB$5:$AB$550,$B392,Cluster_15_applications!$AC$5:$AC$550,$C392)</f>
        <v>0</v>
      </c>
      <c r="G392">
        <f>SUMIFS(Cluster_15_applications!V$5:V$550,Cluster_15_applications!$AB$5:$AB$550,$B392,Cluster_15_applications!$AC$5:$AC$550,$C392)</f>
        <v>0</v>
      </c>
      <c r="H392">
        <f>SUMIFS(Cluster_15_applications!W$5:W$550,Cluster_15_applications!$AB$5:$AB$550,$B392,Cluster_15_applications!$AC$5:$AC$550,$C392)</f>
        <v>0</v>
      </c>
      <c r="I392">
        <f>SUMIFS(Cluster_15_applications!X$5:X$550,Cluster_15_applications!$AB$5:$AB$550,$B392,Cluster_15_applications!$AC$5:$AC$550,$C392)</f>
        <v>0</v>
      </c>
      <c r="J392">
        <f>SUMIFS(Cluster_15_applications!Y$5:Y$550,Cluster_15_applications!$AB$5:$AB$550,$B392,Cluster_15_applications!$AC$5:$AC$550,$C392)</f>
        <v>0</v>
      </c>
      <c r="K392">
        <f>SUMIFS(Cluster_15_applications!Z$5:Z$550,Cluster_15_applications!$AB$5:$AB$550,$B392,Cluster_15_applications!$AC$5:$AC$550,$C392)</f>
        <v>0</v>
      </c>
      <c r="L392">
        <f>SUMIFS(Cluster_15_applications!AA$5:AA$550,Cluster_15_applications!$AB$5:$AB$550,$B392,Cluster_15_applications!$AC$5:$AC$550,$C392)</f>
        <v>0</v>
      </c>
      <c r="N392">
        <f>SUMIFS(Cluster_15_applications!S$5:S$550,Cluster_15_applications!$AB$5:$AB$550,$B392,Cluster_15_applications!$AC$5:$AC$550,$C392,Cluster_15_applications!$Q$5:$Q$550,"&lt;=2030")</f>
        <v>0</v>
      </c>
      <c r="O392">
        <f>SUMIFS(Cluster_15_applications!T$5:T$550,Cluster_15_applications!$AB$5:$AB$550,$B392,Cluster_15_applications!$AC$5:$AC$550,$C392,Cluster_15_applications!$Q$5:$Q$550,"&lt;=2030")</f>
        <v>0</v>
      </c>
      <c r="P392">
        <f>SUMIFS(Cluster_15_applications!U$5:U$550,Cluster_15_applications!$AB$5:$AB$550,$B392,Cluster_15_applications!$AC$5:$AC$550,$C392,Cluster_15_applications!$Q$5:$Q$550,"&lt;=2030")</f>
        <v>0</v>
      </c>
      <c r="Q392">
        <f>SUMIFS(Cluster_15_applications!V$5:V$550,Cluster_15_applications!$AB$5:$AB$550,$B392,Cluster_15_applications!$AC$5:$AC$550,$C392,Cluster_15_applications!$Q$5:$Q$550,"&lt;=2030")</f>
        <v>0</v>
      </c>
      <c r="R392">
        <f>SUMIFS(Cluster_15_applications!W$5:W$550,Cluster_15_applications!$AB$5:$AB$550,$B392,Cluster_15_applications!$AC$5:$AC$550,$C392,Cluster_15_applications!$Q$5:$Q$550,"&lt;=2030")</f>
        <v>0</v>
      </c>
      <c r="S392">
        <f>SUMIFS(Cluster_15_applications!X$5:X$550,Cluster_15_applications!$AB$5:$AB$550,$B392,Cluster_15_applications!$AC$5:$AC$550,$C392,Cluster_15_applications!$Q$5:$Q$550,"&lt;=2030")</f>
        <v>0</v>
      </c>
      <c r="T392">
        <f>SUMIFS(Cluster_15_applications!Y$5:Y$550,Cluster_15_applications!$AB$5:$AB$550,$B392,Cluster_15_applications!$AC$5:$AC$550,$C392,Cluster_15_applications!$Q$5:$Q$550,"&lt;=2030")</f>
        <v>0</v>
      </c>
      <c r="U392">
        <f>SUMIFS(Cluster_15_applications!Z$5:Z$550,Cluster_15_applications!$AB$5:$AB$550,$B392,Cluster_15_applications!$AC$5:$AC$550,$C392,Cluster_15_applications!$Q$5:$Q$550,"&lt;=2030")</f>
        <v>0</v>
      </c>
      <c r="V392">
        <f>SUMIFS(Cluster_15_applications!AA$5:AA$550,Cluster_15_applications!$AB$5:$AB$550,$B392,Cluster_15_applications!$AC$5:$AC$550,$C392,Cluster_15_applications!$Q$5:$Q$550,"&lt;=2030")</f>
        <v>0</v>
      </c>
    </row>
    <row r="393" spans="1:22" x14ac:dyDescent="0.35">
      <c r="A393" t="s">
        <v>1232</v>
      </c>
      <c r="B393" t="s">
        <v>1138</v>
      </c>
      <c r="C393">
        <v>230</v>
      </c>
      <c r="D393">
        <f>SUMIFS(Cluster_15_applications!S$5:S$550,Cluster_15_applications!$AB$5:$AB$550,$B393,Cluster_15_applications!$AC$5:$AC$550,$C393)</f>
        <v>0</v>
      </c>
      <c r="E393">
        <f>SUMIFS(Cluster_15_applications!T$5:T$550,Cluster_15_applications!$AB$5:$AB$550,$B393,Cluster_15_applications!$AC$5:$AC$550,$C393)</f>
        <v>0</v>
      </c>
      <c r="F393">
        <f>SUMIFS(Cluster_15_applications!U$5:U$550,Cluster_15_applications!$AB$5:$AB$550,$B393,Cluster_15_applications!$AC$5:$AC$550,$C393)</f>
        <v>0</v>
      </c>
      <c r="G393">
        <f>SUMIFS(Cluster_15_applications!V$5:V$550,Cluster_15_applications!$AB$5:$AB$550,$B393,Cluster_15_applications!$AC$5:$AC$550,$C393)</f>
        <v>0</v>
      </c>
      <c r="H393">
        <f>SUMIFS(Cluster_15_applications!W$5:W$550,Cluster_15_applications!$AB$5:$AB$550,$B393,Cluster_15_applications!$AC$5:$AC$550,$C393)</f>
        <v>0</v>
      </c>
      <c r="I393">
        <f>SUMIFS(Cluster_15_applications!X$5:X$550,Cluster_15_applications!$AB$5:$AB$550,$B393,Cluster_15_applications!$AC$5:$AC$550,$C393)</f>
        <v>0</v>
      </c>
      <c r="J393">
        <f>SUMIFS(Cluster_15_applications!Y$5:Y$550,Cluster_15_applications!$AB$5:$AB$550,$B393,Cluster_15_applications!$AC$5:$AC$550,$C393)</f>
        <v>0</v>
      </c>
      <c r="K393">
        <f>SUMIFS(Cluster_15_applications!Z$5:Z$550,Cluster_15_applications!$AB$5:$AB$550,$B393,Cluster_15_applications!$AC$5:$AC$550,$C393)</f>
        <v>0</v>
      </c>
      <c r="L393">
        <f>SUMIFS(Cluster_15_applications!AA$5:AA$550,Cluster_15_applications!$AB$5:$AB$550,$B393,Cluster_15_applications!$AC$5:$AC$550,$C393)</f>
        <v>0</v>
      </c>
      <c r="N393">
        <f>SUMIFS(Cluster_15_applications!S$5:S$550,Cluster_15_applications!$AB$5:$AB$550,$B393,Cluster_15_applications!$AC$5:$AC$550,$C393,Cluster_15_applications!$Q$5:$Q$550,"&lt;=2030")</f>
        <v>0</v>
      </c>
      <c r="O393">
        <f>SUMIFS(Cluster_15_applications!T$5:T$550,Cluster_15_applications!$AB$5:$AB$550,$B393,Cluster_15_applications!$AC$5:$AC$550,$C393,Cluster_15_applications!$Q$5:$Q$550,"&lt;=2030")</f>
        <v>0</v>
      </c>
      <c r="P393">
        <f>SUMIFS(Cluster_15_applications!U$5:U$550,Cluster_15_applications!$AB$5:$AB$550,$B393,Cluster_15_applications!$AC$5:$AC$550,$C393,Cluster_15_applications!$Q$5:$Q$550,"&lt;=2030")</f>
        <v>0</v>
      </c>
      <c r="Q393">
        <f>SUMIFS(Cluster_15_applications!V$5:V$550,Cluster_15_applications!$AB$5:$AB$550,$B393,Cluster_15_applications!$AC$5:$AC$550,$C393,Cluster_15_applications!$Q$5:$Q$550,"&lt;=2030")</f>
        <v>0</v>
      </c>
      <c r="R393">
        <f>SUMIFS(Cluster_15_applications!W$5:W$550,Cluster_15_applications!$AB$5:$AB$550,$B393,Cluster_15_applications!$AC$5:$AC$550,$C393,Cluster_15_applications!$Q$5:$Q$550,"&lt;=2030")</f>
        <v>0</v>
      </c>
      <c r="S393">
        <f>SUMIFS(Cluster_15_applications!X$5:X$550,Cluster_15_applications!$AB$5:$AB$550,$B393,Cluster_15_applications!$AC$5:$AC$550,$C393,Cluster_15_applications!$Q$5:$Q$550,"&lt;=2030")</f>
        <v>0</v>
      </c>
      <c r="T393">
        <f>SUMIFS(Cluster_15_applications!Y$5:Y$550,Cluster_15_applications!$AB$5:$AB$550,$B393,Cluster_15_applications!$AC$5:$AC$550,$C393,Cluster_15_applications!$Q$5:$Q$550,"&lt;=2030")</f>
        <v>0</v>
      </c>
      <c r="U393">
        <f>SUMIFS(Cluster_15_applications!Z$5:Z$550,Cluster_15_applications!$AB$5:$AB$550,$B393,Cluster_15_applications!$AC$5:$AC$550,$C393,Cluster_15_applications!$Q$5:$Q$550,"&lt;=2030")</f>
        <v>0</v>
      </c>
      <c r="V393">
        <f>SUMIFS(Cluster_15_applications!AA$5:AA$550,Cluster_15_applications!$AB$5:$AB$550,$B393,Cluster_15_applications!$AC$5:$AC$550,$C393,Cluster_15_applications!$Q$5:$Q$550,"&lt;=2030")</f>
        <v>0</v>
      </c>
    </row>
    <row r="394" spans="1:22" x14ac:dyDescent="0.35">
      <c r="A394" t="s">
        <v>33</v>
      </c>
      <c r="B394" t="s">
        <v>1407</v>
      </c>
      <c r="C394">
        <v>138</v>
      </c>
      <c r="D394">
        <f>SUMIFS(Cluster_15_applications!S$5:S$550,Cluster_15_applications!$AB$5:$AB$550,$B394,Cluster_15_applications!$AC$5:$AC$550,$C394)</f>
        <v>0</v>
      </c>
      <c r="E394">
        <f>SUMIFS(Cluster_15_applications!T$5:T$550,Cluster_15_applications!$AB$5:$AB$550,$B394,Cluster_15_applications!$AC$5:$AC$550,$C394)</f>
        <v>0</v>
      </c>
      <c r="F394">
        <f>SUMIFS(Cluster_15_applications!U$5:U$550,Cluster_15_applications!$AB$5:$AB$550,$B394,Cluster_15_applications!$AC$5:$AC$550,$C394)</f>
        <v>0</v>
      </c>
      <c r="G394">
        <f>SUMIFS(Cluster_15_applications!V$5:V$550,Cluster_15_applications!$AB$5:$AB$550,$B394,Cluster_15_applications!$AC$5:$AC$550,$C394)</f>
        <v>0</v>
      </c>
      <c r="H394">
        <f>SUMIFS(Cluster_15_applications!W$5:W$550,Cluster_15_applications!$AB$5:$AB$550,$B394,Cluster_15_applications!$AC$5:$AC$550,$C394)</f>
        <v>0</v>
      </c>
      <c r="I394">
        <f>SUMIFS(Cluster_15_applications!X$5:X$550,Cluster_15_applications!$AB$5:$AB$550,$B394,Cluster_15_applications!$AC$5:$AC$550,$C394)</f>
        <v>0</v>
      </c>
      <c r="J394">
        <f>SUMIFS(Cluster_15_applications!Y$5:Y$550,Cluster_15_applications!$AB$5:$AB$550,$B394,Cluster_15_applications!$AC$5:$AC$550,$C394)</f>
        <v>0</v>
      </c>
      <c r="K394">
        <f>SUMIFS(Cluster_15_applications!Z$5:Z$550,Cluster_15_applications!$AB$5:$AB$550,$B394,Cluster_15_applications!$AC$5:$AC$550,$C394)</f>
        <v>0</v>
      </c>
      <c r="L394">
        <f>SUMIFS(Cluster_15_applications!AA$5:AA$550,Cluster_15_applications!$AB$5:$AB$550,$B394,Cluster_15_applications!$AC$5:$AC$550,$C394)</f>
        <v>0</v>
      </c>
      <c r="N394">
        <f>SUMIFS(Cluster_15_applications!S$5:S$550,Cluster_15_applications!$AB$5:$AB$550,$B394,Cluster_15_applications!$AC$5:$AC$550,$C394,Cluster_15_applications!$Q$5:$Q$550,"&lt;=2030")</f>
        <v>0</v>
      </c>
      <c r="O394">
        <f>SUMIFS(Cluster_15_applications!T$5:T$550,Cluster_15_applications!$AB$5:$AB$550,$B394,Cluster_15_applications!$AC$5:$AC$550,$C394,Cluster_15_applications!$Q$5:$Q$550,"&lt;=2030")</f>
        <v>0</v>
      </c>
      <c r="P394">
        <f>SUMIFS(Cluster_15_applications!U$5:U$550,Cluster_15_applications!$AB$5:$AB$550,$B394,Cluster_15_applications!$AC$5:$AC$550,$C394,Cluster_15_applications!$Q$5:$Q$550,"&lt;=2030")</f>
        <v>0</v>
      </c>
      <c r="Q394">
        <f>SUMIFS(Cluster_15_applications!V$5:V$550,Cluster_15_applications!$AB$5:$AB$550,$B394,Cluster_15_applications!$AC$5:$AC$550,$C394,Cluster_15_applications!$Q$5:$Q$550,"&lt;=2030")</f>
        <v>0</v>
      </c>
      <c r="R394">
        <f>SUMIFS(Cluster_15_applications!W$5:W$550,Cluster_15_applications!$AB$5:$AB$550,$B394,Cluster_15_applications!$AC$5:$AC$550,$C394,Cluster_15_applications!$Q$5:$Q$550,"&lt;=2030")</f>
        <v>0</v>
      </c>
      <c r="S394">
        <f>SUMIFS(Cluster_15_applications!X$5:X$550,Cluster_15_applications!$AB$5:$AB$550,$B394,Cluster_15_applications!$AC$5:$AC$550,$C394,Cluster_15_applications!$Q$5:$Q$550,"&lt;=2030")</f>
        <v>0</v>
      </c>
      <c r="T394">
        <f>SUMIFS(Cluster_15_applications!Y$5:Y$550,Cluster_15_applications!$AB$5:$AB$550,$B394,Cluster_15_applications!$AC$5:$AC$550,$C394,Cluster_15_applications!$Q$5:$Q$550,"&lt;=2030")</f>
        <v>0</v>
      </c>
      <c r="U394">
        <f>SUMIFS(Cluster_15_applications!Z$5:Z$550,Cluster_15_applications!$AB$5:$AB$550,$B394,Cluster_15_applications!$AC$5:$AC$550,$C394,Cluster_15_applications!$Q$5:$Q$550,"&lt;=2030")</f>
        <v>0</v>
      </c>
      <c r="V394">
        <f>SUMIFS(Cluster_15_applications!AA$5:AA$550,Cluster_15_applications!$AB$5:$AB$550,$B394,Cluster_15_applications!$AC$5:$AC$550,$C394,Cluster_15_applications!$Q$5:$Q$550,"&lt;=2030")</f>
        <v>0</v>
      </c>
    </row>
    <row r="395" spans="1:22" x14ac:dyDescent="0.35">
      <c r="A395" t="s">
        <v>33</v>
      </c>
      <c r="B395" t="s">
        <v>1407</v>
      </c>
      <c r="C395">
        <v>230</v>
      </c>
      <c r="D395">
        <f>SUMIFS(Cluster_15_applications!S$5:S$550,Cluster_15_applications!$AB$5:$AB$550,$B395,Cluster_15_applications!$AC$5:$AC$550,$C395)</f>
        <v>0</v>
      </c>
      <c r="E395">
        <f>SUMIFS(Cluster_15_applications!T$5:T$550,Cluster_15_applications!$AB$5:$AB$550,$B395,Cluster_15_applications!$AC$5:$AC$550,$C395)</f>
        <v>0</v>
      </c>
      <c r="F395">
        <f>SUMIFS(Cluster_15_applications!U$5:U$550,Cluster_15_applications!$AB$5:$AB$550,$B395,Cluster_15_applications!$AC$5:$AC$550,$C395)</f>
        <v>0</v>
      </c>
      <c r="G395">
        <f>SUMIFS(Cluster_15_applications!V$5:V$550,Cluster_15_applications!$AB$5:$AB$550,$B395,Cluster_15_applications!$AC$5:$AC$550,$C395)</f>
        <v>0</v>
      </c>
      <c r="H395">
        <f>SUMIFS(Cluster_15_applications!W$5:W$550,Cluster_15_applications!$AB$5:$AB$550,$B395,Cluster_15_applications!$AC$5:$AC$550,$C395)</f>
        <v>0</v>
      </c>
      <c r="I395">
        <f>SUMIFS(Cluster_15_applications!X$5:X$550,Cluster_15_applications!$AB$5:$AB$550,$B395,Cluster_15_applications!$AC$5:$AC$550,$C395)</f>
        <v>0</v>
      </c>
      <c r="J395">
        <f>SUMIFS(Cluster_15_applications!Y$5:Y$550,Cluster_15_applications!$AB$5:$AB$550,$B395,Cluster_15_applications!$AC$5:$AC$550,$C395)</f>
        <v>0</v>
      </c>
      <c r="K395">
        <f>SUMIFS(Cluster_15_applications!Z$5:Z$550,Cluster_15_applications!$AB$5:$AB$550,$B395,Cluster_15_applications!$AC$5:$AC$550,$C395)</f>
        <v>0</v>
      </c>
      <c r="L395">
        <f>SUMIFS(Cluster_15_applications!AA$5:AA$550,Cluster_15_applications!$AB$5:$AB$550,$B395,Cluster_15_applications!$AC$5:$AC$550,$C395)</f>
        <v>0</v>
      </c>
      <c r="N395">
        <f>SUMIFS(Cluster_15_applications!S$5:S$550,Cluster_15_applications!$AB$5:$AB$550,$B395,Cluster_15_applications!$AC$5:$AC$550,$C395,Cluster_15_applications!$Q$5:$Q$550,"&lt;=2030")</f>
        <v>0</v>
      </c>
      <c r="O395">
        <f>SUMIFS(Cluster_15_applications!T$5:T$550,Cluster_15_applications!$AB$5:$AB$550,$B395,Cluster_15_applications!$AC$5:$AC$550,$C395,Cluster_15_applications!$Q$5:$Q$550,"&lt;=2030")</f>
        <v>0</v>
      </c>
      <c r="P395">
        <f>SUMIFS(Cluster_15_applications!U$5:U$550,Cluster_15_applications!$AB$5:$AB$550,$B395,Cluster_15_applications!$AC$5:$AC$550,$C395,Cluster_15_applications!$Q$5:$Q$550,"&lt;=2030")</f>
        <v>0</v>
      </c>
      <c r="Q395">
        <f>SUMIFS(Cluster_15_applications!V$5:V$550,Cluster_15_applications!$AB$5:$AB$550,$B395,Cluster_15_applications!$AC$5:$AC$550,$C395,Cluster_15_applications!$Q$5:$Q$550,"&lt;=2030")</f>
        <v>0</v>
      </c>
      <c r="R395">
        <f>SUMIFS(Cluster_15_applications!W$5:W$550,Cluster_15_applications!$AB$5:$AB$550,$B395,Cluster_15_applications!$AC$5:$AC$550,$C395,Cluster_15_applications!$Q$5:$Q$550,"&lt;=2030")</f>
        <v>0</v>
      </c>
      <c r="S395">
        <f>SUMIFS(Cluster_15_applications!X$5:X$550,Cluster_15_applications!$AB$5:$AB$550,$B395,Cluster_15_applications!$AC$5:$AC$550,$C395,Cluster_15_applications!$Q$5:$Q$550,"&lt;=2030")</f>
        <v>0</v>
      </c>
      <c r="T395">
        <f>SUMIFS(Cluster_15_applications!Y$5:Y$550,Cluster_15_applications!$AB$5:$AB$550,$B395,Cluster_15_applications!$AC$5:$AC$550,$C395,Cluster_15_applications!$Q$5:$Q$550,"&lt;=2030")</f>
        <v>0</v>
      </c>
      <c r="U395">
        <f>SUMIFS(Cluster_15_applications!Z$5:Z$550,Cluster_15_applications!$AB$5:$AB$550,$B395,Cluster_15_applications!$AC$5:$AC$550,$C395,Cluster_15_applications!$Q$5:$Q$550,"&lt;=2030")</f>
        <v>0</v>
      </c>
      <c r="V395">
        <f>SUMIFS(Cluster_15_applications!AA$5:AA$550,Cluster_15_applications!$AB$5:$AB$550,$B395,Cluster_15_applications!$AC$5:$AC$550,$C395,Cluster_15_applications!$Q$5:$Q$550,"&lt;=2030")</f>
        <v>0</v>
      </c>
    </row>
    <row r="396" spans="1:22" x14ac:dyDescent="0.35">
      <c r="A396" t="s">
        <v>33</v>
      </c>
      <c r="B396" t="s">
        <v>1407</v>
      </c>
      <c r="C396">
        <v>69</v>
      </c>
      <c r="D396">
        <f>SUMIFS(Cluster_15_applications!S$5:S$550,Cluster_15_applications!$AB$5:$AB$550,$B396,Cluster_15_applications!$AC$5:$AC$550,$C396)</f>
        <v>0</v>
      </c>
      <c r="E396">
        <f>SUMIFS(Cluster_15_applications!T$5:T$550,Cluster_15_applications!$AB$5:$AB$550,$B396,Cluster_15_applications!$AC$5:$AC$550,$C396)</f>
        <v>0</v>
      </c>
      <c r="F396">
        <f>SUMIFS(Cluster_15_applications!U$5:U$550,Cluster_15_applications!$AB$5:$AB$550,$B396,Cluster_15_applications!$AC$5:$AC$550,$C396)</f>
        <v>0</v>
      </c>
      <c r="G396">
        <f>SUMIFS(Cluster_15_applications!V$5:V$550,Cluster_15_applications!$AB$5:$AB$550,$B396,Cluster_15_applications!$AC$5:$AC$550,$C396)</f>
        <v>0</v>
      </c>
      <c r="H396">
        <f>SUMIFS(Cluster_15_applications!W$5:W$550,Cluster_15_applications!$AB$5:$AB$550,$B396,Cluster_15_applications!$AC$5:$AC$550,$C396)</f>
        <v>0</v>
      </c>
      <c r="I396">
        <f>SUMIFS(Cluster_15_applications!X$5:X$550,Cluster_15_applications!$AB$5:$AB$550,$B396,Cluster_15_applications!$AC$5:$AC$550,$C396)</f>
        <v>0</v>
      </c>
      <c r="J396">
        <f>SUMIFS(Cluster_15_applications!Y$5:Y$550,Cluster_15_applications!$AB$5:$AB$550,$B396,Cluster_15_applications!$AC$5:$AC$550,$C396)</f>
        <v>0</v>
      </c>
      <c r="K396">
        <f>SUMIFS(Cluster_15_applications!Z$5:Z$550,Cluster_15_applications!$AB$5:$AB$550,$B396,Cluster_15_applications!$AC$5:$AC$550,$C396)</f>
        <v>0</v>
      </c>
      <c r="L396">
        <f>SUMIFS(Cluster_15_applications!AA$5:AA$550,Cluster_15_applications!$AB$5:$AB$550,$B396,Cluster_15_applications!$AC$5:$AC$550,$C396)</f>
        <v>0</v>
      </c>
      <c r="N396">
        <f>SUMIFS(Cluster_15_applications!S$5:S$550,Cluster_15_applications!$AB$5:$AB$550,$B396,Cluster_15_applications!$AC$5:$AC$550,$C396,Cluster_15_applications!$Q$5:$Q$550,"&lt;=2030")</f>
        <v>0</v>
      </c>
      <c r="O396">
        <f>SUMIFS(Cluster_15_applications!T$5:T$550,Cluster_15_applications!$AB$5:$AB$550,$B396,Cluster_15_applications!$AC$5:$AC$550,$C396,Cluster_15_applications!$Q$5:$Q$550,"&lt;=2030")</f>
        <v>0</v>
      </c>
      <c r="P396">
        <f>SUMIFS(Cluster_15_applications!U$5:U$550,Cluster_15_applications!$AB$5:$AB$550,$B396,Cluster_15_applications!$AC$5:$AC$550,$C396,Cluster_15_applications!$Q$5:$Q$550,"&lt;=2030")</f>
        <v>0</v>
      </c>
      <c r="Q396">
        <f>SUMIFS(Cluster_15_applications!V$5:V$550,Cluster_15_applications!$AB$5:$AB$550,$B396,Cluster_15_applications!$AC$5:$AC$550,$C396,Cluster_15_applications!$Q$5:$Q$550,"&lt;=2030")</f>
        <v>0</v>
      </c>
      <c r="R396">
        <f>SUMIFS(Cluster_15_applications!W$5:W$550,Cluster_15_applications!$AB$5:$AB$550,$B396,Cluster_15_applications!$AC$5:$AC$550,$C396,Cluster_15_applications!$Q$5:$Q$550,"&lt;=2030")</f>
        <v>0</v>
      </c>
      <c r="S396">
        <f>SUMIFS(Cluster_15_applications!X$5:X$550,Cluster_15_applications!$AB$5:$AB$550,$B396,Cluster_15_applications!$AC$5:$AC$550,$C396,Cluster_15_applications!$Q$5:$Q$550,"&lt;=2030")</f>
        <v>0</v>
      </c>
      <c r="T396">
        <f>SUMIFS(Cluster_15_applications!Y$5:Y$550,Cluster_15_applications!$AB$5:$AB$550,$B396,Cluster_15_applications!$AC$5:$AC$550,$C396,Cluster_15_applications!$Q$5:$Q$550,"&lt;=2030")</f>
        <v>0</v>
      </c>
      <c r="U396">
        <f>SUMIFS(Cluster_15_applications!Z$5:Z$550,Cluster_15_applications!$AB$5:$AB$550,$B396,Cluster_15_applications!$AC$5:$AC$550,$C396,Cluster_15_applications!$Q$5:$Q$550,"&lt;=2030")</f>
        <v>0</v>
      </c>
      <c r="V396">
        <f>SUMIFS(Cluster_15_applications!AA$5:AA$550,Cluster_15_applications!$AB$5:$AB$550,$B396,Cluster_15_applications!$AC$5:$AC$550,$C396,Cluster_15_applications!$Q$5:$Q$550,"&lt;=2030")</f>
        <v>0</v>
      </c>
    </row>
    <row r="397" spans="1:22" x14ac:dyDescent="0.35">
      <c r="A397" t="s">
        <v>1233</v>
      </c>
      <c r="B397" t="s">
        <v>1408</v>
      </c>
      <c r="C397">
        <v>115</v>
      </c>
      <c r="D397">
        <f>SUMIFS(Cluster_15_applications!S$5:S$550,Cluster_15_applications!$AB$5:$AB$550,$B397,Cluster_15_applications!$AC$5:$AC$550,$C397)</f>
        <v>0</v>
      </c>
      <c r="E397">
        <f>SUMIFS(Cluster_15_applications!T$5:T$550,Cluster_15_applications!$AB$5:$AB$550,$B397,Cluster_15_applications!$AC$5:$AC$550,$C397)</f>
        <v>0</v>
      </c>
      <c r="F397">
        <f>SUMIFS(Cluster_15_applications!U$5:U$550,Cluster_15_applications!$AB$5:$AB$550,$B397,Cluster_15_applications!$AC$5:$AC$550,$C397)</f>
        <v>0</v>
      </c>
      <c r="G397">
        <f>SUMIFS(Cluster_15_applications!V$5:V$550,Cluster_15_applications!$AB$5:$AB$550,$B397,Cluster_15_applications!$AC$5:$AC$550,$C397)</f>
        <v>0</v>
      </c>
      <c r="H397">
        <f>SUMIFS(Cluster_15_applications!W$5:W$550,Cluster_15_applications!$AB$5:$AB$550,$B397,Cluster_15_applications!$AC$5:$AC$550,$C397)</f>
        <v>0</v>
      </c>
      <c r="I397">
        <f>SUMIFS(Cluster_15_applications!X$5:X$550,Cluster_15_applications!$AB$5:$AB$550,$B397,Cluster_15_applications!$AC$5:$AC$550,$C397)</f>
        <v>0</v>
      </c>
      <c r="J397">
        <f>SUMIFS(Cluster_15_applications!Y$5:Y$550,Cluster_15_applications!$AB$5:$AB$550,$B397,Cluster_15_applications!$AC$5:$AC$550,$C397)</f>
        <v>0</v>
      </c>
      <c r="K397">
        <f>SUMIFS(Cluster_15_applications!Z$5:Z$550,Cluster_15_applications!$AB$5:$AB$550,$B397,Cluster_15_applications!$AC$5:$AC$550,$C397)</f>
        <v>0</v>
      </c>
      <c r="L397">
        <f>SUMIFS(Cluster_15_applications!AA$5:AA$550,Cluster_15_applications!$AB$5:$AB$550,$B397,Cluster_15_applications!$AC$5:$AC$550,$C397)</f>
        <v>0</v>
      </c>
      <c r="N397">
        <f>SUMIFS(Cluster_15_applications!S$5:S$550,Cluster_15_applications!$AB$5:$AB$550,$B397,Cluster_15_applications!$AC$5:$AC$550,$C397,Cluster_15_applications!$Q$5:$Q$550,"&lt;=2030")</f>
        <v>0</v>
      </c>
      <c r="O397">
        <f>SUMIFS(Cluster_15_applications!T$5:T$550,Cluster_15_applications!$AB$5:$AB$550,$B397,Cluster_15_applications!$AC$5:$AC$550,$C397,Cluster_15_applications!$Q$5:$Q$550,"&lt;=2030")</f>
        <v>0</v>
      </c>
      <c r="P397">
        <f>SUMIFS(Cluster_15_applications!U$5:U$550,Cluster_15_applications!$AB$5:$AB$550,$B397,Cluster_15_applications!$AC$5:$AC$550,$C397,Cluster_15_applications!$Q$5:$Q$550,"&lt;=2030")</f>
        <v>0</v>
      </c>
      <c r="Q397">
        <f>SUMIFS(Cluster_15_applications!V$5:V$550,Cluster_15_applications!$AB$5:$AB$550,$B397,Cluster_15_applications!$AC$5:$AC$550,$C397,Cluster_15_applications!$Q$5:$Q$550,"&lt;=2030")</f>
        <v>0</v>
      </c>
      <c r="R397">
        <f>SUMIFS(Cluster_15_applications!W$5:W$550,Cluster_15_applications!$AB$5:$AB$550,$B397,Cluster_15_applications!$AC$5:$AC$550,$C397,Cluster_15_applications!$Q$5:$Q$550,"&lt;=2030")</f>
        <v>0</v>
      </c>
      <c r="S397">
        <f>SUMIFS(Cluster_15_applications!X$5:X$550,Cluster_15_applications!$AB$5:$AB$550,$B397,Cluster_15_applications!$AC$5:$AC$550,$C397,Cluster_15_applications!$Q$5:$Q$550,"&lt;=2030")</f>
        <v>0</v>
      </c>
      <c r="T397">
        <f>SUMIFS(Cluster_15_applications!Y$5:Y$550,Cluster_15_applications!$AB$5:$AB$550,$B397,Cluster_15_applications!$AC$5:$AC$550,$C397,Cluster_15_applications!$Q$5:$Q$550,"&lt;=2030")</f>
        <v>0</v>
      </c>
      <c r="U397">
        <f>SUMIFS(Cluster_15_applications!Z$5:Z$550,Cluster_15_applications!$AB$5:$AB$550,$B397,Cluster_15_applications!$AC$5:$AC$550,$C397,Cluster_15_applications!$Q$5:$Q$550,"&lt;=2030")</f>
        <v>0</v>
      </c>
      <c r="V397">
        <f>SUMIFS(Cluster_15_applications!AA$5:AA$550,Cluster_15_applications!$AB$5:$AB$550,$B397,Cluster_15_applications!$AC$5:$AC$550,$C397,Cluster_15_applications!$Q$5:$Q$550,"&lt;=2030")</f>
        <v>0</v>
      </c>
    </row>
    <row r="398" spans="1:22" x14ac:dyDescent="0.35">
      <c r="A398" t="s">
        <v>52</v>
      </c>
      <c r="B398" t="s">
        <v>520</v>
      </c>
      <c r="C398">
        <v>500</v>
      </c>
      <c r="D398">
        <f>SUMIFS(Cluster_15_applications!S$5:S$550,Cluster_15_applications!$AB$5:$AB$550,$B398,Cluster_15_applications!$AC$5:$AC$550,$C398)</f>
        <v>2400</v>
      </c>
      <c r="E398">
        <f>SUMIFS(Cluster_15_applications!T$5:T$550,Cluster_15_applications!$AB$5:$AB$550,$B398,Cluster_15_applications!$AC$5:$AC$550,$C398)</f>
        <v>0</v>
      </c>
      <c r="F398">
        <f>SUMIFS(Cluster_15_applications!U$5:U$550,Cluster_15_applications!$AB$5:$AB$550,$B398,Cluster_15_applications!$AC$5:$AC$550,$C398)</f>
        <v>1550</v>
      </c>
      <c r="G398">
        <f>SUMIFS(Cluster_15_applications!V$5:V$550,Cluster_15_applications!$AB$5:$AB$550,$B398,Cluster_15_applications!$AC$5:$AC$550,$C398)</f>
        <v>0</v>
      </c>
      <c r="H398">
        <f>SUMIFS(Cluster_15_applications!W$5:W$550,Cluster_15_applications!$AB$5:$AB$550,$B398,Cluster_15_applications!$AC$5:$AC$550,$C398)</f>
        <v>0</v>
      </c>
      <c r="I398">
        <f>SUMIFS(Cluster_15_applications!X$5:X$550,Cluster_15_applications!$AB$5:$AB$550,$B398,Cluster_15_applications!$AC$5:$AC$550,$C398)</f>
        <v>700</v>
      </c>
      <c r="J398">
        <f>SUMIFS(Cluster_15_applications!Y$5:Y$550,Cluster_15_applications!$AB$5:$AB$550,$B398,Cluster_15_applications!$AC$5:$AC$550,$C398)</f>
        <v>0</v>
      </c>
      <c r="K398">
        <f>SUMIFS(Cluster_15_applications!Z$5:Z$550,Cluster_15_applications!$AB$5:$AB$550,$B398,Cluster_15_applications!$AC$5:$AC$550,$C398)</f>
        <v>0</v>
      </c>
      <c r="L398">
        <f>SUMIFS(Cluster_15_applications!AA$5:AA$550,Cluster_15_applications!$AB$5:$AB$550,$B398,Cluster_15_applications!$AC$5:$AC$550,$C398)</f>
        <v>0</v>
      </c>
      <c r="N398">
        <f>SUMIFS(Cluster_15_applications!S$5:S$550,Cluster_15_applications!$AB$5:$AB$550,$B398,Cluster_15_applications!$AC$5:$AC$550,$C398,Cluster_15_applications!$Q$5:$Q$550,"&lt;=2030")</f>
        <v>2400</v>
      </c>
      <c r="O398">
        <f>SUMIFS(Cluster_15_applications!T$5:T$550,Cluster_15_applications!$AB$5:$AB$550,$B398,Cluster_15_applications!$AC$5:$AC$550,$C398,Cluster_15_applications!$Q$5:$Q$550,"&lt;=2030")</f>
        <v>0</v>
      </c>
      <c r="P398">
        <f>SUMIFS(Cluster_15_applications!U$5:U$550,Cluster_15_applications!$AB$5:$AB$550,$B398,Cluster_15_applications!$AC$5:$AC$550,$C398,Cluster_15_applications!$Q$5:$Q$550,"&lt;=2030")</f>
        <v>1550</v>
      </c>
      <c r="Q398">
        <f>SUMIFS(Cluster_15_applications!V$5:V$550,Cluster_15_applications!$AB$5:$AB$550,$B398,Cluster_15_applications!$AC$5:$AC$550,$C398,Cluster_15_applications!$Q$5:$Q$550,"&lt;=2030")</f>
        <v>0</v>
      </c>
      <c r="R398">
        <f>SUMIFS(Cluster_15_applications!W$5:W$550,Cluster_15_applications!$AB$5:$AB$550,$B398,Cluster_15_applications!$AC$5:$AC$550,$C398,Cluster_15_applications!$Q$5:$Q$550,"&lt;=2030")</f>
        <v>0</v>
      </c>
      <c r="S398">
        <f>SUMIFS(Cluster_15_applications!X$5:X$550,Cluster_15_applications!$AB$5:$AB$550,$B398,Cluster_15_applications!$AC$5:$AC$550,$C398,Cluster_15_applications!$Q$5:$Q$550,"&lt;=2030")</f>
        <v>700</v>
      </c>
      <c r="T398">
        <f>SUMIFS(Cluster_15_applications!Y$5:Y$550,Cluster_15_applications!$AB$5:$AB$550,$B398,Cluster_15_applications!$AC$5:$AC$550,$C398,Cluster_15_applications!$Q$5:$Q$550,"&lt;=2030")</f>
        <v>0</v>
      </c>
      <c r="U398">
        <f>SUMIFS(Cluster_15_applications!Z$5:Z$550,Cluster_15_applications!$AB$5:$AB$550,$B398,Cluster_15_applications!$AC$5:$AC$550,$C398,Cluster_15_applications!$Q$5:$Q$550,"&lt;=2030")</f>
        <v>0</v>
      </c>
      <c r="V398">
        <f>SUMIFS(Cluster_15_applications!AA$5:AA$550,Cluster_15_applications!$AB$5:$AB$550,$B398,Cluster_15_applications!$AC$5:$AC$550,$C398,Cluster_15_applications!$Q$5:$Q$550,"&lt;=2030")</f>
        <v>0</v>
      </c>
    </row>
    <row r="399" spans="1:22" x14ac:dyDescent="0.35">
      <c r="A399" t="s">
        <v>1237</v>
      </c>
      <c r="B399" t="s">
        <v>1409</v>
      </c>
      <c r="C399">
        <v>115</v>
      </c>
      <c r="D399">
        <f>SUMIFS(Cluster_15_applications!S$5:S$550,Cluster_15_applications!$AB$5:$AB$550,$B399,Cluster_15_applications!$AC$5:$AC$550,$C399)</f>
        <v>0</v>
      </c>
      <c r="E399">
        <f>SUMIFS(Cluster_15_applications!T$5:T$550,Cluster_15_applications!$AB$5:$AB$550,$B399,Cluster_15_applications!$AC$5:$AC$550,$C399)</f>
        <v>0</v>
      </c>
      <c r="F399">
        <f>SUMIFS(Cluster_15_applications!U$5:U$550,Cluster_15_applications!$AB$5:$AB$550,$B399,Cluster_15_applications!$AC$5:$AC$550,$C399)</f>
        <v>0</v>
      </c>
      <c r="G399">
        <f>SUMIFS(Cluster_15_applications!V$5:V$550,Cluster_15_applications!$AB$5:$AB$550,$B399,Cluster_15_applications!$AC$5:$AC$550,$C399)</f>
        <v>0</v>
      </c>
      <c r="H399">
        <f>SUMIFS(Cluster_15_applications!W$5:W$550,Cluster_15_applications!$AB$5:$AB$550,$B399,Cluster_15_applications!$AC$5:$AC$550,$C399)</f>
        <v>0</v>
      </c>
      <c r="I399">
        <f>SUMIFS(Cluster_15_applications!X$5:X$550,Cluster_15_applications!$AB$5:$AB$550,$B399,Cluster_15_applications!$AC$5:$AC$550,$C399)</f>
        <v>0</v>
      </c>
      <c r="J399">
        <f>SUMIFS(Cluster_15_applications!Y$5:Y$550,Cluster_15_applications!$AB$5:$AB$550,$B399,Cluster_15_applications!$AC$5:$AC$550,$C399)</f>
        <v>0</v>
      </c>
      <c r="K399">
        <f>SUMIFS(Cluster_15_applications!Z$5:Z$550,Cluster_15_applications!$AB$5:$AB$550,$B399,Cluster_15_applications!$AC$5:$AC$550,$C399)</f>
        <v>0</v>
      </c>
      <c r="L399">
        <f>SUMIFS(Cluster_15_applications!AA$5:AA$550,Cluster_15_applications!$AB$5:$AB$550,$B399,Cluster_15_applications!$AC$5:$AC$550,$C399)</f>
        <v>0</v>
      </c>
      <c r="N399">
        <f>SUMIFS(Cluster_15_applications!S$5:S$550,Cluster_15_applications!$AB$5:$AB$550,$B399,Cluster_15_applications!$AC$5:$AC$550,$C399,Cluster_15_applications!$Q$5:$Q$550,"&lt;=2030")</f>
        <v>0</v>
      </c>
      <c r="O399">
        <f>SUMIFS(Cluster_15_applications!T$5:T$550,Cluster_15_applications!$AB$5:$AB$550,$B399,Cluster_15_applications!$AC$5:$AC$550,$C399,Cluster_15_applications!$Q$5:$Q$550,"&lt;=2030")</f>
        <v>0</v>
      </c>
      <c r="P399">
        <f>SUMIFS(Cluster_15_applications!U$5:U$550,Cluster_15_applications!$AB$5:$AB$550,$B399,Cluster_15_applications!$AC$5:$AC$550,$C399,Cluster_15_applications!$Q$5:$Q$550,"&lt;=2030")</f>
        <v>0</v>
      </c>
      <c r="Q399">
        <f>SUMIFS(Cluster_15_applications!V$5:V$550,Cluster_15_applications!$AB$5:$AB$550,$B399,Cluster_15_applications!$AC$5:$AC$550,$C399,Cluster_15_applications!$Q$5:$Q$550,"&lt;=2030")</f>
        <v>0</v>
      </c>
      <c r="R399">
        <f>SUMIFS(Cluster_15_applications!W$5:W$550,Cluster_15_applications!$AB$5:$AB$550,$B399,Cluster_15_applications!$AC$5:$AC$550,$C399,Cluster_15_applications!$Q$5:$Q$550,"&lt;=2030")</f>
        <v>0</v>
      </c>
      <c r="S399">
        <f>SUMIFS(Cluster_15_applications!X$5:X$550,Cluster_15_applications!$AB$5:$AB$550,$B399,Cluster_15_applications!$AC$5:$AC$550,$C399,Cluster_15_applications!$Q$5:$Q$550,"&lt;=2030")</f>
        <v>0</v>
      </c>
      <c r="T399">
        <f>SUMIFS(Cluster_15_applications!Y$5:Y$550,Cluster_15_applications!$AB$5:$AB$550,$B399,Cluster_15_applications!$AC$5:$AC$550,$C399,Cluster_15_applications!$Q$5:$Q$550,"&lt;=2030")</f>
        <v>0</v>
      </c>
      <c r="U399">
        <f>SUMIFS(Cluster_15_applications!Z$5:Z$550,Cluster_15_applications!$AB$5:$AB$550,$B399,Cluster_15_applications!$AC$5:$AC$550,$C399,Cluster_15_applications!$Q$5:$Q$550,"&lt;=2030")</f>
        <v>0</v>
      </c>
      <c r="V399">
        <f>SUMIFS(Cluster_15_applications!AA$5:AA$550,Cluster_15_applications!$AB$5:$AB$550,$B399,Cluster_15_applications!$AC$5:$AC$550,$C399,Cluster_15_applications!$Q$5:$Q$550,"&lt;=2030")</f>
        <v>0</v>
      </c>
    </row>
    <row r="400" spans="1:22" x14ac:dyDescent="0.35">
      <c r="A400" t="s">
        <v>33</v>
      </c>
      <c r="B400" t="s">
        <v>1410</v>
      </c>
      <c r="C400">
        <v>69</v>
      </c>
      <c r="D400">
        <f>SUMIFS(Cluster_15_applications!S$5:S$550,Cluster_15_applications!$AB$5:$AB$550,$B400,Cluster_15_applications!$AC$5:$AC$550,$C400)</f>
        <v>0</v>
      </c>
      <c r="E400">
        <f>SUMIFS(Cluster_15_applications!T$5:T$550,Cluster_15_applications!$AB$5:$AB$550,$B400,Cluster_15_applications!$AC$5:$AC$550,$C400)</f>
        <v>0</v>
      </c>
      <c r="F400">
        <f>SUMIFS(Cluster_15_applications!U$5:U$550,Cluster_15_applications!$AB$5:$AB$550,$B400,Cluster_15_applications!$AC$5:$AC$550,$C400)</f>
        <v>0</v>
      </c>
      <c r="G400">
        <f>SUMIFS(Cluster_15_applications!V$5:V$550,Cluster_15_applications!$AB$5:$AB$550,$B400,Cluster_15_applications!$AC$5:$AC$550,$C400)</f>
        <v>0</v>
      </c>
      <c r="H400">
        <f>SUMIFS(Cluster_15_applications!W$5:W$550,Cluster_15_applications!$AB$5:$AB$550,$B400,Cluster_15_applications!$AC$5:$AC$550,$C400)</f>
        <v>0</v>
      </c>
      <c r="I400">
        <f>SUMIFS(Cluster_15_applications!X$5:X$550,Cluster_15_applications!$AB$5:$AB$550,$B400,Cluster_15_applications!$AC$5:$AC$550,$C400)</f>
        <v>0</v>
      </c>
      <c r="J400">
        <f>SUMIFS(Cluster_15_applications!Y$5:Y$550,Cluster_15_applications!$AB$5:$AB$550,$B400,Cluster_15_applications!$AC$5:$AC$550,$C400)</f>
        <v>0</v>
      </c>
      <c r="K400">
        <f>SUMIFS(Cluster_15_applications!Z$5:Z$550,Cluster_15_applications!$AB$5:$AB$550,$B400,Cluster_15_applications!$AC$5:$AC$550,$C400)</f>
        <v>0</v>
      </c>
      <c r="L400">
        <f>SUMIFS(Cluster_15_applications!AA$5:AA$550,Cluster_15_applications!$AB$5:$AB$550,$B400,Cluster_15_applications!$AC$5:$AC$550,$C400)</f>
        <v>0</v>
      </c>
      <c r="N400">
        <f>SUMIFS(Cluster_15_applications!S$5:S$550,Cluster_15_applications!$AB$5:$AB$550,$B400,Cluster_15_applications!$AC$5:$AC$550,$C400,Cluster_15_applications!$Q$5:$Q$550,"&lt;=2030")</f>
        <v>0</v>
      </c>
      <c r="O400">
        <f>SUMIFS(Cluster_15_applications!T$5:T$550,Cluster_15_applications!$AB$5:$AB$550,$B400,Cluster_15_applications!$AC$5:$AC$550,$C400,Cluster_15_applications!$Q$5:$Q$550,"&lt;=2030")</f>
        <v>0</v>
      </c>
      <c r="P400">
        <f>SUMIFS(Cluster_15_applications!U$5:U$550,Cluster_15_applications!$AB$5:$AB$550,$B400,Cluster_15_applications!$AC$5:$AC$550,$C400,Cluster_15_applications!$Q$5:$Q$550,"&lt;=2030")</f>
        <v>0</v>
      </c>
      <c r="Q400">
        <f>SUMIFS(Cluster_15_applications!V$5:V$550,Cluster_15_applications!$AB$5:$AB$550,$B400,Cluster_15_applications!$AC$5:$AC$550,$C400,Cluster_15_applications!$Q$5:$Q$550,"&lt;=2030")</f>
        <v>0</v>
      </c>
      <c r="R400">
        <f>SUMIFS(Cluster_15_applications!W$5:W$550,Cluster_15_applications!$AB$5:$AB$550,$B400,Cluster_15_applications!$AC$5:$AC$550,$C400,Cluster_15_applications!$Q$5:$Q$550,"&lt;=2030")</f>
        <v>0</v>
      </c>
      <c r="S400">
        <f>SUMIFS(Cluster_15_applications!X$5:X$550,Cluster_15_applications!$AB$5:$AB$550,$B400,Cluster_15_applications!$AC$5:$AC$550,$C400,Cluster_15_applications!$Q$5:$Q$550,"&lt;=2030")</f>
        <v>0</v>
      </c>
      <c r="T400">
        <f>SUMIFS(Cluster_15_applications!Y$5:Y$550,Cluster_15_applications!$AB$5:$AB$550,$B400,Cluster_15_applications!$AC$5:$AC$550,$C400,Cluster_15_applications!$Q$5:$Q$550,"&lt;=2030")</f>
        <v>0</v>
      </c>
      <c r="U400">
        <f>SUMIFS(Cluster_15_applications!Z$5:Z$550,Cluster_15_applications!$AB$5:$AB$550,$B400,Cluster_15_applications!$AC$5:$AC$550,$C400,Cluster_15_applications!$Q$5:$Q$550,"&lt;=2030")</f>
        <v>0</v>
      </c>
      <c r="V400">
        <f>SUMIFS(Cluster_15_applications!AA$5:AA$550,Cluster_15_applications!$AB$5:$AB$550,$B400,Cluster_15_applications!$AC$5:$AC$550,$C400,Cluster_15_applications!$Q$5:$Q$550,"&lt;=2030")</f>
        <v>0</v>
      </c>
    </row>
    <row r="401" spans="1:22" x14ac:dyDescent="0.35">
      <c r="A401" t="s">
        <v>1233</v>
      </c>
      <c r="B401" t="s">
        <v>1139</v>
      </c>
      <c r="C401">
        <v>115</v>
      </c>
      <c r="D401">
        <f>SUMIFS(Cluster_15_applications!S$5:S$550,Cluster_15_applications!$AB$5:$AB$550,$B401,Cluster_15_applications!$AC$5:$AC$550,$C401)</f>
        <v>0</v>
      </c>
      <c r="E401">
        <f>SUMIFS(Cluster_15_applications!T$5:T$550,Cluster_15_applications!$AB$5:$AB$550,$B401,Cluster_15_applications!$AC$5:$AC$550,$C401)</f>
        <v>0</v>
      </c>
      <c r="F401">
        <f>SUMIFS(Cluster_15_applications!U$5:U$550,Cluster_15_applications!$AB$5:$AB$550,$B401,Cluster_15_applications!$AC$5:$AC$550,$C401)</f>
        <v>0</v>
      </c>
      <c r="G401">
        <f>SUMIFS(Cluster_15_applications!V$5:V$550,Cluster_15_applications!$AB$5:$AB$550,$B401,Cluster_15_applications!$AC$5:$AC$550,$C401)</f>
        <v>0</v>
      </c>
      <c r="H401">
        <f>SUMIFS(Cluster_15_applications!W$5:W$550,Cluster_15_applications!$AB$5:$AB$550,$B401,Cluster_15_applications!$AC$5:$AC$550,$C401)</f>
        <v>0</v>
      </c>
      <c r="I401">
        <f>SUMIFS(Cluster_15_applications!X$5:X$550,Cluster_15_applications!$AB$5:$AB$550,$B401,Cluster_15_applications!$AC$5:$AC$550,$C401)</f>
        <v>0</v>
      </c>
      <c r="J401">
        <f>SUMIFS(Cluster_15_applications!Y$5:Y$550,Cluster_15_applications!$AB$5:$AB$550,$B401,Cluster_15_applications!$AC$5:$AC$550,$C401)</f>
        <v>0</v>
      </c>
      <c r="K401">
        <f>SUMIFS(Cluster_15_applications!Z$5:Z$550,Cluster_15_applications!$AB$5:$AB$550,$B401,Cluster_15_applications!$AC$5:$AC$550,$C401)</f>
        <v>0</v>
      </c>
      <c r="L401">
        <f>SUMIFS(Cluster_15_applications!AA$5:AA$550,Cluster_15_applications!$AB$5:$AB$550,$B401,Cluster_15_applications!$AC$5:$AC$550,$C401)</f>
        <v>0</v>
      </c>
      <c r="N401">
        <f>SUMIFS(Cluster_15_applications!S$5:S$550,Cluster_15_applications!$AB$5:$AB$550,$B401,Cluster_15_applications!$AC$5:$AC$550,$C401,Cluster_15_applications!$Q$5:$Q$550,"&lt;=2030")</f>
        <v>0</v>
      </c>
      <c r="O401">
        <f>SUMIFS(Cluster_15_applications!T$5:T$550,Cluster_15_applications!$AB$5:$AB$550,$B401,Cluster_15_applications!$AC$5:$AC$550,$C401,Cluster_15_applications!$Q$5:$Q$550,"&lt;=2030")</f>
        <v>0</v>
      </c>
      <c r="P401">
        <f>SUMIFS(Cluster_15_applications!U$5:U$550,Cluster_15_applications!$AB$5:$AB$550,$B401,Cluster_15_applications!$AC$5:$AC$550,$C401,Cluster_15_applications!$Q$5:$Q$550,"&lt;=2030")</f>
        <v>0</v>
      </c>
      <c r="Q401">
        <f>SUMIFS(Cluster_15_applications!V$5:V$550,Cluster_15_applications!$AB$5:$AB$550,$B401,Cluster_15_applications!$AC$5:$AC$550,$C401,Cluster_15_applications!$Q$5:$Q$550,"&lt;=2030")</f>
        <v>0</v>
      </c>
      <c r="R401">
        <f>SUMIFS(Cluster_15_applications!W$5:W$550,Cluster_15_applications!$AB$5:$AB$550,$B401,Cluster_15_applications!$AC$5:$AC$550,$C401,Cluster_15_applications!$Q$5:$Q$550,"&lt;=2030")</f>
        <v>0</v>
      </c>
      <c r="S401">
        <f>SUMIFS(Cluster_15_applications!X$5:X$550,Cluster_15_applications!$AB$5:$AB$550,$B401,Cluster_15_applications!$AC$5:$AC$550,$C401,Cluster_15_applications!$Q$5:$Q$550,"&lt;=2030")</f>
        <v>0</v>
      </c>
      <c r="T401">
        <f>SUMIFS(Cluster_15_applications!Y$5:Y$550,Cluster_15_applications!$AB$5:$AB$550,$B401,Cluster_15_applications!$AC$5:$AC$550,$C401,Cluster_15_applications!$Q$5:$Q$550,"&lt;=2030")</f>
        <v>0</v>
      </c>
      <c r="U401">
        <f>SUMIFS(Cluster_15_applications!Z$5:Z$550,Cluster_15_applications!$AB$5:$AB$550,$B401,Cluster_15_applications!$AC$5:$AC$550,$C401,Cluster_15_applications!$Q$5:$Q$550,"&lt;=2030")</f>
        <v>0</v>
      </c>
      <c r="V401">
        <f>SUMIFS(Cluster_15_applications!AA$5:AA$550,Cluster_15_applications!$AB$5:$AB$550,$B401,Cluster_15_applications!$AC$5:$AC$550,$C401,Cluster_15_applications!$Q$5:$Q$550,"&lt;=2030")</f>
        <v>0</v>
      </c>
    </row>
    <row r="402" spans="1:22" x14ac:dyDescent="0.35">
      <c r="A402" t="s">
        <v>1233</v>
      </c>
      <c r="B402" t="s">
        <v>1139</v>
      </c>
      <c r="C402">
        <v>230</v>
      </c>
      <c r="D402">
        <f>SUMIFS(Cluster_15_applications!S$5:S$550,Cluster_15_applications!$AB$5:$AB$550,$B402,Cluster_15_applications!$AC$5:$AC$550,$C402)</f>
        <v>0</v>
      </c>
      <c r="E402">
        <f>SUMIFS(Cluster_15_applications!T$5:T$550,Cluster_15_applications!$AB$5:$AB$550,$B402,Cluster_15_applications!$AC$5:$AC$550,$C402)</f>
        <v>0</v>
      </c>
      <c r="F402">
        <f>SUMIFS(Cluster_15_applications!U$5:U$550,Cluster_15_applications!$AB$5:$AB$550,$B402,Cluster_15_applications!$AC$5:$AC$550,$C402)</f>
        <v>0</v>
      </c>
      <c r="G402">
        <f>SUMIFS(Cluster_15_applications!V$5:V$550,Cluster_15_applications!$AB$5:$AB$550,$B402,Cluster_15_applications!$AC$5:$AC$550,$C402)</f>
        <v>0</v>
      </c>
      <c r="H402">
        <f>SUMIFS(Cluster_15_applications!W$5:W$550,Cluster_15_applications!$AB$5:$AB$550,$B402,Cluster_15_applications!$AC$5:$AC$550,$C402)</f>
        <v>0</v>
      </c>
      <c r="I402">
        <f>SUMIFS(Cluster_15_applications!X$5:X$550,Cluster_15_applications!$AB$5:$AB$550,$B402,Cluster_15_applications!$AC$5:$AC$550,$C402)</f>
        <v>0</v>
      </c>
      <c r="J402">
        <f>SUMIFS(Cluster_15_applications!Y$5:Y$550,Cluster_15_applications!$AB$5:$AB$550,$B402,Cluster_15_applications!$AC$5:$AC$550,$C402)</f>
        <v>0</v>
      </c>
      <c r="K402">
        <f>SUMIFS(Cluster_15_applications!Z$5:Z$550,Cluster_15_applications!$AB$5:$AB$550,$B402,Cluster_15_applications!$AC$5:$AC$550,$C402)</f>
        <v>0</v>
      </c>
      <c r="L402">
        <f>SUMIFS(Cluster_15_applications!AA$5:AA$550,Cluster_15_applications!$AB$5:$AB$550,$B402,Cluster_15_applications!$AC$5:$AC$550,$C402)</f>
        <v>0</v>
      </c>
      <c r="N402">
        <f>SUMIFS(Cluster_15_applications!S$5:S$550,Cluster_15_applications!$AB$5:$AB$550,$B402,Cluster_15_applications!$AC$5:$AC$550,$C402,Cluster_15_applications!$Q$5:$Q$550,"&lt;=2030")</f>
        <v>0</v>
      </c>
      <c r="O402">
        <f>SUMIFS(Cluster_15_applications!T$5:T$550,Cluster_15_applications!$AB$5:$AB$550,$B402,Cluster_15_applications!$AC$5:$AC$550,$C402,Cluster_15_applications!$Q$5:$Q$550,"&lt;=2030")</f>
        <v>0</v>
      </c>
      <c r="P402">
        <f>SUMIFS(Cluster_15_applications!U$5:U$550,Cluster_15_applications!$AB$5:$AB$550,$B402,Cluster_15_applications!$AC$5:$AC$550,$C402,Cluster_15_applications!$Q$5:$Q$550,"&lt;=2030")</f>
        <v>0</v>
      </c>
      <c r="Q402">
        <f>SUMIFS(Cluster_15_applications!V$5:V$550,Cluster_15_applications!$AB$5:$AB$550,$B402,Cluster_15_applications!$AC$5:$AC$550,$C402,Cluster_15_applications!$Q$5:$Q$550,"&lt;=2030")</f>
        <v>0</v>
      </c>
      <c r="R402">
        <f>SUMIFS(Cluster_15_applications!W$5:W$550,Cluster_15_applications!$AB$5:$AB$550,$B402,Cluster_15_applications!$AC$5:$AC$550,$C402,Cluster_15_applications!$Q$5:$Q$550,"&lt;=2030")</f>
        <v>0</v>
      </c>
      <c r="S402">
        <f>SUMIFS(Cluster_15_applications!X$5:X$550,Cluster_15_applications!$AB$5:$AB$550,$B402,Cluster_15_applications!$AC$5:$AC$550,$C402,Cluster_15_applications!$Q$5:$Q$550,"&lt;=2030")</f>
        <v>0</v>
      </c>
      <c r="T402">
        <f>SUMIFS(Cluster_15_applications!Y$5:Y$550,Cluster_15_applications!$AB$5:$AB$550,$B402,Cluster_15_applications!$AC$5:$AC$550,$C402,Cluster_15_applications!$Q$5:$Q$550,"&lt;=2030")</f>
        <v>0</v>
      </c>
      <c r="U402">
        <f>SUMIFS(Cluster_15_applications!Z$5:Z$550,Cluster_15_applications!$AB$5:$AB$550,$B402,Cluster_15_applications!$AC$5:$AC$550,$C402,Cluster_15_applications!$Q$5:$Q$550,"&lt;=2030")</f>
        <v>0</v>
      </c>
      <c r="V402">
        <f>SUMIFS(Cluster_15_applications!AA$5:AA$550,Cluster_15_applications!$AB$5:$AB$550,$B402,Cluster_15_applications!$AC$5:$AC$550,$C402,Cluster_15_applications!$Q$5:$Q$550,"&lt;=2030")</f>
        <v>0</v>
      </c>
    </row>
    <row r="403" spans="1:22" x14ac:dyDescent="0.35">
      <c r="A403" t="s">
        <v>1233</v>
      </c>
      <c r="B403" t="s">
        <v>1139</v>
      </c>
      <c r="C403">
        <v>60</v>
      </c>
      <c r="D403">
        <f>SUMIFS(Cluster_15_applications!S$5:S$550,Cluster_15_applications!$AB$5:$AB$550,$B403,Cluster_15_applications!$AC$5:$AC$550,$C403)</f>
        <v>0</v>
      </c>
      <c r="E403">
        <f>SUMIFS(Cluster_15_applications!T$5:T$550,Cluster_15_applications!$AB$5:$AB$550,$B403,Cluster_15_applications!$AC$5:$AC$550,$C403)</f>
        <v>0</v>
      </c>
      <c r="F403">
        <f>SUMIFS(Cluster_15_applications!U$5:U$550,Cluster_15_applications!$AB$5:$AB$550,$B403,Cluster_15_applications!$AC$5:$AC$550,$C403)</f>
        <v>0</v>
      </c>
      <c r="G403">
        <f>SUMIFS(Cluster_15_applications!V$5:V$550,Cluster_15_applications!$AB$5:$AB$550,$B403,Cluster_15_applications!$AC$5:$AC$550,$C403)</f>
        <v>0</v>
      </c>
      <c r="H403">
        <f>SUMIFS(Cluster_15_applications!W$5:W$550,Cluster_15_applications!$AB$5:$AB$550,$B403,Cluster_15_applications!$AC$5:$AC$550,$C403)</f>
        <v>0</v>
      </c>
      <c r="I403">
        <f>SUMIFS(Cluster_15_applications!X$5:X$550,Cluster_15_applications!$AB$5:$AB$550,$B403,Cluster_15_applications!$AC$5:$AC$550,$C403)</f>
        <v>0</v>
      </c>
      <c r="J403">
        <f>SUMIFS(Cluster_15_applications!Y$5:Y$550,Cluster_15_applications!$AB$5:$AB$550,$B403,Cluster_15_applications!$AC$5:$AC$550,$C403)</f>
        <v>0</v>
      </c>
      <c r="K403">
        <f>SUMIFS(Cluster_15_applications!Z$5:Z$550,Cluster_15_applications!$AB$5:$AB$550,$B403,Cluster_15_applications!$AC$5:$AC$550,$C403)</f>
        <v>0</v>
      </c>
      <c r="L403">
        <f>SUMIFS(Cluster_15_applications!AA$5:AA$550,Cluster_15_applications!$AB$5:$AB$550,$B403,Cluster_15_applications!$AC$5:$AC$550,$C403)</f>
        <v>0</v>
      </c>
      <c r="N403">
        <f>SUMIFS(Cluster_15_applications!S$5:S$550,Cluster_15_applications!$AB$5:$AB$550,$B403,Cluster_15_applications!$AC$5:$AC$550,$C403,Cluster_15_applications!$Q$5:$Q$550,"&lt;=2030")</f>
        <v>0</v>
      </c>
      <c r="O403">
        <f>SUMIFS(Cluster_15_applications!T$5:T$550,Cluster_15_applications!$AB$5:$AB$550,$B403,Cluster_15_applications!$AC$5:$AC$550,$C403,Cluster_15_applications!$Q$5:$Q$550,"&lt;=2030")</f>
        <v>0</v>
      </c>
      <c r="P403">
        <f>SUMIFS(Cluster_15_applications!U$5:U$550,Cluster_15_applications!$AB$5:$AB$550,$B403,Cluster_15_applications!$AC$5:$AC$550,$C403,Cluster_15_applications!$Q$5:$Q$550,"&lt;=2030")</f>
        <v>0</v>
      </c>
      <c r="Q403">
        <f>SUMIFS(Cluster_15_applications!V$5:V$550,Cluster_15_applications!$AB$5:$AB$550,$B403,Cluster_15_applications!$AC$5:$AC$550,$C403,Cluster_15_applications!$Q$5:$Q$550,"&lt;=2030")</f>
        <v>0</v>
      </c>
      <c r="R403">
        <f>SUMIFS(Cluster_15_applications!W$5:W$550,Cluster_15_applications!$AB$5:$AB$550,$B403,Cluster_15_applications!$AC$5:$AC$550,$C403,Cluster_15_applications!$Q$5:$Q$550,"&lt;=2030")</f>
        <v>0</v>
      </c>
      <c r="S403">
        <f>SUMIFS(Cluster_15_applications!X$5:X$550,Cluster_15_applications!$AB$5:$AB$550,$B403,Cluster_15_applications!$AC$5:$AC$550,$C403,Cluster_15_applications!$Q$5:$Q$550,"&lt;=2030")</f>
        <v>0</v>
      </c>
      <c r="T403">
        <f>SUMIFS(Cluster_15_applications!Y$5:Y$550,Cluster_15_applications!$AB$5:$AB$550,$B403,Cluster_15_applications!$AC$5:$AC$550,$C403,Cluster_15_applications!$Q$5:$Q$550,"&lt;=2030")</f>
        <v>0</v>
      </c>
      <c r="U403">
        <f>SUMIFS(Cluster_15_applications!Z$5:Z$550,Cluster_15_applications!$AB$5:$AB$550,$B403,Cluster_15_applications!$AC$5:$AC$550,$C403,Cluster_15_applications!$Q$5:$Q$550,"&lt;=2030")</f>
        <v>0</v>
      </c>
      <c r="V403">
        <f>SUMIFS(Cluster_15_applications!AA$5:AA$550,Cluster_15_applications!$AB$5:$AB$550,$B403,Cluster_15_applications!$AC$5:$AC$550,$C403,Cluster_15_applications!$Q$5:$Q$550,"&lt;=2030")</f>
        <v>0</v>
      </c>
    </row>
    <row r="404" spans="1:22" x14ac:dyDescent="0.35">
      <c r="A404" t="s">
        <v>1237</v>
      </c>
      <c r="B404" t="s">
        <v>1411</v>
      </c>
      <c r="C404">
        <v>115</v>
      </c>
      <c r="D404">
        <f>SUMIFS(Cluster_15_applications!S$5:S$550,Cluster_15_applications!$AB$5:$AB$550,$B404,Cluster_15_applications!$AC$5:$AC$550,$C404)</f>
        <v>0</v>
      </c>
      <c r="E404">
        <f>SUMIFS(Cluster_15_applications!T$5:T$550,Cluster_15_applications!$AB$5:$AB$550,$B404,Cluster_15_applications!$AC$5:$AC$550,$C404)</f>
        <v>0</v>
      </c>
      <c r="F404">
        <f>SUMIFS(Cluster_15_applications!U$5:U$550,Cluster_15_applications!$AB$5:$AB$550,$B404,Cluster_15_applications!$AC$5:$AC$550,$C404)</f>
        <v>0</v>
      </c>
      <c r="G404">
        <f>SUMIFS(Cluster_15_applications!V$5:V$550,Cluster_15_applications!$AB$5:$AB$550,$B404,Cluster_15_applications!$AC$5:$AC$550,$C404)</f>
        <v>0</v>
      </c>
      <c r="H404">
        <f>SUMIFS(Cluster_15_applications!W$5:W$550,Cluster_15_applications!$AB$5:$AB$550,$B404,Cluster_15_applications!$AC$5:$AC$550,$C404)</f>
        <v>0</v>
      </c>
      <c r="I404">
        <f>SUMIFS(Cluster_15_applications!X$5:X$550,Cluster_15_applications!$AB$5:$AB$550,$B404,Cluster_15_applications!$AC$5:$AC$550,$C404)</f>
        <v>0</v>
      </c>
      <c r="J404">
        <f>SUMIFS(Cluster_15_applications!Y$5:Y$550,Cluster_15_applications!$AB$5:$AB$550,$B404,Cluster_15_applications!$AC$5:$AC$550,$C404)</f>
        <v>0</v>
      </c>
      <c r="K404">
        <f>SUMIFS(Cluster_15_applications!Z$5:Z$550,Cluster_15_applications!$AB$5:$AB$550,$B404,Cluster_15_applications!$AC$5:$AC$550,$C404)</f>
        <v>0</v>
      </c>
      <c r="L404">
        <f>SUMIFS(Cluster_15_applications!AA$5:AA$550,Cluster_15_applications!$AB$5:$AB$550,$B404,Cluster_15_applications!$AC$5:$AC$550,$C404)</f>
        <v>0</v>
      </c>
      <c r="N404">
        <f>SUMIFS(Cluster_15_applications!S$5:S$550,Cluster_15_applications!$AB$5:$AB$550,$B404,Cluster_15_applications!$AC$5:$AC$550,$C404,Cluster_15_applications!$Q$5:$Q$550,"&lt;=2030")</f>
        <v>0</v>
      </c>
      <c r="O404">
        <f>SUMIFS(Cluster_15_applications!T$5:T$550,Cluster_15_applications!$AB$5:$AB$550,$B404,Cluster_15_applications!$AC$5:$AC$550,$C404,Cluster_15_applications!$Q$5:$Q$550,"&lt;=2030")</f>
        <v>0</v>
      </c>
      <c r="P404">
        <f>SUMIFS(Cluster_15_applications!U$5:U$550,Cluster_15_applications!$AB$5:$AB$550,$B404,Cluster_15_applications!$AC$5:$AC$550,$C404,Cluster_15_applications!$Q$5:$Q$550,"&lt;=2030")</f>
        <v>0</v>
      </c>
      <c r="Q404">
        <f>SUMIFS(Cluster_15_applications!V$5:V$550,Cluster_15_applications!$AB$5:$AB$550,$B404,Cluster_15_applications!$AC$5:$AC$550,$C404,Cluster_15_applications!$Q$5:$Q$550,"&lt;=2030")</f>
        <v>0</v>
      </c>
      <c r="R404">
        <f>SUMIFS(Cluster_15_applications!W$5:W$550,Cluster_15_applications!$AB$5:$AB$550,$B404,Cluster_15_applications!$AC$5:$AC$550,$C404,Cluster_15_applications!$Q$5:$Q$550,"&lt;=2030")</f>
        <v>0</v>
      </c>
      <c r="S404">
        <f>SUMIFS(Cluster_15_applications!X$5:X$550,Cluster_15_applications!$AB$5:$AB$550,$B404,Cluster_15_applications!$AC$5:$AC$550,$C404,Cluster_15_applications!$Q$5:$Q$550,"&lt;=2030")</f>
        <v>0</v>
      </c>
      <c r="T404">
        <f>SUMIFS(Cluster_15_applications!Y$5:Y$550,Cluster_15_applications!$AB$5:$AB$550,$B404,Cluster_15_applications!$AC$5:$AC$550,$C404,Cluster_15_applications!$Q$5:$Q$550,"&lt;=2030")</f>
        <v>0</v>
      </c>
      <c r="U404">
        <f>SUMIFS(Cluster_15_applications!Z$5:Z$550,Cluster_15_applications!$AB$5:$AB$550,$B404,Cluster_15_applications!$AC$5:$AC$550,$C404,Cluster_15_applications!$Q$5:$Q$550,"&lt;=2030")</f>
        <v>0</v>
      </c>
      <c r="V404">
        <f>SUMIFS(Cluster_15_applications!AA$5:AA$550,Cluster_15_applications!$AB$5:$AB$550,$B404,Cluster_15_applications!$AC$5:$AC$550,$C404,Cluster_15_applications!$Q$5:$Q$550,"&lt;=2030")</f>
        <v>0</v>
      </c>
    </row>
    <row r="405" spans="1:22" x14ac:dyDescent="0.35">
      <c r="A405" t="s">
        <v>1236</v>
      </c>
      <c r="B405" t="s">
        <v>1140</v>
      </c>
      <c r="C405">
        <v>230</v>
      </c>
      <c r="D405">
        <f>SUMIFS(Cluster_15_applications!S$5:S$550,Cluster_15_applications!$AB$5:$AB$550,$B405,Cluster_15_applications!$AC$5:$AC$550,$C405)</f>
        <v>650</v>
      </c>
      <c r="E405">
        <f>SUMIFS(Cluster_15_applications!T$5:T$550,Cluster_15_applications!$AB$5:$AB$550,$B405,Cluster_15_applications!$AC$5:$AC$550,$C405)</f>
        <v>0</v>
      </c>
      <c r="F405">
        <f>SUMIFS(Cluster_15_applications!U$5:U$550,Cluster_15_applications!$AB$5:$AB$550,$B405,Cluster_15_applications!$AC$5:$AC$550,$C405)</f>
        <v>0</v>
      </c>
      <c r="G405">
        <f>SUMIFS(Cluster_15_applications!V$5:V$550,Cluster_15_applications!$AB$5:$AB$550,$B405,Cluster_15_applications!$AC$5:$AC$550,$C405)</f>
        <v>0</v>
      </c>
      <c r="H405">
        <f>SUMIFS(Cluster_15_applications!W$5:W$550,Cluster_15_applications!$AB$5:$AB$550,$B405,Cluster_15_applications!$AC$5:$AC$550,$C405)</f>
        <v>0</v>
      </c>
      <c r="I405">
        <f>SUMIFS(Cluster_15_applications!X$5:X$550,Cluster_15_applications!$AB$5:$AB$550,$B405,Cluster_15_applications!$AC$5:$AC$550,$C405)</f>
        <v>0</v>
      </c>
      <c r="J405">
        <f>SUMIFS(Cluster_15_applications!Y$5:Y$550,Cluster_15_applications!$AB$5:$AB$550,$B405,Cluster_15_applications!$AC$5:$AC$550,$C405)</f>
        <v>0</v>
      </c>
      <c r="K405">
        <f>SUMIFS(Cluster_15_applications!Z$5:Z$550,Cluster_15_applications!$AB$5:$AB$550,$B405,Cluster_15_applications!$AC$5:$AC$550,$C405)</f>
        <v>0</v>
      </c>
      <c r="L405">
        <f>SUMIFS(Cluster_15_applications!AA$5:AA$550,Cluster_15_applications!$AB$5:$AB$550,$B405,Cluster_15_applications!$AC$5:$AC$550,$C405)</f>
        <v>0</v>
      </c>
      <c r="N405">
        <f>SUMIFS(Cluster_15_applications!S$5:S$550,Cluster_15_applications!$AB$5:$AB$550,$B405,Cluster_15_applications!$AC$5:$AC$550,$C405,Cluster_15_applications!$Q$5:$Q$550,"&lt;=2030")</f>
        <v>650</v>
      </c>
      <c r="O405">
        <f>SUMIFS(Cluster_15_applications!T$5:T$550,Cluster_15_applications!$AB$5:$AB$550,$B405,Cluster_15_applications!$AC$5:$AC$550,$C405,Cluster_15_applications!$Q$5:$Q$550,"&lt;=2030")</f>
        <v>0</v>
      </c>
      <c r="P405">
        <f>SUMIFS(Cluster_15_applications!U$5:U$550,Cluster_15_applications!$AB$5:$AB$550,$B405,Cluster_15_applications!$AC$5:$AC$550,$C405,Cluster_15_applications!$Q$5:$Q$550,"&lt;=2030")</f>
        <v>0</v>
      </c>
      <c r="Q405">
        <f>SUMIFS(Cluster_15_applications!V$5:V$550,Cluster_15_applications!$AB$5:$AB$550,$B405,Cluster_15_applications!$AC$5:$AC$550,$C405,Cluster_15_applications!$Q$5:$Q$550,"&lt;=2030")</f>
        <v>0</v>
      </c>
      <c r="R405">
        <f>SUMIFS(Cluster_15_applications!W$5:W$550,Cluster_15_applications!$AB$5:$AB$550,$B405,Cluster_15_applications!$AC$5:$AC$550,$C405,Cluster_15_applications!$Q$5:$Q$550,"&lt;=2030")</f>
        <v>0</v>
      </c>
      <c r="S405">
        <f>SUMIFS(Cluster_15_applications!X$5:X$550,Cluster_15_applications!$AB$5:$AB$550,$B405,Cluster_15_applications!$AC$5:$AC$550,$C405,Cluster_15_applications!$Q$5:$Q$550,"&lt;=2030")</f>
        <v>0</v>
      </c>
      <c r="T405">
        <f>SUMIFS(Cluster_15_applications!Y$5:Y$550,Cluster_15_applications!$AB$5:$AB$550,$B405,Cluster_15_applications!$AC$5:$AC$550,$C405,Cluster_15_applications!$Q$5:$Q$550,"&lt;=2030")</f>
        <v>0</v>
      </c>
      <c r="U405">
        <f>SUMIFS(Cluster_15_applications!Z$5:Z$550,Cluster_15_applications!$AB$5:$AB$550,$B405,Cluster_15_applications!$AC$5:$AC$550,$C405,Cluster_15_applications!$Q$5:$Q$550,"&lt;=2030")</f>
        <v>0</v>
      </c>
      <c r="V405">
        <f>SUMIFS(Cluster_15_applications!AA$5:AA$550,Cluster_15_applications!$AB$5:$AB$550,$B405,Cluster_15_applications!$AC$5:$AC$550,$C405,Cluster_15_applications!$Q$5:$Q$550,"&lt;=2030")</f>
        <v>0</v>
      </c>
    </row>
    <row r="406" spans="1:22" x14ac:dyDescent="0.35">
      <c r="A406" t="s">
        <v>1236</v>
      </c>
      <c r="B406" t="s">
        <v>1140</v>
      </c>
      <c r="C406">
        <v>66</v>
      </c>
      <c r="D406">
        <f>SUMIFS(Cluster_15_applications!S$5:S$550,Cluster_15_applications!$AB$5:$AB$550,$B406,Cluster_15_applications!$AC$5:$AC$550,$C406)</f>
        <v>0</v>
      </c>
      <c r="E406">
        <f>SUMIFS(Cluster_15_applications!T$5:T$550,Cluster_15_applications!$AB$5:$AB$550,$B406,Cluster_15_applications!$AC$5:$AC$550,$C406)</f>
        <v>0</v>
      </c>
      <c r="F406">
        <f>SUMIFS(Cluster_15_applications!U$5:U$550,Cluster_15_applications!$AB$5:$AB$550,$B406,Cluster_15_applications!$AC$5:$AC$550,$C406)</f>
        <v>0</v>
      </c>
      <c r="G406">
        <f>SUMIFS(Cluster_15_applications!V$5:V$550,Cluster_15_applications!$AB$5:$AB$550,$B406,Cluster_15_applications!$AC$5:$AC$550,$C406)</f>
        <v>0</v>
      </c>
      <c r="H406">
        <f>SUMIFS(Cluster_15_applications!W$5:W$550,Cluster_15_applications!$AB$5:$AB$550,$B406,Cluster_15_applications!$AC$5:$AC$550,$C406)</f>
        <v>0</v>
      </c>
      <c r="I406">
        <f>SUMIFS(Cluster_15_applications!X$5:X$550,Cluster_15_applications!$AB$5:$AB$550,$B406,Cluster_15_applications!$AC$5:$AC$550,$C406)</f>
        <v>0</v>
      </c>
      <c r="J406">
        <f>SUMIFS(Cluster_15_applications!Y$5:Y$550,Cluster_15_applications!$AB$5:$AB$550,$B406,Cluster_15_applications!$AC$5:$AC$550,$C406)</f>
        <v>0</v>
      </c>
      <c r="K406">
        <f>SUMIFS(Cluster_15_applications!Z$5:Z$550,Cluster_15_applications!$AB$5:$AB$550,$B406,Cluster_15_applications!$AC$5:$AC$550,$C406)</f>
        <v>0</v>
      </c>
      <c r="L406">
        <f>SUMIFS(Cluster_15_applications!AA$5:AA$550,Cluster_15_applications!$AB$5:$AB$550,$B406,Cluster_15_applications!$AC$5:$AC$550,$C406)</f>
        <v>0</v>
      </c>
      <c r="N406">
        <f>SUMIFS(Cluster_15_applications!S$5:S$550,Cluster_15_applications!$AB$5:$AB$550,$B406,Cluster_15_applications!$AC$5:$AC$550,$C406,Cluster_15_applications!$Q$5:$Q$550,"&lt;=2030")</f>
        <v>0</v>
      </c>
      <c r="O406">
        <f>SUMIFS(Cluster_15_applications!T$5:T$550,Cluster_15_applications!$AB$5:$AB$550,$B406,Cluster_15_applications!$AC$5:$AC$550,$C406,Cluster_15_applications!$Q$5:$Q$550,"&lt;=2030")</f>
        <v>0</v>
      </c>
      <c r="P406">
        <f>SUMIFS(Cluster_15_applications!U$5:U$550,Cluster_15_applications!$AB$5:$AB$550,$B406,Cluster_15_applications!$AC$5:$AC$550,$C406,Cluster_15_applications!$Q$5:$Q$550,"&lt;=2030")</f>
        <v>0</v>
      </c>
      <c r="Q406">
        <f>SUMIFS(Cluster_15_applications!V$5:V$550,Cluster_15_applications!$AB$5:$AB$550,$B406,Cluster_15_applications!$AC$5:$AC$550,$C406,Cluster_15_applications!$Q$5:$Q$550,"&lt;=2030")</f>
        <v>0</v>
      </c>
      <c r="R406">
        <f>SUMIFS(Cluster_15_applications!W$5:W$550,Cluster_15_applications!$AB$5:$AB$550,$B406,Cluster_15_applications!$AC$5:$AC$550,$C406,Cluster_15_applications!$Q$5:$Q$550,"&lt;=2030")</f>
        <v>0</v>
      </c>
      <c r="S406">
        <f>SUMIFS(Cluster_15_applications!X$5:X$550,Cluster_15_applications!$AB$5:$AB$550,$B406,Cluster_15_applications!$AC$5:$AC$550,$C406,Cluster_15_applications!$Q$5:$Q$550,"&lt;=2030")</f>
        <v>0</v>
      </c>
      <c r="T406">
        <f>SUMIFS(Cluster_15_applications!Y$5:Y$550,Cluster_15_applications!$AB$5:$AB$550,$B406,Cluster_15_applications!$AC$5:$AC$550,$C406,Cluster_15_applications!$Q$5:$Q$550,"&lt;=2030")</f>
        <v>0</v>
      </c>
      <c r="U406">
        <f>SUMIFS(Cluster_15_applications!Z$5:Z$550,Cluster_15_applications!$AB$5:$AB$550,$B406,Cluster_15_applications!$AC$5:$AC$550,$C406,Cluster_15_applications!$Q$5:$Q$550,"&lt;=2030")</f>
        <v>0</v>
      </c>
      <c r="V406">
        <f>SUMIFS(Cluster_15_applications!AA$5:AA$550,Cluster_15_applications!$AB$5:$AB$550,$B406,Cluster_15_applications!$AC$5:$AC$550,$C406,Cluster_15_applications!$Q$5:$Q$550,"&lt;=2030")</f>
        <v>0</v>
      </c>
    </row>
    <row r="407" spans="1:22" x14ac:dyDescent="0.35">
      <c r="A407" t="s">
        <v>1233</v>
      </c>
      <c r="B407" t="s">
        <v>1141</v>
      </c>
      <c r="C407">
        <v>115</v>
      </c>
      <c r="D407">
        <f>SUMIFS(Cluster_15_applications!S$5:S$550,Cluster_15_applications!$AB$5:$AB$550,$B407,Cluster_15_applications!$AC$5:$AC$550,$C407)</f>
        <v>0</v>
      </c>
      <c r="E407">
        <f>SUMIFS(Cluster_15_applications!T$5:T$550,Cluster_15_applications!$AB$5:$AB$550,$B407,Cluster_15_applications!$AC$5:$AC$550,$C407)</f>
        <v>0</v>
      </c>
      <c r="F407">
        <f>SUMIFS(Cluster_15_applications!U$5:U$550,Cluster_15_applications!$AB$5:$AB$550,$B407,Cluster_15_applications!$AC$5:$AC$550,$C407)</f>
        <v>0</v>
      </c>
      <c r="G407">
        <f>SUMIFS(Cluster_15_applications!V$5:V$550,Cluster_15_applications!$AB$5:$AB$550,$B407,Cluster_15_applications!$AC$5:$AC$550,$C407)</f>
        <v>0</v>
      </c>
      <c r="H407">
        <f>SUMIFS(Cluster_15_applications!W$5:W$550,Cluster_15_applications!$AB$5:$AB$550,$B407,Cluster_15_applications!$AC$5:$AC$550,$C407)</f>
        <v>0</v>
      </c>
      <c r="I407">
        <f>SUMIFS(Cluster_15_applications!X$5:X$550,Cluster_15_applications!$AB$5:$AB$550,$B407,Cluster_15_applications!$AC$5:$AC$550,$C407)</f>
        <v>0</v>
      </c>
      <c r="J407">
        <f>SUMIFS(Cluster_15_applications!Y$5:Y$550,Cluster_15_applications!$AB$5:$AB$550,$B407,Cluster_15_applications!$AC$5:$AC$550,$C407)</f>
        <v>0</v>
      </c>
      <c r="K407">
        <f>SUMIFS(Cluster_15_applications!Z$5:Z$550,Cluster_15_applications!$AB$5:$AB$550,$B407,Cluster_15_applications!$AC$5:$AC$550,$C407)</f>
        <v>0</v>
      </c>
      <c r="L407">
        <f>SUMIFS(Cluster_15_applications!AA$5:AA$550,Cluster_15_applications!$AB$5:$AB$550,$B407,Cluster_15_applications!$AC$5:$AC$550,$C407)</f>
        <v>0</v>
      </c>
      <c r="N407">
        <f>SUMIFS(Cluster_15_applications!S$5:S$550,Cluster_15_applications!$AB$5:$AB$550,$B407,Cluster_15_applications!$AC$5:$AC$550,$C407,Cluster_15_applications!$Q$5:$Q$550,"&lt;=2030")</f>
        <v>0</v>
      </c>
      <c r="O407">
        <f>SUMIFS(Cluster_15_applications!T$5:T$550,Cluster_15_applications!$AB$5:$AB$550,$B407,Cluster_15_applications!$AC$5:$AC$550,$C407,Cluster_15_applications!$Q$5:$Q$550,"&lt;=2030")</f>
        <v>0</v>
      </c>
      <c r="P407">
        <f>SUMIFS(Cluster_15_applications!U$5:U$550,Cluster_15_applications!$AB$5:$AB$550,$B407,Cluster_15_applications!$AC$5:$AC$550,$C407,Cluster_15_applications!$Q$5:$Q$550,"&lt;=2030")</f>
        <v>0</v>
      </c>
      <c r="Q407">
        <f>SUMIFS(Cluster_15_applications!V$5:V$550,Cluster_15_applications!$AB$5:$AB$550,$B407,Cluster_15_applications!$AC$5:$AC$550,$C407,Cluster_15_applications!$Q$5:$Q$550,"&lt;=2030")</f>
        <v>0</v>
      </c>
      <c r="R407">
        <f>SUMIFS(Cluster_15_applications!W$5:W$550,Cluster_15_applications!$AB$5:$AB$550,$B407,Cluster_15_applications!$AC$5:$AC$550,$C407,Cluster_15_applications!$Q$5:$Q$550,"&lt;=2030")</f>
        <v>0</v>
      </c>
      <c r="S407">
        <f>SUMIFS(Cluster_15_applications!X$5:X$550,Cluster_15_applications!$AB$5:$AB$550,$B407,Cluster_15_applications!$AC$5:$AC$550,$C407,Cluster_15_applications!$Q$5:$Q$550,"&lt;=2030")</f>
        <v>0</v>
      </c>
      <c r="T407">
        <f>SUMIFS(Cluster_15_applications!Y$5:Y$550,Cluster_15_applications!$AB$5:$AB$550,$B407,Cluster_15_applications!$AC$5:$AC$550,$C407,Cluster_15_applications!$Q$5:$Q$550,"&lt;=2030")</f>
        <v>0</v>
      </c>
      <c r="U407">
        <f>SUMIFS(Cluster_15_applications!Z$5:Z$550,Cluster_15_applications!$AB$5:$AB$550,$B407,Cluster_15_applications!$AC$5:$AC$550,$C407,Cluster_15_applications!$Q$5:$Q$550,"&lt;=2030")</f>
        <v>0</v>
      </c>
      <c r="V407">
        <f>SUMIFS(Cluster_15_applications!AA$5:AA$550,Cluster_15_applications!$AB$5:$AB$550,$B407,Cluster_15_applications!$AC$5:$AC$550,$C407,Cluster_15_applications!$Q$5:$Q$550,"&lt;=2030")</f>
        <v>0</v>
      </c>
    </row>
    <row r="408" spans="1:22" x14ac:dyDescent="0.35">
      <c r="A408" t="s">
        <v>1233</v>
      </c>
      <c r="B408" t="s">
        <v>1141</v>
      </c>
      <c r="C408">
        <v>230</v>
      </c>
      <c r="D408">
        <f>SUMIFS(Cluster_15_applications!S$5:S$550,Cluster_15_applications!$AB$5:$AB$550,$B408,Cluster_15_applications!$AC$5:$AC$550,$C408)</f>
        <v>0</v>
      </c>
      <c r="E408">
        <f>SUMIFS(Cluster_15_applications!T$5:T$550,Cluster_15_applications!$AB$5:$AB$550,$B408,Cluster_15_applications!$AC$5:$AC$550,$C408)</f>
        <v>0</v>
      </c>
      <c r="F408">
        <f>SUMIFS(Cluster_15_applications!U$5:U$550,Cluster_15_applications!$AB$5:$AB$550,$B408,Cluster_15_applications!$AC$5:$AC$550,$C408)</f>
        <v>0</v>
      </c>
      <c r="G408">
        <f>SUMIFS(Cluster_15_applications!V$5:V$550,Cluster_15_applications!$AB$5:$AB$550,$B408,Cluster_15_applications!$AC$5:$AC$550,$C408)</f>
        <v>0</v>
      </c>
      <c r="H408">
        <f>SUMIFS(Cluster_15_applications!W$5:W$550,Cluster_15_applications!$AB$5:$AB$550,$B408,Cluster_15_applications!$AC$5:$AC$550,$C408)</f>
        <v>0</v>
      </c>
      <c r="I408">
        <f>SUMIFS(Cluster_15_applications!X$5:X$550,Cluster_15_applications!$AB$5:$AB$550,$B408,Cluster_15_applications!$AC$5:$AC$550,$C408)</f>
        <v>0</v>
      </c>
      <c r="J408">
        <f>SUMIFS(Cluster_15_applications!Y$5:Y$550,Cluster_15_applications!$AB$5:$AB$550,$B408,Cluster_15_applications!$AC$5:$AC$550,$C408)</f>
        <v>0</v>
      </c>
      <c r="K408">
        <f>SUMIFS(Cluster_15_applications!Z$5:Z$550,Cluster_15_applications!$AB$5:$AB$550,$B408,Cluster_15_applications!$AC$5:$AC$550,$C408)</f>
        <v>0</v>
      </c>
      <c r="L408">
        <f>SUMIFS(Cluster_15_applications!AA$5:AA$550,Cluster_15_applications!$AB$5:$AB$550,$B408,Cluster_15_applications!$AC$5:$AC$550,$C408)</f>
        <v>0</v>
      </c>
      <c r="N408">
        <f>SUMIFS(Cluster_15_applications!S$5:S$550,Cluster_15_applications!$AB$5:$AB$550,$B408,Cluster_15_applications!$AC$5:$AC$550,$C408,Cluster_15_applications!$Q$5:$Q$550,"&lt;=2030")</f>
        <v>0</v>
      </c>
      <c r="O408">
        <f>SUMIFS(Cluster_15_applications!T$5:T$550,Cluster_15_applications!$AB$5:$AB$550,$B408,Cluster_15_applications!$AC$5:$AC$550,$C408,Cluster_15_applications!$Q$5:$Q$550,"&lt;=2030")</f>
        <v>0</v>
      </c>
      <c r="P408">
        <f>SUMIFS(Cluster_15_applications!U$5:U$550,Cluster_15_applications!$AB$5:$AB$550,$B408,Cluster_15_applications!$AC$5:$AC$550,$C408,Cluster_15_applications!$Q$5:$Q$550,"&lt;=2030")</f>
        <v>0</v>
      </c>
      <c r="Q408">
        <f>SUMIFS(Cluster_15_applications!V$5:V$550,Cluster_15_applications!$AB$5:$AB$550,$B408,Cluster_15_applications!$AC$5:$AC$550,$C408,Cluster_15_applications!$Q$5:$Q$550,"&lt;=2030")</f>
        <v>0</v>
      </c>
      <c r="R408">
        <f>SUMIFS(Cluster_15_applications!W$5:W$550,Cluster_15_applications!$AB$5:$AB$550,$B408,Cluster_15_applications!$AC$5:$AC$550,$C408,Cluster_15_applications!$Q$5:$Q$550,"&lt;=2030")</f>
        <v>0</v>
      </c>
      <c r="S408">
        <f>SUMIFS(Cluster_15_applications!X$5:X$550,Cluster_15_applications!$AB$5:$AB$550,$B408,Cluster_15_applications!$AC$5:$AC$550,$C408,Cluster_15_applications!$Q$5:$Q$550,"&lt;=2030")</f>
        <v>0</v>
      </c>
      <c r="T408">
        <f>SUMIFS(Cluster_15_applications!Y$5:Y$550,Cluster_15_applications!$AB$5:$AB$550,$B408,Cluster_15_applications!$AC$5:$AC$550,$C408,Cluster_15_applications!$Q$5:$Q$550,"&lt;=2030")</f>
        <v>0</v>
      </c>
      <c r="U408">
        <f>SUMIFS(Cluster_15_applications!Z$5:Z$550,Cluster_15_applications!$AB$5:$AB$550,$B408,Cluster_15_applications!$AC$5:$AC$550,$C408,Cluster_15_applications!$Q$5:$Q$550,"&lt;=2030")</f>
        <v>0</v>
      </c>
      <c r="V408">
        <f>SUMIFS(Cluster_15_applications!AA$5:AA$550,Cluster_15_applications!$AB$5:$AB$550,$B408,Cluster_15_applications!$AC$5:$AC$550,$C408,Cluster_15_applications!$Q$5:$Q$550,"&lt;=2030")</f>
        <v>0</v>
      </c>
    </row>
    <row r="409" spans="1:22" x14ac:dyDescent="0.35">
      <c r="A409" t="s">
        <v>1233</v>
      </c>
      <c r="B409" t="s">
        <v>1412</v>
      </c>
      <c r="C409">
        <v>115</v>
      </c>
      <c r="D409">
        <f>SUMIFS(Cluster_15_applications!S$5:S$550,Cluster_15_applications!$AB$5:$AB$550,$B409,Cluster_15_applications!$AC$5:$AC$550,$C409)</f>
        <v>0</v>
      </c>
      <c r="E409">
        <f>SUMIFS(Cluster_15_applications!T$5:T$550,Cluster_15_applications!$AB$5:$AB$550,$B409,Cluster_15_applications!$AC$5:$AC$550,$C409)</f>
        <v>0</v>
      </c>
      <c r="F409">
        <f>SUMIFS(Cluster_15_applications!U$5:U$550,Cluster_15_applications!$AB$5:$AB$550,$B409,Cluster_15_applications!$AC$5:$AC$550,$C409)</f>
        <v>0</v>
      </c>
      <c r="G409">
        <f>SUMIFS(Cluster_15_applications!V$5:V$550,Cluster_15_applications!$AB$5:$AB$550,$B409,Cluster_15_applications!$AC$5:$AC$550,$C409)</f>
        <v>0</v>
      </c>
      <c r="H409">
        <f>SUMIFS(Cluster_15_applications!W$5:W$550,Cluster_15_applications!$AB$5:$AB$550,$B409,Cluster_15_applications!$AC$5:$AC$550,$C409)</f>
        <v>0</v>
      </c>
      <c r="I409">
        <f>SUMIFS(Cluster_15_applications!X$5:X$550,Cluster_15_applications!$AB$5:$AB$550,$B409,Cluster_15_applications!$AC$5:$AC$550,$C409)</f>
        <v>0</v>
      </c>
      <c r="J409">
        <f>SUMIFS(Cluster_15_applications!Y$5:Y$550,Cluster_15_applications!$AB$5:$AB$550,$B409,Cluster_15_applications!$AC$5:$AC$550,$C409)</f>
        <v>0</v>
      </c>
      <c r="K409">
        <f>SUMIFS(Cluster_15_applications!Z$5:Z$550,Cluster_15_applications!$AB$5:$AB$550,$B409,Cluster_15_applications!$AC$5:$AC$550,$C409)</f>
        <v>0</v>
      </c>
      <c r="L409">
        <f>SUMIFS(Cluster_15_applications!AA$5:AA$550,Cluster_15_applications!$AB$5:$AB$550,$B409,Cluster_15_applications!$AC$5:$AC$550,$C409)</f>
        <v>0</v>
      </c>
      <c r="N409">
        <f>SUMIFS(Cluster_15_applications!S$5:S$550,Cluster_15_applications!$AB$5:$AB$550,$B409,Cluster_15_applications!$AC$5:$AC$550,$C409,Cluster_15_applications!$Q$5:$Q$550,"&lt;=2030")</f>
        <v>0</v>
      </c>
      <c r="O409">
        <f>SUMIFS(Cluster_15_applications!T$5:T$550,Cluster_15_applications!$AB$5:$AB$550,$B409,Cluster_15_applications!$AC$5:$AC$550,$C409,Cluster_15_applications!$Q$5:$Q$550,"&lt;=2030")</f>
        <v>0</v>
      </c>
      <c r="P409">
        <f>SUMIFS(Cluster_15_applications!U$5:U$550,Cluster_15_applications!$AB$5:$AB$550,$B409,Cluster_15_applications!$AC$5:$AC$550,$C409,Cluster_15_applications!$Q$5:$Q$550,"&lt;=2030")</f>
        <v>0</v>
      </c>
      <c r="Q409">
        <f>SUMIFS(Cluster_15_applications!V$5:V$550,Cluster_15_applications!$AB$5:$AB$550,$B409,Cluster_15_applications!$AC$5:$AC$550,$C409,Cluster_15_applications!$Q$5:$Q$550,"&lt;=2030")</f>
        <v>0</v>
      </c>
      <c r="R409">
        <f>SUMIFS(Cluster_15_applications!W$5:W$550,Cluster_15_applications!$AB$5:$AB$550,$B409,Cluster_15_applications!$AC$5:$AC$550,$C409,Cluster_15_applications!$Q$5:$Q$550,"&lt;=2030")</f>
        <v>0</v>
      </c>
      <c r="S409">
        <f>SUMIFS(Cluster_15_applications!X$5:X$550,Cluster_15_applications!$AB$5:$AB$550,$B409,Cluster_15_applications!$AC$5:$AC$550,$C409,Cluster_15_applications!$Q$5:$Q$550,"&lt;=2030")</f>
        <v>0</v>
      </c>
      <c r="T409">
        <f>SUMIFS(Cluster_15_applications!Y$5:Y$550,Cluster_15_applications!$AB$5:$AB$550,$B409,Cluster_15_applications!$AC$5:$AC$550,$C409,Cluster_15_applications!$Q$5:$Q$550,"&lt;=2030")</f>
        <v>0</v>
      </c>
      <c r="U409">
        <f>SUMIFS(Cluster_15_applications!Z$5:Z$550,Cluster_15_applications!$AB$5:$AB$550,$B409,Cluster_15_applications!$AC$5:$AC$550,$C409,Cluster_15_applications!$Q$5:$Q$550,"&lt;=2030")</f>
        <v>0</v>
      </c>
      <c r="V409">
        <f>SUMIFS(Cluster_15_applications!AA$5:AA$550,Cluster_15_applications!$AB$5:$AB$550,$B409,Cluster_15_applications!$AC$5:$AC$550,$C409,Cluster_15_applications!$Q$5:$Q$550,"&lt;=2030")</f>
        <v>0</v>
      </c>
    </row>
    <row r="410" spans="1:22" x14ac:dyDescent="0.35">
      <c r="A410" t="s">
        <v>1230</v>
      </c>
      <c r="B410" t="s">
        <v>1063</v>
      </c>
      <c r="C410">
        <v>115</v>
      </c>
      <c r="D410">
        <f>SUMIFS(Cluster_15_applications!S$5:S$550,Cluster_15_applications!$AB$5:$AB$550,$B410,Cluster_15_applications!$AC$5:$AC$550,$C410)</f>
        <v>0</v>
      </c>
      <c r="E410">
        <f>SUMIFS(Cluster_15_applications!T$5:T$550,Cluster_15_applications!$AB$5:$AB$550,$B410,Cluster_15_applications!$AC$5:$AC$550,$C410)</f>
        <v>0</v>
      </c>
      <c r="F410">
        <f>SUMIFS(Cluster_15_applications!U$5:U$550,Cluster_15_applications!$AB$5:$AB$550,$B410,Cluster_15_applications!$AC$5:$AC$550,$C410)</f>
        <v>0</v>
      </c>
      <c r="G410">
        <f>SUMIFS(Cluster_15_applications!V$5:V$550,Cluster_15_applications!$AB$5:$AB$550,$B410,Cluster_15_applications!$AC$5:$AC$550,$C410)</f>
        <v>0</v>
      </c>
      <c r="H410">
        <f>SUMIFS(Cluster_15_applications!W$5:W$550,Cluster_15_applications!$AB$5:$AB$550,$B410,Cluster_15_applications!$AC$5:$AC$550,$C410)</f>
        <v>0</v>
      </c>
      <c r="I410">
        <f>SUMIFS(Cluster_15_applications!X$5:X$550,Cluster_15_applications!$AB$5:$AB$550,$B410,Cluster_15_applications!$AC$5:$AC$550,$C410)</f>
        <v>0</v>
      </c>
      <c r="J410">
        <f>SUMIFS(Cluster_15_applications!Y$5:Y$550,Cluster_15_applications!$AB$5:$AB$550,$B410,Cluster_15_applications!$AC$5:$AC$550,$C410)</f>
        <v>0</v>
      </c>
      <c r="K410">
        <f>SUMIFS(Cluster_15_applications!Z$5:Z$550,Cluster_15_applications!$AB$5:$AB$550,$B410,Cluster_15_applications!$AC$5:$AC$550,$C410)</f>
        <v>0</v>
      </c>
      <c r="L410">
        <f>SUMIFS(Cluster_15_applications!AA$5:AA$550,Cluster_15_applications!$AB$5:$AB$550,$B410,Cluster_15_applications!$AC$5:$AC$550,$C410)</f>
        <v>0</v>
      </c>
      <c r="N410">
        <f>SUMIFS(Cluster_15_applications!S$5:S$550,Cluster_15_applications!$AB$5:$AB$550,$B410,Cluster_15_applications!$AC$5:$AC$550,$C410,Cluster_15_applications!$Q$5:$Q$550,"&lt;=2030")</f>
        <v>0</v>
      </c>
      <c r="O410">
        <f>SUMIFS(Cluster_15_applications!T$5:T$550,Cluster_15_applications!$AB$5:$AB$550,$B410,Cluster_15_applications!$AC$5:$AC$550,$C410,Cluster_15_applications!$Q$5:$Q$550,"&lt;=2030")</f>
        <v>0</v>
      </c>
      <c r="P410">
        <f>SUMIFS(Cluster_15_applications!U$5:U$550,Cluster_15_applications!$AB$5:$AB$550,$B410,Cluster_15_applications!$AC$5:$AC$550,$C410,Cluster_15_applications!$Q$5:$Q$550,"&lt;=2030")</f>
        <v>0</v>
      </c>
      <c r="Q410">
        <f>SUMIFS(Cluster_15_applications!V$5:V$550,Cluster_15_applications!$AB$5:$AB$550,$B410,Cluster_15_applications!$AC$5:$AC$550,$C410,Cluster_15_applications!$Q$5:$Q$550,"&lt;=2030")</f>
        <v>0</v>
      </c>
      <c r="R410">
        <f>SUMIFS(Cluster_15_applications!W$5:W$550,Cluster_15_applications!$AB$5:$AB$550,$B410,Cluster_15_applications!$AC$5:$AC$550,$C410,Cluster_15_applications!$Q$5:$Q$550,"&lt;=2030")</f>
        <v>0</v>
      </c>
      <c r="S410">
        <f>SUMIFS(Cluster_15_applications!X$5:X$550,Cluster_15_applications!$AB$5:$AB$550,$B410,Cluster_15_applications!$AC$5:$AC$550,$C410,Cluster_15_applications!$Q$5:$Q$550,"&lt;=2030")</f>
        <v>0</v>
      </c>
      <c r="T410">
        <f>SUMIFS(Cluster_15_applications!Y$5:Y$550,Cluster_15_applications!$AB$5:$AB$550,$B410,Cluster_15_applications!$AC$5:$AC$550,$C410,Cluster_15_applications!$Q$5:$Q$550,"&lt;=2030")</f>
        <v>0</v>
      </c>
      <c r="U410">
        <f>SUMIFS(Cluster_15_applications!Z$5:Z$550,Cluster_15_applications!$AB$5:$AB$550,$B410,Cluster_15_applications!$AC$5:$AC$550,$C410,Cluster_15_applications!$Q$5:$Q$550,"&lt;=2030")</f>
        <v>0</v>
      </c>
      <c r="V410">
        <f>SUMIFS(Cluster_15_applications!AA$5:AA$550,Cluster_15_applications!$AB$5:$AB$550,$B410,Cluster_15_applications!$AC$5:$AC$550,$C410,Cluster_15_applications!$Q$5:$Q$550,"&lt;=2030")</f>
        <v>0</v>
      </c>
    </row>
    <row r="411" spans="1:22" x14ac:dyDescent="0.35">
      <c r="A411" t="s">
        <v>1230</v>
      </c>
      <c r="B411" t="s">
        <v>1063</v>
      </c>
      <c r="C411">
        <v>230</v>
      </c>
      <c r="D411">
        <f>SUMIFS(Cluster_15_applications!S$5:S$550,Cluster_15_applications!$AB$5:$AB$550,$B411,Cluster_15_applications!$AC$5:$AC$550,$C411)</f>
        <v>0</v>
      </c>
      <c r="E411">
        <f>SUMIFS(Cluster_15_applications!T$5:T$550,Cluster_15_applications!$AB$5:$AB$550,$B411,Cluster_15_applications!$AC$5:$AC$550,$C411)</f>
        <v>0</v>
      </c>
      <c r="F411">
        <f>SUMIFS(Cluster_15_applications!U$5:U$550,Cluster_15_applications!$AB$5:$AB$550,$B411,Cluster_15_applications!$AC$5:$AC$550,$C411)</f>
        <v>0</v>
      </c>
      <c r="G411">
        <f>SUMIFS(Cluster_15_applications!V$5:V$550,Cluster_15_applications!$AB$5:$AB$550,$B411,Cluster_15_applications!$AC$5:$AC$550,$C411)</f>
        <v>0</v>
      </c>
      <c r="H411">
        <f>SUMIFS(Cluster_15_applications!W$5:W$550,Cluster_15_applications!$AB$5:$AB$550,$B411,Cluster_15_applications!$AC$5:$AC$550,$C411)</f>
        <v>0</v>
      </c>
      <c r="I411">
        <f>SUMIFS(Cluster_15_applications!X$5:X$550,Cluster_15_applications!$AB$5:$AB$550,$B411,Cluster_15_applications!$AC$5:$AC$550,$C411)</f>
        <v>0</v>
      </c>
      <c r="J411">
        <f>SUMIFS(Cluster_15_applications!Y$5:Y$550,Cluster_15_applications!$AB$5:$AB$550,$B411,Cluster_15_applications!$AC$5:$AC$550,$C411)</f>
        <v>0</v>
      </c>
      <c r="K411">
        <f>SUMIFS(Cluster_15_applications!Z$5:Z$550,Cluster_15_applications!$AB$5:$AB$550,$B411,Cluster_15_applications!$AC$5:$AC$550,$C411)</f>
        <v>0</v>
      </c>
      <c r="L411">
        <f>SUMIFS(Cluster_15_applications!AA$5:AA$550,Cluster_15_applications!$AB$5:$AB$550,$B411,Cluster_15_applications!$AC$5:$AC$550,$C411)</f>
        <v>0</v>
      </c>
      <c r="N411">
        <f>SUMIFS(Cluster_15_applications!S$5:S$550,Cluster_15_applications!$AB$5:$AB$550,$B411,Cluster_15_applications!$AC$5:$AC$550,$C411,Cluster_15_applications!$Q$5:$Q$550,"&lt;=2030")</f>
        <v>0</v>
      </c>
      <c r="O411">
        <f>SUMIFS(Cluster_15_applications!T$5:T$550,Cluster_15_applications!$AB$5:$AB$550,$B411,Cluster_15_applications!$AC$5:$AC$550,$C411,Cluster_15_applications!$Q$5:$Q$550,"&lt;=2030")</f>
        <v>0</v>
      </c>
      <c r="P411">
        <f>SUMIFS(Cluster_15_applications!U$5:U$550,Cluster_15_applications!$AB$5:$AB$550,$B411,Cluster_15_applications!$AC$5:$AC$550,$C411,Cluster_15_applications!$Q$5:$Q$550,"&lt;=2030")</f>
        <v>0</v>
      </c>
      <c r="Q411">
        <f>SUMIFS(Cluster_15_applications!V$5:V$550,Cluster_15_applications!$AB$5:$AB$550,$B411,Cluster_15_applications!$AC$5:$AC$550,$C411,Cluster_15_applications!$Q$5:$Q$550,"&lt;=2030")</f>
        <v>0</v>
      </c>
      <c r="R411">
        <f>SUMIFS(Cluster_15_applications!W$5:W$550,Cluster_15_applications!$AB$5:$AB$550,$B411,Cluster_15_applications!$AC$5:$AC$550,$C411,Cluster_15_applications!$Q$5:$Q$550,"&lt;=2030")</f>
        <v>0</v>
      </c>
      <c r="S411">
        <f>SUMIFS(Cluster_15_applications!X$5:X$550,Cluster_15_applications!$AB$5:$AB$550,$B411,Cluster_15_applications!$AC$5:$AC$550,$C411,Cluster_15_applications!$Q$5:$Q$550,"&lt;=2030")</f>
        <v>0</v>
      </c>
      <c r="T411">
        <f>SUMIFS(Cluster_15_applications!Y$5:Y$550,Cluster_15_applications!$AB$5:$AB$550,$B411,Cluster_15_applications!$AC$5:$AC$550,$C411,Cluster_15_applications!$Q$5:$Q$550,"&lt;=2030")</f>
        <v>0</v>
      </c>
      <c r="U411">
        <f>SUMIFS(Cluster_15_applications!Z$5:Z$550,Cluster_15_applications!$AB$5:$AB$550,$B411,Cluster_15_applications!$AC$5:$AC$550,$C411,Cluster_15_applications!$Q$5:$Q$550,"&lt;=2030")</f>
        <v>0</v>
      </c>
      <c r="V411">
        <f>SUMIFS(Cluster_15_applications!AA$5:AA$550,Cluster_15_applications!$AB$5:$AB$550,$B411,Cluster_15_applications!$AC$5:$AC$550,$C411,Cluster_15_applications!$Q$5:$Q$550,"&lt;=2030")</f>
        <v>0</v>
      </c>
    </row>
    <row r="412" spans="1:22" x14ac:dyDescent="0.35">
      <c r="A412" t="s">
        <v>1230</v>
      </c>
      <c r="B412" t="s">
        <v>1063</v>
      </c>
      <c r="C412">
        <v>500</v>
      </c>
      <c r="D412">
        <f>SUMIFS(Cluster_15_applications!S$5:S$550,Cluster_15_applications!$AB$5:$AB$550,$B412,Cluster_15_applications!$AC$5:$AC$550,$C412)</f>
        <v>2000</v>
      </c>
      <c r="E412">
        <f>SUMIFS(Cluster_15_applications!T$5:T$550,Cluster_15_applications!$AB$5:$AB$550,$B412,Cluster_15_applications!$AC$5:$AC$550,$C412)</f>
        <v>0</v>
      </c>
      <c r="F412">
        <f>SUMIFS(Cluster_15_applications!U$5:U$550,Cluster_15_applications!$AB$5:$AB$550,$B412,Cluster_15_applications!$AC$5:$AC$550,$C412)</f>
        <v>2000</v>
      </c>
      <c r="G412">
        <f>SUMIFS(Cluster_15_applications!V$5:V$550,Cluster_15_applications!$AB$5:$AB$550,$B412,Cluster_15_applications!$AC$5:$AC$550,$C412)</f>
        <v>0</v>
      </c>
      <c r="H412">
        <f>SUMIFS(Cluster_15_applications!W$5:W$550,Cluster_15_applications!$AB$5:$AB$550,$B412,Cluster_15_applications!$AC$5:$AC$550,$C412)</f>
        <v>0</v>
      </c>
      <c r="I412">
        <f>SUMIFS(Cluster_15_applications!X$5:X$550,Cluster_15_applications!$AB$5:$AB$550,$B412,Cluster_15_applications!$AC$5:$AC$550,$C412)</f>
        <v>0</v>
      </c>
      <c r="J412">
        <f>SUMIFS(Cluster_15_applications!Y$5:Y$550,Cluster_15_applications!$AB$5:$AB$550,$B412,Cluster_15_applications!$AC$5:$AC$550,$C412)</f>
        <v>2800</v>
      </c>
      <c r="K412">
        <f>SUMIFS(Cluster_15_applications!Z$5:Z$550,Cluster_15_applications!$AB$5:$AB$550,$B412,Cluster_15_applications!$AC$5:$AC$550,$C412)</f>
        <v>0</v>
      </c>
      <c r="L412">
        <f>SUMIFS(Cluster_15_applications!AA$5:AA$550,Cluster_15_applications!$AB$5:$AB$550,$B412,Cluster_15_applications!$AC$5:$AC$550,$C412)</f>
        <v>0</v>
      </c>
      <c r="N412">
        <f>SUMIFS(Cluster_15_applications!S$5:S$550,Cluster_15_applications!$AB$5:$AB$550,$B412,Cluster_15_applications!$AC$5:$AC$550,$C412,Cluster_15_applications!$Q$5:$Q$550,"&lt;=2030")</f>
        <v>1000</v>
      </c>
      <c r="O412">
        <f>SUMIFS(Cluster_15_applications!T$5:T$550,Cluster_15_applications!$AB$5:$AB$550,$B412,Cluster_15_applications!$AC$5:$AC$550,$C412,Cluster_15_applications!$Q$5:$Q$550,"&lt;=2030")</f>
        <v>0</v>
      </c>
      <c r="P412">
        <f>SUMIFS(Cluster_15_applications!U$5:U$550,Cluster_15_applications!$AB$5:$AB$550,$B412,Cluster_15_applications!$AC$5:$AC$550,$C412,Cluster_15_applications!$Q$5:$Q$550,"&lt;=2030")</f>
        <v>1000</v>
      </c>
      <c r="Q412">
        <f>SUMIFS(Cluster_15_applications!V$5:V$550,Cluster_15_applications!$AB$5:$AB$550,$B412,Cluster_15_applications!$AC$5:$AC$550,$C412,Cluster_15_applications!$Q$5:$Q$550,"&lt;=2030")</f>
        <v>0</v>
      </c>
      <c r="R412">
        <f>SUMIFS(Cluster_15_applications!W$5:W$550,Cluster_15_applications!$AB$5:$AB$550,$B412,Cluster_15_applications!$AC$5:$AC$550,$C412,Cluster_15_applications!$Q$5:$Q$550,"&lt;=2030")</f>
        <v>0</v>
      </c>
      <c r="S412">
        <f>SUMIFS(Cluster_15_applications!X$5:X$550,Cluster_15_applications!$AB$5:$AB$550,$B412,Cluster_15_applications!$AC$5:$AC$550,$C412,Cluster_15_applications!$Q$5:$Q$550,"&lt;=2030")</f>
        <v>0</v>
      </c>
      <c r="T412">
        <f>SUMIFS(Cluster_15_applications!Y$5:Y$550,Cluster_15_applications!$AB$5:$AB$550,$B412,Cluster_15_applications!$AC$5:$AC$550,$C412,Cluster_15_applications!$Q$5:$Q$550,"&lt;=2030")</f>
        <v>0</v>
      </c>
      <c r="U412">
        <f>SUMIFS(Cluster_15_applications!Z$5:Z$550,Cluster_15_applications!$AB$5:$AB$550,$B412,Cluster_15_applications!$AC$5:$AC$550,$C412,Cluster_15_applications!$Q$5:$Q$550,"&lt;=2030")</f>
        <v>0</v>
      </c>
      <c r="V412">
        <f>SUMIFS(Cluster_15_applications!AA$5:AA$550,Cluster_15_applications!$AB$5:$AB$550,$B412,Cluster_15_applications!$AC$5:$AC$550,$C412,Cluster_15_applications!$Q$5:$Q$550,"&lt;=2030")</f>
        <v>0</v>
      </c>
    </row>
    <row r="413" spans="1:22" x14ac:dyDescent="0.35">
      <c r="A413" t="s">
        <v>1233</v>
      </c>
      <c r="B413" t="s">
        <v>1142</v>
      </c>
      <c r="C413">
        <v>115</v>
      </c>
      <c r="D413">
        <f>SUMIFS(Cluster_15_applications!S$5:S$550,Cluster_15_applications!$AB$5:$AB$550,$B413,Cluster_15_applications!$AC$5:$AC$550,$C413)</f>
        <v>377.5</v>
      </c>
      <c r="E413">
        <f>SUMIFS(Cluster_15_applications!T$5:T$550,Cluster_15_applications!$AB$5:$AB$550,$B413,Cluster_15_applications!$AC$5:$AC$550,$C413)</f>
        <v>0</v>
      </c>
      <c r="F413">
        <f>SUMIFS(Cluster_15_applications!U$5:U$550,Cluster_15_applications!$AB$5:$AB$550,$B413,Cluster_15_applications!$AC$5:$AC$550,$C413)</f>
        <v>0</v>
      </c>
      <c r="G413">
        <f>SUMIFS(Cluster_15_applications!V$5:V$550,Cluster_15_applications!$AB$5:$AB$550,$B413,Cluster_15_applications!$AC$5:$AC$550,$C413)</f>
        <v>0</v>
      </c>
      <c r="H413">
        <f>SUMIFS(Cluster_15_applications!W$5:W$550,Cluster_15_applications!$AB$5:$AB$550,$B413,Cluster_15_applications!$AC$5:$AC$550,$C413)</f>
        <v>0</v>
      </c>
      <c r="I413">
        <f>SUMIFS(Cluster_15_applications!X$5:X$550,Cluster_15_applications!$AB$5:$AB$550,$B413,Cluster_15_applications!$AC$5:$AC$550,$C413)</f>
        <v>0</v>
      </c>
      <c r="J413">
        <f>SUMIFS(Cluster_15_applications!Y$5:Y$550,Cluster_15_applications!$AB$5:$AB$550,$B413,Cluster_15_applications!$AC$5:$AC$550,$C413)</f>
        <v>0</v>
      </c>
      <c r="K413">
        <f>SUMIFS(Cluster_15_applications!Z$5:Z$550,Cluster_15_applications!$AB$5:$AB$550,$B413,Cluster_15_applications!$AC$5:$AC$550,$C413)</f>
        <v>0</v>
      </c>
      <c r="L413">
        <f>SUMIFS(Cluster_15_applications!AA$5:AA$550,Cluster_15_applications!$AB$5:$AB$550,$B413,Cluster_15_applications!$AC$5:$AC$550,$C413)</f>
        <v>0</v>
      </c>
      <c r="N413">
        <f>SUMIFS(Cluster_15_applications!S$5:S$550,Cluster_15_applications!$AB$5:$AB$550,$B413,Cluster_15_applications!$AC$5:$AC$550,$C413,Cluster_15_applications!$Q$5:$Q$550,"&lt;=2030")</f>
        <v>377.5</v>
      </c>
      <c r="O413">
        <f>SUMIFS(Cluster_15_applications!T$5:T$550,Cluster_15_applications!$AB$5:$AB$550,$B413,Cluster_15_applications!$AC$5:$AC$550,$C413,Cluster_15_applications!$Q$5:$Q$550,"&lt;=2030")</f>
        <v>0</v>
      </c>
      <c r="P413">
        <f>SUMIFS(Cluster_15_applications!U$5:U$550,Cluster_15_applications!$AB$5:$AB$550,$B413,Cluster_15_applications!$AC$5:$AC$550,$C413,Cluster_15_applications!$Q$5:$Q$550,"&lt;=2030")</f>
        <v>0</v>
      </c>
      <c r="Q413">
        <f>SUMIFS(Cluster_15_applications!V$5:V$550,Cluster_15_applications!$AB$5:$AB$550,$B413,Cluster_15_applications!$AC$5:$AC$550,$C413,Cluster_15_applications!$Q$5:$Q$550,"&lt;=2030")</f>
        <v>0</v>
      </c>
      <c r="R413">
        <f>SUMIFS(Cluster_15_applications!W$5:W$550,Cluster_15_applications!$AB$5:$AB$550,$B413,Cluster_15_applications!$AC$5:$AC$550,$C413,Cluster_15_applications!$Q$5:$Q$550,"&lt;=2030")</f>
        <v>0</v>
      </c>
      <c r="S413">
        <f>SUMIFS(Cluster_15_applications!X$5:X$550,Cluster_15_applications!$AB$5:$AB$550,$B413,Cluster_15_applications!$AC$5:$AC$550,$C413,Cluster_15_applications!$Q$5:$Q$550,"&lt;=2030")</f>
        <v>0</v>
      </c>
      <c r="T413">
        <f>SUMIFS(Cluster_15_applications!Y$5:Y$550,Cluster_15_applications!$AB$5:$AB$550,$B413,Cluster_15_applications!$AC$5:$AC$550,$C413,Cluster_15_applications!$Q$5:$Q$550,"&lt;=2030")</f>
        <v>0</v>
      </c>
      <c r="U413">
        <f>SUMIFS(Cluster_15_applications!Z$5:Z$550,Cluster_15_applications!$AB$5:$AB$550,$B413,Cluster_15_applications!$AC$5:$AC$550,$C413,Cluster_15_applications!$Q$5:$Q$550,"&lt;=2030")</f>
        <v>0</v>
      </c>
      <c r="V413">
        <f>SUMIFS(Cluster_15_applications!AA$5:AA$550,Cluster_15_applications!$AB$5:$AB$550,$B413,Cluster_15_applications!$AC$5:$AC$550,$C413,Cluster_15_applications!$Q$5:$Q$550,"&lt;=2030")</f>
        <v>0</v>
      </c>
    </row>
    <row r="414" spans="1:22" x14ac:dyDescent="0.35">
      <c r="A414" t="s">
        <v>1233</v>
      </c>
      <c r="B414" t="s">
        <v>1142</v>
      </c>
      <c r="C414">
        <v>230</v>
      </c>
      <c r="D414">
        <f>SUMIFS(Cluster_15_applications!S$5:S$550,Cluster_15_applications!$AB$5:$AB$550,$B414,Cluster_15_applications!$AC$5:$AC$550,$C414)</f>
        <v>0</v>
      </c>
      <c r="E414">
        <f>SUMIFS(Cluster_15_applications!T$5:T$550,Cluster_15_applications!$AB$5:$AB$550,$B414,Cluster_15_applications!$AC$5:$AC$550,$C414)</f>
        <v>0</v>
      </c>
      <c r="F414">
        <f>SUMIFS(Cluster_15_applications!U$5:U$550,Cluster_15_applications!$AB$5:$AB$550,$B414,Cluster_15_applications!$AC$5:$AC$550,$C414)</f>
        <v>0</v>
      </c>
      <c r="G414">
        <f>SUMIFS(Cluster_15_applications!V$5:V$550,Cluster_15_applications!$AB$5:$AB$550,$B414,Cluster_15_applications!$AC$5:$AC$550,$C414)</f>
        <v>0</v>
      </c>
      <c r="H414">
        <f>SUMIFS(Cluster_15_applications!W$5:W$550,Cluster_15_applications!$AB$5:$AB$550,$B414,Cluster_15_applications!$AC$5:$AC$550,$C414)</f>
        <v>0</v>
      </c>
      <c r="I414">
        <f>SUMIFS(Cluster_15_applications!X$5:X$550,Cluster_15_applications!$AB$5:$AB$550,$B414,Cluster_15_applications!$AC$5:$AC$550,$C414)</f>
        <v>0</v>
      </c>
      <c r="J414">
        <f>SUMIFS(Cluster_15_applications!Y$5:Y$550,Cluster_15_applications!$AB$5:$AB$550,$B414,Cluster_15_applications!$AC$5:$AC$550,$C414)</f>
        <v>0</v>
      </c>
      <c r="K414">
        <f>SUMIFS(Cluster_15_applications!Z$5:Z$550,Cluster_15_applications!$AB$5:$AB$550,$B414,Cluster_15_applications!$AC$5:$AC$550,$C414)</f>
        <v>0</v>
      </c>
      <c r="L414">
        <f>SUMIFS(Cluster_15_applications!AA$5:AA$550,Cluster_15_applications!$AB$5:$AB$550,$B414,Cluster_15_applications!$AC$5:$AC$550,$C414)</f>
        <v>0</v>
      </c>
      <c r="N414">
        <f>SUMIFS(Cluster_15_applications!S$5:S$550,Cluster_15_applications!$AB$5:$AB$550,$B414,Cluster_15_applications!$AC$5:$AC$550,$C414,Cluster_15_applications!$Q$5:$Q$550,"&lt;=2030")</f>
        <v>0</v>
      </c>
      <c r="O414">
        <f>SUMIFS(Cluster_15_applications!T$5:T$550,Cluster_15_applications!$AB$5:$AB$550,$B414,Cluster_15_applications!$AC$5:$AC$550,$C414,Cluster_15_applications!$Q$5:$Q$550,"&lt;=2030")</f>
        <v>0</v>
      </c>
      <c r="P414">
        <f>SUMIFS(Cluster_15_applications!U$5:U$550,Cluster_15_applications!$AB$5:$AB$550,$B414,Cluster_15_applications!$AC$5:$AC$550,$C414,Cluster_15_applications!$Q$5:$Q$550,"&lt;=2030")</f>
        <v>0</v>
      </c>
      <c r="Q414">
        <f>SUMIFS(Cluster_15_applications!V$5:V$550,Cluster_15_applications!$AB$5:$AB$550,$B414,Cluster_15_applications!$AC$5:$AC$550,$C414,Cluster_15_applications!$Q$5:$Q$550,"&lt;=2030")</f>
        <v>0</v>
      </c>
      <c r="R414">
        <f>SUMIFS(Cluster_15_applications!W$5:W$550,Cluster_15_applications!$AB$5:$AB$550,$B414,Cluster_15_applications!$AC$5:$AC$550,$C414,Cluster_15_applications!$Q$5:$Q$550,"&lt;=2030")</f>
        <v>0</v>
      </c>
      <c r="S414">
        <f>SUMIFS(Cluster_15_applications!X$5:X$550,Cluster_15_applications!$AB$5:$AB$550,$B414,Cluster_15_applications!$AC$5:$AC$550,$C414,Cluster_15_applications!$Q$5:$Q$550,"&lt;=2030")</f>
        <v>0</v>
      </c>
      <c r="T414">
        <f>SUMIFS(Cluster_15_applications!Y$5:Y$550,Cluster_15_applications!$AB$5:$AB$550,$B414,Cluster_15_applications!$AC$5:$AC$550,$C414,Cluster_15_applications!$Q$5:$Q$550,"&lt;=2030")</f>
        <v>0</v>
      </c>
      <c r="U414">
        <f>SUMIFS(Cluster_15_applications!Z$5:Z$550,Cluster_15_applications!$AB$5:$AB$550,$B414,Cluster_15_applications!$AC$5:$AC$550,$C414,Cluster_15_applications!$Q$5:$Q$550,"&lt;=2030")</f>
        <v>0</v>
      </c>
      <c r="V414">
        <f>SUMIFS(Cluster_15_applications!AA$5:AA$550,Cluster_15_applications!$AB$5:$AB$550,$B414,Cluster_15_applications!$AC$5:$AC$550,$C414,Cluster_15_applications!$Q$5:$Q$550,"&lt;=2030")</f>
        <v>0</v>
      </c>
    </row>
    <row r="415" spans="1:22" x14ac:dyDescent="0.35">
      <c r="A415" t="s">
        <v>1233</v>
      </c>
      <c r="B415" t="s">
        <v>1142</v>
      </c>
      <c r="C415">
        <v>500</v>
      </c>
      <c r="D415">
        <f>SUMIFS(Cluster_15_applications!S$5:S$550,Cluster_15_applications!$AB$5:$AB$550,$B415,Cluster_15_applications!$AC$5:$AC$550,$C415)</f>
        <v>0</v>
      </c>
      <c r="E415">
        <f>SUMIFS(Cluster_15_applications!T$5:T$550,Cluster_15_applications!$AB$5:$AB$550,$B415,Cluster_15_applications!$AC$5:$AC$550,$C415)</f>
        <v>0</v>
      </c>
      <c r="F415">
        <f>SUMIFS(Cluster_15_applications!U$5:U$550,Cluster_15_applications!$AB$5:$AB$550,$B415,Cluster_15_applications!$AC$5:$AC$550,$C415)</f>
        <v>0</v>
      </c>
      <c r="G415">
        <f>SUMIFS(Cluster_15_applications!V$5:V$550,Cluster_15_applications!$AB$5:$AB$550,$B415,Cluster_15_applications!$AC$5:$AC$550,$C415)</f>
        <v>0</v>
      </c>
      <c r="H415">
        <f>SUMIFS(Cluster_15_applications!W$5:W$550,Cluster_15_applications!$AB$5:$AB$550,$B415,Cluster_15_applications!$AC$5:$AC$550,$C415)</f>
        <v>0</v>
      </c>
      <c r="I415">
        <f>SUMIFS(Cluster_15_applications!X$5:X$550,Cluster_15_applications!$AB$5:$AB$550,$B415,Cluster_15_applications!$AC$5:$AC$550,$C415)</f>
        <v>0</v>
      </c>
      <c r="J415">
        <f>SUMIFS(Cluster_15_applications!Y$5:Y$550,Cluster_15_applications!$AB$5:$AB$550,$B415,Cluster_15_applications!$AC$5:$AC$550,$C415)</f>
        <v>0</v>
      </c>
      <c r="K415">
        <f>SUMIFS(Cluster_15_applications!Z$5:Z$550,Cluster_15_applications!$AB$5:$AB$550,$B415,Cluster_15_applications!$AC$5:$AC$550,$C415)</f>
        <v>0</v>
      </c>
      <c r="L415">
        <f>SUMIFS(Cluster_15_applications!AA$5:AA$550,Cluster_15_applications!$AB$5:$AB$550,$B415,Cluster_15_applications!$AC$5:$AC$550,$C415)</f>
        <v>0</v>
      </c>
      <c r="N415">
        <f>SUMIFS(Cluster_15_applications!S$5:S$550,Cluster_15_applications!$AB$5:$AB$550,$B415,Cluster_15_applications!$AC$5:$AC$550,$C415,Cluster_15_applications!$Q$5:$Q$550,"&lt;=2030")</f>
        <v>0</v>
      </c>
      <c r="O415">
        <f>SUMIFS(Cluster_15_applications!T$5:T$550,Cluster_15_applications!$AB$5:$AB$550,$B415,Cluster_15_applications!$AC$5:$AC$550,$C415,Cluster_15_applications!$Q$5:$Q$550,"&lt;=2030")</f>
        <v>0</v>
      </c>
      <c r="P415">
        <f>SUMIFS(Cluster_15_applications!U$5:U$550,Cluster_15_applications!$AB$5:$AB$550,$B415,Cluster_15_applications!$AC$5:$AC$550,$C415,Cluster_15_applications!$Q$5:$Q$550,"&lt;=2030")</f>
        <v>0</v>
      </c>
      <c r="Q415">
        <f>SUMIFS(Cluster_15_applications!V$5:V$550,Cluster_15_applications!$AB$5:$AB$550,$B415,Cluster_15_applications!$AC$5:$AC$550,$C415,Cluster_15_applications!$Q$5:$Q$550,"&lt;=2030")</f>
        <v>0</v>
      </c>
      <c r="R415">
        <f>SUMIFS(Cluster_15_applications!W$5:W$550,Cluster_15_applications!$AB$5:$AB$550,$B415,Cluster_15_applications!$AC$5:$AC$550,$C415,Cluster_15_applications!$Q$5:$Q$550,"&lt;=2030")</f>
        <v>0</v>
      </c>
      <c r="S415">
        <f>SUMIFS(Cluster_15_applications!X$5:X$550,Cluster_15_applications!$AB$5:$AB$550,$B415,Cluster_15_applications!$AC$5:$AC$550,$C415,Cluster_15_applications!$Q$5:$Q$550,"&lt;=2030")</f>
        <v>0</v>
      </c>
      <c r="T415">
        <f>SUMIFS(Cluster_15_applications!Y$5:Y$550,Cluster_15_applications!$AB$5:$AB$550,$B415,Cluster_15_applications!$AC$5:$AC$550,$C415,Cluster_15_applications!$Q$5:$Q$550,"&lt;=2030")</f>
        <v>0</v>
      </c>
      <c r="U415">
        <f>SUMIFS(Cluster_15_applications!Z$5:Z$550,Cluster_15_applications!$AB$5:$AB$550,$B415,Cluster_15_applications!$AC$5:$AC$550,$C415,Cluster_15_applications!$Q$5:$Q$550,"&lt;=2030")</f>
        <v>0</v>
      </c>
      <c r="V415">
        <f>SUMIFS(Cluster_15_applications!AA$5:AA$550,Cluster_15_applications!$AB$5:$AB$550,$B415,Cluster_15_applications!$AC$5:$AC$550,$C415,Cluster_15_applications!$Q$5:$Q$550,"&lt;=2030")</f>
        <v>0</v>
      </c>
    </row>
    <row r="416" spans="1:22" x14ac:dyDescent="0.35">
      <c r="A416" t="s">
        <v>52</v>
      </c>
      <c r="B416" t="s">
        <v>1413</v>
      </c>
      <c r="C416">
        <v>115</v>
      </c>
      <c r="D416">
        <f>SUMIFS(Cluster_15_applications!S$5:S$550,Cluster_15_applications!$AB$5:$AB$550,$B416,Cluster_15_applications!$AC$5:$AC$550,$C416)</f>
        <v>0</v>
      </c>
      <c r="E416">
        <f>SUMIFS(Cluster_15_applications!T$5:T$550,Cluster_15_applications!$AB$5:$AB$550,$B416,Cluster_15_applications!$AC$5:$AC$550,$C416)</f>
        <v>0</v>
      </c>
      <c r="F416">
        <f>SUMIFS(Cluster_15_applications!U$5:U$550,Cluster_15_applications!$AB$5:$AB$550,$B416,Cluster_15_applications!$AC$5:$AC$550,$C416)</f>
        <v>0</v>
      </c>
      <c r="G416">
        <f>SUMIFS(Cluster_15_applications!V$5:V$550,Cluster_15_applications!$AB$5:$AB$550,$B416,Cluster_15_applications!$AC$5:$AC$550,$C416)</f>
        <v>0</v>
      </c>
      <c r="H416">
        <f>SUMIFS(Cluster_15_applications!W$5:W$550,Cluster_15_applications!$AB$5:$AB$550,$B416,Cluster_15_applications!$AC$5:$AC$550,$C416)</f>
        <v>0</v>
      </c>
      <c r="I416">
        <f>SUMIFS(Cluster_15_applications!X$5:X$550,Cluster_15_applications!$AB$5:$AB$550,$B416,Cluster_15_applications!$AC$5:$AC$550,$C416)</f>
        <v>0</v>
      </c>
      <c r="J416">
        <f>SUMIFS(Cluster_15_applications!Y$5:Y$550,Cluster_15_applications!$AB$5:$AB$550,$B416,Cluster_15_applications!$AC$5:$AC$550,$C416)</f>
        <v>0</v>
      </c>
      <c r="K416">
        <f>SUMIFS(Cluster_15_applications!Z$5:Z$550,Cluster_15_applications!$AB$5:$AB$550,$B416,Cluster_15_applications!$AC$5:$AC$550,$C416)</f>
        <v>0</v>
      </c>
      <c r="L416">
        <f>SUMIFS(Cluster_15_applications!AA$5:AA$550,Cluster_15_applications!$AB$5:$AB$550,$B416,Cluster_15_applications!$AC$5:$AC$550,$C416)</f>
        <v>0</v>
      </c>
      <c r="N416">
        <f>SUMIFS(Cluster_15_applications!S$5:S$550,Cluster_15_applications!$AB$5:$AB$550,$B416,Cluster_15_applications!$AC$5:$AC$550,$C416,Cluster_15_applications!$Q$5:$Q$550,"&lt;=2030")</f>
        <v>0</v>
      </c>
      <c r="O416">
        <f>SUMIFS(Cluster_15_applications!T$5:T$550,Cluster_15_applications!$AB$5:$AB$550,$B416,Cluster_15_applications!$AC$5:$AC$550,$C416,Cluster_15_applications!$Q$5:$Q$550,"&lt;=2030")</f>
        <v>0</v>
      </c>
      <c r="P416">
        <f>SUMIFS(Cluster_15_applications!U$5:U$550,Cluster_15_applications!$AB$5:$AB$550,$B416,Cluster_15_applications!$AC$5:$AC$550,$C416,Cluster_15_applications!$Q$5:$Q$550,"&lt;=2030")</f>
        <v>0</v>
      </c>
      <c r="Q416">
        <f>SUMIFS(Cluster_15_applications!V$5:V$550,Cluster_15_applications!$AB$5:$AB$550,$B416,Cluster_15_applications!$AC$5:$AC$550,$C416,Cluster_15_applications!$Q$5:$Q$550,"&lt;=2030")</f>
        <v>0</v>
      </c>
      <c r="R416">
        <f>SUMIFS(Cluster_15_applications!W$5:W$550,Cluster_15_applications!$AB$5:$AB$550,$B416,Cluster_15_applications!$AC$5:$AC$550,$C416,Cluster_15_applications!$Q$5:$Q$550,"&lt;=2030")</f>
        <v>0</v>
      </c>
      <c r="S416">
        <f>SUMIFS(Cluster_15_applications!X$5:X$550,Cluster_15_applications!$AB$5:$AB$550,$B416,Cluster_15_applications!$AC$5:$AC$550,$C416,Cluster_15_applications!$Q$5:$Q$550,"&lt;=2030")</f>
        <v>0</v>
      </c>
      <c r="T416">
        <f>SUMIFS(Cluster_15_applications!Y$5:Y$550,Cluster_15_applications!$AB$5:$AB$550,$B416,Cluster_15_applications!$AC$5:$AC$550,$C416,Cluster_15_applications!$Q$5:$Q$550,"&lt;=2030")</f>
        <v>0</v>
      </c>
      <c r="U416">
        <f>SUMIFS(Cluster_15_applications!Z$5:Z$550,Cluster_15_applications!$AB$5:$AB$550,$B416,Cluster_15_applications!$AC$5:$AC$550,$C416,Cluster_15_applications!$Q$5:$Q$550,"&lt;=2030")</f>
        <v>0</v>
      </c>
      <c r="V416">
        <f>SUMIFS(Cluster_15_applications!AA$5:AA$550,Cluster_15_applications!$AB$5:$AB$550,$B416,Cluster_15_applications!$AC$5:$AC$550,$C416,Cluster_15_applications!$Q$5:$Q$550,"&lt;=2030")</f>
        <v>0</v>
      </c>
    </row>
    <row r="417" spans="1:22" x14ac:dyDescent="0.35">
      <c r="A417" t="s">
        <v>1233</v>
      </c>
      <c r="B417" t="s">
        <v>1414</v>
      </c>
      <c r="C417">
        <v>115</v>
      </c>
      <c r="D417">
        <f>SUMIFS(Cluster_15_applications!S$5:S$550,Cluster_15_applications!$AB$5:$AB$550,$B417,Cluster_15_applications!$AC$5:$AC$550,$C417)</f>
        <v>0</v>
      </c>
      <c r="E417">
        <f>SUMIFS(Cluster_15_applications!T$5:T$550,Cluster_15_applications!$AB$5:$AB$550,$B417,Cluster_15_applications!$AC$5:$AC$550,$C417)</f>
        <v>0</v>
      </c>
      <c r="F417">
        <f>SUMIFS(Cluster_15_applications!U$5:U$550,Cluster_15_applications!$AB$5:$AB$550,$B417,Cluster_15_applications!$AC$5:$AC$550,$C417)</f>
        <v>0</v>
      </c>
      <c r="G417">
        <f>SUMIFS(Cluster_15_applications!V$5:V$550,Cluster_15_applications!$AB$5:$AB$550,$B417,Cluster_15_applications!$AC$5:$AC$550,$C417)</f>
        <v>0</v>
      </c>
      <c r="H417">
        <f>SUMIFS(Cluster_15_applications!W$5:W$550,Cluster_15_applications!$AB$5:$AB$550,$B417,Cluster_15_applications!$AC$5:$AC$550,$C417)</f>
        <v>0</v>
      </c>
      <c r="I417">
        <f>SUMIFS(Cluster_15_applications!X$5:X$550,Cluster_15_applications!$AB$5:$AB$550,$B417,Cluster_15_applications!$AC$5:$AC$550,$C417)</f>
        <v>0</v>
      </c>
      <c r="J417">
        <f>SUMIFS(Cluster_15_applications!Y$5:Y$550,Cluster_15_applications!$AB$5:$AB$550,$B417,Cluster_15_applications!$AC$5:$AC$550,$C417)</f>
        <v>0</v>
      </c>
      <c r="K417">
        <f>SUMIFS(Cluster_15_applications!Z$5:Z$550,Cluster_15_applications!$AB$5:$AB$550,$B417,Cluster_15_applications!$AC$5:$AC$550,$C417)</f>
        <v>0</v>
      </c>
      <c r="L417">
        <f>SUMIFS(Cluster_15_applications!AA$5:AA$550,Cluster_15_applications!$AB$5:$AB$550,$B417,Cluster_15_applications!$AC$5:$AC$550,$C417)</f>
        <v>0</v>
      </c>
      <c r="N417">
        <f>SUMIFS(Cluster_15_applications!S$5:S$550,Cluster_15_applications!$AB$5:$AB$550,$B417,Cluster_15_applications!$AC$5:$AC$550,$C417,Cluster_15_applications!$Q$5:$Q$550,"&lt;=2030")</f>
        <v>0</v>
      </c>
      <c r="O417">
        <f>SUMIFS(Cluster_15_applications!T$5:T$550,Cluster_15_applications!$AB$5:$AB$550,$B417,Cluster_15_applications!$AC$5:$AC$550,$C417,Cluster_15_applications!$Q$5:$Q$550,"&lt;=2030")</f>
        <v>0</v>
      </c>
      <c r="P417">
        <f>SUMIFS(Cluster_15_applications!U$5:U$550,Cluster_15_applications!$AB$5:$AB$550,$B417,Cluster_15_applications!$AC$5:$AC$550,$C417,Cluster_15_applications!$Q$5:$Q$550,"&lt;=2030")</f>
        <v>0</v>
      </c>
      <c r="Q417">
        <f>SUMIFS(Cluster_15_applications!V$5:V$550,Cluster_15_applications!$AB$5:$AB$550,$B417,Cluster_15_applications!$AC$5:$AC$550,$C417,Cluster_15_applications!$Q$5:$Q$550,"&lt;=2030")</f>
        <v>0</v>
      </c>
      <c r="R417">
        <f>SUMIFS(Cluster_15_applications!W$5:W$550,Cluster_15_applications!$AB$5:$AB$550,$B417,Cluster_15_applications!$AC$5:$AC$550,$C417,Cluster_15_applications!$Q$5:$Q$550,"&lt;=2030")</f>
        <v>0</v>
      </c>
      <c r="S417">
        <f>SUMIFS(Cluster_15_applications!X$5:X$550,Cluster_15_applications!$AB$5:$AB$550,$B417,Cluster_15_applications!$AC$5:$AC$550,$C417,Cluster_15_applications!$Q$5:$Q$550,"&lt;=2030")</f>
        <v>0</v>
      </c>
      <c r="T417">
        <f>SUMIFS(Cluster_15_applications!Y$5:Y$550,Cluster_15_applications!$AB$5:$AB$550,$B417,Cluster_15_applications!$AC$5:$AC$550,$C417,Cluster_15_applications!$Q$5:$Q$550,"&lt;=2030")</f>
        <v>0</v>
      </c>
      <c r="U417">
        <f>SUMIFS(Cluster_15_applications!Z$5:Z$550,Cluster_15_applications!$AB$5:$AB$550,$B417,Cluster_15_applications!$AC$5:$AC$550,$C417,Cluster_15_applications!$Q$5:$Q$550,"&lt;=2030")</f>
        <v>0</v>
      </c>
      <c r="V417">
        <f>SUMIFS(Cluster_15_applications!AA$5:AA$550,Cluster_15_applications!$AB$5:$AB$550,$B417,Cluster_15_applications!$AC$5:$AC$550,$C417,Cluster_15_applications!$Q$5:$Q$550,"&lt;=2030")</f>
        <v>0</v>
      </c>
    </row>
    <row r="418" spans="1:22" x14ac:dyDescent="0.35">
      <c r="A418" t="s">
        <v>1233</v>
      </c>
      <c r="B418" t="s">
        <v>1415</v>
      </c>
      <c r="C418">
        <v>115</v>
      </c>
      <c r="D418">
        <f>SUMIFS(Cluster_15_applications!S$5:S$550,Cluster_15_applications!$AB$5:$AB$550,$B418,Cluster_15_applications!$AC$5:$AC$550,$C418)</f>
        <v>0</v>
      </c>
      <c r="E418">
        <f>SUMIFS(Cluster_15_applications!T$5:T$550,Cluster_15_applications!$AB$5:$AB$550,$B418,Cluster_15_applications!$AC$5:$AC$550,$C418)</f>
        <v>0</v>
      </c>
      <c r="F418">
        <f>SUMIFS(Cluster_15_applications!U$5:U$550,Cluster_15_applications!$AB$5:$AB$550,$B418,Cluster_15_applications!$AC$5:$AC$550,$C418)</f>
        <v>0</v>
      </c>
      <c r="G418">
        <f>SUMIFS(Cluster_15_applications!V$5:V$550,Cluster_15_applications!$AB$5:$AB$550,$B418,Cluster_15_applications!$AC$5:$AC$550,$C418)</f>
        <v>0</v>
      </c>
      <c r="H418">
        <f>SUMIFS(Cluster_15_applications!W$5:W$550,Cluster_15_applications!$AB$5:$AB$550,$B418,Cluster_15_applications!$AC$5:$AC$550,$C418)</f>
        <v>0</v>
      </c>
      <c r="I418">
        <f>SUMIFS(Cluster_15_applications!X$5:X$550,Cluster_15_applications!$AB$5:$AB$550,$B418,Cluster_15_applications!$AC$5:$AC$550,$C418)</f>
        <v>0</v>
      </c>
      <c r="J418">
        <f>SUMIFS(Cluster_15_applications!Y$5:Y$550,Cluster_15_applications!$AB$5:$AB$550,$B418,Cluster_15_applications!$AC$5:$AC$550,$C418)</f>
        <v>0</v>
      </c>
      <c r="K418">
        <f>SUMIFS(Cluster_15_applications!Z$5:Z$550,Cluster_15_applications!$AB$5:$AB$550,$B418,Cluster_15_applications!$AC$5:$AC$550,$C418)</f>
        <v>0</v>
      </c>
      <c r="L418">
        <f>SUMIFS(Cluster_15_applications!AA$5:AA$550,Cluster_15_applications!$AB$5:$AB$550,$B418,Cluster_15_applications!$AC$5:$AC$550,$C418)</f>
        <v>0</v>
      </c>
      <c r="N418">
        <f>SUMIFS(Cluster_15_applications!S$5:S$550,Cluster_15_applications!$AB$5:$AB$550,$B418,Cluster_15_applications!$AC$5:$AC$550,$C418,Cluster_15_applications!$Q$5:$Q$550,"&lt;=2030")</f>
        <v>0</v>
      </c>
      <c r="O418">
        <f>SUMIFS(Cluster_15_applications!T$5:T$550,Cluster_15_applications!$AB$5:$AB$550,$B418,Cluster_15_applications!$AC$5:$AC$550,$C418,Cluster_15_applications!$Q$5:$Q$550,"&lt;=2030")</f>
        <v>0</v>
      </c>
      <c r="P418">
        <f>SUMIFS(Cluster_15_applications!U$5:U$550,Cluster_15_applications!$AB$5:$AB$550,$B418,Cluster_15_applications!$AC$5:$AC$550,$C418,Cluster_15_applications!$Q$5:$Q$550,"&lt;=2030")</f>
        <v>0</v>
      </c>
      <c r="Q418">
        <f>SUMIFS(Cluster_15_applications!V$5:V$550,Cluster_15_applications!$AB$5:$AB$550,$B418,Cluster_15_applications!$AC$5:$AC$550,$C418,Cluster_15_applications!$Q$5:$Q$550,"&lt;=2030")</f>
        <v>0</v>
      </c>
      <c r="R418">
        <f>SUMIFS(Cluster_15_applications!W$5:W$550,Cluster_15_applications!$AB$5:$AB$550,$B418,Cluster_15_applications!$AC$5:$AC$550,$C418,Cluster_15_applications!$Q$5:$Q$550,"&lt;=2030")</f>
        <v>0</v>
      </c>
      <c r="S418">
        <f>SUMIFS(Cluster_15_applications!X$5:X$550,Cluster_15_applications!$AB$5:$AB$550,$B418,Cluster_15_applications!$AC$5:$AC$550,$C418,Cluster_15_applications!$Q$5:$Q$550,"&lt;=2030")</f>
        <v>0</v>
      </c>
      <c r="T418">
        <f>SUMIFS(Cluster_15_applications!Y$5:Y$550,Cluster_15_applications!$AB$5:$AB$550,$B418,Cluster_15_applications!$AC$5:$AC$550,$C418,Cluster_15_applications!$Q$5:$Q$550,"&lt;=2030")</f>
        <v>0</v>
      </c>
      <c r="U418">
        <f>SUMIFS(Cluster_15_applications!Z$5:Z$550,Cluster_15_applications!$AB$5:$AB$550,$B418,Cluster_15_applications!$AC$5:$AC$550,$C418,Cluster_15_applications!$Q$5:$Q$550,"&lt;=2030")</f>
        <v>0</v>
      </c>
      <c r="V418">
        <f>SUMIFS(Cluster_15_applications!AA$5:AA$550,Cluster_15_applications!$AB$5:$AB$550,$B418,Cluster_15_applications!$AC$5:$AC$550,$C418,Cluster_15_applications!$Q$5:$Q$550,"&lt;=2030")</f>
        <v>0</v>
      </c>
    </row>
    <row r="419" spans="1:22" x14ac:dyDescent="0.35">
      <c r="A419" t="s">
        <v>1230</v>
      </c>
      <c r="B419" t="s">
        <v>1416</v>
      </c>
      <c r="C419">
        <v>115</v>
      </c>
      <c r="D419">
        <f>SUMIFS(Cluster_15_applications!S$5:S$550,Cluster_15_applications!$AB$5:$AB$550,$B419,Cluster_15_applications!$AC$5:$AC$550,$C419)</f>
        <v>0</v>
      </c>
      <c r="E419">
        <f>SUMIFS(Cluster_15_applications!T$5:T$550,Cluster_15_applications!$AB$5:$AB$550,$B419,Cluster_15_applications!$AC$5:$AC$550,$C419)</f>
        <v>0</v>
      </c>
      <c r="F419">
        <f>SUMIFS(Cluster_15_applications!U$5:U$550,Cluster_15_applications!$AB$5:$AB$550,$B419,Cluster_15_applications!$AC$5:$AC$550,$C419)</f>
        <v>0</v>
      </c>
      <c r="G419">
        <f>SUMIFS(Cluster_15_applications!V$5:V$550,Cluster_15_applications!$AB$5:$AB$550,$B419,Cluster_15_applications!$AC$5:$AC$550,$C419)</f>
        <v>0</v>
      </c>
      <c r="H419">
        <f>SUMIFS(Cluster_15_applications!W$5:W$550,Cluster_15_applications!$AB$5:$AB$550,$B419,Cluster_15_applications!$AC$5:$AC$550,$C419)</f>
        <v>0</v>
      </c>
      <c r="I419">
        <f>SUMIFS(Cluster_15_applications!X$5:X$550,Cluster_15_applications!$AB$5:$AB$550,$B419,Cluster_15_applications!$AC$5:$AC$550,$C419)</f>
        <v>0</v>
      </c>
      <c r="J419">
        <f>SUMIFS(Cluster_15_applications!Y$5:Y$550,Cluster_15_applications!$AB$5:$AB$550,$B419,Cluster_15_applications!$AC$5:$AC$550,$C419)</f>
        <v>0</v>
      </c>
      <c r="K419">
        <f>SUMIFS(Cluster_15_applications!Z$5:Z$550,Cluster_15_applications!$AB$5:$AB$550,$B419,Cluster_15_applications!$AC$5:$AC$550,$C419)</f>
        <v>0</v>
      </c>
      <c r="L419">
        <f>SUMIFS(Cluster_15_applications!AA$5:AA$550,Cluster_15_applications!$AB$5:$AB$550,$B419,Cluster_15_applications!$AC$5:$AC$550,$C419)</f>
        <v>0</v>
      </c>
      <c r="N419">
        <f>SUMIFS(Cluster_15_applications!S$5:S$550,Cluster_15_applications!$AB$5:$AB$550,$B419,Cluster_15_applications!$AC$5:$AC$550,$C419,Cluster_15_applications!$Q$5:$Q$550,"&lt;=2030")</f>
        <v>0</v>
      </c>
      <c r="O419">
        <f>SUMIFS(Cluster_15_applications!T$5:T$550,Cluster_15_applications!$AB$5:$AB$550,$B419,Cluster_15_applications!$AC$5:$AC$550,$C419,Cluster_15_applications!$Q$5:$Q$550,"&lt;=2030")</f>
        <v>0</v>
      </c>
      <c r="P419">
        <f>SUMIFS(Cluster_15_applications!U$5:U$550,Cluster_15_applications!$AB$5:$AB$550,$B419,Cluster_15_applications!$AC$5:$AC$550,$C419,Cluster_15_applications!$Q$5:$Q$550,"&lt;=2030")</f>
        <v>0</v>
      </c>
      <c r="Q419">
        <f>SUMIFS(Cluster_15_applications!V$5:V$550,Cluster_15_applications!$AB$5:$AB$550,$B419,Cluster_15_applications!$AC$5:$AC$550,$C419,Cluster_15_applications!$Q$5:$Q$550,"&lt;=2030")</f>
        <v>0</v>
      </c>
      <c r="R419">
        <f>SUMIFS(Cluster_15_applications!W$5:W$550,Cluster_15_applications!$AB$5:$AB$550,$B419,Cluster_15_applications!$AC$5:$AC$550,$C419,Cluster_15_applications!$Q$5:$Q$550,"&lt;=2030")</f>
        <v>0</v>
      </c>
      <c r="S419">
        <f>SUMIFS(Cluster_15_applications!X$5:X$550,Cluster_15_applications!$AB$5:$AB$550,$B419,Cluster_15_applications!$AC$5:$AC$550,$C419,Cluster_15_applications!$Q$5:$Q$550,"&lt;=2030")</f>
        <v>0</v>
      </c>
      <c r="T419">
        <f>SUMIFS(Cluster_15_applications!Y$5:Y$550,Cluster_15_applications!$AB$5:$AB$550,$B419,Cluster_15_applications!$AC$5:$AC$550,$C419,Cluster_15_applications!$Q$5:$Q$550,"&lt;=2030")</f>
        <v>0</v>
      </c>
      <c r="U419">
        <f>SUMIFS(Cluster_15_applications!Z$5:Z$550,Cluster_15_applications!$AB$5:$AB$550,$B419,Cluster_15_applications!$AC$5:$AC$550,$C419,Cluster_15_applications!$Q$5:$Q$550,"&lt;=2030")</f>
        <v>0</v>
      </c>
      <c r="V419">
        <f>SUMIFS(Cluster_15_applications!AA$5:AA$550,Cluster_15_applications!$AB$5:$AB$550,$B419,Cluster_15_applications!$AC$5:$AC$550,$C419,Cluster_15_applications!$Q$5:$Q$550,"&lt;=2030")</f>
        <v>0</v>
      </c>
    </row>
    <row r="420" spans="1:22" x14ac:dyDescent="0.35">
      <c r="A420" t="s">
        <v>33</v>
      </c>
      <c r="B420" t="s">
        <v>1417</v>
      </c>
      <c r="C420">
        <v>69</v>
      </c>
      <c r="D420">
        <f>SUMIFS(Cluster_15_applications!S$5:S$550,Cluster_15_applications!$AB$5:$AB$550,$B420,Cluster_15_applications!$AC$5:$AC$550,$C420)</f>
        <v>0</v>
      </c>
      <c r="E420">
        <f>SUMIFS(Cluster_15_applications!T$5:T$550,Cluster_15_applications!$AB$5:$AB$550,$B420,Cluster_15_applications!$AC$5:$AC$550,$C420)</f>
        <v>0</v>
      </c>
      <c r="F420">
        <f>SUMIFS(Cluster_15_applications!U$5:U$550,Cluster_15_applications!$AB$5:$AB$550,$B420,Cluster_15_applications!$AC$5:$AC$550,$C420)</f>
        <v>0</v>
      </c>
      <c r="G420">
        <f>SUMIFS(Cluster_15_applications!V$5:V$550,Cluster_15_applications!$AB$5:$AB$550,$B420,Cluster_15_applications!$AC$5:$AC$550,$C420)</f>
        <v>0</v>
      </c>
      <c r="H420">
        <f>SUMIFS(Cluster_15_applications!W$5:W$550,Cluster_15_applications!$AB$5:$AB$550,$B420,Cluster_15_applications!$AC$5:$AC$550,$C420)</f>
        <v>0</v>
      </c>
      <c r="I420">
        <f>SUMIFS(Cluster_15_applications!X$5:X$550,Cluster_15_applications!$AB$5:$AB$550,$B420,Cluster_15_applications!$AC$5:$AC$550,$C420)</f>
        <v>0</v>
      </c>
      <c r="J420">
        <f>SUMIFS(Cluster_15_applications!Y$5:Y$550,Cluster_15_applications!$AB$5:$AB$550,$B420,Cluster_15_applications!$AC$5:$AC$550,$C420)</f>
        <v>0</v>
      </c>
      <c r="K420">
        <f>SUMIFS(Cluster_15_applications!Z$5:Z$550,Cluster_15_applications!$AB$5:$AB$550,$B420,Cluster_15_applications!$AC$5:$AC$550,$C420)</f>
        <v>0</v>
      </c>
      <c r="L420">
        <f>SUMIFS(Cluster_15_applications!AA$5:AA$550,Cluster_15_applications!$AB$5:$AB$550,$B420,Cluster_15_applications!$AC$5:$AC$550,$C420)</f>
        <v>0</v>
      </c>
      <c r="N420">
        <f>SUMIFS(Cluster_15_applications!S$5:S$550,Cluster_15_applications!$AB$5:$AB$550,$B420,Cluster_15_applications!$AC$5:$AC$550,$C420,Cluster_15_applications!$Q$5:$Q$550,"&lt;=2030")</f>
        <v>0</v>
      </c>
      <c r="O420">
        <f>SUMIFS(Cluster_15_applications!T$5:T$550,Cluster_15_applications!$AB$5:$AB$550,$B420,Cluster_15_applications!$AC$5:$AC$550,$C420,Cluster_15_applications!$Q$5:$Q$550,"&lt;=2030")</f>
        <v>0</v>
      </c>
      <c r="P420">
        <f>SUMIFS(Cluster_15_applications!U$5:U$550,Cluster_15_applications!$AB$5:$AB$550,$B420,Cluster_15_applications!$AC$5:$AC$550,$C420,Cluster_15_applications!$Q$5:$Q$550,"&lt;=2030")</f>
        <v>0</v>
      </c>
      <c r="Q420">
        <f>SUMIFS(Cluster_15_applications!V$5:V$550,Cluster_15_applications!$AB$5:$AB$550,$B420,Cluster_15_applications!$AC$5:$AC$550,$C420,Cluster_15_applications!$Q$5:$Q$550,"&lt;=2030")</f>
        <v>0</v>
      </c>
      <c r="R420">
        <f>SUMIFS(Cluster_15_applications!W$5:W$550,Cluster_15_applications!$AB$5:$AB$550,$B420,Cluster_15_applications!$AC$5:$AC$550,$C420,Cluster_15_applications!$Q$5:$Q$550,"&lt;=2030")</f>
        <v>0</v>
      </c>
      <c r="S420">
        <f>SUMIFS(Cluster_15_applications!X$5:X$550,Cluster_15_applications!$AB$5:$AB$550,$B420,Cluster_15_applications!$AC$5:$AC$550,$C420,Cluster_15_applications!$Q$5:$Q$550,"&lt;=2030")</f>
        <v>0</v>
      </c>
      <c r="T420">
        <f>SUMIFS(Cluster_15_applications!Y$5:Y$550,Cluster_15_applications!$AB$5:$AB$550,$B420,Cluster_15_applications!$AC$5:$AC$550,$C420,Cluster_15_applications!$Q$5:$Q$550,"&lt;=2030")</f>
        <v>0</v>
      </c>
      <c r="U420">
        <f>SUMIFS(Cluster_15_applications!Z$5:Z$550,Cluster_15_applications!$AB$5:$AB$550,$B420,Cluster_15_applications!$AC$5:$AC$550,$C420,Cluster_15_applications!$Q$5:$Q$550,"&lt;=2030")</f>
        <v>0</v>
      </c>
      <c r="V420">
        <f>SUMIFS(Cluster_15_applications!AA$5:AA$550,Cluster_15_applications!$AB$5:$AB$550,$B420,Cluster_15_applications!$AC$5:$AC$550,$C420,Cluster_15_applications!$Q$5:$Q$550,"&lt;=2030")</f>
        <v>0</v>
      </c>
    </row>
    <row r="421" spans="1:22" x14ac:dyDescent="0.35">
      <c r="A421" t="s">
        <v>1235</v>
      </c>
      <c r="B421" t="s">
        <v>1143</v>
      </c>
      <c r="C421">
        <v>230</v>
      </c>
      <c r="D421">
        <f>SUMIFS(Cluster_15_applications!S$5:S$550,Cluster_15_applications!$AB$5:$AB$550,$B421,Cluster_15_applications!$AC$5:$AC$550,$C421)</f>
        <v>300</v>
      </c>
      <c r="E421">
        <f>SUMIFS(Cluster_15_applications!T$5:T$550,Cluster_15_applications!$AB$5:$AB$550,$B421,Cluster_15_applications!$AC$5:$AC$550,$C421)</f>
        <v>0</v>
      </c>
      <c r="F421">
        <f>SUMIFS(Cluster_15_applications!U$5:U$550,Cluster_15_applications!$AB$5:$AB$550,$B421,Cluster_15_applications!$AC$5:$AC$550,$C421)</f>
        <v>300</v>
      </c>
      <c r="G421">
        <f>SUMIFS(Cluster_15_applications!V$5:V$550,Cluster_15_applications!$AB$5:$AB$550,$B421,Cluster_15_applications!$AC$5:$AC$550,$C421)</f>
        <v>0</v>
      </c>
      <c r="H421">
        <f>SUMIFS(Cluster_15_applications!W$5:W$550,Cluster_15_applications!$AB$5:$AB$550,$B421,Cluster_15_applications!$AC$5:$AC$550,$C421)</f>
        <v>0</v>
      </c>
      <c r="I421">
        <f>SUMIFS(Cluster_15_applications!X$5:X$550,Cluster_15_applications!$AB$5:$AB$550,$B421,Cluster_15_applications!$AC$5:$AC$550,$C421)</f>
        <v>0</v>
      </c>
      <c r="J421">
        <f>SUMIFS(Cluster_15_applications!Y$5:Y$550,Cluster_15_applications!$AB$5:$AB$550,$B421,Cluster_15_applications!$AC$5:$AC$550,$C421)</f>
        <v>0</v>
      </c>
      <c r="K421">
        <f>SUMIFS(Cluster_15_applications!Z$5:Z$550,Cluster_15_applications!$AB$5:$AB$550,$B421,Cluster_15_applications!$AC$5:$AC$550,$C421)</f>
        <v>0</v>
      </c>
      <c r="L421">
        <f>SUMIFS(Cluster_15_applications!AA$5:AA$550,Cluster_15_applications!$AB$5:$AB$550,$B421,Cluster_15_applications!$AC$5:$AC$550,$C421)</f>
        <v>0</v>
      </c>
      <c r="N421">
        <f>SUMIFS(Cluster_15_applications!S$5:S$550,Cluster_15_applications!$AB$5:$AB$550,$B421,Cluster_15_applications!$AC$5:$AC$550,$C421,Cluster_15_applications!$Q$5:$Q$550,"&lt;=2030")</f>
        <v>300</v>
      </c>
      <c r="O421">
        <f>SUMIFS(Cluster_15_applications!T$5:T$550,Cluster_15_applications!$AB$5:$AB$550,$B421,Cluster_15_applications!$AC$5:$AC$550,$C421,Cluster_15_applications!$Q$5:$Q$550,"&lt;=2030")</f>
        <v>0</v>
      </c>
      <c r="P421">
        <f>SUMIFS(Cluster_15_applications!U$5:U$550,Cluster_15_applications!$AB$5:$AB$550,$B421,Cluster_15_applications!$AC$5:$AC$550,$C421,Cluster_15_applications!$Q$5:$Q$550,"&lt;=2030")</f>
        <v>300</v>
      </c>
      <c r="Q421">
        <f>SUMIFS(Cluster_15_applications!V$5:V$550,Cluster_15_applications!$AB$5:$AB$550,$B421,Cluster_15_applications!$AC$5:$AC$550,$C421,Cluster_15_applications!$Q$5:$Q$550,"&lt;=2030")</f>
        <v>0</v>
      </c>
      <c r="R421">
        <f>SUMIFS(Cluster_15_applications!W$5:W$550,Cluster_15_applications!$AB$5:$AB$550,$B421,Cluster_15_applications!$AC$5:$AC$550,$C421,Cluster_15_applications!$Q$5:$Q$550,"&lt;=2030")</f>
        <v>0</v>
      </c>
      <c r="S421">
        <f>SUMIFS(Cluster_15_applications!X$5:X$550,Cluster_15_applications!$AB$5:$AB$550,$B421,Cluster_15_applications!$AC$5:$AC$550,$C421,Cluster_15_applications!$Q$5:$Q$550,"&lt;=2030")</f>
        <v>0</v>
      </c>
      <c r="T421">
        <f>SUMIFS(Cluster_15_applications!Y$5:Y$550,Cluster_15_applications!$AB$5:$AB$550,$B421,Cluster_15_applications!$AC$5:$AC$550,$C421,Cluster_15_applications!$Q$5:$Q$550,"&lt;=2030")</f>
        <v>0</v>
      </c>
      <c r="U421">
        <f>SUMIFS(Cluster_15_applications!Z$5:Z$550,Cluster_15_applications!$AB$5:$AB$550,$B421,Cluster_15_applications!$AC$5:$AC$550,$C421,Cluster_15_applications!$Q$5:$Q$550,"&lt;=2030")</f>
        <v>0</v>
      </c>
      <c r="V421">
        <f>SUMIFS(Cluster_15_applications!AA$5:AA$550,Cluster_15_applications!$AB$5:$AB$550,$B421,Cluster_15_applications!$AC$5:$AC$550,$C421,Cluster_15_applications!$Q$5:$Q$550,"&lt;=2030")</f>
        <v>0</v>
      </c>
    </row>
    <row r="422" spans="1:22" x14ac:dyDescent="0.35">
      <c r="A422" t="s">
        <v>1236</v>
      </c>
      <c r="B422" t="s">
        <v>1025</v>
      </c>
      <c r="C422">
        <v>66</v>
      </c>
      <c r="D422">
        <f>SUMIFS(Cluster_15_applications!S$5:S$550,Cluster_15_applications!$AB$5:$AB$550,$B422,Cluster_15_applications!$AC$5:$AC$550,$C422)</f>
        <v>0</v>
      </c>
      <c r="E422">
        <f>SUMIFS(Cluster_15_applications!T$5:T$550,Cluster_15_applications!$AB$5:$AB$550,$B422,Cluster_15_applications!$AC$5:$AC$550,$C422)</f>
        <v>0</v>
      </c>
      <c r="F422">
        <f>SUMIFS(Cluster_15_applications!U$5:U$550,Cluster_15_applications!$AB$5:$AB$550,$B422,Cluster_15_applications!$AC$5:$AC$550,$C422)</f>
        <v>0</v>
      </c>
      <c r="G422">
        <f>SUMIFS(Cluster_15_applications!V$5:V$550,Cluster_15_applications!$AB$5:$AB$550,$B422,Cluster_15_applications!$AC$5:$AC$550,$C422)</f>
        <v>0</v>
      </c>
      <c r="H422">
        <f>SUMIFS(Cluster_15_applications!W$5:W$550,Cluster_15_applications!$AB$5:$AB$550,$B422,Cluster_15_applications!$AC$5:$AC$550,$C422)</f>
        <v>0</v>
      </c>
      <c r="I422">
        <f>SUMIFS(Cluster_15_applications!X$5:X$550,Cluster_15_applications!$AB$5:$AB$550,$B422,Cluster_15_applications!$AC$5:$AC$550,$C422)</f>
        <v>0</v>
      </c>
      <c r="J422">
        <f>SUMIFS(Cluster_15_applications!Y$5:Y$550,Cluster_15_applications!$AB$5:$AB$550,$B422,Cluster_15_applications!$AC$5:$AC$550,$C422)</f>
        <v>0</v>
      </c>
      <c r="K422">
        <f>SUMIFS(Cluster_15_applications!Z$5:Z$550,Cluster_15_applications!$AB$5:$AB$550,$B422,Cluster_15_applications!$AC$5:$AC$550,$C422)</f>
        <v>0</v>
      </c>
      <c r="L422">
        <f>SUMIFS(Cluster_15_applications!AA$5:AA$550,Cluster_15_applications!$AB$5:$AB$550,$B422,Cluster_15_applications!$AC$5:$AC$550,$C422)</f>
        <v>0</v>
      </c>
      <c r="N422">
        <f>SUMIFS(Cluster_15_applications!S$5:S$550,Cluster_15_applications!$AB$5:$AB$550,$B422,Cluster_15_applications!$AC$5:$AC$550,$C422,Cluster_15_applications!$Q$5:$Q$550,"&lt;=2030")</f>
        <v>0</v>
      </c>
      <c r="O422">
        <f>SUMIFS(Cluster_15_applications!T$5:T$550,Cluster_15_applications!$AB$5:$AB$550,$B422,Cluster_15_applications!$AC$5:$AC$550,$C422,Cluster_15_applications!$Q$5:$Q$550,"&lt;=2030")</f>
        <v>0</v>
      </c>
      <c r="P422">
        <f>SUMIFS(Cluster_15_applications!U$5:U$550,Cluster_15_applications!$AB$5:$AB$550,$B422,Cluster_15_applications!$AC$5:$AC$550,$C422,Cluster_15_applications!$Q$5:$Q$550,"&lt;=2030")</f>
        <v>0</v>
      </c>
      <c r="Q422">
        <f>SUMIFS(Cluster_15_applications!V$5:V$550,Cluster_15_applications!$AB$5:$AB$550,$B422,Cluster_15_applications!$AC$5:$AC$550,$C422,Cluster_15_applications!$Q$5:$Q$550,"&lt;=2030")</f>
        <v>0</v>
      </c>
      <c r="R422">
        <f>SUMIFS(Cluster_15_applications!W$5:W$550,Cluster_15_applications!$AB$5:$AB$550,$B422,Cluster_15_applications!$AC$5:$AC$550,$C422,Cluster_15_applications!$Q$5:$Q$550,"&lt;=2030")</f>
        <v>0</v>
      </c>
      <c r="S422">
        <f>SUMIFS(Cluster_15_applications!X$5:X$550,Cluster_15_applications!$AB$5:$AB$550,$B422,Cluster_15_applications!$AC$5:$AC$550,$C422,Cluster_15_applications!$Q$5:$Q$550,"&lt;=2030")</f>
        <v>0</v>
      </c>
      <c r="T422">
        <f>SUMIFS(Cluster_15_applications!Y$5:Y$550,Cluster_15_applications!$AB$5:$AB$550,$B422,Cluster_15_applications!$AC$5:$AC$550,$C422,Cluster_15_applications!$Q$5:$Q$550,"&lt;=2030")</f>
        <v>0</v>
      </c>
      <c r="U422">
        <f>SUMIFS(Cluster_15_applications!Z$5:Z$550,Cluster_15_applications!$AB$5:$AB$550,$B422,Cluster_15_applications!$AC$5:$AC$550,$C422,Cluster_15_applications!$Q$5:$Q$550,"&lt;=2030")</f>
        <v>0</v>
      </c>
      <c r="V422">
        <f>SUMIFS(Cluster_15_applications!AA$5:AA$550,Cluster_15_applications!$AB$5:$AB$550,$B422,Cluster_15_applications!$AC$5:$AC$550,$C422,Cluster_15_applications!$Q$5:$Q$550,"&lt;=2030")</f>
        <v>0</v>
      </c>
    </row>
    <row r="423" spans="1:22" x14ac:dyDescent="0.35">
      <c r="A423" t="s">
        <v>1230</v>
      </c>
      <c r="B423" t="s">
        <v>1078</v>
      </c>
      <c r="C423">
        <v>230</v>
      </c>
      <c r="D423">
        <f>SUMIFS(Cluster_15_applications!S$5:S$550,Cluster_15_applications!$AB$5:$AB$550,$B423,Cluster_15_applications!$AC$5:$AC$550,$C423)</f>
        <v>1058.612419</v>
      </c>
      <c r="E423">
        <f>SUMIFS(Cluster_15_applications!T$5:T$550,Cluster_15_applications!$AB$5:$AB$550,$B423,Cluster_15_applications!$AC$5:$AC$550,$C423)</f>
        <v>0</v>
      </c>
      <c r="F423">
        <f>SUMIFS(Cluster_15_applications!U$5:U$550,Cluster_15_applications!$AB$5:$AB$550,$B423,Cluster_15_applications!$AC$5:$AC$550,$C423)</f>
        <v>1450</v>
      </c>
      <c r="G423">
        <f>SUMIFS(Cluster_15_applications!V$5:V$550,Cluster_15_applications!$AB$5:$AB$550,$B423,Cluster_15_applications!$AC$5:$AC$550,$C423)</f>
        <v>0</v>
      </c>
      <c r="H423">
        <f>SUMIFS(Cluster_15_applications!W$5:W$550,Cluster_15_applications!$AB$5:$AB$550,$B423,Cluster_15_applications!$AC$5:$AC$550,$C423)</f>
        <v>0</v>
      </c>
      <c r="I423">
        <f>SUMIFS(Cluster_15_applications!X$5:X$550,Cluster_15_applications!$AB$5:$AB$550,$B423,Cluster_15_applications!$AC$5:$AC$550,$C423)</f>
        <v>0</v>
      </c>
      <c r="J423">
        <f>SUMIFS(Cluster_15_applications!Y$5:Y$550,Cluster_15_applications!$AB$5:$AB$550,$B423,Cluster_15_applications!$AC$5:$AC$550,$C423)</f>
        <v>0</v>
      </c>
      <c r="K423">
        <f>SUMIFS(Cluster_15_applications!Z$5:Z$550,Cluster_15_applications!$AB$5:$AB$550,$B423,Cluster_15_applications!$AC$5:$AC$550,$C423)</f>
        <v>0</v>
      </c>
      <c r="L423">
        <f>SUMIFS(Cluster_15_applications!AA$5:AA$550,Cluster_15_applications!$AB$5:$AB$550,$B423,Cluster_15_applications!$AC$5:$AC$550,$C423)</f>
        <v>0</v>
      </c>
      <c r="N423">
        <f>SUMIFS(Cluster_15_applications!S$5:S$550,Cluster_15_applications!$AB$5:$AB$550,$B423,Cluster_15_applications!$AC$5:$AC$550,$C423,Cluster_15_applications!$Q$5:$Q$550,"&lt;=2030")</f>
        <v>1058.612419</v>
      </c>
      <c r="O423">
        <f>SUMIFS(Cluster_15_applications!T$5:T$550,Cluster_15_applications!$AB$5:$AB$550,$B423,Cluster_15_applications!$AC$5:$AC$550,$C423,Cluster_15_applications!$Q$5:$Q$550,"&lt;=2030")</f>
        <v>0</v>
      </c>
      <c r="P423">
        <f>SUMIFS(Cluster_15_applications!U$5:U$550,Cluster_15_applications!$AB$5:$AB$550,$B423,Cluster_15_applications!$AC$5:$AC$550,$C423,Cluster_15_applications!$Q$5:$Q$550,"&lt;=2030")</f>
        <v>1450</v>
      </c>
      <c r="Q423">
        <f>SUMIFS(Cluster_15_applications!V$5:V$550,Cluster_15_applications!$AB$5:$AB$550,$B423,Cluster_15_applications!$AC$5:$AC$550,$C423,Cluster_15_applications!$Q$5:$Q$550,"&lt;=2030")</f>
        <v>0</v>
      </c>
      <c r="R423">
        <f>SUMIFS(Cluster_15_applications!W$5:W$550,Cluster_15_applications!$AB$5:$AB$550,$B423,Cluster_15_applications!$AC$5:$AC$550,$C423,Cluster_15_applications!$Q$5:$Q$550,"&lt;=2030")</f>
        <v>0</v>
      </c>
      <c r="S423">
        <f>SUMIFS(Cluster_15_applications!X$5:X$550,Cluster_15_applications!$AB$5:$AB$550,$B423,Cluster_15_applications!$AC$5:$AC$550,$C423,Cluster_15_applications!$Q$5:$Q$550,"&lt;=2030")</f>
        <v>0</v>
      </c>
      <c r="T423">
        <f>SUMIFS(Cluster_15_applications!Y$5:Y$550,Cluster_15_applications!$AB$5:$AB$550,$B423,Cluster_15_applications!$AC$5:$AC$550,$C423,Cluster_15_applications!$Q$5:$Q$550,"&lt;=2030")</f>
        <v>0</v>
      </c>
      <c r="U423">
        <f>SUMIFS(Cluster_15_applications!Z$5:Z$550,Cluster_15_applications!$AB$5:$AB$550,$B423,Cluster_15_applications!$AC$5:$AC$550,$C423,Cluster_15_applications!$Q$5:$Q$550,"&lt;=2030")</f>
        <v>0</v>
      </c>
      <c r="V423">
        <f>SUMIFS(Cluster_15_applications!AA$5:AA$550,Cluster_15_applications!$AB$5:$AB$550,$B423,Cluster_15_applications!$AC$5:$AC$550,$C423,Cluster_15_applications!$Q$5:$Q$550,"&lt;=2030")</f>
        <v>0</v>
      </c>
    </row>
    <row r="424" spans="1:22" x14ac:dyDescent="0.35">
      <c r="A424" t="s">
        <v>1230</v>
      </c>
      <c r="B424" t="s">
        <v>1080</v>
      </c>
      <c r="C424">
        <v>230</v>
      </c>
      <c r="D424">
        <f>SUMIFS(Cluster_15_applications!S$5:S$550,Cluster_15_applications!$AB$5:$AB$550,$B424,Cluster_15_applications!$AC$5:$AC$550,$C424)</f>
        <v>375</v>
      </c>
      <c r="E424">
        <f>SUMIFS(Cluster_15_applications!T$5:T$550,Cluster_15_applications!$AB$5:$AB$550,$B424,Cluster_15_applications!$AC$5:$AC$550,$C424)</f>
        <v>0</v>
      </c>
      <c r="F424">
        <f>SUMIFS(Cluster_15_applications!U$5:U$550,Cluster_15_applications!$AB$5:$AB$550,$B424,Cluster_15_applications!$AC$5:$AC$550,$C424)</f>
        <v>375</v>
      </c>
      <c r="G424">
        <f>SUMIFS(Cluster_15_applications!V$5:V$550,Cluster_15_applications!$AB$5:$AB$550,$B424,Cluster_15_applications!$AC$5:$AC$550,$C424)</f>
        <v>0</v>
      </c>
      <c r="H424">
        <f>SUMIFS(Cluster_15_applications!W$5:W$550,Cluster_15_applications!$AB$5:$AB$550,$B424,Cluster_15_applications!$AC$5:$AC$550,$C424)</f>
        <v>0</v>
      </c>
      <c r="I424">
        <f>SUMIFS(Cluster_15_applications!X$5:X$550,Cluster_15_applications!$AB$5:$AB$550,$B424,Cluster_15_applications!$AC$5:$AC$550,$C424)</f>
        <v>0</v>
      </c>
      <c r="J424">
        <f>SUMIFS(Cluster_15_applications!Y$5:Y$550,Cluster_15_applications!$AB$5:$AB$550,$B424,Cluster_15_applications!$AC$5:$AC$550,$C424)</f>
        <v>0</v>
      </c>
      <c r="K424">
        <f>SUMIFS(Cluster_15_applications!Z$5:Z$550,Cluster_15_applications!$AB$5:$AB$550,$B424,Cluster_15_applications!$AC$5:$AC$550,$C424)</f>
        <v>0</v>
      </c>
      <c r="L424">
        <f>SUMIFS(Cluster_15_applications!AA$5:AA$550,Cluster_15_applications!$AB$5:$AB$550,$B424,Cluster_15_applications!$AC$5:$AC$550,$C424)</f>
        <v>0</v>
      </c>
      <c r="N424">
        <f>SUMIFS(Cluster_15_applications!S$5:S$550,Cluster_15_applications!$AB$5:$AB$550,$B424,Cluster_15_applications!$AC$5:$AC$550,$C424,Cluster_15_applications!$Q$5:$Q$550,"&lt;=2030")</f>
        <v>375</v>
      </c>
      <c r="O424">
        <f>SUMIFS(Cluster_15_applications!T$5:T$550,Cluster_15_applications!$AB$5:$AB$550,$B424,Cluster_15_applications!$AC$5:$AC$550,$C424,Cluster_15_applications!$Q$5:$Q$550,"&lt;=2030")</f>
        <v>0</v>
      </c>
      <c r="P424">
        <f>SUMIFS(Cluster_15_applications!U$5:U$550,Cluster_15_applications!$AB$5:$AB$550,$B424,Cluster_15_applications!$AC$5:$AC$550,$C424,Cluster_15_applications!$Q$5:$Q$550,"&lt;=2030")</f>
        <v>375</v>
      </c>
      <c r="Q424">
        <f>SUMIFS(Cluster_15_applications!V$5:V$550,Cluster_15_applications!$AB$5:$AB$550,$B424,Cluster_15_applications!$AC$5:$AC$550,$C424,Cluster_15_applications!$Q$5:$Q$550,"&lt;=2030")</f>
        <v>0</v>
      </c>
      <c r="R424">
        <f>SUMIFS(Cluster_15_applications!W$5:W$550,Cluster_15_applications!$AB$5:$AB$550,$B424,Cluster_15_applications!$AC$5:$AC$550,$C424,Cluster_15_applications!$Q$5:$Q$550,"&lt;=2030")</f>
        <v>0</v>
      </c>
      <c r="S424">
        <f>SUMIFS(Cluster_15_applications!X$5:X$550,Cluster_15_applications!$AB$5:$AB$550,$B424,Cluster_15_applications!$AC$5:$AC$550,$C424,Cluster_15_applications!$Q$5:$Q$550,"&lt;=2030")</f>
        <v>0</v>
      </c>
      <c r="T424">
        <f>SUMIFS(Cluster_15_applications!Y$5:Y$550,Cluster_15_applications!$AB$5:$AB$550,$B424,Cluster_15_applications!$AC$5:$AC$550,$C424,Cluster_15_applications!$Q$5:$Q$550,"&lt;=2030")</f>
        <v>0</v>
      </c>
      <c r="U424">
        <f>SUMIFS(Cluster_15_applications!Z$5:Z$550,Cluster_15_applications!$AB$5:$AB$550,$B424,Cluster_15_applications!$AC$5:$AC$550,$C424,Cluster_15_applications!$Q$5:$Q$550,"&lt;=2030")</f>
        <v>0</v>
      </c>
      <c r="V424">
        <f>SUMIFS(Cluster_15_applications!AA$5:AA$550,Cluster_15_applications!$AB$5:$AB$550,$B424,Cluster_15_applications!$AC$5:$AC$550,$C424,Cluster_15_applications!$Q$5:$Q$550,"&lt;=2030")</f>
        <v>0</v>
      </c>
    </row>
    <row r="425" spans="1:22" x14ac:dyDescent="0.35">
      <c r="A425" t="s">
        <v>1245</v>
      </c>
      <c r="B425" t="s">
        <v>1104</v>
      </c>
      <c r="C425">
        <v>230</v>
      </c>
      <c r="D425">
        <f>SUMIFS(Cluster_15_applications!S$5:S$550,Cluster_15_applications!$AB$5:$AB$550,$B425,Cluster_15_applications!$AC$5:$AC$550,$C425)</f>
        <v>200</v>
      </c>
      <c r="E425">
        <f>SUMIFS(Cluster_15_applications!T$5:T$550,Cluster_15_applications!$AB$5:$AB$550,$B425,Cluster_15_applications!$AC$5:$AC$550,$C425)</f>
        <v>0</v>
      </c>
      <c r="F425">
        <f>SUMIFS(Cluster_15_applications!U$5:U$550,Cluster_15_applications!$AB$5:$AB$550,$B425,Cluster_15_applications!$AC$5:$AC$550,$C425)</f>
        <v>0</v>
      </c>
      <c r="G425">
        <f>SUMIFS(Cluster_15_applications!V$5:V$550,Cluster_15_applications!$AB$5:$AB$550,$B425,Cluster_15_applications!$AC$5:$AC$550,$C425)</f>
        <v>0</v>
      </c>
      <c r="H425">
        <f>SUMIFS(Cluster_15_applications!W$5:W$550,Cluster_15_applications!$AB$5:$AB$550,$B425,Cluster_15_applications!$AC$5:$AC$550,$C425)</f>
        <v>0</v>
      </c>
      <c r="I425">
        <f>SUMIFS(Cluster_15_applications!X$5:X$550,Cluster_15_applications!$AB$5:$AB$550,$B425,Cluster_15_applications!$AC$5:$AC$550,$C425)</f>
        <v>0</v>
      </c>
      <c r="J425">
        <f>SUMIFS(Cluster_15_applications!Y$5:Y$550,Cluster_15_applications!$AB$5:$AB$550,$B425,Cluster_15_applications!$AC$5:$AC$550,$C425)</f>
        <v>0</v>
      </c>
      <c r="K425">
        <f>SUMIFS(Cluster_15_applications!Z$5:Z$550,Cluster_15_applications!$AB$5:$AB$550,$B425,Cluster_15_applications!$AC$5:$AC$550,$C425)</f>
        <v>0</v>
      </c>
      <c r="L425">
        <f>SUMIFS(Cluster_15_applications!AA$5:AA$550,Cluster_15_applications!$AB$5:$AB$550,$B425,Cluster_15_applications!$AC$5:$AC$550,$C425)</f>
        <v>0</v>
      </c>
      <c r="N425">
        <f>SUMIFS(Cluster_15_applications!S$5:S$550,Cluster_15_applications!$AB$5:$AB$550,$B425,Cluster_15_applications!$AC$5:$AC$550,$C425,Cluster_15_applications!$Q$5:$Q$550,"&lt;=2030")</f>
        <v>200</v>
      </c>
      <c r="O425">
        <f>SUMIFS(Cluster_15_applications!T$5:T$550,Cluster_15_applications!$AB$5:$AB$550,$B425,Cluster_15_applications!$AC$5:$AC$550,$C425,Cluster_15_applications!$Q$5:$Q$550,"&lt;=2030")</f>
        <v>0</v>
      </c>
      <c r="P425">
        <f>SUMIFS(Cluster_15_applications!U$5:U$550,Cluster_15_applications!$AB$5:$AB$550,$B425,Cluster_15_applications!$AC$5:$AC$550,$C425,Cluster_15_applications!$Q$5:$Q$550,"&lt;=2030")</f>
        <v>0</v>
      </c>
      <c r="Q425">
        <f>SUMIFS(Cluster_15_applications!V$5:V$550,Cluster_15_applications!$AB$5:$AB$550,$B425,Cluster_15_applications!$AC$5:$AC$550,$C425,Cluster_15_applications!$Q$5:$Q$550,"&lt;=2030")</f>
        <v>0</v>
      </c>
      <c r="R425">
        <f>SUMIFS(Cluster_15_applications!W$5:W$550,Cluster_15_applications!$AB$5:$AB$550,$B425,Cluster_15_applications!$AC$5:$AC$550,$C425,Cluster_15_applications!$Q$5:$Q$550,"&lt;=2030")</f>
        <v>0</v>
      </c>
      <c r="S425">
        <f>SUMIFS(Cluster_15_applications!X$5:X$550,Cluster_15_applications!$AB$5:$AB$550,$B425,Cluster_15_applications!$AC$5:$AC$550,$C425,Cluster_15_applications!$Q$5:$Q$550,"&lt;=2030")</f>
        <v>0</v>
      </c>
      <c r="T425">
        <f>SUMIFS(Cluster_15_applications!Y$5:Y$550,Cluster_15_applications!$AB$5:$AB$550,$B425,Cluster_15_applications!$AC$5:$AC$550,$C425,Cluster_15_applications!$Q$5:$Q$550,"&lt;=2030")</f>
        <v>0</v>
      </c>
      <c r="U425">
        <f>SUMIFS(Cluster_15_applications!Z$5:Z$550,Cluster_15_applications!$AB$5:$AB$550,$B425,Cluster_15_applications!$AC$5:$AC$550,$C425,Cluster_15_applications!$Q$5:$Q$550,"&lt;=2030")</f>
        <v>0</v>
      </c>
      <c r="V425">
        <f>SUMIFS(Cluster_15_applications!AA$5:AA$550,Cluster_15_applications!$AB$5:$AB$550,$B425,Cluster_15_applications!$AC$5:$AC$550,$C425,Cluster_15_applications!$Q$5:$Q$550,"&lt;=2030")</f>
        <v>0</v>
      </c>
    </row>
    <row r="426" spans="1:22" x14ac:dyDescent="0.35">
      <c r="A426" t="s">
        <v>1235</v>
      </c>
      <c r="B426" t="s">
        <v>1117</v>
      </c>
      <c r="C426">
        <v>500</v>
      </c>
      <c r="D426">
        <f>SUMIFS(Cluster_15_applications!S$5:S$550,Cluster_15_applications!$AB$5:$AB$550,$B426,Cluster_15_applications!$AC$5:$AC$550,$C426)</f>
        <v>3959.2</v>
      </c>
      <c r="E426">
        <f>SUMIFS(Cluster_15_applications!T$5:T$550,Cluster_15_applications!$AB$5:$AB$550,$B426,Cluster_15_applications!$AC$5:$AC$550,$C426)</f>
        <v>0</v>
      </c>
      <c r="F426">
        <f>SUMIFS(Cluster_15_applications!U$5:U$550,Cluster_15_applications!$AB$5:$AB$550,$B426,Cluster_15_applications!$AC$5:$AC$550,$C426)</f>
        <v>3514.7764400000001</v>
      </c>
      <c r="G426">
        <f>SUMIFS(Cluster_15_applications!V$5:V$550,Cluster_15_applications!$AB$5:$AB$550,$B426,Cluster_15_applications!$AC$5:$AC$550,$C426)</f>
        <v>0</v>
      </c>
      <c r="H426">
        <f>SUMIFS(Cluster_15_applications!W$5:W$550,Cluster_15_applications!$AB$5:$AB$550,$B426,Cluster_15_applications!$AC$5:$AC$550,$C426)</f>
        <v>0</v>
      </c>
      <c r="I426">
        <f>SUMIFS(Cluster_15_applications!X$5:X$550,Cluster_15_applications!$AB$5:$AB$550,$B426,Cluster_15_applications!$AC$5:$AC$550,$C426)</f>
        <v>0</v>
      </c>
      <c r="J426">
        <f>SUMIFS(Cluster_15_applications!Y$5:Y$550,Cluster_15_applications!$AB$5:$AB$550,$B426,Cluster_15_applications!$AC$5:$AC$550,$C426)</f>
        <v>0</v>
      </c>
      <c r="K426">
        <f>SUMIFS(Cluster_15_applications!Z$5:Z$550,Cluster_15_applications!$AB$5:$AB$550,$B426,Cluster_15_applications!$AC$5:$AC$550,$C426)</f>
        <v>0</v>
      </c>
      <c r="L426">
        <f>SUMIFS(Cluster_15_applications!AA$5:AA$550,Cluster_15_applications!$AB$5:$AB$550,$B426,Cluster_15_applications!$AC$5:$AC$550,$C426)</f>
        <v>0</v>
      </c>
      <c r="N426">
        <f>SUMIFS(Cluster_15_applications!S$5:S$550,Cluster_15_applications!$AB$5:$AB$550,$B426,Cluster_15_applications!$AC$5:$AC$550,$C426,Cluster_15_applications!$Q$5:$Q$550,"&lt;=2030")</f>
        <v>3959.2</v>
      </c>
      <c r="O426">
        <f>SUMIFS(Cluster_15_applications!T$5:T$550,Cluster_15_applications!$AB$5:$AB$550,$B426,Cluster_15_applications!$AC$5:$AC$550,$C426,Cluster_15_applications!$Q$5:$Q$550,"&lt;=2030")</f>
        <v>0</v>
      </c>
      <c r="P426">
        <f>SUMIFS(Cluster_15_applications!U$5:U$550,Cluster_15_applications!$AB$5:$AB$550,$B426,Cluster_15_applications!$AC$5:$AC$550,$C426,Cluster_15_applications!$Q$5:$Q$550,"&lt;=2030")</f>
        <v>3514.7764400000001</v>
      </c>
      <c r="Q426">
        <f>SUMIFS(Cluster_15_applications!V$5:V$550,Cluster_15_applications!$AB$5:$AB$550,$B426,Cluster_15_applications!$AC$5:$AC$550,$C426,Cluster_15_applications!$Q$5:$Q$550,"&lt;=2030")</f>
        <v>0</v>
      </c>
      <c r="R426">
        <f>SUMIFS(Cluster_15_applications!W$5:W$550,Cluster_15_applications!$AB$5:$AB$550,$B426,Cluster_15_applications!$AC$5:$AC$550,$C426,Cluster_15_applications!$Q$5:$Q$550,"&lt;=2030")</f>
        <v>0</v>
      </c>
      <c r="S426">
        <f>SUMIFS(Cluster_15_applications!X$5:X$550,Cluster_15_applications!$AB$5:$AB$550,$B426,Cluster_15_applications!$AC$5:$AC$550,$C426,Cluster_15_applications!$Q$5:$Q$550,"&lt;=2030")</f>
        <v>0</v>
      </c>
      <c r="T426">
        <f>SUMIFS(Cluster_15_applications!Y$5:Y$550,Cluster_15_applications!$AB$5:$AB$550,$B426,Cluster_15_applications!$AC$5:$AC$550,$C426,Cluster_15_applications!$Q$5:$Q$550,"&lt;=2030")</f>
        <v>0</v>
      </c>
      <c r="U426">
        <f>SUMIFS(Cluster_15_applications!Z$5:Z$550,Cluster_15_applications!$AB$5:$AB$550,$B426,Cluster_15_applications!$AC$5:$AC$550,$C426,Cluster_15_applications!$Q$5:$Q$550,"&lt;=2030")</f>
        <v>0</v>
      </c>
      <c r="V426">
        <f>SUMIFS(Cluster_15_applications!AA$5:AA$550,Cluster_15_applications!$AB$5:$AB$550,$B426,Cluster_15_applications!$AC$5:$AC$550,$C426,Cluster_15_applications!$Q$5:$Q$550,"&lt;=2030")</f>
        <v>0</v>
      </c>
    </row>
    <row r="427" spans="1:22" x14ac:dyDescent="0.35">
      <c r="A427" t="s">
        <v>1245</v>
      </c>
      <c r="B427" t="s">
        <v>1122</v>
      </c>
      <c r="C427">
        <v>230</v>
      </c>
      <c r="D427">
        <f>SUMIFS(Cluster_15_applications!S$5:S$550,Cluster_15_applications!$AB$5:$AB$550,$B427,Cluster_15_applications!$AC$5:$AC$550,$C427)</f>
        <v>703</v>
      </c>
      <c r="E427">
        <f>SUMIFS(Cluster_15_applications!T$5:T$550,Cluster_15_applications!$AB$5:$AB$550,$B427,Cluster_15_applications!$AC$5:$AC$550,$C427)</f>
        <v>0</v>
      </c>
      <c r="F427">
        <f>SUMIFS(Cluster_15_applications!U$5:U$550,Cluster_15_applications!$AB$5:$AB$550,$B427,Cluster_15_applications!$AC$5:$AC$550,$C427)</f>
        <v>600</v>
      </c>
      <c r="G427">
        <f>SUMIFS(Cluster_15_applications!V$5:V$550,Cluster_15_applications!$AB$5:$AB$550,$B427,Cluster_15_applications!$AC$5:$AC$550,$C427)</f>
        <v>0</v>
      </c>
      <c r="H427">
        <f>SUMIFS(Cluster_15_applications!W$5:W$550,Cluster_15_applications!$AB$5:$AB$550,$B427,Cluster_15_applications!$AC$5:$AC$550,$C427)</f>
        <v>0</v>
      </c>
      <c r="I427">
        <f>SUMIFS(Cluster_15_applications!X$5:X$550,Cluster_15_applications!$AB$5:$AB$550,$B427,Cluster_15_applications!$AC$5:$AC$550,$C427)</f>
        <v>100</v>
      </c>
      <c r="J427">
        <f>SUMIFS(Cluster_15_applications!Y$5:Y$550,Cluster_15_applications!$AB$5:$AB$550,$B427,Cluster_15_applications!$AC$5:$AC$550,$C427)</f>
        <v>0</v>
      </c>
      <c r="K427">
        <f>SUMIFS(Cluster_15_applications!Z$5:Z$550,Cluster_15_applications!$AB$5:$AB$550,$B427,Cluster_15_applications!$AC$5:$AC$550,$C427)</f>
        <v>0</v>
      </c>
      <c r="L427">
        <f>SUMIFS(Cluster_15_applications!AA$5:AA$550,Cluster_15_applications!$AB$5:$AB$550,$B427,Cluster_15_applications!$AC$5:$AC$550,$C427)</f>
        <v>0</v>
      </c>
      <c r="N427">
        <f>SUMIFS(Cluster_15_applications!S$5:S$550,Cluster_15_applications!$AB$5:$AB$550,$B427,Cluster_15_applications!$AC$5:$AC$550,$C427,Cluster_15_applications!$Q$5:$Q$550,"&lt;=2030")</f>
        <v>703</v>
      </c>
      <c r="O427">
        <f>SUMIFS(Cluster_15_applications!T$5:T$550,Cluster_15_applications!$AB$5:$AB$550,$B427,Cluster_15_applications!$AC$5:$AC$550,$C427,Cluster_15_applications!$Q$5:$Q$550,"&lt;=2030")</f>
        <v>0</v>
      </c>
      <c r="P427">
        <f>SUMIFS(Cluster_15_applications!U$5:U$550,Cluster_15_applications!$AB$5:$AB$550,$B427,Cluster_15_applications!$AC$5:$AC$550,$C427,Cluster_15_applications!$Q$5:$Q$550,"&lt;=2030")</f>
        <v>600</v>
      </c>
      <c r="Q427">
        <f>SUMIFS(Cluster_15_applications!V$5:V$550,Cluster_15_applications!$AB$5:$AB$550,$B427,Cluster_15_applications!$AC$5:$AC$550,$C427,Cluster_15_applications!$Q$5:$Q$550,"&lt;=2030")</f>
        <v>0</v>
      </c>
      <c r="R427">
        <f>SUMIFS(Cluster_15_applications!W$5:W$550,Cluster_15_applications!$AB$5:$AB$550,$B427,Cluster_15_applications!$AC$5:$AC$550,$C427,Cluster_15_applications!$Q$5:$Q$550,"&lt;=2030")</f>
        <v>0</v>
      </c>
      <c r="S427">
        <f>SUMIFS(Cluster_15_applications!X$5:X$550,Cluster_15_applications!$AB$5:$AB$550,$B427,Cluster_15_applications!$AC$5:$AC$550,$C427,Cluster_15_applications!$Q$5:$Q$550,"&lt;=2030")</f>
        <v>100</v>
      </c>
      <c r="T427">
        <f>SUMIFS(Cluster_15_applications!Y$5:Y$550,Cluster_15_applications!$AB$5:$AB$550,$B427,Cluster_15_applications!$AC$5:$AC$550,$C427,Cluster_15_applications!$Q$5:$Q$550,"&lt;=2030")</f>
        <v>0</v>
      </c>
      <c r="U427">
        <f>SUMIFS(Cluster_15_applications!Z$5:Z$550,Cluster_15_applications!$AB$5:$AB$550,$B427,Cluster_15_applications!$AC$5:$AC$550,$C427,Cluster_15_applications!$Q$5:$Q$550,"&lt;=2030")</f>
        <v>0</v>
      </c>
      <c r="V427">
        <f>SUMIFS(Cluster_15_applications!AA$5:AA$550,Cluster_15_applications!$AB$5:$AB$550,$B427,Cluster_15_applications!$AC$5:$AC$550,$C427,Cluster_15_applications!$Q$5:$Q$550,"&lt;=2030")</f>
        <v>0</v>
      </c>
    </row>
    <row r="428" spans="1:22" x14ac:dyDescent="0.35">
      <c r="A428" t="s">
        <v>1230</v>
      </c>
      <c r="B428" t="s">
        <v>1132</v>
      </c>
      <c r="C428">
        <v>230</v>
      </c>
      <c r="D428">
        <f>SUMIFS(Cluster_15_applications!S$5:S$550,Cluster_15_applications!$AB$5:$AB$550,$B428,Cluster_15_applications!$AC$5:$AC$550,$C428)</f>
        <v>200</v>
      </c>
      <c r="E428">
        <f>SUMIFS(Cluster_15_applications!T$5:T$550,Cluster_15_applications!$AB$5:$AB$550,$B428,Cluster_15_applications!$AC$5:$AC$550,$C428)</f>
        <v>0</v>
      </c>
      <c r="F428">
        <f>SUMIFS(Cluster_15_applications!U$5:U$550,Cluster_15_applications!$AB$5:$AB$550,$B428,Cluster_15_applications!$AC$5:$AC$550,$C428)</f>
        <v>200</v>
      </c>
      <c r="G428">
        <f>SUMIFS(Cluster_15_applications!V$5:V$550,Cluster_15_applications!$AB$5:$AB$550,$B428,Cluster_15_applications!$AC$5:$AC$550,$C428)</f>
        <v>0</v>
      </c>
      <c r="H428">
        <f>SUMIFS(Cluster_15_applications!W$5:W$550,Cluster_15_applications!$AB$5:$AB$550,$B428,Cluster_15_applications!$AC$5:$AC$550,$C428)</f>
        <v>0</v>
      </c>
      <c r="I428">
        <f>SUMIFS(Cluster_15_applications!X$5:X$550,Cluster_15_applications!$AB$5:$AB$550,$B428,Cluster_15_applications!$AC$5:$AC$550,$C428)</f>
        <v>0</v>
      </c>
      <c r="J428">
        <f>SUMIFS(Cluster_15_applications!Y$5:Y$550,Cluster_15_applications!$AB$5:$AB$550,$B428,Cluster_15_applications!$AC$5:$AC$550,$C428)</f>
        <v>0</v>
      </c>
      <c r="K428">
        <f>SUMIFS(Cluster_15_applications!Z$5:Z$550,Cluster_15_applications!$AB$5:$AB$550,$B428,Cluster_15_applications!$AC$5:$AC$550,$C428)</f>
        <v>0</v>
      </c>
      <c r="L428">
        <f>SUMIFS(Cluster_15_applications!AA$5:AA$550,Cluster_15_applications!$AB$5:$AB$550,$B428,Cluster_15_applications!$AC$5:$AC$550,$C428)</f>
        <v>0</v>
      </c>
      <c r="N428">
        <f>SUMIFS(Cluster_15_applications!S$5:S$550,Cluster_15_applications!$AB$5:$AB$550,$B428,Cluster_15_applications!$AC$5:$AC$550,$C428,Cluster_15_applications!$Q$5:$Q$550,"&lt;=2030")</f>
        <v>200</v>
      </c>
      <c r="O428">
        <f>SUMIFS(Cluster_15_applications!T$5:T$550,Cluster_15_applications!$AB$5:$AB$550,$B428,Cluster_15_applications!$AC$5:$AC$550,$C428,Cluster_15_applications!$Q$5:$Q$550,"&lt;=2030")</f>
        <v>0</v>
      </c>
      <c r="P428">
        <f>SUMIFS(Cluster_15_applications!U$5:U$550,Cluster_15_applications!$AB$5:$AB$550,$B428,Cluster_15_applications!$AC$5:$AC$550,$C428,Cluster_15_applications!$Q$5:$Q$550,"&lt;=2030")</f>
        <v>200</v>
      </c>
      <c r="Q428">
        <f>SUMIFS(Cluster_15_applications!V$5:V$550,Cluster_15_applications!$AB$5:$AB$550,$B428,Cluster_15_applications!$AC$5:$AC$550,$C428,Cluster_15_applications!$Q$5:$Q$550,"&lt;=2030")</f>
        <v>0</v>
      </c>
      <c r="R428">
        <f>SUMIFS(Cluster_15_applications!W$5:W$550,Cluster_15_applications!$AB$5:$AB$550,$B428,Cluster_15_applications!$AC$5:$AC$550,$C428,Cluster_15_applications!$Q$5:$Q$550,"&lt;=2030")</f>
        <v>0</v>
      </c>
      <c r="S428">
        <f>SUMIFS(Cluster_15_applications!X$5:X$550,Cluster_15_applications!$AB$5:$AB$550,$B428,Cluster_15_applications!$AC$5:$AC$550,$C428,Cluster_15_applications!$Q$5:$Q$550,"&lt;=2030")</f>
        <v>0</v>
      </c>
      <c r="T428">
        <f>SUMIFS(Cluster_15_applications!Y$5:Y$550,Cluster_15_applications!$AB$5:$AB$550,$B428,Cluster_15_applications!$AC$5:$AC$550,$C428,Cluster_15_applications!$Q$5:$Q$550,"&lt;=2030")</f>
        <v>0</v>
      </c>
      <c r="U428">
        <f>SUMIFS(Cluster_15_applications!Z$5:Z$550,Cluster_15_applications!$AB$5:$AB$550,$B428,Cluster_15_applications!$AC$5:$AC$550,$C428,Cluster_15_applications!$Q$5:$Q$550,"&lt;=2030")</f>
        <v>0</v>
      </c>
      <c r="V428">
        <f>SUMIFS(Cluster_15_applications!AA$5:AA$550,Cluster_15_applications!$AB$5:$AB$550,$B428,Cluster_15_applications!$AC$5:$AC$550,$C428,Cluster_15_applications!$Q$5:$Q$550,"&lt;=2030")</f>
        <v>0</v>
      </c>
    </row>
    <row r="429" spans="1:22" x14ac:dyDescent="0.35">
      <c r="A429" t="s">
        <v>1237</v>
      </c>
      <c r="B429" t="s">
        <v>1418</v>
      </c>
      <c r="C429">
        <v>345</v>
      </c>
      <c r="D429">
        <f>SUMIFS(Cluster_15_applications!S$5:S$550,Cluster_15_applications!$AB$5:$AB$550,$B429,Cluster_15_applications!$AC$5:$AC$550,$C429)</f>
        <v>0</v>
      </c>
      <c r="E429">
        <f>SUMIFS(Cluster_15_applications!T$5:T$550,Cluster_15_applications!$AB$5:$AB$550,$B429,Cluster_15_applications!$AC$5:$AC$550,$C429)</f>
        <v>0</v>
      </c>
      <c r="F429">
        <f>SUMIFS(Cluster_15_applications!U$5:U$550,Cluster_15_applications!$AB$5:$AB$550,$B429,Cluster_15_applications!$AC$5:$AC$550,$C429)</f>
        <v>0</v>
      </c>
      <c r="G429">
        <f>SUMIFS(Cluster_15_applications!V$5:V$550,Cluster_15_applications!$AB$5:$AB$550,$B429,Cluster_15_applications!$AC$5:$AC$550,$C429)</f>
        <v>0</v>
      </c>
      <c r="H429">
        <f>SUMIFS(Cluster_15_applications!W$5:W$550,Cluster_15_applications!$AB$5:$AB$550,$B429,Cluster_15_applications!$AC$5:$AC$550,$C429)</f>
        <v>0</v>
      </c>
      <c r="I429">
        <f>SUMIFS(Cluster_15_applications!X$5:X$550,Cluster_15_applications!$AB$5:$AB$550,$B429,Cluster_15_applications!$AC$5:$AC$550,$C429)</f>
        <v>0</v>
      </c>
      <c r="J429">
        <f>SUMIFS(Cluster_15_applications!Y$5:Y$550,Cluster_15_applications!$AB$5:$AB$550,$B429,Cluster_15_applications!$AC$5:$AC$550,$C429)</f>
        <v>0</v>
      </c>
      <c r="K429">
        <f>SUMIFS(Cluster_15_applications!Z$5:Z$550,Cluster_15_applications!$AB$5:$AB$550,$B429,Cluster_15_applications!$AC$5:$AC$550,$C429)</f>
        <v>0</v>
      </c>
      <c r="L429">
        <f>SUMIFS(Cluster_15_applications!AA$5:AA$550,Cluster_15_applications!$AB$5:$AB$550,$B429,Cluster_15_applications!$AC$5:$AC$550,$C429)</f>
        <v>0</v>
      </c>
      <c r="N429">
        <f>SUMIFS(Cluster_15_applications!S$5:S$550,Cluster_15_applications!$AB$5:$AB$550,$B429,Cluster_15_applications!$AC$5:$AC$550,$C429,Cluster_15_applications!$Q$5:$Q$550,"&lt;=2030")</f>
        <v>0</v>
      </c>
      <c r="O429">
        <f>SUMIFS(Cluster_15_applications!T$5:T$550,Cluster_15_applications!$AB$5:$AB$550,$B429,Cluster_15_applications!$AC$5:$AC$550,$C429,Cluster_15_applications!$Q$5:$Q$550,"&lt;=2030")</f>
        <v>0</v>
      </c>
      <c r="P429">
        <f>SUMIFS(Cluster_15_applications!U$5:U$550,Cluster_15_applications!$AB$5:$AB$550,$B429,Cluster_15_applications!$AC$5:$AC$550,$C429,Cluster_15_applications!$Q$5:$Q$550,"&lt;=2030")</f>
        <v>0</v>
      </c>
      <c r="Q429">
        <f>SUMIFS(Cluster_15_applications!V$5:V$550,Cluster_15_applications!$AB$5:$AB$550,$B429,Cluster_15_applications!$AC$5:$AC$550,$C429,Cluster_15_applications!$Q$5:$Q$550,"&lt;=2030")</f>
        <v>0</v>
      </c>
      <c r="R429">
        <f>SUMIFS(Cluster_15_applications!W$5:W$550,Cluster_15_applications!$AB$5:$AB$550,$B429,Cluster_15_applications!$AC$5:$AC$550,$C429,Cluster_15_applications!$Q$5:$Q$550,"&lt;=2030")</f>
        <v>0</v>
      </c>
      <c r="S429">
        <f>SUMIFS(Cluster_15_applications!X$5:X$550,Cluster_15_applications!$AB$5:$AB$550,$B429,Cluster_15_applications!$AC$5:$AC$550,$C429,Cluster_15_applications!$Q$5:$Q$550,"&lt;=2030")</f>
        <v>0</v>
      </c>
      <c r="T429">
        <f>SUMIFS(Cluster_15_applications!Y$5:Y$550,Cluster_15_applications!$AB$5:$AB$550,$B429,Cluster_15_applications!$AC$5:$AC$550,$C429,Cluster_15_applications!$Q$5:$Q$550,"&lt;=2030")</f>
        <v>0</v>
      </c>
      <c r="U429">
        <f>SUMIFS(Cluster_15_applications!Z$5:Z$550,Cluster_15_applications!$AB$5:$AB$550,$B429,Cluster_15_applications!$AC$5:$AC$550,$C429,Cluster_15_applications!$Q$5:$Q$550,"&lt;=2030")</f>
        <v>0</v>
      </c>
      <c r="V429">
        <f>SUMIFS(Cluster_15_applications!AA$5:AA$550,Cluster_15_applications!$AB$5:$AB$550,$B429,Cluster_15_applications!$AC$5:$AC$550,$C429,Cluster_15_applications!$Q$5:$Q$550,"&lt;=2030")</f>
        <v>0</v>
      </c>
    </row>
    <row r="430" spans="1:22" x14ac:dyDescent="0.35">
      <c r="A430" t="s">
        <v>1237</v>
      </c>
      <c r="B430" t="s">
        <v>1419</v>
      </c>
      <c r="C430">
        <v>345</v>
      </c>
      <c r="D430">
        <f>SUMIFS(Cluster_15_applications!S$5:S$550,Cluster_15_applications!$AB$5:$AB$550,$B430,Cluster_15_applications!$AC$5:$AC$550,$C430)</f>
        <v>0</v>
      </c>
      <c r="E430">
        <f>SUMIFS(Cluster_15_applications!T$5:T$550,Cluster_15_applications!$AB$5:$AB$550,$B430,Cluster_15_applications!$AC$5:$AC$550,$C430)</f>
        <v>0</v>
      </c>
      <c r="F430">
        <f>SUMIFS(Cluster_15_applications!U$5:U$550,Cluster_15_applications!$AB$5:$AB$550,$B430,Cluster_15_applications!$AC$5:$AC$550,$C430)</f>
        <v>0</v>
      </c>
      <c r="G430">
        <f>SUMIFS(Cluster_15_applications!V$5:V$550,Cluster_15_applications!$AB$5:$AB$550,$B430,Cluster_15_applications!$AC$5:$AC$550,$C430)</f>
        <v>0</v>
      </c>
      <c r="H430">
        <f>SUMIFS(Cluster_15_applications!W$5:W$550,Cluster_15_applications!$AB$5:$AB$550,$B430,Cluster_15_applications!$AC$5:$AC$550,$C430)</f>
        <v>0</v>
      </c>
      <c r="I430">
        <f>SUMIFS(Cluster_15_applications!X$5:X$550,Cluster_15_applications!$AB$5:$AB$550,$B430,Cluster_15_applications!$AC$5:$AC$550,$C430)</f>
        <v>0</v>
      </c>
      <c r="J430">
        <f>SUMIFS(Cluster_15_applications!Y$5:Y$550,Cluster_15_applications!$AB$5:$AB$550,$B430,Cluster_15_applications!$AC$5:$AC$550,$C430)</f>
        <v>0</v>
      </c>
      <c r="K430">
        <f>SUMIFS(Cluster_15_applications!Z$5:Z$550,Cluster_15_applications!$AB$5:$AB$550,$B430,Cluster_15_applications!$AC$5:$AC$550,$C430)</f>
        <v>0</v>
      </c>
      <c r="L430">
        <f>SUMIFS(Cluster_15_applications!AA$5:AA$550,Cluster_15_applications!$AB$5:$AB$550,$B430,Cluster_15_applications!$AC$5:$AC$550,$C430)</f>
        <v>0</v>
      </c>
      <c r="N430">
        <f>SUMIFS(Cluster_15_applications!S$5:S$550,Cluster_15_applications!$AB$5:$AB$550,$B430,Cluster_15_applications!$AC$5:$AC$550,$C430,Cluster_15_applications!$Q$5:$Q$550,"&lt;=2030")</f>
        <v>0</v>
      </c>
      <c r="O430">
        <f>SUMIFS(Cluster_15_applications!T$5:T$550,Cluster_15_applications!$AB$5:$AB$550,$B430,Cluster_15_applications!$AC$5:$AC$550,$C430,Cluster_15_applications!$Q$5:$Q$550,"&lt;=2030")</f>
        <v>0</v>
      </c>
      <c r="P430">
        <f>SUMIFS(Cluster_15_applications!U$5:U$550,Cluster_15_applications!$AB$5:$AB$550,$B430,Cluster_15_applications!$AC$5:$AC$550,$C430,Cluster_15_applications!$Q$5:$Q$550,"&lt;=2030")</f>
        <v>0</v>
      </c>
      <c r="Q430">
        <f>SUMIFS(Cluster_15_applications!V$5:V$550,Cluster_15_applications!$AB$5:$AB$550,$B430,Cluster_15_applications!$AC$5:$AC$550,$C430,Cluster_15_applications!$Q$5:$Q$550,"&lt;=2030")</f>
        <v>0</v>
      </c>
      <c r="R430">
        <f>SUMIFS(Cluster_15_applications!W$5:W$550,Cluster_15_applications!$AB$5:$AB$550,$B430,Cluster_15_applications!$AC$5:$AC$550,$C430,Cluster_15_applications!$Q$5:$Q$550,"&lt;=2030")</f>
        <v>0</v>
      </c>
      <c r="S430">
        <f>SUMIFS(Cluster_15_applications!X$5:X$550,Cluster_15_applications!$AB$5:$AB$550,$B430,Cluster_15_applications!$AC$5:$AC$550,$C430,Cluster_15_applications!$Q$5:$Q$550,"&lt;=2030")</f>
        <v>0</v>
      </c>
      <c r="T430">
        <f>SUMIFS(Cluster_15_applications!Y$5:Y$550,Cluster_15_applications!$AB$5:$AB$550,$B430,Cluster_15_applications!$AC$5:$AC$550,$C430,Cluster_15_applications!$Q$5:$Q$550,"&lt;=2030")</f>
        <v>0</v>
      </c>
      <c r="U430">
        <f>SUMIFS(Cluster_15_applications!Z$5:Z$550,Cluster_15_applications!$AB$5:$AB$550,$B430,Cluster_15_applications!$AC$5:$AC$550,$C430,Cluster_15_applications!$Q$5:$Q$550,"&lt;=2030")</f>
        <v>0</v>
      </c>
      <c r="V430">
        <f>SUMIFS(Cluster_15_applications!AA$5:AA$550,Cluster_15_applications!$AB$5:$AB$550,$B430,Cluster_15_applications!$AC$5:$AC$550,$C430,Cluster_15_applications!$Q$5:$Q$550,"&lt;=2030")</f>
        <v>0</v>
      </c>
    </row>
    <row r="431" spans="1:22" x14ac:dyDescent="0.35">
      <c r="A431" t="s">
        <v>33</v>
      </c>
      <c r="B431" t="s">
        <v>1145</v>
      </c>
      <c r="C431">
        <v>500</v>
      </c>
      <c r="D431">
        <f>SUMIFS(Cluster_15_applications!S$5:S$550,Cluster_15_applications!$AB$5:$AB$550,$B431,Cluster_15_applications!$AC$5:$AC$550,$C431)</f>
        <v>800</v>
      </c>
      <c r="E431">
        <f>SUMIFS(Cluster_15_applications!T$5:T$550,Cluster_15_applications!$AB$5:$AB$550,$B431,Cluster_15_applications!$AC$5:$AC$550,$C431)</f>
        <v>0</v>
      </c>
      <c r="F431">
        <f>SUMIFS(Cluster_15_applications!U$5:U$550,Cluster_15_applications!$AB$5:$AB$550,$B431,Cluster_15_applications!$AC$5:$AC$550,$C431)</f>
        <v>800</v>
      </c>
      <c r="G431">
        <f>SUMIFS(Cluster_15_applications!V$5:V$550,Cluster_15_applications!$AB$5:$AB$550,$B431,Cluster_15_applications!$AC$5:$AC$550,$C431)</f>
        <v>0</v>
      </c>
      <c r="H431">
        <f>SUMIFS(Cluster_15_applications!W$5:W$550,Cluster_15_applications!$AB$5:$AB$550,$B431,Cluster_15_applications!$AC$5:$AC$550,$C431)</f>
        <v>0</v>
      </c>
      <c r="I431">
        <f>SUMIFS(Cluster_15_applications!X$5:X$550,Cluster_15_applications!$AB$5:$AB$550,$B431,Cluster_15_applications!$AC$5:$AC$550,$C431)</f>
        <v>0</v>
      </c>
      <c r="J431">
        <f>SUMIFS(Cluster_15_applications!Y$5:Y$550,Cluster_15_applications!$AB$5:$AB$550,$B431,Cluster_15_applications!$AC$5:$AC$550,$C431)</f>
        <v>0</v>
      </c>
      <c r="K431">
        <f>SUMIFS(Cluster_15_applications!Z$5:Z$550,Cluster_15_applications!$AB$5:$AB$550,$B431,Cluster_15_applications!$AC$5:$AC$550,$C431)</f>
        <v>0</v>
      </c>
      <c r="L431">
        <f>SUMIFS(Cluster_15_applications!AA$5:AA$550,Cluster_15_applications!$AB$5:$AB$550,$B431,Cluster_15_applications!$AC$5:$AC$550,$C431)</f>
        <v>0</v>
      </c>
      <c r="N431">
        <f>SUMIFS(Cluster_15_applications!S$5:S$550,Cluster_15_applications!$AB$5:$AB$550,$B431,Cluster_15_applications!$AC$5:$AC$550,$C431,Cluster_15_applications!$Q$5:$Q$550,"&lt;=2030")</f>
        <v>800</v>
      </c>
      <c r="O431">
        <f>SUMIFS(Cluster_15_applications!T$5:T$550,Cluster_15_applications!$AB$5:$AB$550,$B431,Cluster_15_applications!$AC$5:$AC$550,$C431,Cluster_15_applications!$Q$5:$Q$550,"&lt;=2030")</f>
        <v>0</v>
      </c>
      <c r="P431">
        <f>SUMIFS(Cluster_15_applications!U$5:U$550,Cluster_15_applications!$AB$5:$AB$550,$B431,Cluster_15_applications!$AC$5:$AC$550,$C431,Cluster_15_applications!$Q$5:$Q$550,"&lt;=2030")</f>
        <v>800</v>
      </c>
      <c r="Q431">
        <f>SUMIFS(Cluster_15_applications!V$5:V$550,Cluster_15_applications!$AB$5:$AB$550,$B431,Cluster_15_applications!$AC$5:$AC$550,$C431,Cluster_15_applications!$Q$5:$Q$550,"&lt;=2030")</f>
        <v>0</v>
      </c>
      <c r="R431">
        <f>SUMIFS(Cluster_15_applications!W$5:W$550,Cluster_15_applications!$AB$5:$AB$550,$B431,Cluster_15_applications!$AC$5:$AC$550,$C431,Cluster_15_applications!$Q$5:$Q$550,"&lt;=2030")</f>
        <v>0</v>
      </c>
      <c r="S431">
        <f>SUMIFS(Cluster_15_applications!X$5:X$550,Cluster_15_applications!$AB$5:$AB$550,$B431,Cluster_15_applications!$AC$5:$AC$550,$C431,Cluster_15_applications!$Q$5:$Q$550,"&lt;=2030")</f>
        <v>0</v>
      </c>
      <c r="T431">
        <f>SUMIFS(Cluster_15_applications!Y$5:Y$550,Cluster_15_applications!$AB$5:$AB$550,$B431,Cluster_15_applications!$AC$5:$AC$550,$C431,Cluster_15_applications!$Q$5:$Q$550,"&lt;=2030")</f>
        <v>0</v>
      </c>
      <c r="U431">
        <f>SUMIFS(Cluster_15_applications!Z$5:Z$550,Cluster_15_applications!$AB$5:$AB$550,$B431,Cluster_15_applications!$AC$5:$AC$550,$C431,Cluster_15_applications!$Q$5:$Q$550,"&lt;=2030")</f>
        <v>0</v>
      </c>
      <c r="V431">
        <f>SUMIFS(Cluster_15_applications!AA$5:AA$550,Cluster_15_applications!$AB$5:$AB$550,$B431,Cluster_15_applications!$AC$5:$AC$550,$C431,Cluster_15_applications!$Q$5:$Q$550,"&lt;=2030")</f>
        <v>0</v>
      </c>
    </row>
    <row r="432" spans="1:22" x14ac:dyDescent="0.35">
      <c r="A432" t="s">
        <v>1237</v>
      </c>
      <c r="B432" t="s">
        <v>1156</v>
      </c>
      <c r="C432">
        <v>230</v>
      </c>
      <c r="D432">
        <f>SUMIFS(Cluster_15_applications!S$5:S$550,Cluster_15_applications!$AB$5:$AB$550,$B432,Cluster_15_applications!$AC$5:$AC$550,$C432)</f>
        <v>47.4</v>
      </c>
      <c r="E432">
        <f>SUMIFS(Cluster_15_applications!T$5:T$550,Cluster_15_applications!$AB$5:$AB$550,$B432,Cluster_15_applications!$AC$5:$AC$550,$C432)</f>
        <v>0</v>
      </c>
      <c r="F432">
        <f>SUMIFS(Cluster_15_applications!U$5:U$550,Cluster_15_applications!$AB$5:$AB$550,$B432,Cluster_15_applications!$AC$5:$AC$550,$C432)</f>
        <v>175</v>
      </c>
      <c r="G432">
        <f>SUMIFS(Cluster_15_applications!V$5:V$550,Cluster_15_applications!$AB$5:$AB$550,$B432,Cluster_15_applications!$AC$5:$AC$550,$C432)</f>
        <v>0</v>
      </c>
      <c r="H432">
        <f>SUMIFS(Cluster_15_applications!W$5:W$550,Cluster_15_applications!$AB$5:$AB$550,$B432,Cluster_15_applications!$AC$5:$AC$550,$C432)</f>
        <v>0</v>
      </c>
      <c r="I432">
        <f>SUMIFS(Cluster_15_applications!X$5:X$550,Cluster_15_applications!$AB$5:$AB$550,$B432,Cluster_15_applications!$AC$5:$AC$550,$C432)</f>
        <v>0</v>
      </c>
      <c r="J432">
        <f>SUMIFS(Cluster_15_applications!Y$5:Y$550,Cluster_15_applications!$AB$5:$AB$550,$B432,Cluster_15_applications!$AC$5:$AC$550,$C432)</f>
        <v>0</v>
      </c>
      <c r="K432">
        <f>SUMIFS(Cluster_15_applications!Z$5:Z$550,Cluster_15_applications!$AB$5:$AB$550,$B432,Cluster_15_applications!$AC$5:$AC$550,$C432)</f>
        <v>0</v>
      </c>
      <c r="L432">
        <f>SUMIFS(Cluster_15_applications!AA$5:AA$550,Cluster_15_applications!$AB$5:$AB$550,$B432,Cluster_15_applications!$AC$5:$AC$550,$C432)</f>
        <v>0</v>
      </c>
      <c r="N432">
        <f>SUMIFS(Cluster_15_applications!S$5:S$550,Cluster_15_applications!$AB$5:$AB$550,$B432,Cluster_15_applications!$AC$5:$AC$550,$C432,Cluster_15_applications!$Q$5:$Q$550,"&lt;=2030")</f>
        <v>47.4</v>
      </c>
      <c r="O432">
        <f>SUMIFS(Cluster_15_applications!T$5:T$550,Cluster_15_applications!$AB$5:$AB$550,$B432,Cluster_15_applications!$AC$5:$AC$550,$C432,Cluster_15_applications!$Q$5:$Q$550,"&lt;=2030")</f>
        <v>0</v>
      </c>
      <c r="P432">
        <f>SUMIFS(Cluster_15_applications!U$5:U$550,Cluster_15_applications!$AB$5:$AB$550,$B432,Cluster_15_applications!$AC$5:$AC$550,$C432,Cluster_15_applications!$Q$5:$Q$550,"&lt;=2030")</f>
        <v>175</v>
      </c>
      <c r="Q432">
        <f>SUMIFS(Cluster_15_applications!V$5:V$550,Cluster_15_applications!$AB$5:$AB$550,$B432,Cluster_15_applications!$AC$5:$AC$550,$C432,Cluster_15_applications!$Q$5:$Q$550,"&lt;=2030")</f>
        <v>0</v>
      </c>
      <c r="R432">
        <f>SUMIFS(Cluster_15_applications!W$5:W$550,Cluster_15_applications!$AB$5:$AB$550,$B432,Cluster_15_applications!$AC$5:$AC$550,$C432,Cluster_15_applications!$Q$5:$Q$550,"&lt;=2030")</f>
        <v>0</v>
      </c>
      <c r="S432">
        <f>SUMIFS(Cluster_15_applications!X$5:X$550,Cluster_15_applications!$AB$5:$AB$550,$B432,Cluster_15_applications!$AC$5:$AC$550,$C432,Cluster_15_applications!$Q$5:$Q$550,"&lt;=2030")</f>
        <v>0</v>
      </c>
      <c r="T432">
        <f>SUMIFS(Cluster_15_applications!Y$5:Y$550,Cluster_15_applications!$AB$5:$AB$550,$B432,Cluster_15_applications!$AC$5:$AC$550,$C432,Cluster_15_applications!$Q$5:$Q$550,"&lt;=2030")</f>
        <v>0</v>
      </c>
      <c r="U432">
        <f>SUMIFS(Cluster_15_applications!Z$5:Z$550,Cluster_15_applications!$AB$5:$AB$550,$B432,Cluster_15_applications!$AC$5:$AC$550,$C432,Cluster_15_applications!$Q$5:$Q$550,"&lt;=2030")</f>
        <v>0</v>
      </c>
      <c r="V432">
        <f>SUMIFS(Cluster_15_applications!AA$5:AA$550,Cluster_15_applications!$AB$5:$AB$550,$B432,Cluster_15_applications!$AC$5:$AC$550,$C432,Cluster_15_applications!$Q$5:$Q$550,"&lt;=2030")</f>
        <v>0</v>
      </c>
    </row>
    <row r="433" spans="1:22" x14ac:dyDescent="0.35">
      <c r="A433" t="s">
        <v>1233</v>
      </c>
      <c r="B433" t="s">
        <v>1163</v>
      </c>
      <c r="C433">
        <v>230</v>
      </c>
      <c r="D433">
        <f>SUMIFS(Cluster_15_applications!S$5:S$550,Cluster_15_applications!$AB$5:$AB$550,$B433,Cluster_15_applications!$AC$5:$AC$550,$C433)</f>
        <v>0</v>
      </c>
      <c r="E433">
        <f>SUMIFS(Cluster_15_applications!T$5:T$550,Cluster_15_applications!$AB$5:$AB$550,$B433,Cluster_15_applications!$AC$5:$AC$550,$C433)</f>
        <v>0</v>
      </c>
      <c r="F433">
        <f>SUMIFS(Cluster_15_applications!U$5:U$550,Cluster_15_applications!$AB$5:$AB$550,$B433,Cluster_15_applications!$AC$5:$AC$550,$C433)</f>
        <v>0</v>
      </c>
      <c r="G433">
        <f>SUMIFS(Cluster_15_applications!V$5:V$550,Cluster_15_applications!$AB$5:$AB$550,$B433,Cluster_15_applications!$AC$5:$AC$550,$C433)</f>
        <v>0</v>
      </c>
      <c r="H433">
        <f>SUMIFS(Cluster_15_applications!W$5:W$550,Cluster_15_applications!$AB$5:$AB$550,$B433,Cluster_15_applications!$AC$5:$AC$550,$C433)</f>
        <v>0</v>
      </c>
      <c r="I433">
        <f>SUMIFS(Cluster_15_applications!X$5:X$550,Cluster_15_applications!$AB$5:$AB$550,$B433,Cluster_15_applications!$AC$5:$AC$550,$C433)</f>
        <v>0</v>
      </c>
      <c r="J433">
        <f>SUMIFS(Cluster_15_applications!Y$5:Y$550,Cluster_15_applications!$AB$5:$AB$550,$B433,Cluster_15_applications!$AC$5:$AC$550,$C433)</f>
        <v>0</v>
      </c>
      <c r="K433">
        <f>SUMIFS(Cluster_15_applications!Z$5:Z$550,Cluster_15_applications!$AB$5:$AB$550,$B433,Cluster_15_applications!$AC$5:$AC$550,$C433)</f>
        <v>0</v>
      </c>
      <c r="L433">
        <f>SUMIFS(Cluster_15_applications!AA$5:AA$550,Cluster_15_applications!$AB$5:$AB$550,$B433,Cluster_15_applications!$AC$5:$AC$550,$C433)</f>
        <v>0</v>
      </c>
      <c r="N433">
        <f>SUMIFS(Cluster_15_applications!S$5:S$550,Cluster_15_applications!$AB$5:$AB$550,$B433,Cluster_15_applications!$AC$5:$AC$550,$C433,Cluster_15_applications!$Q$5:$Q$550,"&lt;=2030")</f>
        <v>0</v>
      </c>
      <c r="O433">
        <f>SUMIFS(Cluster_15_applications!T$5:T$550,Cluster_15_applications!$AB$5:$AB$550,$B433,Cluster_15_applications!$AC$5:$AC$550,$C433,Cluster_15_applications!$Q$5:$Q$550,"&lt;=2030")</f>
        <v>0</v>
      </c>
      <c r="P433">
        <f>SUMIFS(Cluster_15_applications!U$5:U$550,Cluster_15_applications!$AB$5:$AB$550,$B433,Cluster_15_applications!$AC$5:$AC$550,$C433,Cluster_15_applications!$Q$5:$Q$550,"&lt;=2030")</f>
        <v>0</v>
      </c>
      <c r="Q433">
        <f>SUMIFS(Cluster_15_applications!V$5:V$550,Cluster_15_applications!$AB$5:$AB$550,$B433,Cluster_15_applications!$AC$5:$AC$550,$C433,Cluster_15_applications!$Q$5:$Q$550,"&lt;=2030")</f>
        <v>0</v>
      </c>
      <c r="R433">
        <f>SUMIFS(Cluster_15_applications!W$5:W$550,Cluster_15_applications!$AB$5:$AB$550,$B433,Cluster_15_applications!$AC$5:$AC$550,$C433,Cluster_15_applications!$Q$5:$Q$550,"&lt;=2030")</f>
        <v>0</v>
      </c>
      <c r="S433">
        <f>SUMIFS(Cluster_15_applications!X$5:X$550,Cluster_15_applications!$AB$5:$AB$550,$B433,Cluster_15_applications!$AC$5:$AC$550,$C433,Cluster_15_applications!$Q$5:$Q$550,"&lt;=2030")</f>
        <v>0</v>
      </c>
      <c r="T433">
        <f>SUMIFS(Cluster_15_applications!Y$5:Y$550,Cluster_15_applications!$AB$5:$AB$550,$B433,Cluster_15_applications!$AC$5:$AC$550,$C433,Cluster_15_applications!$Q$5:$Q$550,"&lt;=2030")</f>
        <v>0</v>
      </c>
      <c r="U433">
        <f>SUMIFS(Cluster_15_applications!Z$5:Z$550,Cluster_15_applications!$AB$5:$AB$550,$B433,Cluster_15_applications!$AC$5:$AC$550,$C433,Cluster_15_applications!$Q$5:$Q$550,"&lt;=2030")</f>
        <v>0</v>
      </c>
      <c r="V433">
        <f>SUMIFS(Cluster_15_applications!AA$5:AA$550,Cluster_15_applications!$AB$5:$AB$550,$B433,Cluster_15_applications!$AC$5:$AC$550,$C433,Cluster_15_applications!$Q$5:$Q$550,"&lt;=2030")</f>
        <v>0</v>
      </c>
    </row>
    <row r="434" spans="1:22" x14ac:dyDescent="0.35">
      <c r="A434" t="s">
        <v>33</v>
      </c>
      <c r="B434" t="s">
        <v>1182</v>
      </c>
      <c r="C434">
        <v>500</v>
      </c>
      <c r="D434">
        <f>SUMIFS(Cluster_15_applications!S$5:S$550,Cluster_15_applications!$AB$5:$AB$550,$B434,Cluster_15_applications!$AC$5:$AC$550,$C434)</f>
        <v>0</v>
      </c>
      <c r="E434">
        <f>SUMIFS(Cluster_15_applications!T$5:T$550,Cluster_15_applications!$AB$5:$AB$550,$B434,Cluster_15_applications!$AC$5:$AC$550,$C434)</f>
        <v>0</v>
      </c>
      <c r="F434">
        <f>SUMIFS(Cluster_15_applications!U$5:U$550,Cluster_15_applications!$AB$5:$AB$550,$B434,Cluster_15_applications!$AC$5:$AC$550,$C434)</f>
        <v>0</v>
      </c>
      <c r="G434">
        <f>SUMIFS(Cluster_15_applications!V$5:V$550,Cluster_15_applications!$AB$5:$AB$550,$B434,Cluster_15_applications!$AC$5:$AC$550,$C434)</f>
        <v>0</v>
      </c>
      <c r="H434">
        <f>SUMIFS(Cluster_15_applications!W$5:W$550,Cluster_15_applications!$AB$5:$AB$550,$B434,Cluster_15_applications!$AC$5:$AC$550,$C434)</f>
        <v>0</v>
      </c>
      <c r="I434">
        <f>SUMIFS(Cluster_15_applications!X$5:X$550,Cluster_15_applications!$AB$5:$AB$550,$B434,Cluster_15_applications!$AC$5:$AC$550,$C434)</f>
        <v>0</v>
      </c>
      <c r="J434">
        <f>SUMIFS(Cluster_15_applications!Y$5:Y$550,Cluster_15_applications!$AB$5:$AB$550,$B434,Cluster_15_applications!$AC$5:$AC$550,$C434)</f>
        <v>0</v>
      </c>
      <c r="K434">
        <f>SUMIFS(Cluster_15_applications!Z$5:Z$550,Cluster_15_applications!$AB$5:$AB$550,$B434,Cluster_15_applications!$AC$5:$AC$550,$C434)</f>
        <v>0</v>
      </c>
      <c r="L434">
        <f>SUMIFS(Cluster_15_applications!AA$5:AA$550,Cluster_15_applications!$AB$5:$AB$550,$B434,Cluster_15_applications!$AC$5:$AC$550,$C434)</f>
        <v>0</v>
      </c>
      <c r="N434">
        <f>SUMIFS(Cluster_15_applications!S$5:S$550,Cluster_15_applications!$AB$5:$AB$550,$B434,Cluster_15_applications!$AC$5:$AC$550,$C434,Cluster_15_applications!$Q$5:$Q$550,"&lt;=2030")</f>
        <v>0</v>
      </c>
      <c r="O434">
        <f>SUMIFS(Cluster_15_applications!T$5:T$550,Cluster_15_applications!$AB$5:$AB$550,$B434,Cluster_15_applications!$AC$5:$AC$550,$C434,Cluster_15_applications!$Q$5:$Q$550,"&lt;=2030")</f>
        <v>0</v>
      </c>
      <c r="P434">
        <f>SUMIFS(Cluster_15_applications!U$5:U$550,Cluster_15_applications!$AB$5:$AB$550,$B434,Cluster_15_applications!$AC$5:$AC$550,$C434,Cluster_15_applications!$Q$5:$Q$550,"&lt;=2030")</f>
        <v>0</v>
      </c>
      <c r="Q434">
        <f>SUMIFS(Cluster_15_applications!V$5:V$550,Cluster_15_applications!$AB$5:$AB$550,$B434,Cluster_15_applications!$AC$5:$AC$550,$C434,Cluster_15_applications!$Q$5:$Q$550,"&lt;=2030")</f>
        <v>0</v>
      </c>
      <c r="R434">
        <f>SUMIFS(Cluster_15_applications!W$5:W$550,Cluster_15_applications!$AB$5:$AB$550,$B434,Cluster_15_applications!$AC$5:$AC$550,$C434,Cluster_15_applications!$Q$5:$Q$550,"&lt;=2030")</f>
        <v>0</v>
      </c>
      <c r="S434">
        <f>SUMIFS(Cluster_15_applications!X$5:X$550,Cluster_15_applications!$AB$5:$AB$550,$B434,Cluster_15_applications!$AC$5:$AC$550,$C434,Cluster_15_applications!$Q$5:$Q$550,"&lt;=2030")</f>
        <v>0</v>
      </c>
      <c r="T434">
        <f>SUMIFS(Cluster_15_applications!Y$5:Y$550,Cluster_15_applications!$AB$5:$AB$550,$B434,Cluster_15_applications!$AC$5:$AC$550,$C434,Cluster_15_applications!$Q$5:$Q$550,"&lt;=2030")</f>
        <v>0</v>
      </c>
      <c r="U434">
        <f>SUMIFS(Cluster_15_applications!Z$5:Z$550,Cluster_15_applications!$AB$5:$AB$550,$B434,Cluster_15_applications!$AC$5:$AC$550,$C434,Cluster_15_applications!$Q$5:$Q$550,"&lt;=2030")</f>
        <v>0</v>
      </c>
      <c r="V434">
        <f>SUMIFS(Cluster_15_applications!AA$5:AA$550,Cluster_15_applications!$AB$5:$AB$550,$B434,Cluster_15_applications!$AC$5:$AC$550,$C434,Cluster_15_applications!$Q$5:$Q$550,"&lt;=2030")</f>
        <v>0</v>
      </c>
    </row>
    <row r="435" spans="1:22" x14ac:dyDescent="0.35">
      <c r="A435" t="s">
        <v>1235</v>
      </c>
      <c r="B435" t="s">
        <v>1204</v>
      </c>
      <c r="C435">
        <v>230</v>
      </c>
      <c r="D435">
        <f>SUMIFS(Cluster_15_applications!S$5:S$550,Cluster_15_applications!$AB$5:$AB$550,$B435,Cluster_15_applications!$AC$5:$AC$550,$C435)</f>
        <v>0</v>
      </c>
      <c r="E435">
        <f>SUMIFS(Cluster_15_applications!T$5:T$550,Cluster_15_applications!$AB$5:$AB$550,$B435,Cluster_15_applications!$AC$5:$AC$550,$C435)</f>
        <v>0</v>
      </c>
      <c r="F435">
        <f>SUMIFS(Cluster_15_applications!U$5:U$550,Cluster_15_applications!$AB$5:$AB$550,$B435,Cluster_15_applications!$AC$5:$AC$550,$C435)</f>
        <v>0</v>
      </c>
      <c r="G435">
        <f>SUMIFS(Cluster_15_applications!V$5:V$550,Cluster_15_applications!$AB$5:$AB$550,$B435,Cluster_15_applications!$AC$5:$AC$550,$C435)</f>
        <v>0</v>
      </c>
      <c r="H435">
        <f>SUMIFS(Cluster_15_applications!W$5:W$550,Cluster_15_applications!$AB$5:$AB$550,$B435,Cluster_15_applications!$AC$5:$AC$550,$C435)</f>
        <v>0</v>
      </c>
      <c r="I435">
        <f>SUMIFS(Cluster_15_applications!X$5:X$550,Cluster_15_applications!$AB$5:$AB$550,$B435,Cluster_15_applications!$AC$5:$AC$550,$C435)</f>
        <v>0</v>
      </c>
      <c r="J435">
        <f>SUMIFS(Cluster_15_applications!Y$5:Y$550,Cluster_15_applications!$AB$5:$AB$550,$B435,Cluster_15_applications!$AC$5:$AC$550,$C435)</f>
        <v>0</v>
      </c>
      <c r="K435">
        <f>SUMIFS(Cluster_15_applications!Z$5:Z$550,Cluster_15_applications!$AB$5:$AB$550,$B435,Cluster_15_applications!$AC$5:$AC$550,$C435)</f>
        <v>0</v>
      </c>
      <c r="L435">
        <f>SUMIFS(Cluster_15_applications!AA$5:AA$550,Cluster_15_applications!$AB$5:$AB$550,$B435,Cluster_15_applications!$AC$5:$AC$550,$C435)</f>
        <v>0</v>
      </c>
      <c r="N435">
        <f>SUMIFS(Cluster_15_applications!S$5:S$550,Cluster_15_applications!$AB$5:$AB$550,$B435,Cluster_15_applications!$AC$5:$AC$550,$C435,Cluster_15_applications!$Q$5:$Q$550,"&lt;=2030")</f>
        <v>0</v>
      </c>
      <c r="O435">
        <f>SUMIFS(Cluster_15_applications!T$5:T$550,Cluster_15_applications!$AB$5:$AB$550,$B435,Cluster_15_applications!$AC$5:$AC$550,$C435,Cluster_15_applications!$Q$5:$Q$550,"&lt;=2030")</f>
        <v>0</v>
      </c>
      <c r="P435">
        <f>SUMIFS(Cluster_15_applications!U$5:U$550,Cluster_15_applications!$AB$5:$AB$550,$B435,Cluster_15_applications!$AC$5:$AC$550,$C435,Cluster_15_applications!$Q$5:$Q$550,"&lt;=2030")</f>
        <v>0</v>
      </c>
      <c r="Q435">
        <f>SUMIFS(Cluster_15_applications!V$5:V$550,Cluster_15_applications!$AB$5:$AB$550,$B435,Cluster_15_applications!$AC$5:$AC$550,$C435,Cluster_15_applications!$Q$5:$Q$550,"&lt;=2030")</f>
        <v>0</v>
      </c>
      <c r="R435">
        <f>SUMIFS(Cluster_15_applications!W$5:W$550,Cluster_15_applications!$AB$5:$AB$550,$B435,Cluster_15_applications!$AC$5:$AC$550,$C435,Cluster_15_applications!$Q$5:$Q$550,"&lt;=2030")</f>
        <v>0</v>
      </c>
      <c r="S435">
        <f>SUMIFS(Cluster_15_applications!X$5:X$550,Cluster_15_applications!$AB$5:$AB$550,$B435,Cluster_15_applications!$AC$5:$AC$550,$C435,Cluster_15_applications!$Q$5:$Q$550,"&lt;=2030")</f>
        <v>0</v>
      </c>
      <c r="T435">
        <f>SUMIFS(Cluster_15_applications!Y$5:Y$550,Cluster_15_applications!$AB$5:$AB$550,$B435,Cluster_15_applications!$AC$5:$AC$550,$C435,Cluster_15_applications!$Q$5:$Q$550,"&lt;=2030")</f>
        <v>0</v>
      </c>
      <c r="U435">
        <f>SUMIFS(Cluster_15_applications!Z$5:Z$550,Cluster_15_applications!$AB$5:$AB$550,$B435,Cluster_15_applications!$AC$5:$AC$550,$C435,Cluster_15_applications!$Q$5:$Q$550,"&lt;=2030")</f>
        <v>0</v>
      </c>
      <c r="V435">
        <f>SUMIFS(Cluster_15_applications!AA$5:AA$550,Cluster_15_applications!$AB$5:$AB$550,$B435,Cluster_15_applications!$AC$5:$AC$550,$C435,Cluster_15_applications!$Q$5:$Q$550,"&lt;=2030")</f>
        <v>0</v>
      </c>
    </row>
    <row r="436" spans="1:22" x14ac:dyDescent="0.35">
      <c r="A436" t="s">
        <v>1233</v>
      </c>
      <c r="B436" t="s">
        <v>1144</v>
      </c>
      <c r="C436">
        <v>115</v>
      </c>
      <c r="D436">
        <f>SUMIFS(Cluster_15_applications!S$5:S$550,Cluster_15_applications!$AB$5:$AB$550,$B436,Cluster_15_applications!$AC$5:$AC$550,$C436)</f>
        <v>0</v>
      </c>
      <c r="E436">
        <f>SUMIFS(Cluster_15_applications!T$5:T$550,Cluster_15_applications!$AB$5:$AB$550,$B436,Cluster_15_applications!$AC$5:$AC$550,$C436)</f>
        <v>0</v>
      </c>
      <c r="F436">
        <f>SUMIFS(Cluster_15_applications!U$5:U$550,Cluster_15_applications!$AB$5:$AB$550,$B436,Cluster_15_applications!$AC$5:$AC$550,$C436)</f>
        <v>0</v>
      </c>
      <c r="G436">
        <f>SUMIFS(Cluster_15_applications!V$5:V$550,Cluster_15_applications!$AB$5:$AB$550,$B436,Cluster_15_applications!$AC$5:$AC$550,$C436)</f>
        <v>0</v>
      </c>
      <c r="H436">
        <f>SUMIFS(Cluster_15_applications!W$5:W$550,Cluster_15_applications!$AB$5:$AB$550,$B436,Cluster_15_applications!$AC$5:$AC$550,$C436)</f>
        <v>0</v>
      </c>
      <c r="I436">
        <f>SUMIFS(Cluster_15_applications!X$5:X$550,Cluster_15_applications!$AB$5:$AB$550,$B436,Cluster_15_applications!$AC$5:$AC$550,$C436)</f>
        <v>0</v>
      </c>
      <c r="J436">
        <f>SUMIFS(Cluster_15_applications!Y$5:Y$550,Cluster_15_applications!$AB$5:$AB$550,$B436,Cluster_15_applications!$AC$5:$AC$550,$C436)</f>
        <v>0</v>
      </c>
      <c r="K436">
        <f>SUMIFS(Cluster_15_applications!Z$5:Z$550,Cluster_15_applications!$AB$5:$AB$550,$B436,Cluster_15_applications!$AC$5:$AC$550,$C436)</f>
        <v>0</v>
      </c>
      <c r="L436">
        <f>SUMIFS(Cluster_15_applications!AA$5:AA$550,Cluster_15_applications!$AB$5:$AB$550,$B436,Cluster_15_applications!$AC$5:$AC$550,$C436)</f>
        <v>0</v>
      </c>
      <c r="N436">
        <f>SUMIFS(Cluster_15_applications!S$5:S$550,Cluster_15_applications!$AB$5:$AB$550,$B436,Cluster_15_applications!$AC$5:$AC$550,$C436,Cluster_15_applications!$Q$5:$Q$550,"&lt;=2030")</f>
        <v>0</v>
      </c>
      <c r="O436">
        <f>SUMIFS(Cluster_15_applications!T$5:T$550,Cluster_15_applications!$AB$5:$AB$550,$B436,Cluster_15_applications!$AC$5:$AC$550,$C436,Cluster_15_applications!$Q$5:$Q$550,"&lt;=2030")</f>
        <v>0</v>
      </c>
      <c r="P436">
        <f>SUMIFS(Cluster_15_applications!U$5:U$550,Cluster_15_applications!$AB$5:$AB$550,$B436,Cluster_15_applications!$AC$5:$AC$550,$C436,Cluster_15_applications!$Q$5:$Q$550,"&lt;=2030")</f>
        <v>0</v>
      </c>
      <c r="Q436">
        <f>SUMIFS(Cluster_15_applications!V$5:V$550,Cluster_15_applications!$AB$5:$AB$550,$B436,Cluster_15_applications!$AC$5:$AC$550,$C436,Cluster_15_applications!$Q$5:$Q$550,"&lt;=2030")</f>
        <v>0</v>
      </c>
      <c r="R436">
        <f>SUMIFS(Cluster_15_applications!W$5:W$550,Cluster_15_applications!$AB$5:$AB$550,$B436,Cluster_15_applications!$AC$5:$AC$550,$C436,Cluster_15_applications!$Q$5:$Q$550,"&lt;=2030")</f>
        <v>0</v>
      </c>
      <c r="S436">
        <f>SUMIFS(Cluster_15_applications!X$5:X$550,Cluster_15_applications!$AB$5:$AB$550,$B436,Cluster_15_applications!$AC$5:$AC$550,$C436,Cluster_15_applications!$Q$5:$Q$550,"&lt;=2030")</f>
        <v>0</v>
      </c>
      <c r="T436">
        <f>SUMIFS(Cluster_15_applications!Y$5:Y$550,Cluster_15_applications!$AB$5:$AB$550,$B436,Cluster_15_applications!$AC$5:$AC$550,$C436,Cluster_15_applications!$Q$5:$Q$550,"&lt;=2030")</f>
        <v>0</v>
      </c>
      <c r="U436">
        <f>SUMIFS(Cluster_15_applications!Z$5:Z$550,Cluster_15_applications!$AB$5:$AB$550,$B436,Cluster_15_applications!$AC$5:$AC$550,$C436,Cluster_15_applications!$Q$5:$Q$550,"&lt;=2030")</f>
        <v>0</v>
      </c>
      <c r="V436">
        <f>SUMIFS(Cluster_15_applications!AA$5:AA$550,Cluster_15_applications!$AB$5:$AB$550,$B436,Cluster_15_applications!$AC$5:$AC$550,$C436,Cluster_15_applications!$Q$5:$Q$550,"&lt;=2030")</f>
        <v>0</v>
      </c>
    </row>
    <row r="437" spans="1:22" x14ac:dyDescent="0.35">
      <c r="A437" t="s">
        <v>1233</v>
      </c>
      <c r="B437" t="s">
        <v>1144</v>
      </c>
      <c r="C437">
        <v>230</v>
      </c>
      <c r="D437">
        <f>SUMIFS(Cluster_15_applications!S$5:S$550,Cluster_15_applications!$AB$5:$AB$550,$B437,Cluster_15_applications!$AC$5:$AC$550,$C437)</f>
        <v>600</v>
      </c>
      <c r="E437">
        <f>SUMIFS(Cluster_15_applications!T$5:T$550,Cluster_15_applications!$AB$5:$AB$550,$B437,Cluster_15_applications!$AC$5:$AC$550,$C437)</f>
        <v>0</v>
      </c>
      <c r="F437">
        <f>SUMIFS(Cluster_15_applications!U$5:U$550,Cluster_15_applications!$AB$5:$AB$550,$B437,Cluster_15_applications!$AC$5:$AC$550,$C437)</f>
        <v>0</v>
      </c>
      <c r="G437">
        <f>SUMIFS(Cluster_15_applications!V$5:V$550,Cluster_15_applications!$AB$5:$AB$550,$B437,Cluster_15_applications!$AC$5:$AC$550,$C437)</f>
        <v>0</v>
      </c>
      <c r="H437">
        <f>SUMIFS(Cluster_15_applications!W$5:W$550,Cluster_15_applications!$AB$5:$AB$550,$B437,Cluster_15_applications!$AC$5:$AC$550,$C437)</f>
        <v>0</v>
      </c>
      <c r="I437">
        <f>SUMIFS(Cluster_15_applications!X$5:X$550,Cluster_15_applications!$AB$5:$AB$550,$B437,Cluster_15_applications!$AC$5:$AC$550,$C437)</f>
        <v>0</v>
      </c>
      <c r="J437">
        <f>SUMIFS(Cluster_15_applications!Y$5:Y$550,Cluster_15_applications!$AB$5:$AB$550,$B437,Cluster_15_applications!$AC$5:$AC$550,$C437)</f>
        <v>0</v>
      </c>
      <c r="K437">
        <f>SUMIFS(Cluster_15_applications!Z$5:Z$550,Cluster_15_applications!$AB$5:$AB$550,$B437,Cluster_15_applications!$AC$5:$AC$550,$C437)</f>
        <v>0</v>
      </c>
      <c r="L437">
        <f>SUMIFS(Cluster_15_applications!AA$5:AA$550,Cluster_15_applications!$AB$5:$AB$550,$B437,Cluster_15_applications!$AC$5:$AC$550,$C437)</f>
        <v>0</v>
      </c>
      <c r="N437">
        <f>SUMIFS(Cluster_15_applications!S$5:S$550,Cluster_15_applications!$AB$5:$AB$550,$B437,Cluster_15_applications!$AC$5:$AC$550,$C437,Cluster_15_applications!$Q$5:$Q$550,"&lt;=2030")</f>
        <v>600</v>
      </c>
      <c r="O437">
        <f>SUMIFS(Cluster_15_applications!T$5:T$550,Cluster_15_applications!$AB$5:$AB$550,$B437,Cluster_15_applications!$AC$5:$AC$550,$C437,Cluster_15_applications!$Q$5:$Q$550,"&lt;=2030")</f>
        <v>0</v>
      </c>
      <c r="P437">
        <f>SUMIFS(Cluster_15_applications!U$5:U$550,Cluster_15_applications!$AB$5:$AB$550,$B437,Cluster_15_applications!$AC$5:$AC$550,$C437,Cluster_15_applications!$Q$5:$Q$550,"&lt;=2030")</f>
        <v>0</v>
      </c>
      <c r="Q437">
        <f>SUMIFS(Cluster_15_applications!V$5:V$550,Cluster_15_applications!$AB$5:$AB$550,$B437,Cluster_15_applications!$AC$5:$AC$550,$C437,Cluster_15_applications!$Q$5:$Q$550,"&lt;=2030")</f>
        <v>0</v>
      </c>
      <c r="R437">
        <f>SUMIFS(Cluster_15_applications!W$5:W$550,Cluster_15_applications!$AB$5:$AB$550,$B437,Cluster_15_applications!$AC$5:$AC$550,$C437,Cluster_15_applications!$Q$5:$Q$550,"&lt;=2030")</f>
        <v>0</v>
      </c>
      <c r="S437">
        <f>SUMIFS(Cluster_15_applications!X$5:X$550,Cluster_15_applications!$AB$5:$AB$550,$B437,Cluster_15_applications!$AC$5:$AC$550,$C437,Cluster_15_applications!$Q$5:$Q$550,"&lt;=2030")</f>
        <v>0</v>
      </c>
      <c r="T437">
        <f>SUMIFS(Cluster_15_applications!Y$5:Y$550,Cluster_15_applications!$AB$5:$AB$550,$B437,Cluster_15_applications!$AC$5:$AC$550,$C437,Cluster_15_applications!$Q$5:$Q$550,"&lt;=2030")</f>
        <v>0</v>
      </c>
      <c r="U437">
        <f>SUMIFS(Cluster_15_applications!Z$5:Z$550,Cluster_15_applications!$AB$5:$AB$550,$B437,Cluster_15_applications!$AC$5:$AC$550,$C437,Cluster_15_applications!$Q$5:$Q$550,"&lt;=2030")</f>
        <v>0</v>
      </c>
      <c r="V437">
        <f>SUMIFS(Cluster_15_applications!AA$5:AA$550,Cluster_15_applications!$AB$5:$AB$550,$B437,Cluster_15_applications!$AC$5:$AC$550,$C437,Cluster_15_applications!$Q$5:$Q$550,"&lt;=2030")</f>
        <v>0</v>
      </c>
    </row>
    <row r="438" spans="1:22" x14ac:dyDescent="0.35">
      <c r="A438" t="s">
        <v>1233</v>
      </c>
      <c r="B438" t="s">
        <v>1144</v>
      </c>
      <c r="C438">
        <v>60</v>
      </c>
      <c r="D438">
        <f>SUMIFS(Cluster_15_applications!S$5:S$550,Cluster_15_applications!$AB$5:$AB$550,$B438,Cluster_15_applications!$AC$5:$AC$550,$C438)</f>
        <v>0</v>
      </c>
      <c r="E438">
        <f>SUMIFS(Cluster_15_applications!T$5:T$550,Cluster_15_applications!$AB$5:$AB$550,$B438,Cluster_15_applications!$AC$5:$AC$550,$C438)</f>
        <v>0</v>
      </c>
      <c r="F438">
        <f>SUMIFS(Cluster_15_applications!U$5:U$550,Cluster_15_applications!$AB$5:$AB$550,$B438,Cluster_15_applications!$AC$5:$AC$550,$C438)</f>
        <v>0</v>
      </c>
      <c r="G438">
        <f>SUMIFS(Cluster_15_applications!V$5:V$550,Cluster_15_applications!$AB$5:$AB$550,$B438,Cluster_15_applications!$AC$5:$AC$550,$C438)</f>
        <v>0</v>
      </c>
      <c r="H438">
        <f>SUMIFS(Cluster_15_applications!W$5:W$550,Cluster_15_applications!$AB$5:$AB$550,$B438,Cluster_15_applications!$AC$5:$AC$550,$C438)</f>
        <v>0</v>
      </c>
      <c r="I438">
        <f>SUMIFS(Cluster_15_applications!X$5:X$550,Cluster_15_applications!$AB$5:$AB$550,$B438,Cluster_15_applications!$AC$5:$AC$550,$C438)</f>
        <v>0</v>
      </c>
      <c r="J438">
        <f>SUMIFS(Cluster_15_applications!Y$5:Y$550,Cluster_15_applications!$AB$5:$AB$550,$B438,Cluster_15_applications!$AC$5:$AC$550,$C438)</f>
        <v>0</v>
      </c>
      <c r="K438">
        <f>SUMIFS(Cluster_15_applications!Z$5:Z$550,Cluster_15_applications!$AB$5:$AB$550,$B438,Cluster_15_applications!$AC$5:$AC$550,$C438)</f>
        <v>0</v>
      </c>
      <c r="L438">
        <f>SUMIFS(Cluster_15_applications!AA$5:AA$550,Cluster_15_applications!$AB$5:$AB$550,$B438,Cluster_15_applications!$AC$5:$AC$550,$C438)</f>
        <v>0</v>
      </c>
      <c r="N438">
        <f>SUMIFS(Cluster_15_applications!S$5:S$550,Cluster_15_applications!$AB$5:$AB$550,$B438,Cluster_15_applications!$AC$5:$AC$550,$C438,Cluster_15_applications!$Q$5:$Q$550,"&lt;=2030")</f>
        <v>0</v>
      </c>
      <c r="O438">
        <f>SUMIFS(Cluster_15_applications!T$5:T$550,Cluster_15_applications!$AB$5:$AB$550,$B438,Cluster_15_applications!$AC$5:$AC$550,$C438,Cluster_15_applications!$Q$5:$Q$550,"&lt;=2030")</f>
        <v>0</v>
      </c>
      <c r="P438">
        <f>SUMIFS(Cluster_15_applications!U$5:U$550,Cluster_15_applications!$AB$5:$AB$550,$B438,Cluster_15_applications!$AC$5:$AC$550,$C438,Cluster_15_applications!$Q$5:$Q$550,"&lt;=2030")</f>
        <v>0</v>
      </c>
      <c r="Q438">
        <f>SUMIFS(Cluster_15_applications!V$5:V$550,Cluster_15_applications!$AB$5:$AB$550,$B438,Cluster_15_applications!$AC$5:$AC$550,$C438,Cluster_15_applications!$Q$5:$Q$550,"&lt;=2030")</f>
        <v>0</v>
      </c>
      <c r="R438">
        <f>SUMIFS(Cluster_15_applications!W$5:W$550,Cluster_15_applications!$AB$5:$AB$550,$B438,Cluster_15_applications!$AC$5:$AC$550,$C438,Cluster_15_applications!$Q$5:$Q$550,"&lt;=2030")</f>
        <v>0</v>
      </c>
      <c r="S438">
        <f>SUMIFS(Cluster_15_applications!X$5:X$550,Cluster_15_applications!$AB$5:$AB$550,$B438,Cluster_15_applications!$AC$5:$AC$550,$C438,Cluster_15_applications!$Q$5:$Q$550,"&lt;=2030")</f>
        <v>0</v>
      </c>
      <c r="T438">
        <f>SUMIFS(Cluster_15_applications!Y$5:Y$550,Cluster_15_applications!$AB$5:$AB$550,$B438,Cluster_15_applications!$AC$5:$AC$550,$C438,Cluster_15_applications!$Q$5:$Q$550,"&lt;=2030")</f>
        <v>0</v>
      </c>
      <c r="U438">
        <f>SUMIFS(Cluster_15_applications!Z$5:Z$550,Cluster_15_applications!$AB$5:$AB$550,$B438,Cluster_15_applications!$AC$5:$AC$550,$C438,Cluster_15_applications!$Q$5:$Q$550,"&lt;=2030")</f>
        <v>0</v>
      </c>
      <c r="V438">
        <f>SUMIFS(Cluster_15_applications!AA$5:AA$550,Cluster_15_applications!$AB$5:$AB$550,$B438,Cluster_15_applications!$AC$5:$AC$550,$C438,Cluster_15_applications!$Q$5:$Q$550,"&lt;=2030")</f>
        <v>0</v>
      </c>
    </row>
    <row r="439" spans="1:22" x14ac:dyDescent="0.35">
      <c r="A439" t="s">
        <v>1235</v>
      </c>
      <c r="B439" t="s">
        <v>1420</v>
      </c>
      <c r="C439">
        <v>115</v>
      </c>
      <c r="D439">
        <f>SUMIFS(Cluster_15_applications!S$5:S$550,Cluster_15_applications!$AB$5:$AB$550,$B439,Cluster_15_applications!$AC$5:$AC$550,$C439)</f>
        <v>0</v>
      </c>
      <c r="E439">
        <f>SUMIFS(Cluster_15_applications!T$5:T$550,Cluster_15_applications!$AB$5:$AB$550,$B439,Cluster_15_applications!$AC$5:$AC$550,$C439)</f>
        <v>0</v>
      </c>
      <c r="F439">
        <f>SUMIFS(Cluster_15_applications!U$5:U$550,Cluster_15_applications!$AB$5:$AB$550,$B439,Cluster_15_applications!$AC$5:$AC$550,$C439)</f>
        <v>0</v>
      </c>
      <c r="G439">
        <f>SUMIFS(Cluster_15_applications!V$5:V$550,Cluster_15_applications!$AB$5:$AB$550,$B439,Cluster_15_applications!$AC$5:$AC$550,$C439)</f>
        <v>0</v>
      </c>
      <c r="H439">
        <f>SUMIFS(Cluster_15_applications!W$5:W$550,Cluster_15_applications!$AB$5:$AB$550,$B439,Cluster_15_applications!$AC$5:$AC$550,$C439)</f>
        <v>0</v>
      </c>
      <c r="I439">
        <f>SUMIFS(Cluster_15_applications!X$5:X$550,Cluster_15_applications!$AB$5:$AB$550,$B439,Cluster_15_applications!$AC$5:$AC$550,$C439)</f>
        <v>0</v>
      </c>
      <c r="J439">
        <f>SUMIFS(Cluster_15_applications!Y$5:Y$550,Cluster_15_applications!$AB$5:$AB$550,$B439,Cluster_15_applications!$AC$5:$AC$550,$C439)</f>
        <v>0</v>
      </c>
      <c r="K439">
        <f>SUMIFS(Cluster_15_applications!Z$5:Z$550,Cluster_15_applications!$AB$5:$AB$550,$B439,Cluster_15_applications!$AC$5:$AC$550,$C439)</f>
        <v>0</v>
      </c>
      <c r="L439">
        <f>SUMIFS(Cluster_15_applications!AA$5:AA$550,Cluster_15_applications!$AB$5:$AB$550,$B439,Cluster_15_applications!$AC$5:$AC$550,$C439)</f>
        <v>0</v>
      </c>
      <c r="N439">
        <f>SUMIFS(Cluster_15_applications!S$5:S$550,Cluster_15_applications!$AB$5:$AB$550,$B439,Cluster_15_applications!$AC$5:$AC$550,$C439,Cluster_15_applications!$Q$5:$Q$550,"&lt;=2030")</f>
        <v>0</v>
      </c>
      <c r="O439">
        <f>SUMIFS(Cluster_15_applications!T$5:T$550,Cluster_15_applications!$AB$5:$AB$550,$B439,Cluster_15_applications!$AC$5:$AC$550,$C439,Cluster_15_applications!$Q$5:$Q$550,"&lt;=2030")</f>
        <v>0</v>
      </c>
      <c r="P439">
        <f>SUMIFS(Cluster_15_applications!U$5:U$550,Cluster_15_applications!$AB$5:$AB$550,$B439,Cluster_15_applications!$AC$5:$AC$550,$C439,Cluster_15_applications!$Q$5:$Q$550,"&lt;=2030")</f>
        <v>0</v>
      </c>
      <c r="Q439">
        <f>SUMIFS(Cluster_15_applications!V$5:V$550,Cluster_15_applications!$AB$5:$AB$550,$B439,Cluster_15_applications!$AC$5:$AC$550,$C439,Cluster_15_applications!$Q$5:$Q$550,"&lt;=2030")</f>
        <v>0</v>
      </c>
      <c r="R439">
        <f>SUMIFS(Cluster_15_applications!W$5:W$550,Cluster_15_applications!$AB$5:$AB$550,$B439,Cluster_15_applications!$AC$5:$AC$550,$C439,Cluster_15_applications!$Q$5:$Q$550,"&lt;=2030")</f>
        <v>0</v>
      </c>
      <c r="S439">
        <f>SUMIFS(Cluster_15_applications!X$5:X$550,Cluster_15_applications!$AB$5:$AB$550,$B439,Cluster_15_applications!$AC$5:$AC$550,$C439,Cluster_15_applications!$Q$5:$Q$550,"&lt;=2030")</f>
        <v>0</v>
      </c>
      <c r="T439">
        <f>SUMIFS(Cluster_15_applications!Y$5:Y$550,Cluster_15_applications!$AB$5:$AB$550,$B439,Cluster_15_applications!$AC$5:$AC$550,$C439,Cluster_15_applications!$Q$5:$Q$550,"&lt;=2030")</f>
        <v>0</v>
      </c>
      <c r="U439">
        <f>SUMIFS(Cluster_15_applications!Z$5:Z$550,Cluster_15_applications!$AB$5:$AB$550,$B439,Cluster_15_applications!$AC$5:$AC$550,$C439,Cluster_15_applications!$Q$5:$Q$550,"&lt;=2030")</f>
        <v>0</v>
      </c>
      <c r="V439">
        <f>SUMIFS(Cluster_15_applications!AA$5:AA$550,Cluster_15_applications!$AB$5:$AB$550,$B439,Cluster_15_applications!$AC$5:$AC$550,$C439,Cluster_15_applications!$Q$5:$Q$550,"&lt;=2030")</f>
        <v>0</v>
      </c>
    </row>
    <row r="440" spans="1:22" x14ac:dyDescent="0.35">
      <c r="A440" t="s">
        <v>1230</v>
      </c>
      <c r="B440" t="s">
        <v>1421</v>
      </c>
      <c r="C440">
        <v>115</v>
      </c>
      <c r="D440">
        <f>SUMIFS(Cluster_15_applications!S$5:S$550,Cluster_15_applications!$AB$5:$AB$550,$B440,Cluster_15_applications!$AC$5:$AC$550,$C440)</f>
        <v>0</v>
      </c>
      <c r="E440">
        <f>SUMIFS(Cluster_15_applications!T$5:T$550,Cluster_15_applications!$AB$5:$AB$550,$B440,Cluster_15_applications!$AC$5:$AC$550,$C440)</f>
        <v>0</v>
      </c>
      <c r="F440">
        <f>SUMIFS(Cluster_15_applications!U$5:U$550,Cluster_15_applications!$AB$5:$AB$550,$B440,Cluster_15_applications!$AC$5:$AC$550,$C440)</f>
        <v>0</v>
      </c>
      <c r="G440">
        <f>SUMIFS(Cluster_15_applications!V$5:V$550,Cluster_15_applications!$AB$5:$AB$550,$B440,Cluster_15_applications!$AC$5:$AC$550,$C440)</f>
        <v>0</v>
      </c>
      <c r="H440">
        <f>SUMIFS(Cluster_15_applications!W$5:W$550,Cluster_15_applications!$AB$5:$AB$550,$B440,Cluster_15_applications!$AC$5:$AC$550,$C440)</f>
        <v>0</v>
      </c>
      <c r="I440">
        <f>SUMIFS(Cluster_15_applications!X$5:X$550,Cluster_15_applications!$AB$5:$AB$550,$B440,Cluster_15_applications!$AC$5:$AC$550,$C440)</f>
        <v>0</v>
      </c>
      <c r="J440">
        <f>SUMIFS(Cluster_15_applications!Y$5:Y$550,Cluster_15_applications!$AB$5:$AB$550,$B440,Cluster_15_applications!$AC$5:$AC$550,$C440)</f>
        <v>0</v>
      </c>
      <c r="K440">
        <f>SUMIFS(Cluster_15_applications!Z$5:Z$550,Cluster_15_applications!$AB$5:$AB$550,$B440,Cluster_15_applications!$AC$5:$AC$550,$C440)</f>
        <v>0</v>
      </c>
      <c r="L440">
        <f>SUMIFS(Cluster_15_applications!AA$5:AA$550,Cluster_15_applications!$AB$5:$AB$550,$B440,Cluster_15_applications!$AC$5:$AC$550,$C440)</f>
        <v>0</v>
      </c>
      <c r="N440">
        <f>SUMIFS(Cluster_15_applications!S$5:S$550,Cluster_15_applications!$AB$5:$AB$550,$B440,Cluster_15_applications!$AC$5:$AC$550,$C440,Cluster_15_applications!$Q$5:$Q$550,"&lt;=2030")</f>
        <v>0</v>
      </c>
      <c r="O440">
        <f>SUMIFS(Cluster_15_applications!T$5:T$550,Cluster_15_applications!$AB$5:$AB$550,$B440,Cluster_15_applications!$AC$5:$AC$550,$C440,Cluster_15_applications!$Q$5:$Q$550,"&lt;=2030")</f>
        <v>0</v>
      </c>
      <c r="P440">
        <f>SUMIFS(Cluster_15_applications!U$5:U$550,Cluster_15_applications!$AB$5:$AB$550,$B440,Cluster_15_applications!$AC$5:$AC$550,$C440,Cluster_15_applications!$Q$5:$Q$550,"&lt;=2030")</f>
        <v>0</v>
      </c>
      <c r="Q440">
        <f>SUMIFS(Cluster_15_applications!V$5:V$550,Cluster_15_applications!$AB$5:$AB$550,$B440,Cluster_15_applications!$AC$5:$AC$550,$C440,Cluster_15_applications!$Q$5:$Q$550,"&lt;=2030")</f>
        <v>0</v>
      </c>
      <c r="R440">
        <f>SUMIFS(Cluster_15_applications!W$5:W$550,Cluster_15_applications!$AB$5:$AB$550,$B440,Cluster_15_applications!$AC$5:$AC$550,$C440,Cluster_15_applications!$Q$5:$Q$550,"&lt;=2030")</f>
        <v>0</v>
      </c>
      <c r="S440">
        <f>SUMIFS(Cluster_15_applications!X$5:X$550,Cluster_15_applications!$AB$5:$AB$550,$B440,Cluster_15_applications!$AC$5:$AC$550,$C440,Cluster_15_applications!$Q$5:$Q$550,"&lt;=2030")</f>
        <v>0</v>
      </c>
      <c r="T440">
        <f>SUMIFS(Cluster_15_applications!Y$5:Y$550,Cluster_15_applications!$AB$5:$AB$550,$B440,Cluster_15_applications!$AC$5:$AC$550,$C440,Cluster_15_applications!$Q$5:$Q$550,"&lt;=2030")</f>
        <v>0</v>
      </c>
      <c r="U440">
        <f>SUMIFS(Cluster_15_applications!Z$5:Z$550,Cluster_15_applications!$AB$5:$AB$550,$B440,Cluster_15_applications!$AC$5:$AC$550,$C440,Cluster_15_applications!$Q$5:$Q$550,"&lt;=2030")</f>
        <v>0</v>
      </c>
      <c r="V440">
        <f>SUMIFS(Cluster_15_applications!AA$5:AA$550,Cluster_15_applications!$AB$5:$AB$550,$B440,Cluster_15_applications!$AC$5:$AC$550,$C440,Cluster_15_applications!$Q$5:$Q$550,"&lt;=2030")</f>
        <v>0</v>
      </c>
    </row>
    <row r="441" spans="1:22" x14ac:dyDescent="0.35">
      <c r="A441" t="s">
        <v>1233</v>
      </c>
      <c r="B441" t="s">
        <v>1422</v>
      </c>
      <c r="C441">
        <v>115</v>
      </c>
      <c r="D441">
        <f>SUMIFS(Cluster_15_applications!S$5:S$550,Cluster_15_applications!$AB$5:$AB$550,$B441,Cluster_15_applications!$AC$5:$AC$550,$C441)</f>
        <v>0</v>
      </c>
      <c r="E441">
        <f>SUMIFS(Cluster_15_applications!T$5:T$550,Cluster_15_applications!$AB$5:$AB$550,$B441,Cluster_15_applications!$AC$5:$AC$550,$C441)</f>
        <v>0</v>
      </c>
      <c r="F441">
        <f>SUMIFS(Cluster_15_applications!U$5:U$550,Cluster_15_applications!$AB$5:$AB$550,$B441,Cluster_15_applications!$AC$5:$AC$550,$C441)</f>
        <v>0</v>
      </c>
      <c r="G441">
        <f>SUMIFS(Cluster_15_applications!V$5:V$550,Cluster_15_applications!$AB$5:$AB$550,$B441,Cluster_15_applications!$AC$5:$AC$550,$C441)</f>
        <v>0</v>
      </c>
      <c r="H441">
        <f>SUMIFS(Cluster_15_applications!W$5:W$550,Cluster_15_applications!$AB$5:$AB$550,$B441,Cluster_15_applications!$AC$5:$AC$550,$C441)</f>
        <v>0</v>
      </c>
      <c r="I441">
        <f>SUMIFS(Cluster_15_applications!X$5:X$550,Cluster_15_applications!$AB$5:$AB$550,$B441,Cluster_15_applications!$AC$5:$AC$550,$C441)</f>
        <v>0</v>
      </c>
      <c r="J441">
        <f>SUMIFS(Cluster_15_applications!Y$5:Y$550,Cluster_15_applications!$AB$5:$AB$550,$B441,Cluster_15_applications!$AC$5:$AC$550,$C441)</f>
        <v>0</v>
      </c>
      <c r="K441">
        <f>SUMIFS(Cluster_15_applications!Z$5:Z$550,Cluster_15_applications!$AB$5:$AB$550,$B441,Cluster_15_applications!$AC$5:$AC$550,$C441)</f>
        <v>0</v>
      </c>
      <c r="L441">
        <f>SUMIFS(Cluster_15_applications!AA$5:AA$550,Cluster_15_applications!$AB$5:$AB$550,$B441,Cluster_15_applications!$AC$5:$AC$550,$C441)</f>
        <v>0</v>
      </c>
      <c r="N441">
        <f>SUMIFS(Cluster_15_applications!S$5:S$550,Cluster_15_applications!$AB$5:$AB$550,$B441,Cluster_15_applications!$AC$5:$AC$550,$C441,Cluster_15_applications!$Q$5:$Q$550,"&lt;=2030")</f>
        <v>0</v>
      </c>
      <c r="O441">
        <f>SUMIFS(Cluster_15_applications!T$5:T$550,Cluster_15_applications!$AB$5:$AB$550,$B441,Cluster_15_applications!$AC$5:$AC$550,$C441,Cluster_15_applications!$Q$5:$Q$550,"&lt;=2030")</f>
        <v>0</v>
      </c>
      <c r="P441">
        <f>SUMIFS(Cluster_15_applications!U$5:U$550,Cluster_15_applications!$AB$5:$AB$550,$B441,Cluster_15_applications!$AC$5:$AC$550,$C441,Cluster_15_applications!$Q$5:$Q$550,"&lt;=2030")</f>
        <v>0</v>
      </c>
      <c r="Q441">
        <f>SUMIFS(Cluster_15_applications!V$5:V$550,Cluster_15_applications!$AB$5:$AB$550,$B441,Cluster_15_applications!$AC$5:$AC$550,$C441,Cluster_15_applications!$Q$5:$Q$550,"&lt;=2030")</f>
        <v>0</v>
      </c>
      <c r="R441">
        <f>SUMIFS(Cluster_15_applications!W$5:W$550,Cluster_15_applications!$AB$5:$AB$550,$B441,Cluster_15_applications!$AC$5:$AC$550,$C441,Cluster_15_applications!$Q$5:$Q$550,"&lt;=2030")</f>
        <v>0</v>
      </c>
      <c r="S441">
        <f>SUMIFS(Cluster_15_applications!X$5:X$550,Cluster_15_applications!$AB$5:$AB$550,$B441,Cluster_15_applications!$AC$5:$AC$550,$C441,Cluster_15_applications!$Q$5:$Q$550,"&lt;=2030")</f>
        <v>0</v>
      </c>
      <c r="T441">
        <f>SUMIFS(Cluster_15_applications!Y$5:Y$550,Cluster_15_applications!$AB$5:$AB$550,$B441,Cluster_15_applications!$AC$5:$AC$550,$C441,Cluster_15_applications!$Q$5:$Q$550,"&lt;=2030")</f>
        <v>0</v>
      </c>
      <c r="U441">
        <f>SUMIFS(Cluster_15_applications!Z$5:Z$550,Cluster_15_applications!$AB$5:$AB$550,$B441,Cluster_15_applications!$AC$5:$AC$550,$C441,Cluster_15_applications!$Q$5:$Q$550,"&lt;=2030")</f>
        <v>0</v>
      </c>
      <c r="V441">
        <f>SUMIFS(Cluster_15_applications!AA$5:AA$550,Cluster_15_applications!$AB$5:$AB$550,$B441,Cluster_15_applications!$AC$5:$AC$550,$C441,Cluster_15_applications!$Q$5:$Q$550,"&lt;=2030")</f>
        <v>0</v>
      </c>
    </row>
    <row r="442" spans="1:22" x14ac:dyDescent="0.35">
      <c r="A442" t="s">
        <v>33</v>
      </c>
      <c r="B442" t="s">
        <v>1423</v>
      </c>
      <c r="C442">
        <v>138</v>
      </c>
      <c r="D442">
        <f>SUMIFS(Cluster_15_applications!S$5:S$550,Cluster_15_applications!$AB$5:$AB$550,$B442,Cluster_15_applications!$AC$5:$AC$550,$C442)</f>
        <v>0</v>
      </c>
      <c r="E442">
        <f>SUMIFS(Cluster_15_applications!T$5:T$550,Cluster_15_applications!$AB$5:$AB$550,$B442,Cluster_15_applications!$AC$5:$AC$550,$C442)</f>
        <v>0</v>
      </c>
      <c r="F442">
        <f>SUMIFS(Cluster_15_applications!U$5:U$550,Cluster_15_applications!$AB$5:$AB$550,$B442,Cluster_15_applications!$AC$5:$AC$550,$C442)</f>
        <v>0</v>
      </c>
      <c r="G442">
        <f>SUMIFS(Cluster_15_applications!V$5:V$550,Cluster_15_applications!$AB$5:$AB$550,$B442,Cluster_15_applications!$AC$5:$AC$550,$C442)</f>
        <v>0</v>
      </c>
      <c r="H442">
        <f>SUMIFS(Cluster_15_applications!W$5:W$550,Cluster_15_applications!$AB$5:$AB$550,$B442,Cluster_15_applications!$AC$5:$AC$550,$C442)</f>
        <v>0</v>
      </c>
      <c r="I442">
        <f>SUMIFS(Cluster_15_applications!X$5:X$550,Cluster_15_applications!$AB$5:$AB$550,$B442,Cluster_15_applications!$AC$5:$AC$550,$C442)</f>
        <v>0</v>
      </c>
      <c r="J442">
        <f>SUMIFS(Cluster_15_applications!Y$5:Y$550,Cluster_15_applications!$AB$5:$AB$550,$B442,Cluster_15_applications!$AC$5:$AC$550,$C442)</f>
        <v>0</v>
      </c>
      <c r="K442">
        <f>SUMIFS(Cluster_15_applications!Z$5:Z$550,Cluster_15_applications!$AB$5:$AB$550,$B442,Cluster_15_applications!$AC$5:$AC$550,$C442)</f>
        <v>0</v>
      </c>
      <c r="L442">
        <f>SUMIFS(Cluster_15_applications!AA$5:AA$550,Cluster_15_applications!$AB$5:$AB$550,$B442,Cluster_15_applications!$AC$5:$AC$550,$C442)</f>
        <v>0</v>
      </c>
      <c r="N442">
        <f>SUMIFS(Cluster_15_applications!S$5:S$550,Cluster_15_applications!$AB$5:$AB$550,$B442,Cluster_15_applications!$AC$5:$AC$550,$C442,Cluster_15_applications!$Q$5:$Q$550,"&lt;=2030")</f>
        <v>0</v>
      </c>
      <c r="O442">
        <f>SUMIFS(Cluster_15_applications!T$5:T$550,Cluster_15_applications!$AB$5:$AB$550,$B442,Cluster_15_applications!$AC$5:$AC$550,$C442,Cluster_15_applications!$Q$5:$Q$550,"&lt;=2030")</f>
        <v>0</v>
      </c>
      <c r="P442">
        <f>SUMIFS(Cluster_15_applications!U$5:U$550,Cluster_15_applications!$AB$5:$AB$550,$B442,Cluster_15_applications!$AC$5:$AC$550,$C442,Cluster_15_applications!$Q$5:$Q$550,"&lt;=2030")</f>
        <v>0</v>
      </c>
      <c r="Q442">
        <f>SUMIFS(Cluster_15_applications!V$5:V$550,Cluster_15_applications!$AB$5:$AB$550,$B442,Cluster_15_applications!$AC$5:$AC$550,$C442,Cluster_15_applications!$Q$5:$Q$550,"&lt;=2030")</f>
        <v>0</v>
      </c>
      <c r="R442">
        <f>SUMIFS(Cluster_15_applications!W$5:W$550,Cluster_15_applications!$AB$5:$AB$550,$B442,Cluster_15_applications!$AC$5:$AC$550,$C442,Cluster_15_applications!$Q$5:$Q$550,"&lt;=2030")</f>
        <v>0</v>
      </c>
      <c r="S442">
        <f>SUMIFS(Cluster_15_applications!X$5:X$550,Cluster_15_applications!$AB$5:$AB$550,$B442,Cluster_15_applications!$AC$5:$AC$550,$C442,Cluster_15_applications!$Q$5:$Q$550,"&lt;=2030")</f>
        <v>0</v>
      </c>
      <c r="T442">
        <f>SUMIFS(Cluster_15_applications!Y$5:Y$550,Cluster_15_applications!$AB$5:$AB$550,$B442,Cluster_15_applications!$AC$5:$AC$550,$C442,Cluster_15_applications!$Q$5:$Q$550,"&lt;=2030")</f>
        <v>0</v>
      </c>
      <c r="U442">
        <f>SUMIFS(Cluster_15_applications!Z$5:Z$550,Cluster_15_applications!$AB$5:$AB$550,$B442,Cluster_15_applications!$AC$5:$AC$550,$C442,Cluster_15_applications!$Q$5:$Q$550,"&lt;=2030")</f>
        <v>0</v>
      </c>
      <c r="V442">
        <f>SUMIFS(Cluster_15_applications!AA$5:AA$550,Cluster_15_applications!$AB$5:$AB$550,$B442,Cluster_15_applications!$AC$5:$AC$550,$C442,Cluster_15_applications!$Q$5:$Q$550,"&lt;=2030")</f>
        <v>0</v>
      </c>
    </row>
    <row r="443" spans="1:22" x14ac:dyDescent="0.35">
      <c r="A443" t="s">
        <v>1233</v>
      </c>
      <c r="B443" t="s">
        <v>1424</v>
      </c>
      <c r="C443">
        <v>230</v>
      </c>
      <c r="D443">
        <f>SUMIFS(Cluster_15_applications!S$5:S$550,Cluster_15_applications!$AB$5:$AB$550,$B443,Cluster_15_applications!$AC$5:$AC$550,$C443)</f>
        <v>0</v>
      </c>
      <c r="E443">
        <f>SUMIFS(Cluster_15_applications!T$5:T$550,Cluster_15_applications!$AB$5:$AB$550,$B443,Cluster_15_applications!$AC$5:$AC$550,$C443)</f>
        <v>0</v>
      </c>
      <c r="F443">
        <f>SUMIFS(Cluster_15_applications!U$5:U$550,Cluster_15_applications!$AB$5:$AB$550,$B443,Cluster_15_applications!$AC$5:$AC$550,$C443)</f>
        <v>0</v>
      </c>
      <c r="G443">
        <f>SUMIFS(Cluster_15_applications!V$5:V$550,Cluster_15_applications!$AB$5:$AB$550,$B443,Cluster_15_applications!$AC$5:$AC$550,$C443)</f>
        <v>0</v>
      </c>
      <c r="H443">
        <f>SUMIFS(Cluster_15_applications!W$5:W$550,Cluster_15_applications!$AB$5:$AB$550,$B443,Cluster_15_applications!$AC$5:$AC$550,$C443)</f>
        <v>0</v>
      </c>
      <c r="I443">
        <f>SUMIFS(Cluster_15_applications!X$5:X$550,Cluster_15_applications!$AB$5:$AB$550,$B443,Cluster_15_applications!$AC$5:$AC$550,$C443)</f>
        <v>0</v>
      </c>
      <c r="J443">
        <f>SUMIFS(Cluster_15_applications!Y$5:Y$550,Cluster_15_applications!$AB$5:$AB$550,$B443,Cluster_15_applications!$AC$5:$AC$550,$C443)</f>
        <v>0</v>
      </c>
      <c r="K443">
        <f>SUMIFS(Cluster_15_applications!Z$5:Z$550,Cluster_15_applications!$AB$5:$AB$550,$B443,Cluster_15_applications!$AC$5:$AC$550,$C443)</f>
        <v>0</v>
      </c>
      <c r="L443">
        <f>SUMIFS(Cluster_15_applications!AA$5:AA$550,Cluster_15_applications!$AB$5:$AB$550,$B443,Cluster_15_applications!$AC$5:$AC$550,$C443)</f>
        <v>0</v>
      </c>
      <c r="N443">
        <f>SUMIFS(Cluster_15_applications!S$5:S$550,Cluster_15_applications!$AB$5:$AB$550,$B443,Cluster_15_applications!$AC$5:$AC$550,$C443,Cluster_15_applications!$Q$5:$Q$550,"&lt;=2030")</f>
        <v>0</v>
      </c>
      <c r="O443">
        <f>SUMIFS(Cluster_15_applications!T$5:T$550,Cluster_15_applications!$AB$5:$AB$550,$B443,Cluster_15_applications!$AC$5:$AC$550,$C443,Cluster_15_applications!$Q$5:$Q$550,"&lt;=2030")</f>
        <v>0</v>
      </c>
      <c r="P443">
        <f>SUMIFS(Cluster_15_applications!U$5:U$550,Cluster_15_applications!$AB$5:$AB$550,$B443,Cluster_15_applications!$AC$5:$AC$550,$C443,Cluster_15_applications!$Q$5:$Q$550,"&lt;=2030")</f>
        <v>0</v>
      </c>
      <c r="Q443">
        <f>SUMIFS(Cluster_15_applications!V$5:V$550,Cluster_15_applications!$AB$5:$AB$550,$B443,Cluster_15_applications!$AC$5:$AC$550,$C443,Cluster_15_applications!$Q$5:$Q$550,"&lt;=2030")</f>
        <v>0</v>
      </c>
      <c r="R443">
        <f>SUMIFS(Cluster_15_applications!W$5:W$550,Cluster_15_applications!$AB$5:$AB$550,$B443,Cluster_15_applications!$AC$5:$AC$550,$C443,Cluster_15_applications!$Q$5:$Q$550,"&lt;=2030")</f>
        <v>0</v>
      </c>
      <c r="S443">
        <f>SUMIFS(Cluster_15_applications!X$5:X$550,Cluster_15_applications!$AB$5:$AB$550,$B443,Cluster_15_applications!$AC$5:$AC$550,$C443,Cluster_15_applications!$Q$5:$Q$550,"&lt;=2030")</f>
        <v>0</v>
      </c>
      <c r="T443">
        <f>SUMIFS(Cluster_15_applications!Y$5:Y$550,Cluster_15_applications!$AB$5:$AB$550,$B443,Cluster_15_applications!$AC$5:$AC$550,$C443,Cluster_15_applications!$Q$5:$Q$550,"&lt;=2030")</f>
        <v>0</v>
      </c>
      <c r="U443">
        <f>SUMIFS(Cluster_15_applications!Z$5:Z$550,Cluster_15_applications!$AB$5:$AB$550,$B443,Cluster_15_applications!$AC$5:$AC$550,$C443,Cluster_15_applications!$Q$5:$Q$550,"&lt;=2030")</f>
        <v>0</v>
      </c>
      <c r="V443">
        <f>SUMIFS(Cluster_15_applications!AA$5:AA$550,Cluster_15_applications!$AB$5:$AB$550,$B443,Cluster_15_applications!$AC$5:$AC$550,$C443,Cluster_15_applications!$Q$5:$Q$550,"&lt;=2030")</f>
        <v>0</v>
      </c>
    </row>
    <row r="444" spans="1:22" x14ac:dyDescent="0.35">
      <c r="A444" t="s">
        <v>33</v>
      </c>
      <c r="B444" t="s">
        <v>1425</v>
      </c>
      <c r="C444">
        <v>500</v>
      </c>
      <c r="D444">
        <f>SUMIFS(Cluster_15_applications!S$5:S$550,Cluster_15_applications!$AB$5:$AB$550,$B444,Cluster_15_applications!$AC$5:$AC$550,$C444)</f>
        <v>850</v>
      </c>
      <c r="E444">
        <f>SUMIFS(Cluster_15_applications!T$5:T$550,Cluster_15_applications!$AB$5:$AB$550,$B444,Cluster_15_applications!$AC$5:$AC$550,$C444)</f>
        <v>0</v>
      </c>
      <c r="F444">
        <f>SUMIFS(Cluster_15_applications!U$5:U$550,Cluster_15_applications!$AB$5:$AB$550,$B444,Cluster_15_applications!$AC$5:$AC$550,$C444)</f>
        <v>850</v>
      </c>
      <c r="G444">
        <f>SUMIFS(Cluster_15_applications!V$5:V$550,Cluster_15_applications!$AB$5:$AB$550,$B444,Cluster_15_applications!$AC$5:$AC$550,$C444)</f>
        <v>0</v>
      </c>
      <c r="H444">
        <f>SUMIFS(Cluster_15_applications!W$5:W$550,Cluster_15_applications!$AB$5:$AB$550,$B444,Cluster_15_applications!$AC$5:$AC$550,$C444)</f>
        <v>0</v>
      </c>
      <c r="I444">
        <f>SUMIFS(Cluster_15_applications!X$5:X$550,Cluster_15_applications!$AB$5:$AB$550,$B444,Cluster_15_applications!$AC$5:$AC$550,$C444)</f>
        <v>0</v>
      </c>
      <c r="J444">
        <f>SUMIFS(Cluster_15_applications!Y$5:Y$550,Cluster_15_applications!$AB$5:$AB$550,$B444,Cluster_15_applications!$AC$5:$AC$550,$C444)</f>
        <v>0</v>
      </c>
      <c r="K444">
        <f>SUMIFS(Cluster_15_applications!Z$5:Z$550,Cluster_15_applications!$AB$5:$AB$550,$B444,Cluster_15_applications!$AC$5:$AC$550,$C444)</f>
        <v>0</v>
      </c>
      <c r="L444">
        <f>SUMIFS(Cluster_15_applications!AA$5:AA$550,Cluster_15_applications!$AB$5:$AB$550,$B444,Cluster_15_applications!$AC$5:$AC$550,$C444)</f>
        <v>0</v>
      </c>
      <c r="N444">
        <f>SUMIFS(Cluster_15_applications!S$5:S$550,Cluster_15_applications!$AB$5:$AB$550,$B444,Cluster_15_applications!$AC$5:$AC$550,$C444,Cluster_15_applications!$Q$5:$Q$550,"&lt;=2030")</f>
        <v>850</v>
      </c>
      <c r="O444">
        <f>SUMIFS(Cluster_15_applications!T$5:T$550,Cluster_15_applications!$AB$5:$AB$550,$B444,Cluster_15_applications!$AC$5:$AC$550,$C444,Cluster_15_applications!$Q$5:$Q$550,"&lt;=2030")</f>
        <v>0</v>
      </c>
      <c r="P444">
        <f>SUMIFS(Cluster_15_applications!U$5:U$550,Cluster_15_applications!$AB$5:$AB$550,$B444,Cluster_15_applications!$AC$5:$AC$550,$C444,Cluster_15_applications!$Q$5:$Q$550,"&lt;=2030")</f>
        <v>850</v>
      </c>
      <c r="Q444">
        <f>SUMIFS(Cluster_15_applications!V$5:V$550,Cluster_15_applications!$AB$5:$AB$550,$B444,Cluster_15_applications!$AC$5:$AC$550,$C444,Cluster_15_applications!$Q$5:$Q$550,"&lt;=2030")</f>
        <v>0</v>
      </c>
      <c r="R444">
        <f>SUMIFS(Cluster_15_applications!W$5:W$550,Cluster_15_applications!$AB$5:$AB$550,$B444,Cluster_15_applications!$AC$5:$AC$550,$C444,Cluster_15_applications!$Q$5:$Q$550,"&lt;=2030")</f>
        <v>0</v>
      </c>
      <c r="S444">
        <f>SUMIFS(Cluster_15_applications!X$5:X$550,Cluster_15_applications!$AB$5:$AB$550,$B444,Cluster_15_applications!$AC$5:$AC$550,$C444,Cluster_15_applications!$Q$5:$Q$550,"&lt;=2030")</f>
        <v>0</v>
      </c>
      <c r="T444">
        <f>SUMIFS(Cluster_15_applications!Y$5:Y$550,Cluster_15_applications!$AB$5:$AB$550,$B444,Cluster_15_applications!$AC$5:$AC$550,$C444,Cluster_15_applications!$Q$5:$Q$550,"&lt;=2030")</f>
        <v>0</v>
      </c>
      <c r="U444">
        <f>SUMIFS(Cluster_15_applications!Z$5:Z$550,Cluster_15_applications!$AB$5:$AB$550,$B444,Cluster_15_applications!$AC$5:$AC$550,$C444,Cluster_15_applications!$Q$5:$Q$550,"&lt;=2030")</f>
        <v>0</v>
      </c>
      <c r="V444">
        <f>SUMIFS(Cluster_15_applications!AA$5:AA$550,Cluster_15_applications!$AB$5:$AB$550,$B444,Cluster_15_applications!$AC$5:$AC$550,$C444,Cluster_15_applications!$Q$5:$Q$550,"&lt;=2030")</f>
        <v>0</v>
      </c>
    </row>
    <row r="445" spans="1:22" x14ac:dyDescent="0.35">
      <c r="A445" t="s">
        <v>1231</v>
      </c>
      <c r="B445" t="s">
        <v>1426</v>
      </c>
      <c r="C445">
        <v>230</v>
      </c>
      <c r="D445">
        <f>SUMIFS(Cluster_15_applications!S$5:S$550,Cluster_15_applications!$AB$5:$AB$550,$B445,Cluster_15_applications!$AC$5:$AC$550,$C445)</f>
        <v>0</v>
      </c>
      <c r="E445">
        <f>SUMIFS(Cluster_15_applications!T$5:T$550,Cluster_15_applications!$AB$5:$AB$550,$B445,Cluster_15_applications!$AC$5:$AC$550,$C445)</f>
        <v>0</v>
      </c>
      <c r="F445">
        <f>SUMIFS(Cluster_15_applications!U$5:U$550,Cluster_15_applications!$AB$5:$AB$550,$B445,Cluster_15_applications!$AC$5:$AC$550,$C445)</f>
        <v>0</v>
      </c>
      <c r="G445">
        <f>SUMIFS(Cluster_15_applications!V$5:V$550,Cluster_15_applications!$AB$5:$AB$550,$B445,Cluster_15_applications!$AC$5:$AC$550,$C445)</f>
        <v>0</v>
      </c>
      <c r="H445">
        <f>SUMIFS(Cluster_15_applications!W$5:W$550,Cluster_15_applications!$AB$5:$AB$550,$B445,Cluster_15_applications!$AC$5:$AC$550,$C445)</f>
        <v>0</v>
      </c>
      <c r="I445">
        <f>SUMIFS(Cluster_15_applications!X$5:X$550,Cluster_15_applications!$AB$5:$AB$550,$B445,Cluster_15_applications!$AC$5:$AC$550,$C445)</f>
        <v>0</v>
      </c>
      <c r="J445">
        <f>SUMIFS(Cluster_15_applications!Y$5:Y$550,Cluster_15_applications!$AB$5:$AB$550,$B445,Cluster_15_applications!$AC$5:$AC$550,$C445)</f>
        <v>0</v>
      </c>
      <c r="K445">
        <f>SUMIFS(Cluster_15_applications!Z$5:Z$550,Cluster_15_applications!$AB$5:$AB$550,$B445,Cluster_15_applications!$AC$5:$AC$550,$C445)</f>
        <v>0</v>
      </c>
      <c r="L445">
        <f>SUMIFS(Cluster_15_applications!AA$5:AA$550,Cluster_15_applications!$AB$5:$AB$550,$B445,Cluster_15_applications!$AC$5:$AC$550,$C445)</f>
        <v>0</v>
      </c>
      <c r="N445">
        <f>SUMIFS(Cluster_15_applications!S$5:S$550,Cluster_15_applications!$AB$5:$AB$550,$B445,Cluster_15_applications!$AC$5:$AC$550,$C445,Cluster_15_applications!$Q$5:$Q$550,"&lt;=2030")</f>
        <v>0</v>
      </c>
      <c r="O445">
        <f>SUMIFS(Cluster_15_applications!T$5:T$550,Cluster_15_applications!$AB$5:$AB$550,$B445,Cluster_15_applications!$AC$5:$AC$550,$C445,Cluster_15_applications!$Q$5:$Q$550,"&lt;=2030")</f>
        <v>0</v>
      </c>
      <c r="P445">
        <f>SUMIFS(Cluster_15_applications!U$5:U$550,Cluster_15_applications!$AB$5:$AB$550,$B445,Cluster_15_applications!$AC$5:$AC$550,$C445,Cluster_15_applications!$Q$5:$Q$550,"&lt;=2030")</f>
        <v>0</v>
      </c>
      <c r="Q445">
        <f>SUMIFS(Cluster_15_applications!V$5:V$550,Cluster_15_applications!$AB$5:$AB$550,$B445,Cluster_15_applications!$AC$5:$AC$550,$C445,Cluster_15_applications!$Q$5:$Q$550,"&lt;=2030")</f>
        <v>0</v>
      </c>
      <c r="R445">
        <f>SUMIFS(Cluster_15_applications!W$5:W$550,Cluster_15_applications!$AB$5:$AB$550,$B445,Cluster_15_applications!$AC$5:$AC$550,$C445,Cluster_15_applications!$Q$5:$Q$550,"&lt;=2030")</f>
        <v>0</v>
      </c>
      <c r="S445">
        <f>SUMIFS(Cluster_15_applications!X$5:X$550,Cluster_15_applications!$AB$5:$AB$550,$B445,Cluster_15_applications!$AC$5:$AC$550,$C445,Cluster_15_applications!$Q$5:$Q$550,"&lt;=2030")</f>
        <v>0</v>
      </c>
      <c r="T445">
        <f>SUMIFS(Cluster_15_applications!Y$5:Y$550,Cluster_15_applications!$AB$5:$AB$550,$B445,Cluster_15_applications!$AC$5:$AC$550,$C445,Cluster_15_applications!$Q$5:$Q$550,"&lt;=2030")</f>
        <v>0</v>
      </c>
      <c r="U445">
        <f>SUMIFS(Cluster_15_applications!Z$5:Z$550,Cluster_15_applications!$AB$5:$AB$550,$B445,Cluster_15_applications!$AC$5:$AC$550,$C445,Cluster_15_applications!$Q$5:$Q$550,"&lt;=2030")</f>
        <v>0</v>
      </c>
      <c r="V445">
        <f>SUMIFS(Cluster_15_applications!AA$5:AA$550,Cluster_15_applications!$AB$5:$AB$550,$B445,Cluster_15_applications!$AC$5:$AC$550,$C445,Cluster_15_applications!$Q$5:$Q$550,"&lt;=2030")</f>
        <v>0</v>
      </c>
    </row>
    <row r="446" spans="1:22" x14ac:dyDescent="0.35">
      <c r="A446" t="s">
        <v>1231</v>
      </c>
      <c r="B446" t="s">
        <v>1426</v>
      </c>
      <c r="C446">
        <v>500</v>
      </c>
      <c r="D446">
        <f>SUMIFS(Cluster_15_applications!S$5:S$550,Cluster_15_applications!$AB$5:$AB$550,$B446,Cluster_15_applications!$AC$5:$AC$550,$C446)</f>
        <v>0</v>
      </c>
      <c r="E446">
        <f>SUMIFS(Cluster_15_applications!T$5:T$550,Cluster_15_applications!$AB$5:$AB$550,$B446,Cluster_15_applications!$AC$5:$AC$550,$C446)</f>
        <v>0</v>
      </c>
      <c r="F446">
        <f>SUMIFS(Cluster_15_applications!U$5:U$550,Cluster_15_applications!$AB$5:$AB$550,$B446,Cluster_15_applications!$AC$5:$AC$550,$C446)</f>
        <v>0</v>
      </c>
      <c r="G446">
        <f>SUMIFS(Cluster_15_applications!V$5:V$550,Cluster_15_applications!$AB$5:$AB$550,$B446,Cluster_15_applications!$AC$5:$AC$550,$C446)</f>
        <v>0</v>
      </c>
      <c r="H446">
        <f>SUMIFS(Cluster_15_applications!W$5:W$550,Cluster_15_applications!$AB$5:$AB$550,$B446,Cluster_15_applications!$AC$5:$AC$550,$C446)</f>
        <v>0</v>
      </c>
      <c r="I446">
        <f>SUMIFS(Cluster_15_applications!X$5:X$550,Cluster_15_applications!$AB$5:$AB$550,$B446,Cluster_15_applications!$AC$5:$AC$550,$C446)</f>
        <v>0</v>
      </c>
      <c r="J446">
        <f>SUMIFS(Cluster_15_applications!Y$5:Y$550,Cluster_15_applications!$AB$5:$AB$550,$B446,Cluster_15_applications!$AC$5:$AC$550,$C446)</f>
        <v>0</v>
      </c>
      <c r="K446">
        <f>SUMIFS(Cluster_15_applications!Z$5:Z$550,Cluster_15_applications!$AB$5:$AB$550,$B446,Cluster_15_applications!$AC$5:$AC$550,$C446)</f>
        <v>0</v>
      </c>
      <c r="L446">
        <f>SUMIFS(Cluster_15_applications!AA$5:AA$550,Cluster_15_applications!$AB$5:$AB$550,$B446,Cluster_15_applications!$AC$5:$AC$550,$C446)</f>
        <v>0</v>
      </c>
      <c r="N446">
        <f>SUMIFS(Cluster_15_applications!S$5:S$550,Cluster_15_applications!$AB$5:$AB$550,$B446,Cluster_15_applications!$AC$5:$AC$550,$C446,Cluster_15_applications!$Q$5:$Q$550,"&lt;=2030")</f>
        <v>0</v>
      </c>
      <c r="O446">
        <f>SUMIFS(Cluster_15_applications!T$5:T$550,Cluster_15_applications!$AB$5:$AB$550,$B446,Cluster_15_applications!$AC$5:$AC$550,$C446,Cluster_15_applications!$Q$5:$Q$550,"&lt;=2030")</f>
        <v>0</v>
      </c>
      <c r="P446">
        <f>SUMIFS(Cluster_15_applications!U$5:U$550,Cluster_15_applications!$AB$5:$AB$550,$B446,Cluster_15_applications!$AC$5:$AC$550,$C446,Cluster_15_applications!$Q$5:$Q$550,"&lt;=2030")</f>
        <v>0</v>
      </c>
      <c r="Q446">
        <f>SUMIFS(Cluster_15_applications!V$5:V$550,Cluster_15_applications!$AB$5:$AB$550,$B446,Cluster_15_applications!$AC$5:$AC$550,$C446,Cluster_15_applications!$Q$5:$Q$550,"&lt;=2030")</f>
        <v>0</v>
      </c>
      <c r="R446">
        <f>SUMIFS(Cluster_15_applications!W$5:W$550,Cluster_15_applications!$AB$5:$AB$550,$B446,Cluster_15_applications!$AC$5:$AC$550,$C446,Cluster_15_applications!$Q$5:$Q$550,"&lt;=2030")</f>
        <v>0</v>
      </c>
      <c r="S446">
        <f>SUMIFS(Cluster_15_applications!X$5:X$550,Cluster_15_applications!$AB$5:$AB$550,$B446,Cluster_15_applications!$AC$5:$AC$550,$C446,Cluster_15_applications!$Q$5:$Q$550,"&lt;=2030")</f>
        <v>0</v>
      </c>
      <c r="T446">
        <f>SUMIFS(Cluster_15_applications!Y$5:Y$550,Cluster_15_applications!$AB$5:$AB$550,$B446,Cluster_15_applications!$AC$5:$AC$550,$C446,Cluster_15_applications!$Q$5:$Q$550,"&lt;=2030")</f>
        <v>0</v>
      </c>
      <c r="U446">
        <f>SUMIFS(Cluster_15_applications!Z$5:Z$550,Cluster_15_applications!$AB$5:$AB$550,$B446,Cluster_15_applications!$AC$5:$AC$550,$C446,Cluster_15_applications!$Q$5:$Q$550,"&lt;=2030")</f>
        <v>0</v>
      </c>
      <c r="V446">
        <f>SUMIFS(Cluster_15_applications!AA$5:AA$550,Cluster_15_applications!$AB$5:$AB$550,$B446,Cluster_15_applications!$AC$5:$AC$550,$C446,Cluster_15_applications!$Q$5:$Q$550,"&lt;=2030")</f>
        <v>0</v>
      </c>
    </row>
    <row r="447" spans="1:22" x14ac:dyDescent="0.35">
      <c r="A447" t="s">
        <v>1237</v>
      </c>
      <c r="B447" t="s">
        <v>1427</v>
      </c>
      <c r="C447">
        <v>115</v>
      </c>
      <c r="D447">
        <f>SUMIFS(Cluster_15_applications!S$5:S$550,Cluster_15_applications!$AB$5:$AB$550,$B447,Cluster_15_applications!$AC$5:$AC$550,$C447)</f>
        <v>0</v>
      </c>
      <c r="E447">
        <f>SUMIFS(Cluster_15_applications!T$5:T$550,Cluster_15_applications!$AB$5:$AB$550,$B447,Cluster_15_applications!$AC$5:$AC$550,$C447)</f>
        <v>0</v>
      </c>
      <c r="F447">
        <f>SUMIFS(Cluster_15_applications!U$5:U$550,Cluster_15_applications!$AB$5:$AB$550,$B447,Cluster_15_applications!$AC$5:$AC$550,$C447)</f>
        <v>0</v>
      </c>
      <c r="G447">
        <f>SUMIFS(Cluster_15_applications!V$5:V$550,Cluster_15_applications!$AB$5:$AB$550,$B447,Cluster_15_applications!$AC$5:$AC$550,$C447)</f>
        <v>0</v>
      </c>
      <c r="H447">
        <f>SUMIFS(Cluster_15_applications!W$5:W$550,Cluster_15_applications!$AB$5:$AB$550,$B447,Cluster_15_applications!$AC$5:$AC$550,$C447)</f>
        <v>0</v>
      </c>
      <c r="I447">
        <f>SUMIFS(Cluster_15_applications!X$5:X$550,Cluster_15_applications!$AB$5:$AB$550,$B447,Cluster_15_applications!$AC$5:$AC$550,$C447)</f>
        <v>0</v>
      </c>
      <c r="J447">
        <f>SUMIFS(Cluster_15_applications!Y$5:Y$550,Cluster_15_applications!$AB$5:$AB$550,$B447,Cluster_15_applications!$AC$5:$AC$550,$C447)</f>
        <v>0</v>
      </c>
      <c r="K447">
        <f>SUMIFS(Cluster_15_applications!Z$5:Z$550,Cluster_15_applications!$AB$5:$AB$550,$B447,Cluster_15_applications!$AC$5:$AC$550,$C447)</f>
        <v>0</v>
      </c>
      <c r="L447">
        <f>SUMIFS(Cluster_15_applications!AA$5:AA$550,Cluster_15_applications!$AB$5:$AB$550,$B447,Cluster_15_applications!$AC$5:$AC$550,$C447)</f>
        <v>0</v>
      </c>
      <c r="N447">
        <f>SUMIFS(Cluster_15_applications!S$5:S$550,Cluster_15_applications!$AB$5:$AB$550,$B447,Cluster_15_applications!$AC$5:$AC$550,$C447,Cluster_15_applications!$Q$5:$Q$550,"&lt;=2030")</f>
        <v>0</v>
      </c>
      <c r="O447">
        <f>SUMIFS(Cluster_15_applications!T$5:T$550,Cluster_15_applications!$AB$5:$AB$550,$B447,Cluster_15_applications!$AC$5:$AC$550,$C447,Cluster_15_applications!$Q$5:$Q$550,"&lt;=2030")</f>
        <v>0</v>
      </c>
      <c r="P447">
        <f>SUMIFS(Cluster_15_applications!U$5:U$550,Cluster_15_applications!$AB$5:$AB$550,$B447,Cluster_15_applications!$AC$5:$AC$550,$C447,Cluster_15_applications!$Q$5:$Q$550,"&lt;=2030")</f>
        <v>0</v>
      </c>
      <c r="Q447">
        <f>SUMIFS(Cluster_15_applications!V$5:V$550,Cluster_15_applications!$AB$5:$AB$550,$B447,Cluster_15_applications!$AC$5:$AC$550,$C447,Cluster_15_applications!$Q$5:$Q$550,"&lt;=2030")</f>
        <v>0</v>
      </c>
      <c r="R447">
        <f>SUMIFS(Cluster_15_applications!W$5:W$550,Cluster_15_applications!$AB$5:$AB$550,$B447,Cluster_15_applications!$AC$5:$AC$550,$C447,Cluster_15_applications!$Q$5:$Q$550,"&lt;=2030")</f>
        <v>0</v>
      </c>
      <c r="S447">
        <f>SUMIFS(Cluster_15_applications!X$5:X$550,Cluster_15_applications!$AB$5:$AB$550,$B447,Cluster_15_applications!$AC$5:$AC$550,$C447,Cluster_15_applications!$Q$5:$Q$550,"&lt;=2030")</f>
        <v>0</v>
      </c>
      <c r="T447">
        <f>SUMIFS(Cluster_15_applications!Y$5:Y$550,Cluster_15_applications!$AB$5:$AB$550,$B447,Cluster_15_applications!$AC$5:$AC$550,$C447,Cluster_15_applications!$Q$5:$Q$550,"&lt;=2030")</f>
        <v>0</v>
      </c>
      <c r="U447">
        <f>SUMIFS(Cluster_15_applications!Z$5:Z$550,Cluster_15_applications!$AB$5:$AB$550,$B447,Cluster_15_applications!$AC$5:$AC$550,$C447,Cluster_15_applications!$Q$5:$Q$550,"&lt;=2030")</f>
        <v>0</v>
      </c>
      <c r="V447">
        <f>SUMIFS(Cluster_15_applications!AA$5:AA$550,Cluster_15_applications!$AB$5:$AB$550,$B447,Cluster_15_applications!$AC$5:$AC$550,$C447,Cluster_15_applications!$Q$5:$Q$550,"&lt;=2030")</f>
        <v>0</v>
      </c>
    </row>
    <row r="448" spans="1:22" x14ac:dyDescent="0.35">
      <c r="A448" t="s">
        <v>1233</v>
      </c>
      <c r="B448" t="s">
        <v>1146</v>
      </c>
      <c r="C448">
        <v>115</v>
      </c>
      <c r="D448">
        <f>SUMIFS(Cluster_15_applications!S$5:S$550,Cluster_15_applications!$AB$5:$AB$550,$B448,Cluster_15_applications!$AC$5:$AC$550,$C448)</f>
        <v>0</v>
      </c>
      <c r="E448">
        <f>SUMIFS(Cluster_15_applications!T$5:T$550,Cluster_15_applications!$AB$5:$AB$550,$B448,Cluster_15_applications!$AC$5:$AC$550,$C448)</f>
        <v>0</v>
      </c>
      <c r="F448">
        <f>SUMIFS(Cluster_15_applications!U$5:U$550,Cluster_15_applications!$AB$5:$AB$550,$B448,Cluster_15_applications!$AC$5:$AC$550,$C448)</f>
        <v>0</v>
      </c>
      <c r="G448">
        <f>SUMIFS(Cluster_15_applications!V$5:V$550,Cluster_15_applications!$AB$5:$AB$550,$B448,Cluster_15_applications!$AC$5:$AC$550,$C448)</f>
        <v>0</v>
      </c>
      <c r="H448">
        <f>SUMIFS(Cluster_15_applications!W$5:W$550,Cluster_15_applications!$AB$5:$AB$550,$B448,Cluster_15_applications!$AC$5:$AC$550,$C448)</f>
        <v>0</v>
      </c>
      <c r="I448">
        <f>SUMIFS(Cluster_15_applications!X$5:X$550,Cluster_15_applications!$AB$5:$AB$550,$B448,Cluster_15_applications!$AC$5:$AC$550,$C448)</f>
        <v>0</v>
      </c>
      <c r="J448">
        <f>SUMIFS(Cluster_15_applications!Y$5:Y$550,Cluster_15_applications!$AB$5:$AB$550,$B448,Cluster_15_applications!$AC$5:$AC$550,$C448)</f>
        <v>0</v>
      </c>
      <c r="K448">
        <f>SUMIFS(Cluster_15_applications!Z$5:Z$550,Cluster_15_applications!$AB$5:$AB$550,$B448,Cluster_15_applications!$AC$5:$AC$550,$C448)</f>
        <v>0</v>
      </c>
      <c r="L448">
        <f>SUMIFS(Cluster_15_applications!AA$5:AA$550,Cluster_15_applications!$AB$5:$AB$550,$B448,Cluster_15_applications!$AC$5:$AC$550,$C448)</f>
        <v>0</v>
      </c>
      <c r="N448">
        <f>SUMIFS(Cluster_15_applications!S$5:S$550,Cluster_15_applications!$AB$5:$AB$550,$B448,Cluster_15_applications!$AC$5:$AC$550,$C448,Cluster_15_applications!$Q$5:$Q$550,"&lt;=2030")</f>
        <v>0</v>
      </c>
      <c r="O448">
        <f>SUMIFS(Cluster_15_applications!T$5:T$550,Cluster_15_applications!$AB$5:$AB$550,$B448,Cluster_15_applications!$AC$5:$AC$550,$C448,Cluster_15_applications!$Q$5:$Q$550,"&lt;=2030")</f>
        <v>0</v>
      </c>
      <c r="P448">
        <f>SUMIFS(Cluster_15_applications!U$5:U$550,Cluster_15_applications!$AB$5:$AB$550,$B448,Cluster_15_applications!$AC$5:$AC$550,$C448,Cluster_15_applications!$Q$5:$Q$550,"&lt;=2030")</f>
        <v>0</v>
      </c>
      <c r="Q448">
        <f>SUMIFS(Cluster_15_applications!V$5:V$550,Cluster_15_applications!$AB$5:$AB$550,$B448,Cluster_15_applications!$AC$5:$AC$550,$C448,Cluster_15_applications!$Q$5:$Q$550,"&lt;=2030")</f>
        <v>0</v>
      </c>
      <c r="R448">
        <f>SUMIFS(Cluster_15_applications!W$5:W$550,Cluster_15_applications!$AB$5:$AB$550,$B448,Cluster_15_applications!$AC$5:$AC$550,$C448,Cluster_15_applications!$Q$5:$Q$550,"&lt;=2030")</f>
        <v>0</v>
      </c>
      <c r="S448">
        <f>SUMIFS(Cluster_15_applications!X$5:X$550,Cluster_15_applications!$AB$5:$AB$550,$B448,Cluster_15_applications!$AC$5:$AC$550,$C448,Cluster_15_applications!$Q$5:$Q$550,"&lt;=2030")</f>
        <v>0</v>
      </c>
      <c r="T448">
        <f>SUMIFS(Cluster_15_applications!Y$5:Y$550,Cluster_15_applications!$AB$5:$AB$550,$B448,Cluster_15_applications!$AC$5:$AC$550,$C448,Cluster_15_applications!$Q$5:$Q$550,"&lt;=2030")</f>
        <v>0</v>
      </c>
      <c r="U448">
        <f>SUMIFS(Cluster_15_applications!Z$5:Z$550,Cluster_15_applications!$AB$5:$AB$550,$B448,Cluster_15_applications!$AC$5:$AC$550,$C448,Cluster_15_applications!$Q$5:$Q$550,"&lt;=2030")</f>
        <v>0</v>
      </c>
      <c r="V448">
        <f>SUMIFS(Cluster_15_applications!AA$5:AA$550,Cluster_15_applications!$AB$5:$AB$550,$B448,Cluster_15_applications!$AC$5:$AC$550,$C448,Cluster_15_applications!$Q$5:$Q$550,"&lt;=2030")</f>
        <v>0</v>
      </c>
    </row>
    <row r="449" spans="1:22" x14ac:dyDescent="0.35">
      <c r="A449" t="s">
        <v>1233</v>
      </c>
      <c r="B449" t="s">
        <v>1101</v>
      </c>
      <c r="C449">
        <v>115</v>
      </c>
      <c r="D449">
        <f>SUMIFS(Cluster_15_applications!S$5:S$550,Cluster_15_applications!$AB$5:$AB$550,$B449,Cluster_15_applications!$AC$5:$AC$550,$C449)</f>
        <v>0</v>
      </c>
      <c r="E449">
        <f>SUMIFS(Cluster_15_applications!T$5:T$550,Cluster_15_applications!$AB$5:$AB$550,$B449,Cluster_15_applications!$AC$5:$AC$550,$C449)</f>
        <v>0</v>
      </c>
      <c r="F449">
        <f>SUMIFS(Cluster_15_applications!U$5:U$550,Cluster_15_applications!$AB$5:$AB$550,$B449,Cluster_15_applications!$AC$5:$AC$550,$C449)</f>
        <v>0</v>
      </c>
      <c r="G449">
        <f>SUMIFS(Cluster_15_applications!V$5:V$550,Cluster_15_applications!$AB$5:$AB$550,$B449,Cluster_15_applications!$AC$5:$AC$550,$C449)</f>
        <v>0</v>
      </c>
      <c r="H449">
        <f>SUMIFS(Cluster_15_applications!W$5:W$550,Cluster_15_applications!$AB$5:$AB$550,$B449,Cluster_15_applications!$AC$5:$AC$550,$C449)</f>
        <v>0</v>
      </c>
      <c r="I449">
        <f>SUMIFS(Cluster_15_applications!X$5:X$550,Cluster_15_applications!$AB$5:$AB$550,$B449,Cluster_15_applications!$AC$5:$AC$550,$C449)</f>
        <v>0</v>
      </c>
      <c r="J449">
        <f>SUMIFS(Cluster_15_applications!Y$5:Y$550,Cluster_15_applications!$AB$5:$AB$550,$B449,Cluster_15_applications!$AC$5:$AC$550,$C449)</f>
        <v>0</v>
      </c>
      <c r="K449">
        <f>SUMIFS(Cluster_15_applications!Z$5:Z$550,Cluster_15_applications!$AB$5:$AB$550,$B449,Cluster_15_applications!$AC$5:$AC$550,$C449)</f>
        <v>0</v>
      </c>
      <c r="L449">
        <f>SUMIFS(Cluster_15_applications!AA$5:AA$550,Cluster_15_applications!$AB$5:$AB$550,$B449,Cluster_15_applications!$AC$5:$AC$550,$C449)</f>
        <v>0</v>
      </c>
      <c r="N449">
        <f>SUMIFS(Cluster_15_applications!S$5:S$550,Cluster_15_applications!$AB$5:$AB$550,$B449,Cluster_15_applications!$AC$5:$AC$550,$C449,Cluster_15_applications!$Q$5:$Q$550,"&lt;=2030")</f>
        <v>0</v>
      </c>
      <c r="O449">
        <f>SUMIFS(Cluster_15_applications!T$5:T$550,Cluster_15_applications!$AB$5:$AB$550,$B449,Cluster_15_applications!$AC$5:$AC$550,$C449,Cluster_15_applications!$Q$5:$Q$550,"&lt;=2030")</f>
        <v>0</v>
      </c>
      <c r="P449">
        <f>SUMIFS(Cluster_15_applications!U$5:U$550,Cluster_15_applications!$AB$5:$AB$550,$B449,Cluster_15_applications!$AC$5:$AC$550,$C449,Cluster_15_applications!$Q$5:$Q$550,"&lt;=2030")</f>
        <v>0</v>
      </c>
      <c r="Q449">
        <f>SUMIFS(Cluster_15_applications!V$5:V$550,Cluster_15_applications!$AB$5:$AB$550,$B449,Cluster_15_applications!$AC$5:$AC$550,$C449,Cluster_15_applications!$Q$5:$Q$550,"&lt;=2030")</f>
        <v>0</v>
      </c>
      <c r="R449">
        <f>SUMIFS(Cluster_15_applications!W$5:W$550,Cluster_15_applications!$AB$5:$AB$550,$B449,Cluster_15_applications!$AC$5:$AC$550,$C449,Cluster_15_applications!$Q$5:$Q$550,"&lt;=2030")</f>
        <v>0</v>
      </c>
      <c r="S449">
        <f>SUMIFS(Cluster_15_applications!X$5:X$550,Cluster_15_applications!$AB$5:$AB$550,$B449,Cluster_15_applications!$AC$5:$AC$550,$C449,Cluster_15_applications!$Q$5:$Q$550,"&lt;=2030")</f>
        <v>0</v>
      </c>
      <c r="T449">
        <f>SUMIFS(Cluster_15_applications!Y$5:Y$550,Cluster_15_applications!$AB$5:$AB$550,$B449,Cluster_15_applications!$AC$5:$AC$550,$C449,Cluster_15_applications!$Q$5:$Q$550,"&lt;=2030")</f>
        <v>0</v>
      </c>
      <c r="U449">
        <f>SUMIFS(Cluster_15_applications!Z$5:Z$550,Cluster_15_applications!$AB$5:$AB$550,$B449,Cluster_15_applications!$AC$5:$AC$550,$C449,Cluster_15_applications!$Q$5:$Q$550,"&lt;=2030")</f>
        <v>0</v>
      </c>
      <c r="V449">
        <f>SUMIFS(Cluster_15_applications!AA$5:AA$550,Cluster_15_applications!$AB$5:$AB$550,$B449,Cluster_15_applications!$AC$5:$AC$550,$C449,Cluster_15_applications!$Q$5:$Q$550,"&lt;=2030")</f>
        <v>0</v>
      </c>
    </row>
    <row r="450" spans="1:22" x14ac:dyDescent="0.35">
      <c r="A450" t="s">
        <v>1233</v>
      </c>
      <c r="B450" t="s">
        <v>1428</v>
      </c>
      <c r="C450">
        <v>115</v>
      </c>
      <c r="D450">
        <f>SUMIFS(Cluster_15_applications!S$5:S$550,Cluster_15_applications!$AB$5:$AB$550,$B450,Cluster_15_applications!$AC$5:$AC$550,$C450)</f>
        <v>0</v>
      </c>
      <c r="E450">
        <f>SUMIFS(Cluster_15_applications!T$5:T$550,Cluster_15_applications!$AB$5:$AB$550,$B450,Cluster_15_applications!$AC$5:$AC$550,$C450)</f>
        <v>0</v>
      </c>
      <c r="F450">
        <f>SUMIFS(Cluster_15_applications!U$5:U$550,Cluster_15_applications!$AB$5:$AB$550,$B450,Cluster_15_applications!$AC$5:$AC$550,$C450)</f>
        <v>0</v>
      </c>
      <c r="G450">
        <f>SUMIFS(Cluster_15_applications!V$5:V$550,Cluster_15_applications!$AB$5:$AB$550,$B450,Cluster_15_applications!$AC$5:$AC$550,$C450)</f>
        <v>0</v>
      </c>
      <c r="H450">
        <f>SUMIFS(Cluster_15_applications!W$5:W$550,Cluster_15_applications!$AB$5:$AB$550,$B450,Cluster_15_applications!$AC$5:$AC$550,$C450)</f>
        <v>0</v>
      </c>
      <c r="I450">
        <f>SUMIFS(Cluster_15_applications!X$5:X$550,Cluster_15_applications!$AB$5:$AB$550,$B450,Cluster_15_applications!$AC$5:$AC$550,$C450)</f>
        <v>0</v>
      </c>
      <c r="J450">
        <f>SUMIFS(Cluster_15_applications!Y$5:Y$550,Cluster_15_applications!$AB$5:$AB$550,$B450,Cluster_15_applications!$AC$5:$AC$550,$C450)</f>
        <v>0</v>
      </c>
      <c r="K450">
        <f>SUMIFS(Cluster_15_applications!Z$5:Z$550,Cluster_15_applications!$AB$5:$AB$550,$B450,Cluster_15_applications!$AC$5:$AC$550,$C450)</f>
        <v>0</v>
      </c>
      <c r="L450">
        <f>SUMIFS(Cluster_15_applications!AA$5:AA$550,Cluster_15_applications!$AB$5:$AB$550,$B450,Cluster_15_applications!$AC$5:$AC$550,$C450)</f>
        <v>0</v>
      </c>
      <c r="N450">
        <f>SUMIFS(Cluster_15_applications!S$5:S$550,Cluster_15_applications!$AB$5:$AB$550,$B450,Cluster_15_applications!$AC$5:$AC$550,$C450,Cluster_15_applications!$Q$5:$Q$550,"&lt;=2030")</f>
        <v>0</v>
      </c>
      <c r="O450">
        <f>SUMIFS(Cluster_15_applications!T$5:T$550,Cluster_15_applications!$AB$5:$AB$550,$B450,Cluster_15_applications!$AC$5:$AC$550,$C450,Cluster_15_applications!$Q$5:$Q$550,"&lt;=2030")</f>
        <v>0</v>
      </c>
      <c r="P450">
        <f>SUMIFS(Cluster_15_applications!U$5:U$550,Cluster_15_applications!$AB$5:$AB$550,$B450,Cluster_15_applications!$AC$5:$AC$550,$C450,Cluster_15_applications!$Q$5:$Q$550,"&lt;=2030")</f>
        <v>0</v>
      </c>
      <c r="Q450">
        <f>SUMIFS(Cluster_15_applications!V$5:V$550,Cluster_15_applications!$AB$5:$AB$550,$B450,Cluster_15_applications!$AC$5:$AC$550,$C450,Cluster_15_applications!$Q$5:$Q$550,"&lt;=2030")</f>
        <v>0</v>
      </c>
      <c r="R450">
        <f>SUMIFS(Cluster_15_applications!W$5:W$550,Cluster_15_applications!$AB$5:$AB$550,$B450,Cluster_15_applications!$AC$5:$AC$550,$C450,Cluster_15_applications!$Q$5:$Q$550,"&lt;=2030")</f>
        <v>0</v>
      </c>
      <c r="S450">
        <f>SUMIFS(Cluster_15_applications!X$5:X$550,Cluster_15_applications!$AB$5:$AB$550,$B450,Cluster_15_applications!$AC$5:$AC$550,$C450,Cluster_15_applications!$Q$5:$Q$550,"&lt;=2030")</f>
        <v>0</v>
      </c>
      <c r="T450">
        <f>SUMIFS(Cluster_15_applications!Y$5:Y$550,Cluster_15_applications!$AB$5:$AB$550,$B450,Cluster_15_applications!$AC$5:$AC$550,$C450,Cluster_15_applications!$Q$5:$Q$550,"&lt;=2030")</f>
        <v>0</v>
      </c>
      <c r="U450">
        <f>SUMIFS(Cluster_15_applications!Z$5:Z$550,Cluster_15_applications!$AB$5:$AB$550,$B450,Cluster_15_applications!$AC$5:$AC$550,$C450,Cluster_15_applications!$Q$5:$Q$550,"&lt;=2030")</f>
        <v>0</v>
      </c>
      <c r="V450">
        <f>SUMIFS(Cluster_15_applications!AA$5:AA$550,Cluster_15_applications!$AB$5:$AB$550,$B450,Cluster_15_applications!$AC$5:$AC$550,$C450,Cluster_15_applications!$Q$5:$Q$550,"&lt;=2030")</f>
        <v>0</v>
      </c>
    </row>
    <row r="451" spans="1:22" x14ac:dyDescent="0.35">
      <c r="A451" t="s">
        <v>1233</v>
      </c>
      <c r="B451" t="s">
        <v>1429</v>
      </c>
      <c r="C451">
        <v>115</v>
      </c>
      <c r="D451">
        <f>SUMIFS(Cluster_15_applications!S$5:S$550,Cluster_15_applications!$AB$5:$AB$550,$B451,Cluster_15_applications!$AC$5:$AC$550,$C451)</f>
        <v>0</v>
      </c>
      <c r="E451">
        <f>SUMIFS(Cluster_15_applications!T$5:T$550,Cluster_15_applications!$AB$5:$AB$550,$B451,Cluster_15_applications!$AC$5:$AC$550,$C451)</f>
        <v>0</v>
      </c>
      <c r="F451">
        <f>SUMIFS(Cluster_15_applications!U$5:U$550,Cluster_15_applications!$AB$5:$AB$550,$B451,Cluster_15_applications!$AC$5:$AC$550,$C451)</f>
        <v>0</v>
      </c>
      <c r="G451">
        <f>SUMIFS(Cluster_15_applications!V$5:V$550,Cluster_15_applications!$AB$5:$AB$550,$B451,Cluster_15_applications!$AC$5:$AC$550,$C451)</f>
        <v>0</v>
      </c>
      <c r="H451">
        <f>SUMIFS(Cluster_15_applications!W$5:W$550,Cluster_15_applications!$AB$5:$AB$550,$B451,Cluster_15_applications!$AC$5:$AC$550,$C451)</f>
        <v>0</v>
      </c>
      <c r="I451">
        <f>SUMIFS(Cluster_15_applications!X$5:X$550,Cluster_15_applications!$AB$5:$AB$550,$B451,Cluster_15_applications!$AC$5:$AC$550,$C451)</f>
        <v>0</v>
      </c>
      <c r="J451">
        <f>SUMIFS(Cluster_15_applications!Y$5:Y$550,Cluster_15_applications!$AB$5:$AB$550,$B451,Cluster_15_applications!$AC$5:$AC$550,$C451)</f>
        <v>0</v>
      </c>
      <c r="K451">
        <f>SUMIFS(Cluster_15_applications!Z$5:Z$550,Cluster_15_applications!$AB$5:$AB$550,$B451,Cluster_15_applications!$AC$5:$AC$550,$C451)</f>
        <v>0</v>
      </c>
      <c r="L451">
        <f>SUMIFS(Cluster_15_applications!AA$5:AA$550,Cluster_15_applications!$AB$5:$AB$550,$B451,Cluster_15_applications!$AC$5:$AC$550,$C451)</f>
        <v>0</v>
      </c>
      <c r="N451">
        <f>SUMIFS(Cluster_15_applications!S$5:S$550,Cluster_15_applications!$AB$5:$AB$550,$B451,Cluster_15_applications!$AC$5:$AC$550,$C451,Cluster_15_applications!$Q$5:$Q$550,"&lt;=2030")</f>
        <v>0</v>
      </c>
      <c r="O451">
        <f>SUMIFS(Cluster_15_applications!T$5:T$550,Cluster_15_applications!$AB$5:$AB$550,$B451,Cluster_15_applications!$AC$5:$AC$550,$C451,Cluster_15_applications!$Q$5:$Q$550,"&lt;=2030")</f>
        <v>0</v>
      </c>
      <c r="P451">
        <f>SUMIFS(Cluster_15_applications!U$5:U$550,Cluster_15_applications!$AB$5:$AB$550,$B451,Cluster_15_applications!$AC$5:$AC$550,$C451,Cluster_15_applications!$Q$5:$Q$550,"&lt;=2030")</f>
        <v>0</v>
      </c>
      <c r="Q451">
        <f>SUMIFS(Cluster_15_applications!V$5:V$550,Cluster_15_applications!$AB$5:$AB$550,$B451,Cluster_15_applications!$AC$5:$AC$550,$C451,Cluster_15_applications!$Q$5:$Q$550,"&lt;=2030")</f>
        <v>0</v>
      </c>
      <c r="R451">
        <f>SUMIFS(Cluster_15_applications!W$5:W$550,Cluster_15_applications!$AB$5:$AB$550,$B451,Cluster_15_applications!$AC$5:$AC$550,$C451,Cluster_15_applications!$Q$5:$Q$550,"&lt;=2030")</f>
        <v>0</v>
      </c>
      <c r="S451">
        <f>SUMIFS(Cluster_15_applications!X$5:X$550,Cluster_15_applications!$AB$5:$AB$550,$B451,Cluster_15_applications!$AC$5:$AC$550,$C451,Cluster_15_applications!$Q$5:$Q$550,"&lt;=2030")</f>
        <v>0</v>
      </c>
      <c r="T451">
        <f>SUMIFS(Cluster_15_applications!Y$5:Y$550,Cluster_15_applications!$AB$5:$AB$550,$B451,Cluster_15_applications!$AC$5:$AC$550,$C451,Cluster_15_applications!$Q$5:$Q$550,"&lt;=2030")</f>
        <v>0</v>
      </c>
      <c r="U451">
        <f>SUMIFS(Cluster_15_applications!Z$5:Z$550,Cluster_15_applications!$AB$5:$AB$550,$B451,Cluster_15_applications!$AC$5:$AC$550,$C451,Cluster_15_applications!$Q$5:$Q$550,"&lt;=2030")</f>
        <v>0</v>
      </c>
      <c r="V451">
        <f>SUMIFS(Cluster_15_applications!AA$5:AA$550,Cluster_15_applications!$AB$5:$AB$550,$B451,Cluster_15_applications!$AC$5:$AC$550,$C451,Cluster_15_applications!$Q$5:$Q$550,"&lt;=2030")</f>
        <v>0</v>
      </c>
    </row>
    <row r="452" spans="1:22" x14ac:dyDescent="0.35">
      <c r="A452" t="s">
        <v>33</v>
      </c>
      <c r="B452" t="s">
        <v>1147</v>
      </c>
      <c r="C452">
        <v>69</v>
      </c>
      <c r="D452">
        <f>SUMIFS(Cluster_15_applications!S$5:S$550,Cluster_15_applications!$AB$5:$AB$550,$B452,Cluster_15_applications!$AC$5:$AC$550,$C452)</f>
        <v>0</v>
      </c>
      <c r="E452">
        <f>SUMIFS(Cluster_15_applications!T$5:T$550,Cluster_15_applications!$AB$5:$AB$550,$B452,Cluster_15_applications!$AC$5:$AC$550,$C452)</f>
        <v>0</v>
      </c>
      <c r="F452">
        <f>SUMIFS(Cluster_15_applications!U$5:U$550,Cluster_15_applications!$AB$5:$AB$550,$B452,Cluster_15_applications!$AC$5:$AC$550,$C452)</f>
        <v>0</v>
      </c>
      <c r="G452">
        <f>SUMIFS(Cluster_15_applications!V$5:V$550,Cluster_15_applications!$AB$5:$AB$550,$B452,Cluster_15_applications!$AC$5:$AC$550,$C452)</f>
        <v>0</v>
      </c>
      <c r="H452">
        <f>SUMIFS(Cluster_15_applications!W$5:W$550,Cluster_15_applications!$AB$5:$AB$550,$B452,Cluster_15_applications!$AC$5:$AC$550,$C452)</f>
        <v>0</v>
      </c>
      <c r="I452">
        <f>SUMIFS(Cluster_15_applications!X$5:X$550,Cluster_15_applications!$AB$5:$AB$550,$B452,Cluster_15_applications!$AC$5:$AC$550,$C452)</f>
        <v>0</v>
      </c>
      <c r="J452">
        <f>SUMIFS(Cluster_15_applications!Y$5:Y$550,Cluster_15_applications!$AB$5:$AB$550,$B452,Cluster_15_applications!$AC$5:$AC$550,$C452)</f>
        <v>0</v>
      </c>
      <c r="K452">
        <f>SUMIFS(Cluster_15_applications!Z$5:Z$550,Cluster_15_applications!$AB$5:$AB$550,$B452,Cluster_15_applications!$AC$5:$AC$550,$C452)</f>
        <v>0</v>
      </c>
      <c r="L452">
        <f>SUMIFS(Cluster_15_applications!AA$5:AA$550,Cluster_15_applications!$AB$5:$AB$550,$B452,Cluster_15_applications!$AC$5:$AC$550,$C452)</f>
        <v>0</v>
      </c>
      <c r="N452">
        <f>SUMIFS(Cluster_15_applications!S$5:S$550,Cluster_15_applications!$AB$5:$AB$550,$B452,Cluster_15_applications!$AC$5:$AC$550,$C452,Cluster_15_applications!$Q$5:$Q$550,"&lt;=2030")</f>
        <v>0</v>
      </c>
      <c r="O452">
        <f>SUMIFS(Cluster_15_applications!T$5:T$550,Cluster_15_applications!$AB$5:$AB$550,$B452,Cluster_15_applications!$AC$5:$AC$550,$C452,Cluster_15_applications!$Q$5:$Q$550,"&lt;=2030")</f>
        <v>0</v>
      </c>
      <c r="P452">
        <f>SUMIFS(Cluster_15_applications!U$5:U$550,Cluster_15_applications!$AB$5:$AB$550,$B452,Cluster_15_applications!$AC$5:$AC$550,$C452,Cluster_15_applications!$Q$5:$Q$550,"&lt;=2030")</f>
        <v>0</v>
      </c>
      <c r="Q452">
        <f>SUMIFS(Cluster_15_applications!V$5:V$550,Cluster_15_applications!$AB$5:$AB$550,$B452,Cluster_15_applications!$AC$5:$AC$550,$C452,Cluster_15_applications!$Q$5:$Q$550,"&lt;=2030")</f>
        <v>0</v>
      </c>
      <c r="R452">
        <f>SUMIFS(Cluster_15_applications!W$5:W$550,Cluster_15_applications!$AB$5:$AB$550,$B452,Cluster_15_applications!$AC$5:$AC$550,$C452,Cluster_15_applications!$Q$5:$Q$550,"&lt;=2030")</f>
        <v>0</v>
      </c>
      <c r="S452">
        <f>SUMIFS(Cluster_15_applications!X$5:X$550,Cluster_15_applications!$AB$5:$AB$550,$B452,Cluster_15_applications!$AC$5:$AC$550,$C452,Cluster_15_applications!$Q$5:$Q$550,"&lt;=2030")</f>
        <v>0</v>
      </c>
      <c r="T452">
        <f>SUMIFS(Cluster_15_applications!Y$5:Y$550,Cluster_15_applications!$AB$5:$AB$550,$B452,Cluster_15_applications!$AC$5:$AC$550,$C452,Cluster_15_applications!$Q$5:$Q$550,"&lt;=2030")</f>
        <v>0</v>
      </c>
      <c r="U452">
        <f>SUMIFS(Cluster_15_applications!Z$5:Z$550,Cluster_15_applications!$AB$5:$AB$550,$B452,Cluster_15_applications!$AC$5:$AC$550,$C452,Cluster_15_applications!$Q$5:$Q$550,"&lt;=2030")</f>
        <v>0</v>
      </c>
      <c r="V452">
        <f>SUMIFS(Cluster_15_applications!AA$5:AA$550,Cluster_15_applications!$AB$5:$AB$550,$B452,Cluster_15_applications!$AC$5:$AC$550,$C452,Cluster_15_applications!$Q$5:$Q$550,"&lt;=2030")</f>
        <v>0</v>
      </c>
    </row>
    <row r="453" spans="1:22" x14ac:dyDescent="0.35">
      <c r="A453" t="s">
        <v>1230</v>
      </c>
      <c r="B453" t="s">
        <v>1430</v>
      </c>
      <c r="C453">
        <v>115</v>
      </c>
      <c r="D453">
        <f>SUMIFS(Cluster_15_applications!S$5:S$550,Cluster_15_applications!$AB$5:$AB$550,$B453,Cluster_15_applications!$AC$5:$AC$550,$C453)</f>
        <v>0</v>
      </c>
      <c r="E453">
        <f>SUMIFS(Cluster_15_applications!T$5:T$550,Cluster_15_applications!$AB$5:$AB$550,$B453,Cluster_15_applications!$AC$5:$AC$550,$C453)</f>
        <v>0</v>
      </c>
      <c r="F453">
        <f>SUMIFS(Cluster_15_applications!U$5:U$550,Cluster_15_applications!$AB$5:$AB$550,$B453,Cluster_15_applications!$AC$5:$AC$550,$C453)</f>
        <v>0</v>
      </c>
      <c r="G453">
        <f>SUMIFS(Cluster_15_applications!V$5:V$550,Cluster_15_applications!$AB$5:$AB$550,$B453,Cluster_15_applications!$AC$5:$AC$550,$C453)</f>
        <v>0</v>
      </c>
      <c r="H453">
        <f>SUMIFS(Cluster_15_applications!W$5:W$550,Cluster_15_applications!$AB$5:$AB$550,$B453,Cluster_15_applications!$AC$5:$AC$550,$C453)</f>
        <v>0</v>
      </c>
      <c r="I453">
        <f>SUMIFS(Cluster_15_applications!X$5:X$550,Cluster_15_applications!$AB$5:$AB$550,$B453,Cluster_15_applications!$AC$5:$AC$550,$C453)</f>
        <v>0</v>
      </c>
      <c r="J453">
        <f>SUMIFS(Cluster_15_applications!Y$5:Y$550,Cluster_15_applications!$AB$5:$AB$550,$B453,Cluster_15_applications!$AC$5:$AC$550,$C453)</f>
        <v>0</v>
      </c>
      <c r="K453">
        <f>SUMIFS(Cluster_15_applications!Z$5:Z$550,Cluster_15_applications!$AB$5:$AB$550,$B453,Cluster_15_applications!$AC$5:$AC$550,$C453)</f>
        <v>0</v>
      </c>
      <c r="L453">
        <f>SUMIFS(Cluster_15_applications!AA$5:AA$550,Cluster_15_applications!$AB$5:$AB$550,$B453,Cluster_15_applications!$AC$5:$AC$550,$C453)</f>
        <v>0</v>
      </c>
      <c r="N453">
        <f>SUMIFS(Cluster_15_applications!S$5:S$550,Cluster_15_applications!$AB$5:$AB$550,$B453,Cluster_15_applications!$AC$5:$AC$550,$C453,Cluster_15_applications!$Q$5:$Q$550,"&lt;=2030")</f>
        <v>0</v>
      </c>
      <c r="O453">
        <f>SUMIFS(Cluster_15_applications!T$5:T$550,Cluster_15_applications!$AB$5:$AB$550,$B453,Cluster_15_applications!$AC$5:$AC$550,$C453,Cluster_15_applications!$Q$5:$Q$550,"&lt;=2030")</f>
        <v>0</v>
      </c>
      <c r="P453">
        <f>SUMIFS(Cluster_15_applications!U$5:U$550,Cluster_15_applications!$AB$5:$AB$550,$B453,Cluster_15_applications!$AC$5:$AC$550,$C453,Cluster_15_applications!$Q$5:$Q$550,"&lt;=2030")</f>
        <v>0</v>
      </c>
      <c r="Q453">
        <f>SUMIFS(Cluster_15_applications!V$5:V$550,Cluster_15_applications!$AB$5:$AB$550,$B453,Cluster_15_applications!$AC$5:$AC$550,$C453,Cluster_15_applications!$Q$5:$Q$550,"&lt;=2030")</f>
        <v>0</v>
      </c>
      <c r="R453">
        <f>SUMIFS(Cluster_15_applications!W$5:W$550,Cluster_15_applications!$AB$5:$AB$550,$B453,Cluster_15_applications!$AC$5:$AC$550,$C453,Cluster_15_applications!$Q$5:$Q$550,"&lt;=2030")</f>
        <v>0</v>
      </c>
      <c r="S453">
        <f>SUMIFS(Cluster_15_applications!X$5:X$550,Cluster_15_applications!$AB$5:$AB$550,$B453,Cluster_15_applications!$AC$5:$AC$550,$C453,Cluster_15_applications!$Q$5:$Q$550,"&lt;=2030")</f>
        <v>0</v>
      </c>
      <c r="T453">
        <f>SUMIFS(Cluster_15_applications!Y$5:Y$550,Cluster_15_applications!$AB$5:$AB$550,$B453,Cluster_15_applications!$AC$5:$AC$550,$C453,Cluster_15_applications!$Q$5:$Q$550,"&lt;=2030")</f>
        <v>0</v>
      </c>
      <c r="U453">
        <f>SUMIFS(Cluster_15_applications!Z$5:Z$550,Cluster_15_applications!$AB$5:$AB$550,$B453,Cluster_15_applications!$AC$5:$AC$550,$C453,Cluster_15_applications!$Q$5:$Q$550,"&lt;=2030")</f>
        <v>0</v>
      </c>
      <c r="V453">
        <f>SUMIFS(Cluster_15_applications!AA$5:AA$550,Cluster_15_applications!$AB$5:$AB$550,$B453,Cluster_15_applications!$AC$5:$AC$550,$C453,Cluster_15_applications!$Q$5:$Q$550,"&lt;=2030")</f>
        <v>0</v>
      </c>
    </row>
    <row r="454" spans="1:22" x14ac:dyDescent="0.35">
      <c r="A454" t="s">
        <v>33</v>
      </c>
      <c r="B454" t="s">
        <v>1431</v>
      </c>
      <c r="C454">
        <v>500</v>
      </c>
      <c r="D454">
        <f>SUMIFS(Cluster_15_applications!S$5:S$550,Cluster_15_applications!$AB$5:$AB$550,$B454,Cluster_15_applications!$AC$5:$AC$550,$C454)</f>
        <v>0</v>
      </c>
      <c r="E454">
        <f>SUMIFS(Cluster_15_applications!T$5:T$550,Cluster_15_applications!$AB$5:$AB$550,$B454,Cluster_15_applications!$AC$5:$AC$550,$C454)</f>
        <v>0</v>
      </c>
      <c r="F454">
        <f>SUMIFS(Cluster_15_applications!U$5:U$550,Cluster_15_applications!$AB$5:$AB$550,$B454,Cluster_15_applications!$AC$5:$AC$550,$C454)</f>
        <v>0</v>
      </c>
      <c r="G454">
        <f>SUMIFS(Cluster_15_applications!V$5:V$550,Cluster_15_applications!$AB$5:$AB$550,$B454,Cluster_15_applications!$AC$5:$AC$550,$C454)</f>
        <v>0</v>
      </c>
      <c r="H454">
        <f>SUMIFS(Cluster_15_applications!W$5:W$550,Cluster_15_applications!$AB$5:$AB$550,$B454,Cluster_15_applications!$AC$5:$AC$550,$C454)</f>
        <v>0</v>
      </c>
      <c r="I454">
        <f>SUMIFS(Cluster_15_applications!X$5:X$550,Cluster_15_applications!$AB$5:$AB$550,$B454,Cluster_15_applications!$AC$5:$AC$550,$C454)</f>
        <v>0</v>
      </c>
      <c r="J454">
        <f>SUMIFS(Cluster_15_applications!Y$5:Y$550,Cluster_15_applications!$AB$5:$AB$550,$B454,Cluster_15_applications!$AC$5:$AC$550,$C454)</f>
        <v>0</v>
      </c>
      <c r="K454">
        <f>SUMIFS(Cluster_15_applications!Z$5:Z$550,Cluster_15_applications!$AB$5:$AB$550,$B454,Cluster_15_applications!$AC$5:$AC$550,$C454)</f>
        <v>0</v>
      </c>
      <c r="L454">
        <f>SUMIFS(Cluster_15_applications!AA$5:AA$550,Cluster_15_applications!$AB$5:$AB$550,$B454,Cluster_15_applications!$AC$5:$AC$550,$C454)</f>
        <v>0</v>
      </c>
      <c r="N454">
        <f>SUMIFS(Cluster_15_applications!S$5:S$550,Cluster_15_applications!$AB$5:$AB$550,$B454,Cluster_15_applications!$AC$5:$AC$550,$C454,Cluster_15_applications!$Q$5:$Q$550,"&lt;=2030")</f>
        <v>0</v>
      </c>
      <c r="O454">
        <f>SUMIFS(Cluster_15_applications!T$5:T$550,Cluster_15_applications!$AB$5:$AB$550,$B454,Cluster_15_applications!$AC$5:$AC$550,$C454,Cluster_15_applications!$Q$5:$Q$550,"&lt;=2030")</f>
        <v>0</v>
      </c>
      <c r="P454">
        <f>SUMIFS(Cluster_15_applications!U$5:U$550,Cluster_15_applications!$AB$5:$AB$550,$B454,Cluster_15_applications!$AC$5:$AC$550,$C454,Cluster_15_applications!$Q$5:$Q$550,"&lt;=2030")</f>
        <v>0</v>
      </c>
      <c r="Q454">
        <f>SUMIFS(Cluster_15_applications!V$5:V$550,Cluster_15_applications!$AB$5:$AB$550,$B454,Cluster_15_applications!$AC$5:$AC$550,$C454,Cluster_15_applications!$Q$5:$Q$550,"&lt;=2030")</f>
        <v>0</v>
      </c>
      <c r="R454">
        <f>SUMIFS(Cluster_15_applications!W$5:W$550,Cluster_15_applications!$AB$5:$AB$550,$B454,Cluster_15_applications!$AC$5:$AC$550,$C454,Cluster_15_applications!$Q$5:$Q$550,"&lt;=2030")</f>
        <v>0</v>
      </c>
      <c r="S454">
        <f>SUMIFS(Cluster_15_applications!X$5:X$550,Cluster_15_applications!$AB$5:$AB$550,$B454,Cluster_15_applications!$AC$5:$AC$550,$C454,Cluster_15_applications!$Q$5:$Q$550,"&lt;=2030")</f>
        <v>0</v>
      </c>
      <c r="T454">
        <f>SUMIFS(Cluster_15_applications!Y$5:Y$550,Cluster_15_applications!$AB$5:$AB$550,$B454,Cluster_15_applications!$AC$5:$AC$550,$C454,Cluster_15_applications!$Q$5:$Q$550,"&lt;=2030")</f>
        <v>0</v>
      </c>
      <c r="U454">
        <f>SUMIFS(Cluster_15_applications!Z$5:Z$550,Cluster_15_applications!$AB$5:$AB$550,$B454,Cluster_15_applications!$AC$5:$AC$550,$C454,Cluster_15_applications!$Q$5:$Q$550,"&lt;=2030")</f>
        <v>0</v>
      </c>
      <c r="V454">
        <f>SUMIFS(Cluster_15_applications!AA$5:AA$550,Cluster_15_applications!$AB$5:$AB$550,$B454,Cluster_15_applications!$AC$5:$AC$550,$C454,Cluster_15_applications!$Q$5:$Q$550,"&lt;=2030")</f>
        <v>0</v>
      </c>
    </row>
    <row r="455" spans="1:22" x14ac:dyDescent="0.35">
      <c r="A455" t="s">
        <v>1230</v>
      </c>
      <c r="B455" t="s">
        <v>1432</v>
      </c>
      <c r="C455">
        <v>70</v>
      </c>
      <c r="D455">
        <f>SUMIFS(Cluster_15_applications!S$5:S$550,Cluster_15_applications!$AB$5:$AB$550,$B455,Cluster_15_applications!$AC$5:$AC$550,$C455)</f>
        <v>0</v>
      </c>
      <c r="E455">
        <f>SUMIFS(Cluster_15_applications!T$5:T$550,Cluster_15_applications!$AB$5:$AB$550,$B455,Cluster_15_applications!$AC$5:$AC$550,$C455)</f>
        <v>0</v>
      </c>
      <c r="F455">
        <f>SUMIFS(Cluster_15_applications!U$5:U$550,Cluster_15_applications!$AB$5:$AB$550,$B455,Cluster_15_applications!$AC$5:$AC$550,$C455)</f>
        <v>0</v>
      </c>
      <c r="G455">
        <f>SUMIFS(Cluster_15_applications!V$5:V$550,Cluster_15_applications!$AB$5:$AB$550,$B455,Cluster_15_applications!$AC$5:$AC$550,$C455)</f>
        <v>0</v>
      </c>
      <c r="H455">
        <f>SUMIFS(Cluster_15_applications!W$5:W$550,Cluster_15_applications!$AB$5:$AB$550,$B455,Cluster_15_applications!$AC$5:$AC$550,$C455)</f>
        <v>0</v>
      </c>
      <c r="I455">
        <f>SUMIFS(Cluster_15_applications!X$5:X$550,Cluster_15_applications!$AB$5:$AB$550,$B455,Cluster_15_applications!$AC$5:$AC$550,$C455)</f>
        <v>0</v>
      </c>
      <c r="J455">
        <f>SUMIFS(Cluster_15_applications!Y$5:Y$550,Cluster_15_applications!$AB$5:$AB$550,$B455,Cluster_15_applications!$AC$5:$AC$550,$C455)</f>
        <v>0</v>
      </c>
      <c r="K455">
        <f>SUMIFS(Cluster_15_applications!Z$5:Z$550,Cluster_15_applications!$AB$5:$AB$550,$B455,Cluster_15_applications!$AC$5:$AC$550,$C455)</f>
        <v>0</v>
      </c>
      <c r="L455">
        <f>SUMIFS(Cluster_15_applications!AA$5:AA$550,Cluster_15_applications!$AB$5:$AB$550,$B455,Cluster_15_applications!$AC$5:$AC$550,$C455)</f>
        <v>0</v>
      </c>
      <c r="N455">
        <f>SUMIFS(Cluster_15_applications!S$5:S$550,Cluster_15_applications!$AB$5:$AB$550,$B455,Cluster_15_applications!$AC$5:$AC$550,$C455,Cluster_15_applications!$Q$5:$Q$550,"&lt;=2030")</f>
        <v>0</v>
      </c>
      <c r="O455">
        <f>SUMIFS(Cluster_15_applications!T$5:T$550,Cluster_15_applications!$AB$5:$AB$550,$B455,Cluster_15_applications!$AC$5:$AC$550,$C455,Cluster_15_applications!$Q$5:$Q$550,"&lt;=2030")</f>
        <v>0</v>
      </c>
      <c r="P455">
        <f>SUMIFS(Cluster_15_applications!U$5:U$550,Cluster_15_applications!$AB$5:$AB$550,$B455,Cluster_15_applications!$AC$5:$AC$550,$C455,Cluster_15_applications!$Q$5:$Q$550,"&lt;=2030")</f>
        <v>0</v>
      </c>
      <c r="Q455">
        <f>SUMIFS(Cluster_15_applications!V$5:V$550,Cluster_15_applications!$AB$5:$AB$550,$B455,Cluster_15_applications!$AC$5:$AC$550,$C455,Cluster_15_applications!$Q$5:$Q$550,"&lt;=2030")</f>
        <v>0</v>
      </c>
      <c r="R455">
        <f>SUMIFS(Cluster_15_applications!W$5:W$550,Cluster_15_applications!$AB$5:$AB$550,$B455,Cluster_15_applications!$AC$5:$AC$550,$C455,Cluster_15_applications!$Q$5:$Q$550,"&lt;=2030")</f>
        <v>0</v>
      </c>
      <c r="S455">
        <f>SUMIFS(Cluster_15_applications!X$5:X$550,Cluster_15_applications!$AB$5:$AB$550,$B455,Cluster_15_applications!$AC$5:$AC$550,$C455,Cluster_15_applications!$Q$5:$Q$550,"&lt;=2030")</f>
        <v>0</v>
      </c>
      <c r="T455">
        <f>SUMIFS(Cluster_15_applications!Y$5:Y$550,Cluster_15_applications!$AB$5:$AB$550,$B455,Cluster_15_applications!$AC$5:$AC$550,$C455,Cluster_15_applications!$Q$5:$Q$550,"&lt;=2030")</f>
        <v>0</v>
      </c>
      <c r="U455">
        <f>SUMIFS(Cluster_15_applications!Z$5:Z$550,Cluster_15_applications!$AB$5:$AB$550,$B455,Cluster_15_applications!$AC$5:$AC$550,$C455,Cluster_15_applications!$Q$5:$Q$550,"&lt;=2030")</f>
        <v>0</v>
      </c>
      <c r="V455">
        <f>SUMIFS(Cluster_15_applications!AA$5:AA$550,Cluster_15_applications!$AB$5:$AB$550,$B455,Cluster_15_applications!$AC$5:$AC$550,$C455,Cluster_15_applications!$Q$5:$Q$550,"&lt;=2030")</f>
        <v>0</v>
      </c>
    </row>
    <row r="456" spans="1:22" x14ac:dyDescent="0.35">
      <c r="A456" t="s">
        <v>33</v>
      </c>
      <c r="B456" t="s">
        <v>1433</v>
      </c>
      <c r="C456">
        <v>230</v>
      </c>
      <c r="D456">
        <f>SUMIFS(Cluster_15_applications!S$5:S$550,Cluster_15_applications!$AB$5:$AB$550,$B456,Cluster_15_applications!$AC$5:$AC$550,$C456)</f>
        <v>0</v>
      </c>
      <c r="E456">
        <f>SUMIFS(Cluster_15_applications!T$5:T$550,Cluster_15_applications!$AB$5:$AB$550,$B456,Cluster_15_applications!$AC$5:$AC$550,$C456)</f>
        <v>0</v>
      </c>
      <c r="F456">
        <f>SUMIFS(Cluster_15_applications!U$5:U$550,Cluster_15_applications!$AB$5:$AB$550,$B456,Cluster_15_applications!$AC$5:$AC$550,$C456)</f>
        <v>0</v>
      </c>
      <c r="G456">
        <f>SUMIFS(Cluster_15_applications!V$5:V$550,Cluster_15_applications!$AB$5:$AB$550,$B456,Cluster_15_applications!$AC$5:$AC$550,$C456)</f>
        <v>0</v>
      </c>
      <c r="H456">
        <f>SUMIFS(Cluster_15_applications!W$5:W$550,Cluster_15_applications!$AB$5:$AB$550,$B456,Cluster_15_applications!$AC$5:$AC$550,$C456)</f>
        <v>0</v>
      </c>
      <c r="I456">
        <f>SUMIFS(Cluster_15_applications!X$5:X$550,Cluster_15_applications!$AB$5:$AB$550,$B456,Cluster_15_applications!$AC$5:$AC$550,$C456)</f>
        <v>0</v>
      </c>
      <c r="J456">
        <f>SUMIFS(Cluster_15_applications!Y$5:Y$550,Cluster_15_applications!$AB$5:$AB$550,$B456,Cluster_15_applications!$AC$5:$AC$550,$C456)</f>
        <v>0</v>
      </c>
      <c r="K456">
        <f>SUMIFS(Cluster_15_applications!Z$5:Z$550,Cluster_15_applications!$AB$5:$AB$550,$B456,Cluster_15_applications!$AC$5:$AC$550,$C456)</f>
        <v>0</v>
      </c>
      <c r="L456">
        <f>SUMIFS(Cluster_15_applications!AA$5:AA$550,Cluster_15_applications!$AB$5:$AB$550,$B456,Cluster_15_applications!$AC$5:$AC$550,$C456)</f>
        <v>0</v>
      </c>
      <c r="N456">
        <f>SUMIFS(Cluster_15_applications!S$5:S$550,Cluster_15_applications!$AB$5:$AB$550,$B456,Cluster_15_applications!$AC$5:$AC$550,$C456,Cluster_15_applications!$Q$5:$Q$550,"&lt;=2030")</f>
        <v>0</v>
      </c>
      <c r="O456">
        <f>SUMIFS(Cluster_15_applications!T$5:T$550,Cluster_15_applications!$AB$5:$AB$550,$B456,Cluster_15_applications!$AC$5:$AC$550,$C456,Cluster_15_applications!$Q$5:$Q$550,"&lt;=2030")</f>
        <v>0</v>
      </c>
      <c r="P456">
        <f>SUMIFS(Cluster_15_applications!U$5:U$550,Cluster_15_applications!$AB$5:$AB$550,$B456,Cluster_15_applications!$AC$5:$AC$550,$C456,Cluster_15_applications!$Q$5:$Q$550,"&lt;=2030")</f>
        <v>0</v>
      </c>
      <c r="Q456">
        <f>SUMIFS(Cluster_15_applications!V$5:V$550,Cluster_15_applications!$AB$5:$AB$550,$B456,Cluster_15_applications!$AC$5:$AC$550,$C456,Cluster_15_applications!$Q$5:$Q$550,"&lt;=2030")</f>
        <v>0</v>
      </c>
      <c r="R456">
        <f>SUMIFS(Cluster_15_applications!W$5:W$550,Cluster_15_applications!$AB$5:$AB$550,$B456,Cluster_15_applications!$AC$5:$AC$550,$C456,Cluster_15_applications!$Q$5:$Q$550,"&lt;=2030")</f>
        <v>0</v>
      </c>
      <c r="S456">
        <f>SUMIFS(Cluster_15_applications!X$5:X$550,Cluster_15_applications!$AB$5:$AB$550,$B456,Cluster_15_applications!$AC$5:$AC$550,$C456,Cluster_15_applications!$Q$5:$Q$550,"&lt;=2030")</f>
        <v>0</v>
      </c>
      <c r="T456">
        <f>SUMIFS(Cluster_15_applications!Y$5:Y$550,Cluster_15_applications!$AB$5:$AB$550,$B456,Cluster_15_applications!$AC$5:$AC$550,$C456,Cluster_15_applications!$Q$5:$Q$550,"&lt;=2030")</f>
        <v>0</v>
      </c>
      <c r="U456">
        <f>SUMIFS(Cluster_15_applications!Z$5:Z$550,Cluster_15_applications!$AB$5:$AB$550,$B456,Cluster_15_applications!$AC$5:$AC$550,$C456,Cluster_15_applications!$Q$5:$Q$550,"&lt;=2030")</f>
        <v>0</v>
      </c>
      <c r="V456">
        <f>SUMIFS(Cluster_15_applications!AA$5:AA$550,Cluster_15_applications!$AB$5:$AB$550,$B456,Cluster_15_applications!$AC$5:$AC$550,$C456,Cluster_15_applications!$Q$5:$Q$550,"&lt;=2030")</f>
        <v>0</v>
      </c>
    </row>
    <row r="457" spans="1:22" x14ac:dyDescent="0.35">
      <c r="A457" t="s">
        <v>1231</v>
      </c>
      <c r="B457" t="s">
        <v>1434</v>
      </c>
      <c r="C457">
        <v>230</v>
      </c>
      <c r="D457">
        <f>SUMIFS(Cluster_15_applications!S$5:S$550,Cluster_15_applications!$AB$5:$AB$550,$B457,Cluster_15_applications!$AC$5:$AC$550,$C457)</f>
        <v>1550</v>
      </c>
      <c r="E457">
        <f>SUMIFS(Cluster_15_applications!T$5:T$550,Cluster_15_applications!$AB$5:$AB$550,$B457,Cluster_15_applications!$AC$5:$AC$550,$C457)</f>
        <v>0</v>
      </c>
      <c r="F457">
        <f>SUMIFS(Cluster_15_applications!U$5:U$550,Cluster_15_applications!$AB$5:$AB$550,$B457,Cluster_15_applications!$AC$5:$AC$550,$C457)</f>
        <v>0</v>
      </c>
      <c r="G457">
        <f>SUMIFS(Cluster_15_applications!V$5:V$550,Cluster_15_applications!$AB$5:$AB$550,$B457,Cluster_15_applications!$AC$5:$AC$550,$C457)</f>
        <v>0</v>
      </c>
      <c r="H457">
        <f>SUMIFS(Cluster_15_applications!W$5:W$550,Cluster_15_applications!$AB$5:$AB$550,$B457,Cluster_15_applications!$AC$5:$AC$550,$C457)</f>
        <v>0</v>
      </c>
      <c r="I457">
        <f>SUMIFS(Cluster_15_applications!X$5:X$550,Cluster_15_applications!$AB$5:$AB$550,$B457,Cluster_15_applications!$AC$5:$AC$550,$C457)</f>
        <v>0</v>
      </c>
      <c r="J457">
        <f>SUMIFS(Cluster_15_applications!Y$5:Y$550,Cluster_15_applications!$AB$5:$AB$550,$B457,Cluster_15_applications!$AC$5:$AC$550,$C457)</f>
        <v>0</v>
      </c>
      <c r="K457">
        <f>SUMIFS(Cluster_15_applications!Z$5:Z$550,Cluster_15_applications!$AB$5:$AB$550,$B457,Cluster_15_applications!$AC$5:$AC$550,$C457)</f>
        <v>0</v>
      </c>
      <c r="L457">
        <f>SUMIFS(Cluster_15_applications!AA$5:AA$550,Cluster_15_applications!$AB$5:$AB$550,$B457,Cluster_15_applications!$AC$5:$AC$550,$C457)</f>
        <v>0</v>
      </c>
      <c r="N457">
        <f>SUMIFS(Cluster_15_applications!S$5:S$550,Cluster_15_applications!$AB$5:$AB$550,$B457,Cluster_15_applications!$AC$5:$AC$550,$C457,Cluster_15_applications!$Q$5:$Q$550,"&lt;=2030")</f>
        <v>1550</v>
      </c>
      <c r="O457">
        <f>SUMIFS(Cluster_15_applications!T$5:T$550,Cluster_15_applications!$AB$5:$AB$550,$B457,Cluster_15_applications!$AC$5:$AC$550,$C457,Cluster_15_applications!$Q$5:$Q$550,"&lt;=2030")</f>
        <v>0</v>
      </c>
      <c r="P457">
        <f>SUMIFS(Cluster_15_applications!U$5:U$550,Cluster_15_applications!$AB$5:$AB$550,$B457,Cluster_15_applications!$AC$5:$AC$550,$C457,Cluster_15_applications!$Q$5:$Q$550,"&lt;=2030")</f>
        <v>0</v>
      </c>
      <c r="Q457">
        <f>SUMIFS(Cluster_15_applications!V$5:V$550,Cluster_15_applications!$AB$5:$AB$550,$B457,Cluster_15_applications!$AC$5:$AC$550,$C457,Cluster_15_applications!$Q$5:$Q$550,"&lt;=2030")</f>
        <v>0</v>
      </c>
      <c r="R457">
        <f>SUMIFS(Cluster_15_applications!W$5:W$550,Cluster_15_applications!$AB$5:$AB$550,$B457,Cluster_15_applications!$AC$5:$AC$550,$C457,Cluster_15_applications!$Q$5:$Q$550,"&lt;=2030")</f>
        <v>0</v>
      </c>
      <c r="S457">
        <f>SUMIFS(Cluster_15_applications!X$5:X$550,Cluster_15_applications!$AB$5:$AB$550,$B457,Cluster_15_applications!$AC$5:$AC$550,$C457,Cluster_15_applications!$Q$5:$Q$550,"&lt;=2030")</f>
        <v>0</v>
      </c>
      <c r="T457">
        <f>SUMIFS(Cluster_15_applications!Y$5:Y$550,Cluster_15_applications!$AB$5:$AB$550,$B457,Cluster_15_applications!$AC$5:$AC$550,$C457,Cluster_15_applications!$Q$5:$Q$550,"&lt;=2030")</f>
        <v>0</v>
      </c>
      <c r="U457">
        <f>SUMIFS(Cluster_15_applications!Z$5:Z$550,Cluster_15_applications!$AB$5:$AB$550,$B457,Cluster_15_applications!$AC$5:$AC$550,$C457,Cluster_15_applications!$Q$5:$Q$550,"&lt;=2030")</f>
        <v>0</v>
      </c>
      <c r="V457">
        <f>SUMIFS(Cluster_15_applications!AA$5:AA$550,Cluster_15_applications!$AB$5:$AB$550,$B457,Cluster_15_applications!$AC$5:$AC$550,$C457,Cluster_15_applications!$Q$5:$Q$550,"&lt;=2030")</f>
        <v>0</v>
      </c>
    </row>
    <row r="458" spans="1:22" x14ac:dyDescent="0.35">
      <c r="A458" t="s">
        <v>1235</v>
      </c>
      <c r="B458" t="s">
        <v>1050</v>
      </c>
      <c r="C458">
        <v>115</v>
      </c>
      <c r="D458">
        <f>SUMIFS(Cluster_15_applications!S$5:S$550,Cluster_15_applications!$AB$5:$AB$550,$B458,Cluster_15_applications!$AC$5:$AC$550,$C458)</f>
        <v>40</v>
      </c>
      <c r="E458">
        <f>SUMIFS(Cluster_15_applications!T$5:T$550,Cluster_15_applications!$AB$5:$AB$550,$B458,Cluster_15_applications!$AC$5:$AC$550,$C458)</f>
        <v>0</v>
      </c>
      <c r="F458">
        <f>SUMIFS(Cluster_15_applications!U$5:U$550,Cluster_15_applications!$AB$5:$AB$550,$B458,Cluster_15_applications!$AC$5:$AC$550,$C458)</f>
        <v>0</v>
      </c>
      <c r="G458">
        <f>SUMIFS(Cluster_15_applications!V$5:V$550,Cluster_15_applications!$AB$5:$AB$550,$B458,Cluster_15_applications!$AC$5:$AC$550,$C458)</f>
        <v>0</v>
      </c>
      <c r="H458">
        <f>SUMIFS(Cluster_15_applications!W$5:W$550,Cluster_15_applications!$AB$5:$AB$550,$B458,Cluster_15_applications!$AC$5:$AC$550,$C458)</f>
        <v>0</v>
      </c>
      <c r="I458">
        <f>SUMIFS(Cluster_15_applications!X$5:X$550,Cluster_15_applications!$AB$5:$AB$550,$B458,Cluster_15_applications!$AC$5:$AC$550,$C458)</f>
        <v>0</v>
      </c>
      <c r="J458">
        <f>SUMIFS(Cluster_15_applications!Y$5:Y$550,Cluster_15_applications!$AB$5:$AB$550,$B458,Cluster_15_applications!$AC$5:$AC$550,$C458)</f>
        <v>0</v>
      </c>
      <c r="K458">
        <f>SUMIFS(Cluster_15_applications!Z$5:Z$550,Cluster_15_applications!$AB$5:$AB$550,$B458,Cluster_15_applications!$AC$5:$AC$550,$C458)</f>
        <v>0</v>
      </c>
      <c r="L458">
        <f>SUMIFS(Cluster_15_applications!AA$5:AA$550,Cluster_15_applications!$AB$5:$AB$550,$B458,Cluster_15_applications!$AC$5:$AC$550,$C458)</f>
        <v>0</v>
      </c>
      <c r="N458">
        <f>SUMIFS(Cluster_15_applications!S$5:S$550,Cluster_15_applications!$AB$5:$AB$550,$B458,Cluster_15_applications!$AC$5:$AC$550,$C458,Cluster_15_applications!$Q$5:$Q$550,"&lt;=2030")</f>
        <v>40</v>
      </c>
      <c r="O458">
        <f>SUMIFS(Cluster_15_applications!T$5:T$550,Cluster_15_applications!$AB$5:$AB$550,$B458,Cluster_15_applications!$AC$5:$AC$550,$C458,Cluster_15_applications!$Q$5:$Q$550,"&lt;=2030")</f>
        <v>0</v>
      </c>
      <c r="P458">
        <f>SUMIFS(Cluster_15_applications!U$5:U$550,Cluster_15_applications!$AB$5:$AB$550,$B458,Cluster_15_applications!$AC$5:$AC$550,$C458,Cluster_15_applications!$Q$5:$Q$550,"&lt;=2030")</f>
        <v>0</v>
      </c>
      <c r="Q458">
        <f>SUMIFS(Cluster_15_applications!V$5:V$550,Cluster_15_applications!$AB$5:$AB$550,$B458,Cluster_15_applications!$AC$5:$AC$550,$C458,Cluster_15_applications!$Q$5:$Q$550,"&lt;=2030")</f>
        <v>0</v>
      </c>
      <c r="R458">
        <f>SUMIFS(Cluster_15_applications!W$5:W$550,Cluster_15_applications!$AB$5:$AB$550,$B458,Cluster_15_applications!$AC$5:$AC$550,$C458,Cluster_15_applications!$Q$5:$Q$550,"&lt;=2030")</f>
        <v>0</v>
      </c>
      <c r="S458">
        <f>SUMIFS(Cluster_15_applications!X$5:X$550,Cluster_15_applications!$AB$5:$AB$550,$B458,Cluster_15_applications!$AC$5:$AC$550,$C458,Cluster_15_applications!$Q$5:$Q$550,"&lt;=2030")</f>
        <v>0</v>
      </c>
      <c r="T458">
        <f>SUMIFS(Cluster_15_applications!Y$5:Y$550,Cluster_15_applications!$AB$5:$AB$550,$B458,Cluster_15_applications!$AC$5:$AC$550,$C458,Cluster_15_applications!$Q$5:$Q$550,"&lt;=2030")</f>
        <v>0</v>
      </c>
      <c r="U458">
        <f>SUMIFS(Cluster_15_applications!Z$5:Z$550,Cluster_15_applications!$AB$5:$AB$550,$B458,Cluster_15_applications!$AC$5:$AC$550,$C458,Cluster_15_applications!$Q$5:$Q$550,"&lt;=2030")</f>
        <v>0</v>
      </c>
      <c r="V458">
        <f>SUMIFS(Cluster_15_applications!AA$5:AA$550,Cluster_15_applications!$AB$5:$AB$550,$B458,Cluster_15_applications!$AC$5:$AC$550,$C458,Cluster_15_applications!$Q$5:$Q$550,"&lt;=2030")</f>
        <v>0</v>
      </c>
    </row>
    <row r="459" spans="1:22" x14ac:dyDescent="0.35">
      <c r="A459" t="s">
        <v>1237</v>
      </c>
      <c r="B459" t="s">
        <v>1435</v>
      </c>
      <c r="C459">
        <v>115</v>
      </c>
      <c r="D459">
        <f>SUMIFS(Cluster_15_applications!S$5:S$550,Cluster_15_applications!$AB$5:$AB$550,$B459,Cluster_15_applications!$AC$5:$AC$550,$C459)</f>
        <v>0</v>
      </c>
      <c r="E459">
        <f>SUMIFS(Cluster_15_applications!T$5:T$550,Cluster_15_applications!$AB$5:$AB$550,$B459,Cluster_15_applications!$AC$5:$AC$550,$C459)</f>
        <v>0</v>
      </c>
      <c r="F459">
        <f>SUMIFS(Cluster_15_applications!U$5:U$550,Cluster_15_applications!$AB$5:$AB$550,$B459,Cluster_15_applications!$AC$5:$AC$550,$C459)</f>
        <v>0</v>
      </c>
      <c r="G459">
        <f>SUMIFS(Cluster_15_applications!V$5:V$550,Cluster_15_applications!$AB$5:$AB$550,$B459,Cluster_15_applications!$AC$5:$AC$550,$C459)</f>
        <v>0</v>
      </c>
      <c r="H459">
        <f>SUMIFS(Cluster_15_applications!W$5:W$550,Cluster_15_applications!$AB$5:$AB$550,$B459,Cluster_15_applications!$AC$5:$AC$550,$C459)</f>
        <v>0</v>
      </c>
      <c r="I459">
        <f>SUMIFS(Cluster_15_applications!X$5:X$550,Cluster_15_applications!$AB$5:$AB$550,$B459,Cluster_15_applications!$AC$5:$AC$550,$C459)</f>
        <v>0</v>
      </c>
      <c r="J459">
        <f>SUMIFS(Cluster_15_applications!Y$5:Y$550,Cluster_15_applications!$AB$5:$AB$550,$B459,Cluster_15_applications!$AC$5:$AC$550,$C459)</f>
        <v>0</v>
      </c>
      <c r="K459">
        <f>SUMIFS(Cluster_15_applications!Z$5:Z$550,Cluster_15_applications!$AB$5:$AB$550,$B459,Cluster_15_applications!$AC$5:$AC$550,$C459)</f>
        <v>0</v>
      </c>
      <c r="L459">
        <f>SUMIFS(Cluster_15_applications!AA$5:AA$550,Cluster_15_applications!$AB$5:$AB$550,$B459,Cluster_15_applications!$AC$5:$AC$550,$C459)</f>
        <v>0</v>
      </c>
      <c r="N459">
        <f>SUMIFS(Cluster_15_applications!S$5:S$550,Cluster_15_applications!$AB$5:$AB$550,$B459,Cluster_15_applications!$AC$5:$AC$550,$C459,Cluster_15_applications!$Q$5:$Q$550,"&lt;=2030")</f>
        <v>0</v>
      </c>
      <c r="O459">
        <f>SUMIFS(Cluster_15_applications!T$5:T$550,Cluster_15_applications!$AB$5:$AB$550,$B459,Cluster_15_applications!$AC$5:$AC$550,$C459,Cluster_15_applications!$Q$5:$Q$550,"&lt;=2030")</f>
        <v>0</v>
      </c>
      <c r="P459">
        <f>SUMIFS(Cluster_15_applications!U$5:U$550,Cluster_15_applications!$AB$5:$AB$550,$B459,Cluster_15_applications!$AC$5:$AC$550,$C459,Cluster_15_applications!$Q$5:$Q$550,"&lt;=2030")</f>
        <v>0</v>
      </c>
      <c r="Q459">
        <f>SUMIFS(Cluster_15_applications!V$5:V$550,Cluster_15_applications!$AB$5:$AB$550,$B459,Cluster_15_applications!$AC$5:$AC$550,$C459,Cluster_15_applications!$Q$5:$Q$550,"&lt;=2030")</f>
        <v>0</v>
      </c>
      <c r="R459">
        <f>SUMIFS(Cluster_15_applications!W$5:W$550,Cluster_15_applications!$AB$5:$AB$550,$B459,Cluster_15_applications!$AC$5:$AC$550,$C459,Cluster_15_applications!$Q$5:$Q$550,"&lt;=2030")</f>
        <v>0</v>
      </c>
      <c r="S459">
        <f>SUMIFS(Cluster_15_applications!X$5:X$550,Cluster_15_applications!$AB$5:$AB$550,$B459,Cluster_15_applications!$AC$5:$AC$550,$C459,Cluster_15_applications!$Q$5:$Q$550,"&lt;=2030")</f>
        <v>0</v>
      </c>
      <c r="T459">
        <f>SUMIFS(Cluster_15_applications!Y$5:Y$550,Cluster_15_applications!$AB$5:$AB$550,$B459,Cluster_15_applications!$AC$5:$AC$550,$C459,Cluster_15_applications!$Q$5:$Q$550,"&lt;=2030")</f>
        <v>0</v>
      </c>
      <c r="U459">
        <f>SUMIFS(Cluster_15_applications!Z$5:Z$550,Cluster_15_applications!$AB$5:$AB$550,$B459,Cluster_15_applications!$AC$5:$AC$550,$C459,Cluster_15_applications!$Q$5:$Q$550,"&lt;=2030")</f>
        <v>0</v>
      </c>
      <c r="V459">
        <f>SUMIFS(Cluster_15_applications!AA$5:AA$550,Cluster_15_applications!$AB$5:$AB$550,$B459,Cluster_15_applications!$AC$5:$AC$550,$C459,Cluster_15_applications!$Q$5:$Q$550,"&lt;=2030")</f>
        <v>0</v>
      </c>
    </row>
    <row r="460" spans="1:22" x14ac:dyDescent="0.35">
      <c r="A460" t="s">
        <v>1237</v>
      </c>
      <c r="B460" t="s">
        <v>1436</v>
      </c>
      <c r="C460">
        <v>60</v>
      </c>
      <c r="D460">
        <f>SUMIFS(Cluster_15_applications!S$5:S$550,Cluster_15_applications!$AB$5:$AB$550,$B460,Cluster_15_applications!$AC$5:$AC$550,$C460)</f>
        <v>0</v>
      </c>
      <c r="E460">
        <f>SUMIFS(Cluster_15_applications!T$5:T$550,Cluster_15_applications!$AB$5:$AB$550,$B460,Cluster_15_applications!$AC$5:$AC$550,$C460)</f>
        <v>0</v>
      </c>
      <c r="F460">
        <f>SUMIFS(Cluster_15_applications!U$5:U$550,Cluster_15_applications!$AB$5:$AB$550,$B460,Cluster_15_applications!$AC$5:$AC$550,$C460)</f>
        <v>0</v>
      </c>
      <c r="G460">
        <f>SUMIFS(Cluster_15_applications!V$5:V$550,Cluster_15_applications!$AB$5:$AB$550,$B460,Cluster_15_applications!$AC$5:$AC$550,$C460)</f>
        <v>0</v>
      </c>
      <c r="H460">
        <f>SUMIFS(Cluster_15_applications!W$5:W$550,Cluster_15_applications!$AB$5:$AB$550,$B460,Cluster_15_applications!$AC$5:$AC$550,$C460)</f>
        <v>0</v>
      </c>
      <c r="I460">
        <f>SUMIFS(Cluster_15_applications!X$5:X$550,Cluster_15_applications!$AB$5:$AB$550,$B460,Cluster_15_applications!$AC$5:$AC$550,$C460)</f>
        <v>0</v>
      </c>
      <c r="J460">
        <f>SUMIFS(Cluster_15_applications!Y$5:Y$550,Cluster_15_applications!$AB$5:$AB$550,$B460,Cluster_15_applications!$AC$5:$AC$550,$C460)</f>
        <v>0</v>
      </c>
      <c r="K460">
        <f>SUMIFS(Cluster_15_applications!Z$5:Z$550,Cluster_15_applications!$AB$5:$AB$550,$B460,Cluster_15_applications!$AC$5:$AC$550,$C460)</f>
        <v>0</v>
      </c>
      <c r="L460">
        <f>SUMIFS(Cluster_15_applications!AA$5:AA$550,Cluster_15_applications!$AB$5:$AB$550,$B460,Cluster_15_applications!$AC$5:$AC$550,$C460)</f>
        <v>0</v>
      </c>
      <c r="N460">
        <f>SUMIFS(Cluster_15_applications!S$5:S$550,Cluster_15_applications!$AB$5:$AB$550,$B460,Cluster_15_applications!$AC$5:$AC$550,$C460,Cluster_15_applications!$Q$5:$Q$550,"&lt;=2030")</f>
        <v>0</v>
      </c>
      <c r="O460">
        <f>SUMIFS(Cluster_15_applications!T$5:T$550,Cluster_15_applications!$AB$5:$AB$550,$B460,Cluster_15_applications!$AC$5:$AC$550,$C460,Cluster_15_applications!$Q$5:$Q$550,"&lt;=2030")</f>
        <v>0</v>
      </c>
      <c r="P460">
        <f>SUMIFS(Cluster_15_applications!U$5:U$550,Cluster_15_applications!$AB$5:$AB$550,$B460,Cluster_15_applications!$AC$5:$AC$550,$C460,Cluster_15_applications!$Q$5:$Q$550,"&lt;=2030")</f>
        <v>0</v>
      </c>
      <c r="Q460">
        <f>SUMIFS(Cluster_15_applications!V$5:V$550,Cluster_15_applications!$AB$5:$AB$550,$B460,Cluster_15_applications!$AC$5:$AC$550,$C460,Cluster_15_applications!$Q$5:$Q$550,"&lt;=2030")</f>
        <v>0</v>
      </c>
      <c r="R460">
        <f>SUMIFS(Cluster_15_applications!W$5:W$550,Cluster_15_applications!$AB$5:$AB$550,$B460,Cluster_15_applications!$AC$5:$AC$550,$C460,Cluster_15_applications!$Q$5:$Q$550,"&lt;=2030")</f>
        <v>0</v>
      </c>
      <c r="S460">
        <f>SUMIFS(Cluster_15_applications!X$5:X$550,Cluster_15_applications!$AB$5:$AB$550,$B460,Cluster_15_applications!$AC$5:$AC$550,$C460,Cluster_15_applications!$Q$5:$Q$550,"&lt;=2030")</f>
        <v>0</v>
      </c>
      <c r="T460">
        <f>SUMIFS(Cluster_15_applications!Y$5:Y$550,Cluster_15_applications!$AB$5:$AB$550,$B460,Cluster_15_applications!$AC$5:$AC$550,$C460,Cluster_15_applications!$Q$5:$Q$550,"&lt;=2030")</f>
        <v>0</v>
      </c>
      <c r="U460">
        <f>SUMIFS(Cluster_15_applications!Z$5:Z$550,Cluster_15_applications!$AB$5:$AB$550,$B460,Cluster_15_applications!$AC$5:$AC$550,$C460,Cluster_15_applications!$Q$5:$Q$550,"&lt;=2030")</f>
        <v>0</v>
      </c>
      <c r="V460">
        <f>SUMIFS(Cluster_15_applications!AA$5:AA$550,Cluster_15_applications!$AB$5:$AB$550,$B460,Cluster_15_applications!$AC$5:$AC$550,$C460,Cluster_15_applications!$Q$5:$Q$550,"&lt;=2030")</f>
        <v>0</v>
      </c>
    </row>
    <row r="461" spans="1:22" x14ac:dyDescent="0.35">
      <c r="A461" t="s">
        <v>1236</v>
      </c>
      <c r="B461" t="s">
        <v>1437</v>
      </c>
      <c r="C461">
        <v>230</v>
      </c>
      <c r="D461">
        <f>SUMIFS(Cluster_15_applications!S$5:S$550,Cluster_15_applications!$AB$5:$AB$550,$B461,Cluster_15_applications!$AC$5:$AC$550,$C461)</f>
        <v>0</v>
      </c>
      <c r="E461">
        <f>SUMIFS(Cluster_15_applications!T$5:T$550,Cluster_15_applications!$AB$5:$AB$550,$B461,Cluster_15_applications!$AC$5:$AC$550,$C461)</f>
        <v>0</v>
      </c>
      <c r="F461">
        <f>SUMIFS(Cluster_15_applications!U$5:U$550,Cluster_15_applications!$AB$5:$AB$550,$B461,Cluster_15_applications!$AC$5:$AC$550,$C461)</f>
        <v>0</v>
      </c>
      <c r="G461">
        <f>SUMIFS(Cluster_15_applications!V$5:V$550,Cluster_15_applications!$AB$5:$AB$550,$B461,Cluster_15_applications!$AC$5:$AC$550,$C461)</f>
        <v>0</v>
      </c>
      <c r="H461">
        <f>SUMIFS(Cluster_15_applications!W$5:W$550,Cluster_15_applications!$AB$5:$AB$550,$B461,Cluster_15_applications!$AC$5:$AC$550,$C461)</f>
        <v>0</v>
      </c>
      <c r="I461">
        <f>SUMIFS(Cluster_15_applications!X$5:X$550,Cluster_15_applications!$AB$5:$AB$550,$B461,Cluster_15_applications!$AC$5:$AC$550,$C461)</f>
        <v>0</v>
      </c>
      <c r="J461">
        <f>SUMIFS(Cluster_15_applications!Y$5:Y$550,Cluster_15_applications!$AB$5:$AB$550,$B461,Cluster_15_applications!$AC$5:$AC$550,$C461)</f>
        <v>0</v>
      </c>
      <c r="K461">
        <f>SUMIFS(Cluster_15_applications!Z$5:Z$550,Cluster_15_applications!$AB$5:$AB$550,$B461,Cluster_15_applications!$AC$5:$AC$550,$C461)</f>
        <v>0</v>
      </c>
      <c r="L461">
        <f>SUMIFS(Cluster_15_applications!AA$5:AA$550,Cluster_15_applications!$AB$5:$AB$550,$B461,Cluster_15_applications!$AC$5:$AC$550,$C461)</f>
        <v>0</v>
      </c>
      <c r="N461">
        <f>SUMIFS(Cluster_15_applications!S$5:S$550,Cluster_15_applications!$AB$5:$AB$550,$B461,Cluster_15_applications!$AC$5:$AC$550,$C461,Cluster_15_applications!$Q$5:$Q$550,"&lt;=2030")</f>
        <v>0</v>
      </c>
      <c r="O461">
        <f>SUMIFS(Cluster_15_applications!T$5:T$550,Cluster_15_applications!$AB$5:$AB$550,$B461,Cluster_15_applications!$AC$5:$AC$550,$C461,Cluster_15_applications!$Q$5:$Q$550,"&lt;=2030")</f>
        <v>0</v>
      </c>
      <c r="P461">
        <f>SUMIFS(Cluster_15_applications!U$5:U$550,Cluster_15_applications!$AB$5:$AB$550,$B461,Cluster_15_applications!$AC$5:$AC$550,$C461,Cluster_15_applications!$Q$5:$Q$550,"&lt;=2030")</f>
        <v>0</v>
      </c>
      <c r="Q461">
        <f>SUMIFS(Cluster_15_applications!V$5:V$550,Cluster_15_applications!$AB$5:$AB$550,$B461,Cluster_15_applications!$AC$5:$AC$550,$C461,Cluster_15_applications!$Q$5:$Q$550,"&lt;=2030")</f>
        <v>0</v>
      </c>
      <c r="R461">
        <f>SUMIFS(Cluster_15_applications!W$5:W$550,Cluster_15_applications!$AB$5:$AB$550,$B461,Cluster_15_applications!$AC$5:$AC$550,$C461,Cluster_15_applications!$Q$5:$Q$550,"&lt;=2030")</f>
        <v>0</v>
      </c>
      <c r="S461">
        <f>SUMIFS(Cluster_15_applications!X$5:X$550,Cluster_15_applications!$AB$5:$AB$550,$B461,Cluster_15_applications!$AC$5:$AC$550,$C461,Cluster_15_applications!$Q$5:$Q$550,"&lt;=2030")</f>
        <v>0</v>
      </c>
      <c r="T461">
        <f>SUMIFS(Cluster_15_applications!Y$5:Y$550,Cluster_15_applications!$AB$5:$AB$550,$B461,Cluster_15_applications!$AC$5:$AC$550,$C461,Cluster_15_applications!$Q$5:$Q$550,"&lt;=2030")</f>
        <v>0</v>
      </c>
      <c r="U461">
        <f>SUMIFS(Cluster_15_applications!Z$5:Z$550,Cluster_15_applications!$AB$5:$AB$550,$B461,Cluster_15_applications!$AC$5:$AC$550,$C461,Cluster_15_applications!$Q$5:$Q$550,"&lt;=2030")</f>
        <v>0</v>
      </c>
      <c r="V461">
        <f>SUMIFS(Cluster_15_applications!AA$5:AA$550,Cluster_15_applications!$AB$5:$AB$550,$B461,Cluster_15_applications!$AC$5:$AC$550,$C461,Cluster_15_applications!$Q$5:$Q$550,"&lt;=2030")</f>
        <v>0</v>
      </c>
    </row>
    <row r="462" spans="1:22" x14ac:dyDescent="0.35">
      <c r="A462" t="s">
        <v>1235</v>
      </c>
      <c r="B462" t="s">
        <v>1438</v>
      </c>
      <c r="C462">
        <v>115</v>
      </c>
      <c r="D462">
        <f>SUMIFS(Cluster_15_applications!S$5:S$550,Cluster_15_applications!$AB$5:$AB$550,$B462,Cluster_15_applications!$AC$5:$AC$550,$C462)</f>
        <v>100</v>
      </c>
      <c r="E462">
        <f>SUMIFS(Cluster_15_applications!T$5:T$550,Cluster_15_applications!$AB$5:$AB$550,$B462,Cluster_15_applications!$AC$5:$AC$550,$C462)</f>
        <v>0</v>
      </c>
      <c r="F462">
        <f>SUMIFS(Cluster_15_applications!U$5:U$550,Cluster_15_applications!$AB$5:$AB$550,$B462,Cluster_15_applications!$AC$5:$AC$550,$C462)</f>
        <v>100</v>
      </c>
      <c r="G462">
        <f>SUMIFS(Cluster_15_applications!V$5:V$550,Cluster_15_applications!$AB$5:$AB$550,$B462,Cluster_15_applications!$AC$5:$AC$550,$C462)</f>
        <v>0</v>
      </c>
      <c r="H462">
        <f>SUMIFS(Cluster_15_applications!W$5:W$550,Cluster_15_applications!$AB$5:$AB$550,$B462,Cluster_15_applications!$AC$5:$AC$550,$C462)</f>
        <v>0</v>
      </c>
      <c r="I462">
        <f>SUMIFS(Cluster_15_applications!X$5:X$550,Cluster_15_applications!$AB$5:$AB$550,$B462,Cluster_15_applications!$AC$5:$AC$550,$C462)</f>
        <v>0</v>
      </c>
      <c r="J462">
        <f>SUMIFS(Cluster_15_applications!Y$5:Y$550,Cluster_15_applications!$AB$5:$AB$550,$B462,Cluster_15_applications!$AC$5:$AC$550,$C462)</f>
        <v>0</v>
      </c>
      <c r="K462">
        <f>SUMIFS(Cluster_15_applications!Z$5:Z$550,Cluster_15_applications!$AB$5:$AB$550,$B462,Cluster_15_applications!$AC$5:$AC$550,$C462)</f>
        <v>0</v>
      </c>
      <c r="L462">
        <f>SUMIFS(Cluster_15_applications!AA$5:AA$550,Cluster_15_applications!$AB$5:$AB$550,$B462,Cluster_15_applications!$AC$5:$AC$550,$C462)</f>
        <v>0</v>
      </c>
      <c r="N462">
        <f>SUMIFS(Cluster_15_applications!S$5:S$550,Cluster_15_applications!$AB$5:$AB$550,$B462,Cluster_15_applications!$AC$5:$AC$550,$C462,Cluster_15_applications!$Q$5:$Q$550,"&lt;=2030")</f>
        <v>100</v>
      </c>
      <c r="O462">
        <f>SUMIFS(Cluster_15_applications!T$5:T$550,Cluster_15_applications!$AB$5:$AB$550,$B462,Cluster_15_applications!$AC$5:$AC$550,$C462,Cluster_15_applications!$Q$5:$Q$550,"&lt;=2030")</f>
        <v>0</v>
      </c>
      <c r="P462">
        <f>SUMIFS(Cluster_15_applications!U$5:U$550,Cluster_15_applications!$AB$5:$AB$550,$B462,Cluster_15_applications!$AC$5:$AC$550,$C462,Cluster_15_applications!$Q$5:$Q$550,"&lt;=2030")</f>
        <v>100</v>
      </c>
      <c r="Q462">
        <f>SUMIFS(Cluster_15_applications!V$5:V$550,Cluster_15_applications!$AB$5:$AB$550,$B462,Cluster_15_applications!$AC$5:$AC$550,$C462,Cluster_15_applications!$Q$5:$Q$550,"&lt;=2030")</f>
        <v>0</v>
      </c>
      <c r="R462">
        <f>SUMIFS(Cluster_15_applications!W$5:W$550,Cluster_15_applications!$AB$5:$AB$550,$B462,Cluster_15_applications!$AC$5:$AC$550,$C462,Cluster_15_applications!$Q$5:$Q$550,"&lt;=2030")</f>
        <v>0</v>
      </c>
      <c r="S462">
        <f>SUMIFS(Cluster_15_applications!X$5:X$550,Cluster_15_applications!$AB$5:$AB$550,$B462,Cluster_15_applications!$AC$5:$AC$550,$C462,Cluster_15_applications!$Q$5:$Q$550,"&lt;=2030")</f>
        <v>0</v>
      </c>
      <c r="T462">
        <f>SUMIFS(Cluster_15_applications!Y$5:Y$550,Cluster_15_applications!$AB$5:$AB$550,$B462,Cluster_15_applications!$AC$5:$AC$550,$C462,Cluster_15_applications!$Q$5:$Q$550,"&lt;=2030")</f>
        <v>0</v>
      </c>
      <c r="U462">
        <f>SUMIFS(Cluster_15_applications!Z$5:Z$550,Cluster_15_applications!$AB$5:$AB$550,$B462,Cluster_15_applications!$AC$5:$AC$550,$C462,Cluster_15_applications!$Q$5:$Q$550,"&lt;=2030")</f>
        <v>0</v>
      </c>
      <c r="V462">
        <f>SUMIFS(Cluster_15_applications!AA$5:AA$550,Cluster_15_applications!$AB$5:$AB$550,$B462,Cluster_15_applications!$AC$5:$AC$550,$C462,Cluster_15_applications!$Q$5:$Q$550,"&lt;=2030")</f>
        <v>0</v>
      </c>
    </row>
    <row r="463" spans="1:22" x14ac:dyDescent="0.35">
      <c r="A463" t="s">
        <v>1235</v>
      </c>
      <c r="B463" t="s">
        <v>1438</v>
      </c>
      <c r="C463">
        <v>70</v>
      </c>
      <c r="D463">
        <f>SUMIFS(Cluster_15_applications!S$5:S$550,Cluster_15_applications!$AB$5:$AB$550,$B463,Cluster_15_applications!$AC$5:$AC$550,$C463)</f>
        <v>100</v>
      </c>
      <c r="E463">
        <f>SUMIFS(Cluster_15_applications!T$5:T$550,Cluster_15_applications!$AB$5:$AB$550,$B463,Cluster_15_applications!$AC$5:$AC$550,$C463)</f>
        <v>0</v>
      </c>
      <c r="F463">
        <f>SUMIFS(Cluster_15_applications!U$5:U$550,Cluster_15_applications!$AB$5:$AB$550,$B463,Cluster_15_applications!$AC$5:$AC$550,$C463)</f>
        <v>0</v>
      </c>
      <c r="G463">
        <f>SUMIFS(Cluster_15_applications!V$5:V$550,Cluster_15_applications!$AB$5:$AB$550,$B463,Cluster_15_applications!$AC$5:$AC$550,$C463)</f>
        <v>0</v>
      </c>
      <c r="H463">
        <f>SUMIFS(Cluster_15_applications!W$5:W$550,Cluster_15_applications!$AB$5:$AB$550,$B463,Cluster_15_applications!$AC$5:$AC$550,$C463)</f>
        <v>0</v>
      </c>
      <c r="I463">
        <f>SUMIFS(Cluster_15_applications!X$5:X$550,Cluster_15_applications!$AB$5:$AB$550,$B463,Cluster_15_applications!$AC$5:$AC$550,$C463)</f>
        <v>0</v>
      </c>
      <c r="J463">
        <f>SUMIFS(Cluster_15_applications!Y$5:Y$550,Cluster_15_applications!$AB$5:$AB$550,$B463,Cluster_15_applications!$AC$5:$AC$550,$C463)</f>
        <v>0</v>
      </c>
      <c r="K463">
        <f>SUMIFS(Cluster_15_applications!Z$5:Z$550,Cluster_15_applications!$AB$5:$AB$550,$B463,Cluster_15_applications!$AC$5:$AC$550,$C463)</f>
        <v>0</v>
      </c>
      <c r="L463">
        <f>SUMIFS(Cluster_15_applications!AA$5:AA$550,Cluster_15_applications!$AB$5:$AB$550,$B463,Cluster_15_applications!$AC$5:$AC$550,$C463)</f>
        <v>0</v>
      </c>
      <c r="N463">
        <f>SUMIFS(Cluster_15_applications!S$5:S$550,Cluster_15_applications!$AB$5:$AB$550,$B463,Cluster_15_applications!$AC$5:$AC$550,$C463,Cluster_15_applications!$Q$5:$Q$550,"&lt;=2030")</f>
        <v>100</v>
      </c>
      <c r="O463">
        <f>SUMIFS(Cluster_15_applications!T$5:T$550,Cluster_15_applications!$AB$5:$AB$550,$B463,Cluster_15_applications!$AC$5:$AC$550,$C463,Cluster_15_applications!$Q$5:$Q$550,"&lt;=2030")</f>
        <v>0</v>
      </c>
      <c r="P463">
        <f>SUMIFS(Cluster_15_applications!U$5:U$550,Cluster_15_applications!$AB$5:$AB$550,$B463,Cluster_15_applications!$AC$5:$AC$550,$C463,Cluster_15_applications!$Q$5:$Q$550,"&lt;=2030")</f>
        <v>0</v>
      </c>
      <c r="Q463">
        <f>SUMIFS(Cluster_15_applications!V$5:V$550,Cluster_15_applications!$AB$5:$AB$550,$B463,Cluster_15_applications!$AC$5:$AC$550,$C463,Cluster_15_applications!$Q$5:$Q$550,"&lt;=2030")</f>
        <v>0</v>
      </c>
      <c r="R463">
        <f>SUMIFS(Cluster_15_applications!W$5:W$550,Cluster_15_applications!$AB$5:$AB$550,$B463,Cluster_15_applications!$AC$5:$AC$550,$C463,Cluster_15_applications!$Q$5:$Q$550,"&lt;=2030")</f>
        <v>0</v>
      </c>
      <c r="S463">
        <f>SUMIFS(Cluster_15_applications!X$5:X$550,Cluster_15_applications!$AB$5:$AB$550,$B463,Cluster_15_applications!$AC$5:$AC$550,$C463,Cluster_15_applications!$Q$5:$Q$550,"&lt;=2030")</f>
        <v>0</v>
      </c>
      <c r="T463">
        <f>SUMIFS(Cluster_15_applications!Y$5:Y$550,Cluster_15_applications!$AB$5:$AB$550,$B463,Cluster_15_applications!$AC$5:$AC$550,$C463,Cluster_15_applications!$Q$5:$Q$550,"&lt;=2030")</f>
        <v>0</v>
      </c>
      <c r="U463">
        <f>SUMIFS(Cluster_15_applications!Z$5:Z$550,Cluster_15_applications!$AB$5:$AB$550,$B463,Cluster_15_applications!$AC$5:$AC$550,$C463,Cluster_15_applications!$Q$5:$Q$550,"&lt;=2030")</f>
        <v>0</v>
      </c>
      <c r="V463">
        <f>SUMIFS(Cluster_15_applications!AA$5:AA$550,Cluster_15_applications!$AB$5:$AB$550,$B463,Cluster_15_applications!$AC$5:$AC$550,$C463,Cluster_15_applications!$Q$5:$Q$550,"&lt;=2030")</f>
        <v>0</v>
      </c>
    </row>
    <row r="464" spans="1:22" x14ac:dyDescent="0.35">
      <c r="A464" t="s">
        <v>1235</v>
      </c>
      <c r="B464" t="s">
        <v>1439</v>
      </c>
      <c r="C464">
        <v>70</v>
      </c>
      <c r="D464">
        <f>SUMIFS(Cluster_15_applications!S$5:S$550,Cluster_15_applications!$AB$5:$AB$550,$B464,Cluster_15_applications!$AC$5:$AC$550,$C464)</f>
        <v>0</v>
      </c>
      <c r="E464">
        <f>SUMIFS(Cluster_15_applications!T$5:T$550,Cluster_15_applications!$AB$5:$AB$550,$B464,Cluster_15_applications!$AC$5:$AC$550,$C464)</f>
        <v>0</v>
      </c>
      <c r="F464">
        <f>SUMIFS(Cluster_15_applications!U$5:U$550,Cluster_15_applications!$AB$5:$AB$550,$B464,Cluster_15_applications!$AC$5:$AC$550,$C464)</f>
        <v>0</v>
      </c>
      <c r="G464">
        <f>SUMIFS(Cluster_15_applications!V$5:V$550,Cluster_15_applications!$AB$5:$AB$550,$B464,Cluster_15_applications!$AC$5:$AC$550,$C464)</f>
        <v>0</v>
      </c>
      <c r="H464">
        <f>SUMIFS(Cluster_15_applications!W$5:W$550,Cluster_15_applications!$AB$5:$AB$550,$B464,Cluster_15_applications!$AC$5:$AC$550,$C464)</f>
        <v>0</v>
      </c>
      <c r="I464">
        <f>SUMIFS(Cluster_15_applications!X$5:X$550,Cluster_15_applications!$AB$5:$AB$550,$B464,Cluster_15_applications!$AC$5:$AC$550,$C464)</f>
        <v>0</v>
      </c>
      <c r="J464">
        <f>SUMIFS(Cluster_15_applications!Y$5:Y$550,Cluster_15_applications!$AB$5:$AB$550,$B464,Cluster_15_applications!$AC$5:$AC$550,$C464)</f>
        <v>0</v>
      </c>
      <c r="K464">
        <f>SUMIFS(Cluster_15_applications!Z$5:Z$550,Cluster_15_applications!$AB$5:$AB$550,$B464,Cluster_15_applications!$AC$5:$AC$550,$C464)</f>
        <v>0</v>
      </c>
      <c r="L464">
        <f>SUMIFS(Cluster_15_applications!AA$5:AA$550,Cluster_15_applications!$AB$5:$AB$550,$B464,Cluster_15_applications!$AC$5:$AC$550,$C464)</f>
        <v>0</v>
      </c>
      <c r="N464">
        <f>SUMIFS(Cluster_15_applications!S$5:S$550,Cluster_15_applications!$AB$5:$AB$550,$B464,Cluster_15_applications!$AC$5:$AC$550,$C464,Cluster_15_applications!$Q$5:$Q$550,"&lt;=2030")</f>
        <v>0</v>
      </c>
      <c r="O464">
        <f>SUMIFS(Cluster_15_applications!T$5:T$550,Cluster_15_applications!$AB$5:$AB$550,$B464,Cluster_15_applications!$AC$5:$AC$550,$C464,Cluster_15_applications!$Q$5:$Q$550,"&lt;=2030")</f>
        <v>0</v>
      </c>
      <c r="P464">
        <f>SUMIFS(Cluster_15_applications!U$5:U$550,Cluster_15_applications!$AB$5:$AB$550,$B464,Cluster_15_applications!$AC$5:$AC$550,$C464,Cluster_15_applications!$Q$5:$Q$550,"&lt;=2030")</f>
        <v>0</v>
      </c>
      <c r="Q464">
        <f>SUMIFS(Cluster_15_applications!V$5:V$550,Cluster_15_applications!$AB$5:$AB$550,$B464,Cluster_15_applications!$AC$5:$AC$550,$C464,Cluster_15_applications!$Q$5:$Q$550,"&lt;=2030")</f>
        <v>0</v>
      </c>
      <c r="R464">
        <f>SUMIFS(Cluster_15_applications!W$5:W$550,Cluster_15_applications!$AB$5:$AB$550,$B464,Cluster_15_applications!$AC$5:$AC$550,$C464,Cluster_15_applications!$Q$5:$Q$550,"&lt;=2030")</f>
        <v>0</v>
      </c>
      <c r="S464">
        <f>SUMIFS(Cluster_15_applications!X$5:X$550,Cluster_15_applications!$AB$5:$AB$550,$B464,Cluster_15_applications!$AC$5:$AC$550,$C464,Cluster_15_applications!$Q$5:$Q$550,"&lt;=2030")</f>
        <v>0</v>
      </c>
      <c r="T464">
        <f>SUMIFS(Cluster_15_applications!Y$5:Y$550,Cluster_15_applications!$AB$5:$AB$550,$B464,Cluster_15_applications!$AC$5:$AC$550,$C464,Cluster_15_applications!$Q$5:$Q$550,"&lt;=2030")</f>
        <v>0</v>
      </c>
      <c r="U464">
        <f>SUMIFS(Cluster_15_applications!Z$5:Z$550,Cluster_15_applications!$AB$5:$AB$550,$B464,Cluster_15_applications!$AC$5:$AC$550,$C464,Cluster_15_applications!$Q$5:$Q$550,"&lt;=2030")</f>
        <v>0</v>
      </c>
      <c r="V464">
        <f>SUMIFS(Cluster_15_applications!AA$5:AA$550,Cluster_15_applications!$AB$5:$AB$550,$B464,Cluster_15_applications!$AC$5:$AC$550,$C464,Cluster_15_applications!$Q$5:$Q$550,"&lt;=2030")</f>
        <v>0</v>
      </c>
    </row>
    <row r="465" spans="1:22" x14ac:dyDescent="0.35">
      <c r="A465" t="s">
        <v>33</v>
      </c>
      <c r="B465" t="s">
        <v>1149</v>
      </c>
      <c r="C465">
        <v>69</v>
      </c>
      <c r="D465">
        <f>SUMIFS(Cluster_15_applications!S$5:S$550,Cluster_15_applications!$AB$5:$AB$550,$B465,Cluster_15_applications!$AC$5:$AC$550,$C465)</f>
        <v>25</v>
      </c>
      <c r="E465">
        <f>SUMIFS(Cluster_15_applications!T$5:T$550,Cluster_15_applications!$AB$5:$AB$550,$B465,Cluster_15_applications!$AC$5:$AC$550,$C465)</f>
        <v>0</v>
      </c>
      <c r="F465">
        <f>SUMIFS(Cluster_15_applications!U$5:U$550,Cluster_15_applications!$AB$5:$AB$550,$B465,Cluster_15_applications!$AC$5:$AC$550,$C465)</f>
        <v>0</v>
      </c>
      <c r="G465">
        <f>SUMIFS(Cluster_15_applications!V$5:V$550,Cluster_15_applications!$AB$5:$AB$550,$B465,Cluster_15_applications!$AC$5:$AC$550,$C465)</f>
        <v>0</v>
      </c>
      <c r="H465">
        <f>SUMIFS(Cluster_15_applications!W$5:W$550,Cluster_15_applications!$AB$5:$AB$550,$B465,Cluster_15_applications!$AC$5:$AC$550,$C465)</f>
        <v>0</v>
      </c>
      <c r="I465">
        <f>SUMIFS(Cluster_15_applications!X$5:X$550,Cluster_15_applications!$AB$5:$AB$550,$B465,Cluster_15_applications!$AC$5:$AC$550,$C465)</f>
        <v>0</v>
      </c>
      <c r="J465">
        <f>SUMIFS(Cluster_15_applications!Y$5:Y$550,Cluster_15_applications!$AB$5:$AB$550,$B465,Cluster_15_applications!$AC$5:$AC$550,$C465)</f>
        <v>0</v>
      </c>
      <c r="K465">
        <f>SUMIFS(Cluster_15_applications!Z$5:Z$550,Cluster_15_applications!$AB$5:$AB$550,$B465,Cluster_15_applications!$AC$5:$AC$550,$C465)</f>
        <v>0</v>
      </c>
      <c r="L465">
        <f>SUMIFS(Cluster_15_applications!AA$5:AA$550,Cluster_15_applications!$AB$5:$AB$550,$B465,Cluster_15_applications!$AC$5:$AC$550,$C465)</f>
        <v>0</v>
      </c>
      <c r="N465">
        <f>SUMIFS(Cluster_15_applications!S$5:S$550,Cluster_15_applications!$AB$5:$AB$550,$B465,Cluster_15_applications!$AC$5:$AC$550,$C465,Cluster_15_applications!$Q$5:$Q$550,"&lt;=2030")</f>
        <v>25</v>
      </c>
      <c r="O465">
        <f>SUMIFS(Cluster_15_applications!T$5:T$550,Cluster_15_applications!$AB$5:$AB$550,$B465,Cluster_15_applications!$AC$5:$AC$550,$C465,Cluster_15_applications!$Q$5:$Q$550,"&lt;=2030")</f>
        <v>0</v>
      </c>
      <c r="P465">
        <f>SUMIFS(Cluster_15_applications!U$5:U$550,Cluster_15_applications!$AB$5:$AB$550,$B465,Cluster_15_applications!$AC$5:$AC$550,$C465,Cluster_15_applications!$Q$5:$Q$550,"&lt;=2030")</f>
        <v>0</v>
      </c>
      <c r="Q465">
        <f>SUMIFS(Cluster_15_applications!V$5:V$550,Cluster_15_applications!$AB$5:$AB$550,$B465,Cluster_15_applications!$AC$5:$AC$550,$C465,Cluster_15_applications!$Q$5:$Q$550,"&lt;=2030")</f>
        <v>0</v>
      </c>
      <c r="R465">
        <f>SUMIFS(Cluster_15_applications!W$5:W$550,Cluster_15_applications!$AB$5:$AB$550,$B465,Cluster_15_applications!$AC$5:$AC$550,$C465,Cluster_15_applications!$Q$5:$Q$550,"&lt;=2030")</f>
        <v>0</v>
      </c>
      <c r="S465">
        <f>SUMIFS(Cluster_15_applications!X$5:X$550,Cluster_15_applications!$AB$5:$AB$550,$B465,Cluster_15_applications!$AC$5:$AC$550,$C465,Cluster_15_applications!$Q$5:$Q$550,"&lt;=2030")</f>
        <v>0</v>
      </c>
      <c r="T465">
        <f>SUMIFS(Cluster_15_applications!Y$5:Y$550,Cluster_15_applications!$AB$5:$AB$550,$B465,Cluster_15_applications!$AC$5:$AC$550,$C465,Cluster_15_applications!$Q$5:$Q$550,"&lt;=2030")</f>
        <v>0</v>
      </c>
      <c r="U465">
        <f>SUMIFS(Cluster_15_applications!Z$5:Z$550,Cluster_15_applications!$AB$5:$AB$550,$B465,Cluster_15_applications!$AC$5:$AC$550,$C465,Cluster_15_applications!$Q$5:$Q$550,"&lt;=2030")</f>
        <v>0</v>
      </c>
      <c r="V465">
        <f>SUMIFS(Cluster_15_applications!AA$5:AA$550,Cluster_15_applications!$AB$5:$AB$550,$B465,Cluster_15_applications!$AC$5:$AC$550,$C465,Cluster_15_applications!$Q$5:$Q$550,"&lt;=2030")</f>
        <v>0</v>
      </c>
    </row>
    <row r="466" spans="1:22" x14ac:dyDescent="0.35">
      <c r="A466" t="s">
        <v>33</v>
      </c>
      <c r="B466" t="s">
        <v>1148</v>
      </c>
      <c r="C466">
        <v>230</v>
      </c>
      <c r="D466">
        <f>SUMIFS(Cluster_15_applications!S$5:S$550,Cluster_15_applications!$AB$5:$AB$550,$B466,Cluster_15_applications!$AC$5:$AC$550,$C466)</f>
        <v>1160</v>
      </c>
      <c r="E466">
        <f>SUMIFS(Cluster_15_applications!T$5:T$550,Cluster_15_applications!$AB$5:$AB$550,$B466,Cluster_15_applications!$AC$5:$AC$550,$C466)</f>
        <v>0</v>
      </c>
      <c r="F466">
        <f>SUMIFS(Cluster_15_applications!U$5:U$550,Cluster_15_applications!$AB$5:$AB$550,$B466,Cluster_15_applications!$AC$5:$AC$550,$C466)</f>
        <v>0</v>
      </c>
      <c r="G466">
        <f>SUMIFS(Cluster_15_applications!V$5:V$550,Cluster_15_applications!$AB$5:$AB$550,$B466,Cluster_15_applications!$AC$5:$AC$550,$C466)</f>
        <v>0</v>
      </c>
      <c r="H466">
        <f>SUMIFS(Cluster_15_applications!W$5:W$550,Cluster_15_applications!$AB$5:$AB$550,$B466,Cluster_15_applications!$AC$5:$AC$550,$C466)</f>
        <v>0</v>
      </c>
      <c r="I466">
        <f>SUMIFS(Cluster_15_applications!X$5:X$550,Cluster_15_applications!$AB$5:$AB$550,$B466,Cluster_15_applications!$AC$5:$AC$550,$C466)</f>
        <v>0</v>
      </c>
      <c r="J466">
        <f>SUMIFS(Cluster_15_applications!Y$5:Y$550,Cluster_15_applications!$AB$5:$AB$550,$B466,Cluster_15_applications!$AC$5:$AC$550,$C466)</f>
        <v>0</v>
      </c>
      <c r="K466">
        <f>SUMIFS(Cluster_15_applications!Z$5:Z$550,Cluster_15_applications!$AB$5:$AB$550,$B466,Cluster_15_applications!$AC$5:$AC$550,$C466)</f>
        <v>0</v>
      </c>
      <c r="L466">
        <f>SUMIFS(Cluster_15_applications!AA$5:AA$550,Cluster_15_applications!$AB$5:$AB$550,$B466,Cluster_15_applications!$AC$5:$AC$550,$C466)</f>
        <v>0</v>
      </c>
      <c r="N466">
        <f>SUMIFS(Cluster_15_applications!S$5:S$550,Cluster_15_applications!$AB$5:$AB$550,$B466,Cluster_15_applications!$AC$5:$AC$550,$C466,Cluster_15_applications!$Q$5:$Q$550,"&lt;=2030")</f>
        <v>1160</v>
      </c>
      <c r="O466">
        <f>SUMIFS(Cluster_15_applications!T$5:T$550,Cluster_15_applications!$AB$5:$AB$550,$B466,Cluster_15_applications!$AC$5:$AC$550,$C466,Cluster_15_applications!$Q$5:$Q$550,"&lt;=2030")</f>
        <v>0</v>
      </c>
      <c r="P466">
        <f>SUMIFS(Cluster_15_applications!U$5:U$550,Cluster_15_applications!$AB$5:$AB$550,$B466,Cluster_15_applications!$AC$5:$AC$550,$C466,Cluster_15_applications!$Q$5:$Q$550,"&lt;=2030")</f>
        <v>0</v>
      </c>
      <c r="Q466">
        <f>SUMIFS(Cluster_15_applications!V$5:V$550,Cluster_15_applications!$AB$5:$AB$550,$B466,Cluster_15_applications!$AC$5:$AC$550,$C466,Cluster_15_applications!$Q$5:$Q$550,"&lt;=2030")</f>
        <v>0</v>
      </c>
      <c r="R466">
        <f>SUMIFS(Cluster_15_applications!W$5:W$550,Cluster_15_applications!$AB$5:$AB$550,$B466,Cluster_15_applications!$AC$5:$AC$550,$C466,Cluster_15_applications!$Q$5:$Q$550,"&lt;=2030")</f>
        <v>0</v>
      </c>
      <c r="S466">
        <f>SUMIFS(Cluster_15_applications!X$5:X$550,Cluster_15_applications!$AB$5:$AB$550,$B466,Cluster_15_applications!$AC$5:$AC$550,$C466,Cluster_15_applications!$Q$5:$Q$550,"&lt;=2030")</f>
        <v>0</v>
      </c>
      <c r="T466">
        <f>SUMIFS(Cluster_15_applications!Y$5:Y$550,Cluster_15_applications!$AB$5:$AB$550,$B466,Cluster_15_applications!$AC$5:$AC$550,$C466,Cluster_15_applications!$Q$5:$Q$550,"&lt;=2030")</f>
        <v>0</v>
      </c>
      <c r="U466">
        <f>SUMIFS(Cluster_15_applications!Z$5:Z$550,Cluster_15_applications!$AB$5:$AB$550,$B466,Cluster_15_applications!$AC$5:$AC$550,$C466,Cluster_15_applications!$Q$5:$Q$550,"&lt;=2030")</f>
        <v>0</v>
      </c>
      <c r="V466">
        <f>SUMIFS(Cluster_15_applications!AA$5:AA$550,Cluster_15_applications!$AB$5:$AB$550,$B466,Cluster_15_applications!$AC$5:$AC$550,$C466,Cluster_15_applications!$Q$5:$Q$550,"&lt;=2030")</f>
        <v>0</v>
      </c>
    </row>
    <row r="467" spans="1:22" x14ac:dyDescent="0.35">
      <c r="A467" t="s">
        <v>1235</v>
      </c>
      <c r="B467" t="s">
        <v>1440</v>
      </c>
      <c r="C467">
        <v>230</v>
      </c>
      <c r="D467">
        <f>SUMIFS(Cluster_15_applications!S$5:S$550,Cluster_15_applications!$AB$5:$AB$550,$B467,Cluster_15_applications!$AC$5:$AC$550,$C467)</f>
        <v>0</v>
      </c>
      <c r="E467">
        <f>SUMIFS(Cluster_15_applications!T$5:T$550,Cluster_15_applications!$AB$5:$AB$550,$B467,Cluster_15_applications!$AC$5:$AC$550,$C467)</f>
        <v>0</v>
      </c>
      <c r="F467">
        <f>SUMIFS(Cluster_15_applications!U$5:U$550,Cluster_15_applications!$AB$5:$AB$550,$B467,Cluster_15_applications!$AC$5:$AC$550,$C467)</f>
        <v>0</v>
      </c>
      <c r="G467">
        <f>SUMIFS(Cluster_15_applications!V$5:V$550,Cluster_15_applications!$AB$5:$AB$550,$B467,Cluster_15_applications!$AC$5:$AC$550,$C467)</f>
        <v>0</v>
      </c>
      <c r="H467">
        <f>SUMIFS(Cluster_15_applications!W$5:W$550,Cluster_15_applications!$AB$5:$AB$550,$B467,Cluster_15_applications!$AC$5:$AC$550,$C467)</f>
        <v>0</v>
      </c>
      <c r="I467">
        <f>SUMIFS(Cluster_15_applications!X$5:X$550,Cluster_15_applications!$AB$5:$AB$550,$B467,Cluster_15_applications!$AC$5:$AC$550,$C467)</f>
        <v>0</v>
      </c>
      <c r="J467">
        <f>SUMIFS(Cluster_15_applications!Y$5:Y$550,Cluster_15_applications!$AB$5:$AB$550,$B467,Cluster_15_applications!$AC$5:$AC$550,$C467)</f>
        <v>0</v>
      </c>
      <c r="K467">
        <f>SUMIFS(Cluster_15_applications!Z$5:Z$550,Cluster_15_applications!$AB$5:$AB$550,$B467,Cluster_15_applications!$AC$5:$AC$550,$C467)</f>
        <v>0</v>
      </c>
      <c r="L467">
        <f>SUMIFS(Cluster_15_applications!AA$5:AA$550,Cluster_15_applications!$AB$5:$AB$550,$B467,Cluster_15_applications!$AC$5:$AC$550,$C467)</f>
        <v>0</v>
      </c>
      <c r="N467">
        <f>SUMIFS(Cluster_15_applications!S$5:S$550,Cluster_15_applications!$AB$5:$AB$550,$B467,Cluster_15_applications!$AC$5:$AC$550,$C467,Cluster_15_applications!$Q$5:$Q$550,"&lt;=2030")</f>
        <v>0</v>
      </c>
      <c r="O467">
        <f>SUMIFS(Cluster_15_applications!T$5:T$550,Cluster_15_applications!$AB$5:$AB$550,$B467,Cluster_15_applications!$AC$5:$AC$550,$C467,Cluster_15_applications!$Q$5:$Q$550,"&lt;=2030")</f>
        <v>0</v>
      </c>
      <c r="P467">
        <f>SUMIFS(Cluster_15_applications!U$5:U$550,Cluster_15_applications!$AB$5:$AB$550,$B467,Cluster_15_applications!$AC$5:$AC$550,$C467,Cluster_15_applications!$Q$5:$Q$550,"&lt;=2030")</f>
        <v>0</v>
      </c>
      <c r="Q467">
        <f>SUMIFS(Cluster_15_applications!V$5:V$550,Cluster_15_applications!$AB$5:$AB$550,$B467,Cluster_15_applications!$AC$5:$AC$550,$C467,Cluster_15_applications!$Q$5:$Q$550,"&lt;=2030")</f>
        <v>0</v>
      </c>
      <c r="R467">
        <f>SUMIFS(Cluster_15_applications!W$5:W$550,Cluster_15_applications!$AB$5:$AB$550,$B467,Cluster_15_applications!$AC$5:$AC$550,$C467,Cluster_15_applications!$Q$5:$Q$550,"&lt;=2030")</f>
        <v>0</v>
      </c>
      <c r="S467">
        <f>SUMIFS(Cluster_15_applications!X$5:X$550,Cluster_15_applications!$AB$5:$AB$550,$B467,Cluster_15_applications!$AC$5:$AC$550,$C467,Cluster_15_applications!$Q$5:$Q$550,"&lt;=2030")</f>
        <v>0</v>
      </c>
      <c r="T467">
        <f>SUMIFS(Cluster_15_applications!Y$5:Y$550,Cluster_15_applications!$AB$5:$AB$550,$B467,Cluster_15_applications!$AC$5:$AC$550,$C467,Cluster_15_applications!$Q$5:$Q$550,"&lt;=2030")</f>
        <v>0</v>
      </c>
      <c r="U467">
        <f>SUMIFS(Cluster_15_applications!Z$5:Z$550,Cluster_15_applications!$AB$5:$AB$550,$B467,Cluster_15_applications!$AC$5:$AC$550,$C467,Cluster_15_applications!$Q$5:$Q$550,"&lt;=2030")</f>
        <v>0</v>
      </c>
      <c r="V467">
        <f>SUMIFS(Cluster_15_applications!AA$5:AA$550,Cluster_15_applications!$AB$5:$AB$550,$B467,Cluster_15_applications!$AC$5:$AC$550,$C467,Cluster_15_applications!$Q$5:$Q$550,"&lt;=2030")</f>
        <v>0</v>
      </c>
    </row>
    <row r="468" spans="1:22" x14ac:dyDescent="0.35">
      <c r="A468" t="s">
        <v>52</v>
      </c>
      <c r="B468" t="s">
        <v>1441</v>
      </c>
      <c r="C468">
        <v>138</v>
      </c>
      <c r="D468">
        <f>SUMIFS(Cluster_15_applications!S$5:S$550,Cluster_15_applications!$AB$5:$AB$550,$B468,Cluster_15_applications!$AC$5:$AC$550,$C468)</f>
        <v>0</v>
      </c>
      <c r="E468">
        <f>SUMIFS(Cluster_15_applications!T$5:T$550,Cluster_15_applications!$AB$5:$AB$550,$B468,Cluster_15_applications!$AC$5:$AC$550,$C468)</f>
        <v>0</v>
      </c>
      <c r="F468">
        <f>SUMIFS(Cluster_15_applications!U$5:U$550,Cluster_15_applications!$AB$5:$AB$550,$B468,Cluster_15_applications!$AC$5:$AC$550,$C468)</f>
        <v>0</v>
      </c>
      <c r="G468">
        <f>SUMIFS(Cluster_15_applications!V$5:V$550,Cluster_15_applications!$AB$5:$AB$550,$B468,Cluster_15_applications!$AC$5:$AC$550,$C468)</f>
        <v>0</v>
      </c>
      <c r="H468">
        <f>SUMIFS(Cluster_15_applications!W$5:W$550,Cluster_15_applications!$AB$5:$AB$550,$B468,Cluster_15_applications!$AC$5:$AC$550,$C468)</f>
        <v>0</v>
      </c>
      <c r="I468">
        <f>SUMIFS(Cluster_15_applications!X$5:X$550,Cluster_15_applications!$AB$5:$AB$550,$B468,Cluster_15_applications!$AC$5:$AC$550,$C468)</f>
        <v>0</v>
      </c>
      <c r="J468">
        <f>SUMIFS(Cluster_15_applications!Y$5:Y$550,Cluster_15_applications!$AB$5:$AB$550,$B468,Cluster_15_applications!$AC$5:$AC$550,$C468)</f>
        <v>0</v>
      </c>
      <c r="K468">
        <f>SUMIFS(Cluster_15_applications!Z$5:Z$550,Cluster_15_applications!$AB$5:$AB$550,$B468,Cluster_15_applications!$AC$5:$AC$550,$C468)</f>
        <v>0</v>
      </c>
      <c r="L468">
        <f>SUMIFS(Cluster_15_applications!AA$5:AA$550,Cluster_15_applications!$AB$5:$AB$550,$B468,Cluster_15_applications!$AC$5:$AC$550,$C468)</f>
        <v>0</v>
      </c>
      <c r="N468">
        <f>SUMIFS(Cluster_15_applications!S$5:S$550,Cluster_15_applications!$AB$5:$AB$550,$B468,Cluster_15_applications!$AC$5:$AC$550,$C468,Cluster_15_applications!$Q$5:$Q$550,"&lt;=2030")</f>
        <v>0</v>
      </c>
      <c r="O468">
        <f>SUMIFS(Cluster_15_applications!T$5:T$550,Cluster_15_applications!$AB$5:$AB$550,$B468,Cluster_15_applications!$AC$5:$AC$550,$C468,Cluster_15_applications!$Q$5:$Q$550,"&lt;=2030")</f>
        <v>0</v>
      </c>
      <c r="P468">
        <f>SUMIFS(Cluster_15_applications!U$5:U$550,Cluster_15_applications!$AB$5:$AB$550,$B468,Cluster_15_applications!$AC$5:$AC$550,$C468,Cluster_15_applications!$Q$5:$Q$550,"&lt;=2030")</f>
        <v>0</v>
      </c>
      <c r="Q468">
        <f>SUMIFS(Cluster_15_applications!V$5:V$550,Cluster_15_applications!$AB$5:$AB$550,$B468,Cluster_15_applications!$AC$5:$AC$550,$C468,Cluster_15_applications!$Q$5:$Q$550,"&lt;=2030")</f>
        <v>0</v>
      </c>
      <c r="R468">
        <f>SUMIFS(Cluster_15_applications!W$5:W$550,Cluster_15_applications!$AB$5:$AB$550,$B468,Cluster_15_applications!$AC$5:$AC$550,$C468,Cluster_15_applications!$Q$5:$Q$550,"&lt;=2030")</f>
        <v>0</v>
      </c>
      <c r="S468">
        <f>SUMIFS(Cluster_15_applications!X$5:X$550,Cluster_15_applications!$AB$5:$AB$550,$B468,Cluster_15_applications!$AC$5:$AC$550,$C468,Cluster_15_applications!$Q$5:$Q$550,"&lt;=2030")</f>
        <v>0</v>
      </c>
      <c r="T468">
        <f>SUMIFS(Cluster_15_applications!Y$5:Y$550,Cluster_15_applications!$AB$5:$AB$550,$B468,Cluster_15_applications!$AC$5:$AC$550,$C468,Cluster_15_applications!$Q$5:$Q$550,"&lt;=2030")</f>
        <v>0</v>
      </c>
      <c r="U468">
        <f>SUMIFS(Cluster_15_applications!Z$5:Z$550,Cluster_15_applications!$AB$5:$AB$550,$B468,Cluster_15_applications!$AC$5:$AC$550,$C468,Cluster_15_applications!$Q$5:$Q$550,"&lt;=2030")</f>
        <v>0</v>
      </c>
      <c r="V468">
        <f>SUMIFS(Cluster_15_applications!AA$5:AA$550,Cluster_15_applications!$AB$5:$AB$550,$B468,Cluster_15_applications!$AC$5:$AC$550,$C468,Cluster_15_applications!$Q$5:$Q$550,"&lt;=2030")</f>
        <v>0</v>
      </c>
    </row>
    <row r="469" spans="1:22" x14ac:dyDescent="0.35">
      <c r="A469" t="s">
        <v>52</v>
      </c>
      <c r="B469" t="s">
        <v>1441</v>
      </c>
      <c r="C469">
        <v>230</v>
      </c>
      <c r="D469">
        <f>SUMIFS(Cluster_15_applications!S$5:S$550,Cluster_15_applications!$AB$5:$AB$550,$B469,Cluster_15_applications!$AC$5:$AC$550,$C469)</f>
        <v>500</v>
      </c>
      <c r="E469">
        <f>SUMIFS(Cluster_15_applications!T$5:T$550,Cluster_15_applications!$AB$5:$AB$550,$B469,Cluster_15_applications!$AC$5:$AC$550,$C469)</f>
        <v>0</v>
      </c>
      <c r="F469">
        <f>SUMIFS(Cluster_15_applications!U$5:U$550,Cluster_15_applications!$AB$5:$AB$550,$B469,Cluster_15_applications!$AC$5:$AC$550,$C469)</f>
        <v>0</v>
      </c>
      <c r="G469">
        <f>SUMIFS(Cluster_15_applications!V$5:V$550,Cluster_15_applications!$AB$5:$AB$550,$B469,Cluster_15_applications!$AC$5:$AC$550,$C469)</f>
        <v>0</v>
      </c>
      <c r="H469">
        <f>SUMIFS(Cluster_15_applications!W$5:W$550,Cluster_15_applications!$AB$5:$AB$550,$B469,Cluster_15_applications!$AC$5:$AC$550,$C469)</f>
        <v>0</v>
      </c>
      <c r="I469">
        <f>SUMIFS(Cluster_15_applications!X$5:X$550,Cluster_15_applications!$AB$5:$AB$550,$B469,Cluster_15_applications!$AC$5:$AC$550,$C469)</f>
        <v>0</v>
      </c>
      <c r="J469">
        <f>SUMIFS(Cluster_15_applications!Y$5:Y$550,Cluster_15_applications!$AB$5:$AB$550,$B469,Cluster_15_applications!$AC$5:$AC$550,$C469)</f>
        <v>0</v>
      </c>
      <c r="K469">
        <f>SUMIFS(Cluster_15_applications!Z$5:Z$550,Cluster_15_applications!$AB$5:$AB$550,$B469,Cluster_15_applications!$AC$5:$AC$550,$C469)</f>
        <v>0</v>
      </c>
      <c r="L469">
        <f>SUMIFS(Cluster_15_applications!AA$5:AA$550,Cluster_15_applications!$AB$5:$AB$550,$B469,Cluster_15_applications!$AC$5:$AC$550,$C469)</f>
        <v>0</v>
      </c>
      <c r="N469">
        <f>SUMIFS(Cluster_15_applications!S$5:S$550,Cluster_15_applications!$AB$5:$AB$550,$B469,Cluster_15_applications!$AC$5:$AC$550,$C469,Cluster_15_applications!$Q$5:$Q$550,"&lt;=2030")</f>
        <v>500</v>
      </c>
      <c r="O469">
        <f>SUMIFS(Cluster_15_applications!T$5:T$550,Cluster_15_applications!$AB$5:$AB$550,$B469,Cluster_15_applications!$AC$5:$AC$550,$C469,Cluster_15_applications!$Q$5:$Q$550,"&lt;=2030")</f>
        <v>0</v>
      </c>
      <c r="P469">
        <f>SUMIFS(Cluster_15_applications!U$5:U$550,Cluster_15_applications!$AB$5:$AB$550,$B469,Cluster_15_applications!$AC$5:$AC$550,$C469,Cluster_15_applications!$Q$5:$Q$550,"&lt;=2030")</f>
        <v>0</v>
      </c>
      <c r="Q469">
        <f>SUMIFS(Cluster_15_applications!V$5:V$550,Cluster_15_applications!$AB$5:$AB$550,$B469,Cluster_15_applications!$AC$5:$AC$550,$C469,Cluster_15_applications!$Q$5:$Q$550,"&lt;=2030")</f>
        <v>0</v>
      </c>
      <c r="R469">
        <f>SUMIFS(Cluster_15_applications!W$5:W$550,Cluster_15_applications!$AB$5:$AB$550,$B469,Cluster_15_applications!$AC$5:$AC$550,$C469,Cluster_15_applications!$Q$5:$Q$550,"&lt;=2030")</f>
        <v>0</v>
      </c>
      <c r="S469">
        <f>SUMIFS(Cluster_15_applications!X$5:X$550,Cluster_15_applications!$AB$5:$AB$550,$B469,Cluster_15_applications!$AC$5:$AC$550,$C469,Cluster_15_applications!$Q$5:$Q$550,"&lt;=2030")</f>
        <v>0</v>
      </c>
      <c r="T469">
        <f>SUMIFS(Cluster_15_applications!Y$5:Y$550,Cluster_15_applications!$AB$5:$AB$550,$B469,Cluster_15_applications!$AC$5:$AC$550,$C469,Cluster_15_applications!$Q$5:$Q$550,"&lt;=2030")</f>
        <v>0</v>
      </c>
      <c r="U469">
        <f>SUMIFS(Cluster_15_applications!Z$5:Z$550,Cluster_15_applications!$AB$5:$AB$550,$B469,Cluster_15_applications!$AC$5:$AC$550,$C469,Cluster_15_applications!$Q$5:$Q$550,"&lt;=2030")</f>
        <v>0</v>
      </c>
      <c r="V469">
        <f>SUMIFS(Cluster_15_applications!AA$5:AA$550,Cluster_15_applications!$AB$5:$AB$550,$B469,Cluster_15_applications!$AC$5:$AC$550,$C469,Cluster_15_applications!$Q$5:$Q$550,"&lt;=2030")</f>
        <v>0</v>
      </c>
    </row>
    <row r="470" spans="1:22" x14ac:dyDescent="0.35">
      <c r="A470" t="s">
        <v>33</v>
      </c>
      <c r="B470" t="s">
        <v>1442</v>
      </c>
      <c r="C470">
        <v>69</v>
      </c>
      <c r="D470">
        <f>SUMIFS(Cluster_15_applications!S$5:S$550,Cluster_15_applications!$AB$5:$AB$550,$B470,Cluster_15_applications!$AC$5:$AC$550,$C470)</f>
        <v>0</v>
      </c>
      <c r="E470">
        <f>SUMIFS(Cluster_15_applications!T$5:T$550,Cluster_15_applications!$AB$5:$AB$550,$B470,Cluster_15_applications!$AC$5:$AC$550,$C470)</f>
        <v>0</v>
      </c>
      <c r="F470">
        <f>SUMIFS(Cluster_15_applications!U$5:U$550,Cluster_15_applications!$AB$5:$AB$550,$B470,Cluster_15_applications!$AC$5:$AC$550,$C470)</f>
        <v>0</v>
      </c>
      <c r="G470">
        <f>SUMIFS(Cluster_15_applications!V$5:V$550,Cluster_15_applications!$AB$5:$AB$550,$B470,Cluster_15_applications!$AC$5:$AC$550,$C470)</f>
        <v>0</v>
      </c>
      <c r="H470">
        <f>SUMIFS(Cluster_15_applications!W$5:W$550,Cluster_15_applications!$AB$5:$AB$550,$B470,Cluster_15_applications!$AC$5:$AC$550,$C470)</f>
        <v>0</v>
      </c>
      <c r="I470">
        <f>SUMIFS(Cluster_15_applications!X$5:X$550,Cluster_15_applications!$AB$5:$AB$550,$B470,Cluster_15_applications!$AC$5:$AC$550,$C470)</f>
        <v>0</v>
      </c>
      <c r="J470">
        <f>SUMIFS(Cluster_15_applications!Y$5:Y$550,Cluster_15_applications!$AB$5:$AB$550,$B470,Cluster_15_applications!$AC$5:$AC$550,$C470)</f>
        <v>0</v>
      </c>
      <c r="K470">
        <f>SUMIFS(Cluster_15_applications!Z$5:Z$550,Cluster_15_applications!$AB$5:$AB$550,$B470,Cluster_15_applications!$AC$5:$AC$550,$C470)</f>
        <v>0</v>
      </c>
      <c r="L470">
        <f>SUMIFS(Cluster_15_applications!AA$5:AA$550,Cluster_15_applications!$AB$5:$AB$550,$B470,Cluster_15_applications!$AC$5:$AC$550,$C470)</f>
        <v>0</v>
      </c>
      <c r="N470">
        <f>SUMIFS(Cluster_15_applications!S$5:S$550,Cluster_15_applications!$AB$5:$AB$550,$B470,Cluster_15_applications!$AC$5:$AC$550,$C470,Cluster_15_applications!$Q$5:$Q$550,"&lt;=2030")</f>
        <v>0</v>
      </c>
      <c r="O470">
        <f>SUMIFS(Cluster_15_applications!T$5:T$550,Cluster_15_applications!$AB$5:$AB$550,$B470,Cluster_15_applications!$AC$5:$AC$550,$C470,Cluster_15_applications!$Q$5:$Q$550,"&lt;=2030")</f>
        <v>0</v>
      </c>
      <c r="P470">
        <f>SUMIFS(Cluster_15_applications!U$5:U$550,Cluster_15_applications!$AB$5:$AB$550,$B470,Cluster_15_applications!$AC$5:$AC$550,$C470,Cluster_15_applications!$Q$5:$Q$550,"&lt;=2030")</f>
        <v>0</v>
      </c>
      <c r="Q470">
        <f>SUMIFS(Cluster_15_applications!V$5:V$550,Cluster_15_applications!$AB$5:$AB$550,$B470,Cluster_15_applications!$AC$5:$AC$550,$C470,Cluster_15_applications!$Q$5:$Q$550,"&lt;=2030")</f>
        <v>0</v>
      </c>
      <c r="R470">
        <f>SUMIFS(Cluster_15_applications!W$5:W$550,Cluster_15_applications!$AB$5:$AB$550,$B470,Cluster_15_applications!$AC$5:$AC$550,$C470,Cluster_15_applications!$Q$5:$Q$550,"&lt;=2030")</f>
        <v>0</v>
      </c>
      <c r="S470">
        <f>SUMIFS(Cluster_15_applications!X$5:X$550,Cluster_15_applications!$AB$5:$AB$550,$B470,Cluster_15_applications!$AC$5:$AC$550,$C470,Cluster_15_applications!$Q$5:$Q$550,"&lt;=2030")</f>
        <v>0</v>
      </c>
      <c r="T470">
        <f>SUMIFS(Cluster_15_applications!Y$5:Y$550,Cluster_15_applications!$AB$5:$AB$550,$B470,Cluster_15_applications!$AC$5:$AC$550,$C470,Cluster_15_applications!$Q$5:$Q$550,"&lt;=2030")</f>
        <v>0</v>
      </c>
      <c r="U470">
        <f>SUMIFS(Cluster_15_applications!Z$5:Z$550,Cluster_15_applications!$AB$5:$AB$550,$B470,Cluster_15_applications!$AC$5:$AC$550,$C470,Cluster_15_applications!$Q$5:$Q$550,"&lt;=2030")</f>
        <v>0</v>
      </c>
      <c r="V470">
        <f>SUMIFS(Cluster_15_applications!AA$5:AA$550,Cluster_15_applications!$AB$5:$AB$550,$B470,Cluster_15_applications!$AC$5:$AC$550,$C470,Cluster_15_applications!$Q$5:$Q$550,"&lt;=2030")</f>
        <v>0</v>
      </c>
    </row>
    <row r="471" spans="1:22" x14ac:dyDescent="0.35">
      <c r="A471" t="s">
        <v>1237</v>
      </c>
      <c r="B471" t="s">
        <v>1150</v>
      </c>
      <c r="C471">
        <v>115</v>
      </c>
      <c r="D471">
        <f>SUMIFS(Cluster_15_applications!S$5:S$550,Cluster_15_applications!$AB$5:$AB$550,$B471,Cluster_15_applications!$AC$5:$AC$550,$C471)</f>
        <v>200</v>
      </c>
      <c r="E471">
        <f>SUMIFS(Cluster_15_applications!T$5:T$550,Cluster_15_applications!$AB$5:$AB$550,$B471,Cluster_15_applications!$AC$5:$AC$550,$C471)</f>
        <v>0</v>
      </c>
      <c r="F471">
        <f>SUMIFS(Cluster_15_applications!U$5:U$550,Cluster_15_applications!$AB$5:$AB$550,$B471,Cluster_15_applications!$AC$5:$AC$550,$C471)</f>
        <v>0</v>
      </c>
      <c r="G471">
        <f>SUMIFS(Cluster_15_applications!V$5:V$550,Cluster_15_applications!$AB$5:$AB$550,$B471,Cluster_15_applications!$AC$5:$AC$550,$C471)</f>
        <v>0</v>
      </c>
      <c r="H471">
        <f>SUMIFS(Cluster_15_applications!W$5:W$550,Cluster_15_applications!$AB$5:$AB$550,$B471,Cluster_15_applications!$AC$5:$AC$550,$C471)</f>
        <v>0</v>
      </c>
      <c r="I471">
        <f>SUMIFS(Cluster_15_applications!X$5:X$550,Cluster_15_applications!$AB$5:$AB$550,$B471,Cluster_15_applications!$AC$5:$AC$550,$C471)</f>
        <v>0</v>
      </c>
      <c r="J471">
        <f>SUMIFS(Cluster_15_applications!Y$5:Y$550,Cluster_15_applications!$AB$5:$AB$550,$B471,Cluster_15_applications!$AC$5:$AC$550,$C471)</f>
        <v>0</v>
      </c>
      <c r="K471">
        <f>SUMIFS(Cluster_15_applications!Z$5:Z$550,Cluster_15_applications!$AB$5:$AB$550,$B471,Cluster_15_applications!$AC$5:$AC$550,$C471)</f>
        <v>0</v>
      </c>
      <c r="L471">
        <f>SUMIFS(Cluster_15_applications!AA$5:AA$550,Cluster_15_applications!$AB$5:$AB$550,$B471,Cluster_15_applications!$AC$5:$AC$550,$C471)</f>
        <v>0</v>
      </c>
      <c r="N471">
        <f>SUMIFS(Cluster_15_applications!S$5:S$550,Cluster_15_applications!$AB$5:$AB$550,$B471,Cluster_15_applications!$AC$5:$AC$550,$C471,Cluster_15_applications!$Q$5:$Q$550,"&lt;=2030")</f>
        <v>200</v>
      </c>
      <c r="O471">
        <f>SUMIFS(Cluster_15_applications!T$5:T$550,Cluster_15_applications!$AB$5:$AB$550,$B471,Cluster_15_applications!$AC$5:$AC$550,$C471,Cluster_15_applications!$Q$5:$Q$550,"&lt;=2030")</f>
        <v>0</v>
      </c>
      <c r="P471">
        <f>SUMIFS(Cluster_15_applications!U$5:U$550,Cluster_15_applications!$AB$5:$AB$550,$B471,Cluster_15_applications!$AC$5:$AC$550,$C471,Cluster_15_applications!$Q$5:$Q$550,"&lt;=2030")</f>
        <v>0</v>
      </c>
      <c r="Q471">
        <f>SUMIFS(Cluster_15_applications!V$5:V$550,Cluster_15_applications!$AB$5:$AB$550,$B471,Cluster_15_applications!$AC$5:$AC$550,$C471,Cluster_15_applications!$Q$5:$Q$550,"&lt;=2030")</f>
        <v>0</v>
      </c>
      <c r="R471">
        <f>SUMIFS(Cluster_15_applications!W$5:W$550,Cluster_15_applications!$AB$5:$AB$550,$B471,Cluster_15_applications!$AC$5:$AC$550,$C471,Cluster_15_applications!$Q$5:$Q$550,"&lt;=2030")</f>
        <v>0</v>
      </c>
      <c r="S471">
        <f>SUMIFS(Cluster_15_applications!X$5:X$550,Cluster_15_applications!$AB$5:$AB$550,$B471,Cluster_15_applications!$AC$5:$AC$550,$C471,Cluster_15_applications!$Q$5:$Q$550,"&lt;=2030")</f>
        <v>0</v>
      </c>
      <c r="T471">
        <f>SUMIFS(Cluster_15_applications!Y$5:Y$550,Cluster_15_applications!$AB$5:$AB$550,$B471,Cluster_15_applications!$AC$5:$AC$550,$C471,Cluster_15_applications!$Q$5:$Q$550,"&lt;=2030")</f>
        <v>0</v>
      </c>
      <c r="U471">
        <f>SUMIFS(Cluster_15_applications!Z$5:Z$550,Cluster_15_applications!$AB$5:$AB$550,$B471,Cluster_15_applications!$AC$5:$AC$550,$C471,Cluster_15_applications!$Q$5:$Q$550,"&lt;=2030")</f>
        <v>0</v>
      </c>
      <c r="V471">
        <f>SUMIFS(Cluster_15_applications!AA$5:AA$550,Cluster_15_applications!$AB$5:$AB$550,$B471,Cluster_15_applications!$AC$5:$AC$550,$C471,Cluster_15_applications!$Q$5:$Q$550,"&lt;=2030")</f>
        <v>0</v>
      </c>
    </row>
    <row r="472" spans="1:22" x14ac:dyDescent="0.35">
      <c r="A472" t="s">
        <v>1237</v>
      </c>
      <c r="B472" t="s">
        <v>1150</v>
      </c>
      <c r="C472">
        <v>230</v>
      </c>
      <c r="D472">
        <f>SUMIFS(Cluster_15_applications!S$5:S$550,Cluster_15_applications!$AB$5:$AB$550,$B472,Cluster_15_applications!$AC$5:$AC$550,$C472)</f>
        <v>0</v>
      </c>
      <c r="E472">
        <f>SUMIFS(Cluster_15_applications!T$5:T$550,Cluster_15_applications!$AB$5:$AB$550,$B472,Cluster_15_applications!$AC$5:$AC$550,$C472)</f>
        <v>0</v>
      </c>
      <c r="F472">
        <f>SUMIFS(Cluster_15_applications!U$5:U$550,Cluster_15_applications!$AB$5:$AB$550,$B472,Cluster_15_applications!$AC$5:$AC$550,$C472)</f>
        <v>0</v>
      </c>
      <c r="G472">
        <f>SUMIFS(Cluster_15_applications!V$5:V$550,Cluster_15_applications!$AB$5:$AB$550,$B472,Cluster_15_applications!$AC$5:$AC$550,$C472)</f>
        <v>0</v>
      </c>
      <c r="H472">
        <f>SUMIFS(Cluster_15_applications!W$5:W$550,Cluster_15_applications!$AB$5:$AB$550,$B472,Cluster_15_applications!$AC$5:$AC$550,$C472)</f>
        <v>0</v>
      </c>
      <c r="I472">
        <f>SUMIFS(Cluster_15_applications!X$5:X$550,Cluster_15_applications!$AB$5:$AB$550,$B472,Cluster_15_applications!$AC$5:$AC$550,$C472)</f>
        <v>0</v>
      </c>
      <c r="J472">
        <f>SUMIFS(Cluster_15_applications!Y$5:Y$550,Cluster_15_applications!$AB$5:$AB$550,$B472,Cluster_15_applications!$AC$5:$AC$550,$C472)</f>
        <v>0</v>
      </c>
      <c r="K472">
        <f>SUMIFS(Cluster_15_applications!Z$5:Z$550,Cluster_15_applications!$AB$5:$AB$550,$B472,Cluster_15_applications!$AC$5:$AC$550,$C472)</f>
        <v>0</v>
      </c>
      <c r="L472">
        <f>SUMIFS(Cluster_15_applications!AA$5:AA$550,Cluster_15_applications!$AB$5:$AB$550,$B472,Cluster_15_applications!$AC$5:$AC$550,$C472)</f>
        <v>0</v>
      </c>
      <c r="N472">
        <f>SUMIFS(Cluster_15_applications!S$5:S$550,Cluster_15_applications!$AB$5:$AB$550,$B472,Cluster_15_applications!$AC$5:$AC$550,$C472,Cluster_15_applications!$Q$5:$Q$550,"&lt;=2030")</f>
        <v>0</v>
      </c>
      <c r="O472">
        <f>SUMIFS(Cluster_15_applications!T$5:T$550,Cluster_15_applications!$AB$5:$AB$550,$B472,Cluster_15_applications!$AC$5:$AC$550,$C472,Cluster_15_applications!$Q$5:$Q$550,"&lt;=2030")</f>
        <v>0</v>
      </c>
      <c r="P472">
        <f>SUMIFS(Cluster_15_applications!U$5:U$550,Cluster_15_applications!$AB$5:$AB$550,$B472,Cluster_15_applications!$AC$5:$AC$550,$C472,Cluster_15_applications!$Q$5:$Q$550,"&lt;=2030")</f>
        <v>0</v>
      </c>
      <c r="Q472">
        <f>SUMIFS(Cluster_15_applications!V$5:V$550,Cluster_15_applications!$AB$5:$AB$550,$B472,Cluster_15_applications!$AC$5:$AC$550,$C472,Cluster_15_applications!$Q$5:$Q$550,"&lt;=2030")</f>
        <v>0</v>
      </c>
      <c r="R472">
        <f>SUMIFS(Cluster_15_applications!W$5:W$550,Cluster_15_applications!$AB$5:$AB$550,$B472,Cluster_15_applications!$AC$5:$AC$550,$C472,Cluster_15_applications!$Q$5:$Q$550,"&lt;=2030")</f>
        <v>0</v>
      </c>
      <c r="S472">
        <f>SUMIFS(Cluster_15_applications!X$5:X$550,Cluster_15_applications!$AB$5:$AB$550,$B472,Cluster_15_applications!$AC$5:$AC$550,$C472,Cluster_15_applications!$Q$5:$Q$550,"&lt;=2030")</f>
        <v>0</v>
      </c>
      <c r="T472">
        <f>SUMIFS(Cluster_15_applications!Y$5:Y$550,Cluster_15_applications!$AB$5:$AB$550,$B472,Cluster_15_applications!$AC$5:$AC$550,$C472,Cluster_15_applications!$Q$5:$Q$550,"&lt;=2030")</f>
        <v>0</v>
      </c>
      <c r="U472">
        <f>SUMIFS(Cluster_15_applications!Z$5:Z$550,Cluster_15_applications!$AB$5:$AB$550,$B472,Cluster_15_applications!$AC$5:$AC$550,$C472,Cluster_15_applications!$Q$5:$Q$550,"&lt;=2030")</f>
        <v>0</v>
      </c>
      <c r="V472">
        <f>SUMIFS(Cluster_15_applications!AA$5:AA$550,Cluster_15_applications!$AB$5:$AB$550,$B472,Cluster_15_applications!$AC$5:$AC$550,$C472,Cluster_15_applications!$Q$5:$Q$550,"&lt;=2030")</f>
        <v>0</v>
      </c>
    </row>
    <row r="473" spans="1:22" x14ac:dyDescent="0.35">
      <c r="A473" t="s">
        <v>1232</v>
      </c>
      <c r="B473" t="s">
        <v>1443</v>
      </c>
      <c r="C473">
        <v>500</v>
      </c>
      <c r="D473">
        <f>SUMIFS(Cluster_15_applications!S$5:S$550,Cluster_15_applications!$AB$5:$AB$550,$B473,Cluster_15_applications!$AC$5:$AC$550,$C473)</f>
        <v>0</v>
      </c>
      <c r="E473">
        <f>SUMIFS(Cluster_15_applications!T$5:T$550,Cluster_15_applications!$AB$5:$AB$550,$B473,Cluster_15_applications!$AC$5:$AC$550,$C473)</f>
        <v>0</v>
      </c>
      <c r="F473">
        <f>SUMIFS(Cluster_15_applications!U$5:U$550,Cluster_15_applications!$AB$5:$AB$550,$B473,Cluster_15_applications!$AC$5:$AC$550,$C473)</f>
        <v>0</v>
      </c>
      <c r="G473">
        <f>SUMIFS(Cluster_15_applications!V$5:V$550,Cluster_15_applications!$AB$5:$AB$550,$B473,Cluster_15_applications!$AC$5:$AC$550,$C473)</f>
        <v>0</v>
      </c>
      <c r="H473">
        <f>SUMIFS(Cluster_15_applications!W$5:W$550,Cluster_15_applications!$AB$5:$AB$550,$B473,Cluster_15_applications!$AC$5:$AC$550,$C473)</f>
        <v>0</v>
      </c>
      <c r="I473">
        <f>SUMIFS(Cluster_15_applications!X$5:X$550,Cluster_15_applications!$AB$5:$AB$550,$B473,Cluster_15_applications!$AC$5:$AC$550,$C473)</f>
        <v>0</v>
      </c>
      <c r="J473">
        <f>SUMIFS(Cluster_15_applications!Y$5:Y$550,Cluster_15_applications!$AB$5:$AB$550,$B473,Cluster_15_applications!$AC$5:$AC$550,$C473)</f>
        <v>0</v>
      </c>
      <c r="K473">
        <f>SUMIFS(Cluster_15_applications!Z$5:Z$550,Cluster_15_applications!$AB$5:$AB$550,$B473,Cluster_15_applications!$AC$5:$AC$550,$C473)</f>
        <v>0</v>
      </c>
      <c r="L473">
        <f>SUMIFS(Cluster_15_applications!AA$5:AA$550,Cluster_15_applications!$AB$5:$AB$550,$B473,Cluster_15_applications!$AC$5:$AC$550,$C473)</f>
        <v>0</v>
      </c>
      <c r="N473">
        <f>SUMIFS(Cluster_15_applications!S$5:S$550,Cluster_15_applications!$AB$5:$AB$550,$B473,Cluster_15_applications!$AC$5:$AC$550,$C473,Cluster_15_applications!$Q$5:$Q$550,"&lt;=2030")</f>
        <v>0</v>
      </c>
      <c r="O473">
        <f>SUMIFS(Cluster_15_applications!T$5:T$550,Cluster_15_applications!$AB$5:$AB$550,$B473,Cluster_15_applications!$AC$5:$AC$550,$C473,Cluster_15_applications!$Q$5:$Q$550,"&lt;=2030")</f>
        <v>0</v>
      </c>
      <c r="P473">
        <f>SUMIFS(Cluster_15_applications!U$5:U$550,Cluster_15_applications!$AB$5:$AB$550,$B473,Cluster_15_applications!$AC$5:$AC$550,$C473,Cluster_15_applications!$Q$5:$Q$550,"&lt;=2030")</f>
        <v>0</v>
      </c>
      <c r="Q473">
        <f>SUMIFS(Cluster_15_applications!V$5:V$550,Cluster_15_applications!$AB$5:$AB$550,$B473,Cluster_15_applications!$AC$5:$AC$550,$C473,Cluster_15_applications!$Q$5:$Q$550,"&lt;=2030")</f>
        <v>0</v>
      </c>
      <c r="R473">
        <f>SUMIFS(Cluster_15_applications!W$5:W$550,Cluster_15_applications!$AB$5:$AB$550,$B473,Cluster_15_applications!$AC$5:$AC$550,$C473,Cluster_15_applications!$Q$5:$Q$550,"&lt;=2030")</f>
        <v>0</v>
      </c>
      <c r="S473">
        <f>SUMIFS(Cluster_15_applications!X$5:X$550,Cluster_15_applications!$AB$5:$AB$550,$B473,Cluster_15_applications!$AC$5:$AC$550,$C473,Cluster_15_applications!$Q$5:$Q$550,"&lt;=2030")</f>
        <v>0</v>
      </c>
      <c r="T473">
        <f>SUMIFS(Cluster_15_applications!Y$5:Y$550,Cluster_15_applications!$AB$5:$AB$550,$B473,Cluster_15_applications!$AC$5:$AC$550,$C473,Cluster_15_applications!$Q$5:$Q$550,"&lt;=2030")</f>
        <v>0</v>
      </c>
      <c r="U473">
        <f>SUMIFS(Cluster_15_applications!Z$5:Z$550,Cluster_15_applications!$AB$5:$AB$550,$B473,Cluster_15_applications!$AC$5:$AC$550,$C473,Cluster_15_applications!$Q$5:$Q$550,"&lt;=2030")</f>
        <v>0</v>
      </c>
      <c r="V473">
        <f>SUMIFS(Cluster_15_applications!AA$5:AA$550,Cluster_15_applications!$AB$5:$AB$550,$B473,Cluster_15_applications!$AC$5:$AC$550,$C473,Cluster_15_applications!$Q$5:$Q$550,"&lt;=2030")</f>
        <v>0</v>
      </c>
    </row>
    <row r="474" spans="1:22" x14ac:dyDescent="0.35">
      <c r="A474" t="s">
        <v>33</v>
      </c>
      <c r="B474" t="s">
        <v>1444</v>
      </c>
      <c r="C474">
        <v>230</v>
      </c>
      <c r="D474">
        <f>SUMIFS(Cluster_15_applications!S$5:S$550,Cluster_15_applications!$AB$5:$AB$550,$B474,Cluster_15_applications!$AC$5:$AC$550,$C474)</f>
        <v>0</v>
      </c>
      <c r="E474">
        <f>SUMIFS(Cluster_15_applications!T$5:T$550,Cluster_15_applications!$AB$5:$AB$550,$B474,Cluster_15_applications!$AC$5:$AC$550,$C474)</f>
        <v>0</v>
      </c>
      <c r="F474">
        <f>SUMIFS(Cluster_15_applications!U$5:U$550,Cluster_15_applications!$AB$5:$AB$550,$B474,Cluster_15_applications!$AC$5:$AC$550,$C474)</f>
        <v>0</v>
      </c>
      <c r="G474">
        <f>SUMIFS(Cluster_15_applications!V$5:V$550,Cluster_15_applications!$AB$5:$AB$550,$B474,Cluster_15_applications!$AC$5:$AC$550,$C474)</f>
        <v>0</v>
      </c>
      <c r="H474">
        <f>SUMIFS(Cluster_15_applications!W$5:W$550,Cluster_15_applications!$AB$5:$AB$550,$B474,Cluster_15_applications!$AC$5:$AC$550,$C474)</f>
        <v>0</v>
      </c>
      <c r="I474">
        <f>SUMIFS(Cluster_15_applications!X$5:X$550,Cluster_15_applications!$AB$5:$AB$550,$B474,Cluster_15_applications!$AC$5:$AC$550,$C474)</f>
        <v>0</v>
      </c>
      <c r="J474">
        <f>SUMIFS(Cluster_15_applications!Y$5:Y$550,Cluster_15_applications!$AB$5:$AB$550,$B474,Cluster_15_applications!$AC$5:$AC$550,$C474)</f>
        <v>0</v>
      </c>
      <c r="K474">
        <f>SUMIFS(Cluster_15_applications!Z$5:Z$550,Cluster_15_applications!$AB$5:$AB$550,$B474,Cluster_15_applications!$AC$5:$AC$550,$C474)</f>
        <v>0</v>
      </c>
      <c r="L474">
        <f>SUMIFS(Cluster_15_applications!AA$5:AA$550,Cluster_15_applications!$AB$5:$AB$550,$B474,Cluster_15_applications!$AC$5:$AC$550,$C474)</f>
        <v>0</v>
      </c>
      <c r="N474">
        <f>SUMIFS(Cluster_15_applications!S$5:S$550,Cluster_15_applications!$AB$5:$AB$550,$B474,Cluster_15_applications!$AC$5:$AC$550,$C474,Cluster_15_applications!$Q$5:$Q$550,"&lt;=2030")</f>
        <v>0</v>
      </c>
      <c r="O474">
        <f>SUMIFS(Cluster_15_applications!T$5:T$550,Cluster_15_applications!$AB$5:$AB$550,$B474,Cluster_15_applications!$AC$5:$AC$550,$C474,Cluster_15_applications!$Q$5:$Q$550,"&lt;=2030")</f>
        <v>0</v>
      </c>
      <c r="P474">
        <f>SUMIFS(Cluster_15_applications!U$5:U$550,Cluster_15_applications!$AB$5:$AB$550,$B474,Cluster_15_applications!$AC$5:$AC$550,$C474,Cluster_15_applications!$Q$5:$Q$550,"&lt;=2030")</f>
        <v>0</v>
      </c>
      <c r="Q474">
        <f>SUMIFS(Cluster_15_applications!V$5:V$550,Cluster_15_applications!$AB$5:$AB$550,$B474,Cluster_15_applications!$AC$5:$AC$550,$C474,Cluster_15_applications!$Q$5:$Q$550,"&lt;=2030")</f>
        <v>0</v>
      </c>
      <c r="R474">
        <f>SUMIFS(Cluster_15_applications!W$5:W$550,Cluster_15_applications!$AB$5:$AB$550,$B474,Cluster_15_applications!$AC$5:$AC$550,$C474,Cluster_15_applications!$Q$5:$Q$550,"&lt;=2030")</f>
        <v>0</v>
      </c>
      <c r="S474">
        <f>SUMIFS(Cluster_15_applications!X$5:X$550,Cluster_15_applications!$AB$5:$AB$550,$B474,Cluster_15_applications!$AC$5:$AC$550,$C474,Cluster_15_applications!$Q$5:$Q$550,"&lt;=2030")</f>
        <v>0</v>
      </c>
      <c r="T474">
        <f>SUMIFS(Cluster_15_applications!Y$5:Y$550,Cluster_15_applications!$AB$5:$AB$550,$B474,Cluster_15_applications!$AC$5:$AC$550,$C474,Cluster_15_applications!$Q$5:$Q$550,"&lt;=2030")</f>
        <v>0</v>
      </c>
      <c r="U474">
        <f>SUMIFS(Cluster_15_applications!Z$5:Z$550,Cluster_15_applications!$AB$5:$AB$550,$B474,Cluster_15_applications!$AC$5:$AC$550,$C474,Cluster_15_applications!$Q$5:$Q$550,"&lt;=2030")</f>
        <v>0</v>
      </c>
      <c r="V474">
        <f>SUMIFS(Cluster_15_applications!AA$5:AA$550,Cluster_15_applications!$AB$5:$AB$550,$B474,Cluster_15_applications!$AC$5:$AC$550,$C474,Cluster_15_applications!$Q$5:$Q$550,"&lt;=2030")</f>
        <v>0</v>
      </c>
    </row>
    <row r="475" spans="1:22" x14ac:dyDescent="0.35">
      <c r="A475" t="s">
        <v>1230</v>
      </c>
      <c r="B475" t="s">
        <v>1445</v>
      </c>
      <c r="C475">
        <v>70</v>
      </c>
      <c r="D475">
        <f>SUMIFS(Cluster_15_applications!S$5:S$550,Cluster_15_applications!$AB$5:$AB$550,$B475,Cluster_15_applications!$AC$5:$AC$550,$C475)</f>
        <v>0</v>
      </c>
      <c r="E475">
        <f>SUMIFS(Cluster_15_applications!T$5:T$550,Cluster_15_applications!$AB$5:$AB$550,$B475,Cluster_15_applications!$AC$5:$AC$550,$C475)</f>
        <v>0</v>
      </c>
      <c r="F475">
        <f>SUMIFS(Cluster_15_applications!U$5:U$550,Cluster_15_applications!$AB$5:$AB$550,$B475,Cluster_15_applications!$AC$5:$AC$550,$C475)</f>
        <v>0</v>
      </c>
      <c r="G475">
        <f>SUMIFS(Cluster_15_applications!V$5:V$550,Cluster_15_applications!$AB$5:$AB$550,$B475,Cluster_15_applications!$AC$5:$AC$550,$C475)</f>
        <v>0</v>
      </c>
      <c r="H475">
        <f>SUMIFS(Cluster_15_applications!W$5:W$550,Cluster_15_applications!$AB$5:$AB$550,$B475,Cluster_15_applications!$AC$5:$AC$550,$C475)</f>
        <v>0</v>
      </c>
      <c r="I475">
        <f>SUMIFS(Cluster_15_applications!X$5:X$550,Cluster_15_applications!$AB$5:$AB$550,$B475,Cluster_15_applications!$AC$5:$AC$550,$C475)</f>
        <v>0</v>
      </c>
      <c r="J475">
        <f>SUMIFS(Cluster_15_applications!Y$5:Y$550,Cluster_15_applications!$AB$5:$AB$550,$B475,Cluster_15_applications!$AC$5:$AC$550,$C475)</f>
        <v>0</v>
      </c>
      <c r="K475">
        <f>SUMIFS(Cluster_15_applications!Z$5:Z$550,Cluster_15_applications!$AB$5:$AB$550,$B475,Cluster_15_applications!$AC$5:$AC$550,$C475)</f>
        <v>0</v>
      </c>
      <c r="L475">
        <f>SUMIFS(Cluster_15_applications!AA$5:AA$550,Cluster_15_applications!$AB$5:$AB$550,$B475,Cluster_15_applications!$AC$5:$AC$550,$C475)</f>
        <v>0</v>
      </c>
      <c r="N475">
        <f>SUMIFS(Cluster_15_applications!S$5:S$550,Cluster_15_applications!$AB$5:$AB$550,$B475,Cluster_15_applications!$AC$5:$AC$550,$C475,Cluster_15_applications!$Q$5:$Q$550,"&lt;=2030")</f>
        <v>0</v>
      </c>
      <c r="O475">
        <f>SUMIFS(Cluster_15_applications!T$5:T$550,Cluster_15_applications!$AB$5:$AB$550,$B475,Cluster_15_applications!$AC$5:$AC$550,$C475,Cluster_15_applications!$Q$5:$Q$550,"&lt;=2030")</f>
        <v>0</v>
      </c>
      <c r="P475">
        <f>SUMIFS(Cluster_15_applications!U$5:U$550,Cluster_15_applications!$AB$5:$AB$550,$B475,Cluster_15_applications!$AC$5:$AC$550,$C475,Cluster_15_applications!$Q$5:$Q$550,"&lt;=2030")</f>
        <v>0</v>
      </c>
      <c r="Q475">
        <f>SUMIFS(Cluster_15_applications!V$5:V$550,Cluster_15_applications!$AB$5:$AB$550,$B475,Cluster_15_applications!$AC$5:$AC$550,$C475,Cluster_15_applications!$Q$5:$Q$550,"&lt;=2030")</f>
        <v>0</v>
      </c>
      <c r="R475">
        <f>SUMIFS(Cluster_15_applications!W$5:W$550,Cluster_15_applications!$AB$5:$AB$550,$B475,Cluster_15_applications!$AC$5:$AC$550,$C475,Cluster_15_applications!$Q$5:$Q$550,"&lt;=2030")</f>
        <v>0</v>
      </c>
      <c r="S475">
        <f>SUMIFS(Cluster_15_applications!X$5:X$550,Cluster_15_applications!$AB$5:$AB$550,$B475,Cluster_15_applications!$AC$5:$AC$550,$C475,Cluster_15_applications!$Q$5:$Q$550,"&lt;=2030")</f>
        <v>0</v>
      </c>
      <c r="T475">
        <f>SUMIFS(Cluster_15_applications!Y$5:Y$550,Cluster_15_applications!$AB$5:$AB$550,$B475,Cluster_15_applications!$AC$5:$AC$550,$C475,Cluster_15_applications!$Q$5:$Q$550,"&lt;=2030")</f>
        <v>0</v>
      </c>
      <c r="U475">
        <f>SUMIFS(Cluster_15_applications!Z$5:Z$550,Cluster_15_applications!$AB$5:$AB$550,$B475,Cluster_15_applications!$AC$5:$AC$550,$C475,Cluster_15_applications!$Q$5:$Q$550,"&lt;=2030")</f>
        <v>0</v>
      </c>
      <c r="V475">
        <f>SUMIFS(Cluster_15_applications!AA$5:AA$550,Cluster_15_applications!$AB$5:$AB$550,$B475,Cluster_15_applications!$AC$5:$AC$550,$C475,Cluster_15_applications!$Q$5:$Q$550,"&lt;=2030")</f>
        <v>0</v>
      </c>
    </row>
    <row r="476" spans="1:22" x14ac:dyDescent="0.35">
      <c r="A476" t="s">
        <v>1235</v>
      </c>
      <c r="B476" t="s">
        <v>1151</v>
      </c>
      <c r="C476">
        <v>115</v>
      </c>
      <c r="D476">
        <f>SUMIFS(Cluster_15_applications!S$5:S$550,Cluster_15_applications!$AB$5:$AB$550,$B476,Cluster_15_applications!$AC$5:$AC$550,$C476)</f>
        <v>200</v>
      </c>
      <c r="E476">
        <f>SUMIFS(Cluster_15_applications!T$5:T$550,Cluster_15_applications!$AB$5:$AB$550,$B476,Cluster_15_applications!$AC$5:$AC$550,$C476)</f>
        <v>0</v>
      </c>
      <c r="F476">
        <f>SUMIFS(Cluster_15_applications!U$5:U$550,Cluster_15_applications!$AB$5:$AB$550,$B476,Cluster_15_applications!$AC$5:$AC$550,$C476)</f>
        <v>0</v>
      </c>
      <c r="G476">
        <f>SUMIFS(Cluster_15_applications!V$5:V$550,Cluster_15_applications!$AB$5:$AB$550,$B476,Cluster_15_applications!$AC$5:$AC$550,$C476)</f>
        <v>0</v>
      </c>
      <c r="H476">
        <f>SUMIFS(Cluster_15_applications!W$5:W$550,Cluster_15_applications!$AB$5:$AB$550,$B476,Cluster_15_applications!$AC$5:$AC$550,$C476)</f>
        <v>0</v>
      </c>
      <c r="I476">
        <f>SUMIFS(Cluster_15_applications!X$5:X$550,Cluster_15_applications!$AB$5:$AB$550,$B476,Cluster_15_applications!$AC$5:$AC$550,$C476)</f>
        <v>0</v>
      </c>
      <c r="J476">
        <f>SUMIFS(Cluster_15_applications!Y$5:Y$550,Cluster_15_applications!$AB$5:$AB$550,$B476,Cluster_15_applications!$AC$5:$AC$550,$C476)</f>
        <v>0</v>
      </c>
      <c r="K476">
        <f>SUMIFS(Cluster_15_applications!Z$5:Z$550,Cluster_15_applications!$AB$5:$AB$550,$B476,Cluster_15_applications!$AC$5:$AC$550,$C476)</f>
        <v>0</v>
      </c>
      <c r="L476">
        <f>SUMIFS(Cluster_15_applications!AA$5:AA$550,Cluster_15_applications!$AB$5:$AB$550,$B476,Cluster_15_applications!$AC$5:$AC$550,$C476)</f>
        <v>0</v>
      </c>
      <c r="N476">
        <f>SUMIFS(Cluster_15_applications!S$5:S$550,Cluster_15_applications!$AB$5:$AB$550,$B476,Cluster_15_applications!$AC$5:$AC$550,$C476,Cluster_15_applications!$Q$5:$Q$550,"&lt;=2030")</f>
        <v>200</v>
      </c>
      <c r="O476">
        <f>SUMIFS(Cluster_15_applications!T$5:T$550,Cluster_15_applications!$AB$5:$AB$550,$B476,Cluster_15_applications!$AC$5:$AC$550,$C476,Cluster_15_applications!$Q$5:$Q$550,"&lt;=2030")</f>
        <v>0</v>
      </c>
      <c r="P476">
        <f>SUMIFS(Cluster_15_applications!U$5:U$550,Cluster_15_applications!$AB$5:$AB$550,$B476,Cluster_15_applications!$AC$5:$AC$550,$C476,Cluster_15_applications!$Q$5:$Q$550,"&lt;=2030")</f>
        <v>0</v>
      </c>
      <c r="Q476">
        <f>SUMIFS(Cluster_15_applications!V$5:V$550,Cluster_15_applications!$AB$5:$AB$550,$B476,Cluster_15_applications!$AC$5:$AC$550,$C476,Cluster_15_applications!$Q$5:$Q$550,"&lt;=2030")</f>
        <v>0</v>
      </c>
      <c r="R476">
        <f>SUMIFS(Cluster_15_applications!W$5:W$550,Cluster_15_applications!$AB$5:$AB$550,$B476,Cluster_15_applications!$AC$5:$AC$550,$C476,Cluster_15_applications!$Q$5:$Q$550,"&lt;=2030")</f>
        <v>0</v>
      </c>
      <c r="S476">
        <f>SUMIFS(Cluster_15_applications!X$5:X$550,Cluster_15_applications!$AB$5:$AB$550,$B476,Cluster_15_applications!$AC$5:$AC$550,$C476,Cluster_15_applications!$Q$5:$Q$550,"&lt;=2030")</f>
        <v>0</v>
      </c>
      <c r="T476">
        <f>SUMIFS(Cluster_15_applications!Y$5:Y$550,Cluster_15_applications!$AB$5:$AB$550,$B476,Cluster_15_applications!$AC$5:$AC$550,$C476,Cluster_15_applications!$Q$5:$Q$550,"&lt;=2030")</f>
        <v>0</v>
      </c>
      <c r="U476">
        <f>SUMIFS(Cluster_15_applications!Z$5:Z$550,Cluster_15_applications!$AB$5:$AB$550,$B476,Cluster_15_applications!$AC$5:$AC$550,$C476,Cluster_15_applications!$Q$5:$Q$550,"&lt;=2030")</f>
        <v>0</v>
      </c>
      <c r="V476">
        <f>SUMIFS(Cluster_15_applications!AA$5:AA$550,Cluster_15_applications!$AB$5:$AB$550,$B476,Cluster_15_applications!$AC$5:$AC$550,$C476,Cluster_15_applications!$Q$5:$Q$550,"&lt;=2030")</f>
        <v>0</v>
      </c>
    </row>
    <row r="477" spans="1:22" x14ac:dyDescent="0.35">
      <c r="A477" t="s">
        <v>1235</v>
      </c>
      <c r="B477" t="s">
        <v>1151</v>
      </c>
      <c r="C477">
        <v>230</v>
      </c>
      <c r="D477">
        <f>SUMIFS(Cluster_15_applications!S$5:S$550,Cluster_15_applications!$AB$5:$AB$550,$B477,Cluster_15_applications!$AC$5:$AC$550,$C477)</f>
        <v>2570</v>
      </c>
      <c r="E477">
        <f>SUMIFS(Cluster_15_applications!T$5:T$550,Cluster_15_applications!$AB$5:$AB$550,$B477,Cluster_15_applications!$AC$5:$AC$550,$C477)</f>
        <v>0</v>
      </c>
      <c r="F477">
        <f>SUMIFS(Cluster_15_applications!U$5:U$550,Cluster_15_applications!$AB$5:$AB$550,$B477,Cluster_15_applications!$AC$5:$AC$550,$C477)</f>
        <v>1900</v>
      </c>
      <c r="G477">
        <f>SUMIFS(Cluster_15_applications!V$5:V$550,Cluster_15_applications!$AB$5:$AB$550,$B477,Cluster_15_applications!$AC$5:$AC$550,$C477)</f>
        <v>0</v>
      </c>
      <c r="H477">
        <f>SUMIFS(Cluster_15_applications!W$5:W$550,Cluster_15_applications!$AB$5:$AB$550,$B477,Cluster_15_applications!$AC$5:$AC$550,$C477)</f>
        <v>0</v>
      </c>
      <c r="I477">
        <f>SUMIFS(Cluster_15_applications!X$5:X$550,Cluster_15_applications!$AB$5:$AB$550,$B477,Cluster_15_applications!$AC$5:$AC$550,$C477)</f>
        <v>0</v>
      </c>
      <c r="J477">
        <f>SUMIFS(Cluster_15_applications!Y$5:Y$550,Cluster_15_applications!$AB$5:$AB$550,$B477,Cluster_15_applications!$AC$5:$AC$550,$C477)</f>
        <v>0</v>
      </c>
      <c r="K477">
        <f>SUMIFS(Cluster_15_applications!Z$5:Z$550,Cluster_15_applications!$AB$5:$AB$550,$B477,Cluster_15_applications!$AC$5:$AC$550,$C477)</f>
        <v>0</v>
      </c>
      <c r="L477">
        <f>SUMIFS(Cluster_15_applications!AA$5:AA$550,Cluster_15_applications!$AB$5:$AB$550,$B477,Cluster_15_applications!$AC$5:$AC$550,$C477)</f>
        <v>0</v>
      </c>
      <c r="N477">
        <f>SUMIFS(Cluster_15_applications!S$5:S$550,Cluster_15_applications!$AB$5:$AB$550,$B477,Cluster_15_applications!$AC$5:$AC$550,$C477,Cluster_15_applications!$Q$5:$Q$550,"&lt;=2030")</f>
        <v>1550</v>
      </c>
      <c r="O477">
        <f>SUMIFS(Cluster_15_applications!T$5:T$550,Cluster_15_applications!$AB$5:$AB$550,$B477,Cluster_15_applications!$AC$5:$AC$550,$C477,Cluster_15_applications!$Q$5:$Q$550,"&lt;=2030")</f>
        <v>0</v>
      </c>
      <c r="P477">
        <f>SUMIFS(Cluster_15_applications!U$5:U$550,Cluster_15_applications!$AB$5:$AB$550,$B477,Cluster_15_applications!$AC$5:$AC$550,$C477,Cluster_15_applications!$Q$5:$Q$550,"&lt;=2030")</f>
        <v>1400</v>
      </c>
      <c r="Q477">
        <f>SUMIFS(Cluster_15_applications!V$5:V$550,Cluster_15_applications!$AB$5:$AB$550,$B477,Cluster_15_applications!$AC$5:$AC$550,$C477,Cluster_15_applications!$Q$5:$Q$550,"&lt;=2030")</f>
        <v>0</v>
      </c>
      <c r="R477">
        <f>SUMIFS(Cluster_15_applications!W$5:W$550,Cluster_15_applications!$AB$5:$AB$550,$B477,Cluster_15_applications!$AC$5:$AC$550,$C477,Cluster_15_applications!$Q$5:$Q$550,"&lt;=2030")</f>
        <v>0</v>
      </c>
      <c r="S477">
        <f>SUMIFS(Cluster_15_applications!X$5:X$550,Cluster_15_applications!$AB$5:$AB$550,$B477,Cluster_15_applications!$AC$5:$AC$550,$C477,Cluster_15_applications!$Q$5:$Q$550,"&lt;=2030")</f>
        <v>0</v>
      </c>
      <c r="T477">
        <f>SUMIFS(Cluster_15_applications!Y$5:Y$550,Cluster_15_applications!$AB$5:$AB$550,$B477,Cluster_15_applications!$AC$5:$AC$550,$C477,Cluster_15_applications!$Q$5:$Q$550,"&lt;=2030")</f>
        <v>0</v>
      </c>
      <c r="U477">
        <f>SUMIFS(Cluster_15_applications!Z$5:Z$550,Cluster_15_applications!$AB$5:$AB$550,$B477,Cluster_15_applications!$AC$5:$AC$550,$C477,Cluster_15_applications!$Q$5:$Q$550,"&lt;=2030")</f>
        <v>0</v>
      </c>
      <c r="V477">
        <f>SUMIFS(Cluster_15_applications!AA$5:AA$550,Cluster_15_applications!$AB$5:$AB$550,$B477,Cluster_15_applications!$AC$5:$AC$550,$C477,Cluster_15_applications!$Q$5:$Q$550,"&lt;=2030")</f>
        <v>0</v>
      </c>
    </row>
    <row r="478" spans="1:22" x14ac:dyDescent="0.35">
      <c r="A478" t="s">
        <v>1236</v>
      </c>
      <c r="B478" t="s">
        <v>1446</v>
      </c>
      <c r="C478">
        <v>230</v>
      </c>
      <c r="D478">
        <f>SUMIFS(Cluster_15_applications!S$5:S$550,Cluster_15_applications!$AB$5:$AB$550,$B478,Cluster_15_applications!$AC$5:$AC$550,$C478)</f>
        <v>0</v>
      </c>
      <c r="E478">
        <f>SUMIFS(Cluster_15_applications!T$5:T$550,Cluster_15_applications!$AB$5:$AB$550,$B478,Cluster_15_applications!$AC$5:$AC$550,$C478)</f>
        <v>0</v>
      </c>
      <c r="F478">
        <f>SUMIFS(Cluster_15_applications!U$5:U$550,Cluster_15_applications!$AB$5:$AB$550,$B478,Cluster_15_applications!$AC$5:$AC$550,$C478)</f>
        <v>0</v>
      </c>
      <c r="G478">
        <f>SUMIFS(Cluster_15_applications!V$5:V$550,Cluster_15_applications!$AB$5:$AB$550,$B478,Cluster_15_applications!$AC$5:$AC$550,$C478)</f>
        <v>0</v>
      </c>
      <c r="H478">
        <f>SUMIFS(Cluster_15_applications!W$5:W$550,Cluster_15_applications!$AB$5:$AB$550,$B478,Cluster_15_applications!$AC$5:$AC$550,$C478)</f>
        <v>0</v>
      </c>
      <c r="I478">
        <f>SUMIFS(Cluster_15_applications!X$5:X$550,Cluster_15_applications!$AB$5:$AB$550,$B478,Cluster_15_applications!$AC$5:$AC$550,$C478)</f>
        <v>0</v>
      </c>
      <c r="J478">
        <f>SUMIFS(Cluster_15_applications!Y$5:Y$550,Cluster_15_applications!$AB$5:$AB$550,$B478,Cluster_15_applications!$AC$5:$AC$550,$C478)</f>
        <v>0</v>
      </c>
      <c r="K478">
        <f>SUMIFS(Cluster_15_applications!Z$5:Z$550,Cluster_15_applications!$AB$5:$AB$550,$B478,Cluster_15_applications!$AC$5:$AC$550,$C478)</f>
        <v>0</v>
      </c>
      <c r="L478">
        <f>SUMIFS(Cluster_15_applications!AA$5:AA$550,Cluster_15_applications!$AB$5:$AB$550,$B478,Cluster_15_applications!$AC$5:$AC$550,$C478)</f>
        <v>0</v>
      </c>
      <c r="N478">
        <f>SUMIFS(Cluster_15_applications!S$5:S$550,Cluster_15_applications!$AB$5:$AB$550,$B478,Cluster_15_applications!$AC$5:$AC$550,$C478,Cluster_15_applications!$Q$5:$Q$550,"&lt;=2030")</f>
        <v>0</v>
      </c>
      <c r="O478">
        <f>SUMIFS(Cluster_15_applications!T$5:T$550,Cluster_15_applications!$AB$5:$AB$550,$B478,Cluster_15_applications!$AC$5:$AC$550,$C478,Cluster_15_applications!$Q$5:$Q$550,"&lt;=2030")</f>
        <v>0</v>
      </c>
      <c r="P478">
        <f>SUMIFS(Cluster_15_applications!U$5:U$550,Cluster_15_applications!$AB$5:$AB$550,$B478,Cluster_15_applications!$AC$5:$AC$550,$C478,Cluster_15_applications!$Q$5:$Q$550,"&lt;=2030")</f>
        <v>0</v>
      </c>
      <c r="Q478">
        <f>SUMIFS(Cluster_15_applications!V$5:V$550,Cluster_15_applications!$AB$5:$AB$550,$B478,Cluster_15_applications!$AC$5:$AC$550,$C478,Cluster_15_applications!$Q$5:$Q$550,"&lt;=2030")</f>
        <v>0</v>
      </c>
      <c r="R478">
        <f>SUMIFS(Cluster_15_applications!W$5:W$550,Cluster_15_applications!$AB$5:$AB$550,$B478,Cluster_15_applications!$AC$5:$AC$550,$C478,Cluster_15_applications!$Q$5:$Q$550,"&lt;=2030")</f>
        <v>0</v>
      </c>
      <c r="S478">
        <f>SUMIFS(Cluster_15_applications!X$5:X$550,Cluster_15_applications!$AB$5:$AB$550,$B478,Cluster_15_applications!$AC$5:$AC$550,$C478,Cluster_15_applications!$Q$5:$Q$550,"&lt;=2030")</f>
        <v>0</v>
      </c>
      <c r="T478">
        <f>SUMIFS(Cluster_15_applications!Y$5:Y$550,Cluster_15_applications!$AB$5:$AB$550,$B478,Cluster_15_applications!$AC$5:$AC$550,$C478,Cluster_15_applications!$Q$5:$Q$550,"&lt;=2030")</f>
        <v>0</v>
      </c>
      <c r="U478">
        <f>SUMIFS(Cluster_15_applications!Z$5:Z$550,Cluster_15_applications!$AB$5:$AB$550,$B478,Cluster_15_applications!$AC$5:$AC$550,$C478,Cluster_15_applications!$Q$5:$Q$550,"&lt;=2030")</f>
        <v>0</v>
      </c>
      <c r="V478">
        <f>SUMIFS(Cluster_15_applications!AA$5:AA$550,Cluster_15_applications!$AB$5:$AB$550,$B478,Cluster_15_applications!$AC$5:$AC$550,$C478,Cluster_15_applications!$Q$5:$Q$550,"&lt;=2030")</f>
        <v>0</v>
      </c>
    </row>
    <row r="479" spans="1:22" x14ac:dyDescent="0.35">
      <c r="A479" t="s">
        <v>1237</v>
      </c>
      <c r="B479" t="s">
        <v>1447</v>
      </c>
      <c r="C479">
        <v>230</v>
      </c>
      <c r="D479">
        <f>SUMIFS(Cluster_15_applications!S$5:S$550,Cluster_15_applications!$AB$5:$AB$550,$B479,Cluster_15_applications!$AC$5:$AC$550,$C479)</f>
        <v>0</v>
      </c>
      <c r="E479">
        <f>SUMIFS(Cluster_15_applications!T$5:T$550,Cluster_15_applications!$AB$5:$AB$550,$B479,Cluster_15_applications!$AC$5:$AC$550,$C479)</f>
        <v>0</v>
      </c>
      <c r="F479">
        <f>SUMIFS(Cluster_15_applications!U$5:U$550,Cluster_15_applications!$AB$5:$AB$550,$B479,Cluster_15_applications!$AC$5:$AC$550,$C479)</f>
        <v>0</v>
      </c>
      <c r="G479">
        <f>SUMIFS(Cluster_15_applications!V$5:V$550,Cluster_15_applications!$AB$5:$AB$550,$B479,Cluster_15_applications!$AC$5:$AC$550,$C479)</f>
        <v>0</v>
      </c>
      <c r="H479">
        <f>SUMIFS(Cluster_15_applications!W$5:W$550,Cluster_15_applications!$AB$5:$AB$550,$B479,Cluster_15_applications!$AC$5:$AC$550,$C479)</f>
        <v>0</v>
      </c>
      <c r="I479">
        <f>SUMIFS(Cluster_15_applications!X$5:X$550,Cluster_15_applications!$AB$5:$AB$550,$B479,Cluster_15_applications!$AC$5:$AC$550,$C479)</f>
        <v>0</v>
      </c>
      <c r="J479">
        <f>SUMIFS(Cluster_15_applications!Y$5:Y$550,Cluster_15_applications!$AB$5:$AB$550,$B479,Cluster_15_applications!$AC$5:$AC$550,$C479)</f>
        <v>0</v>
      </c>
      <c r="K479">
        <f>SUMIFS(Cluster_15_applications!Z$5:Z$550,Cluster_15_applications!$AB$5:$AB$550,$B479,Cluster_15_applications!$AC$5:$AC$550,$C479)</f>
        <v>0</v>
      </c>
      <c r="L479">
        <f>SUMIFS(Cluster_15_applications!AA$5:AA$550,Cluster_15_applications!$AB$5:$AB$550,$B479,Cluster_15_applications!$AC$5:$AC$550,$C479)</f>
        <v>0</v>
      </c>
      <c r="N479">
        <f>SUMIFS(Cluster_15_applications!S$5:S$550,Cluster_15_applications!$AB$5:$AB$550,$B479,Cluster_15_applications!$AC$5:$AC$550,$C479,Cluster_15_applications!$Q$5:$Q$550,"&lt;=2030")</f>
        <v>0</v>
      </c>
      <c r="O479">
        <f>SUMIFS(Cluster_15_applications!T$5:T$550,Cluster_15_applications!$AB$5:$AB$550,$B479,Cluster_15_applications!$AC$5:$AC$550,$C479,Cluster_15_applications!$Q$5:$Q$550,"&lt;=2030")</f>
        <v>0</v>
      </c>
      <c r="P479">
        <f>SUMIFS(Cluster_15_applications!U$5:U$550,Cluster_15_applications!$AB$5:$AB$550,$B479,Cluster_15_applications!$AC$5:$AC$550,$C479,Cluster_15_applications!$Q$5:$Q$550,"&lt;=2030")</f>
        <v>0</v>
      </c>
      <c r="Q479">
        <f>SUMIFS(Cluster_15_applications!V$5:V$550,Cluster_15_applications!$AB$5:$AB$550,$B479,Cluster_15_applications!$AC$5:$AC$550,$C479,Cluster_15_applications!$Q$5:$Q$550,"&lt;=2030")</f>
        <v>0</v>
      </c>
      <c r="R479">
        <f>SUMIFS(Cluster_15_applications!W$5:W$550,Cluster_15_applications!$AB$5:$AB$550,$B479,Cluster_15_applications!$AC$5:$AC$550,$C479,Cluster_15_applications!$Q$5:$Q$550,"&lt;=2030")</f>
        <v>0</v>
      </c>
      <c r="S479">
        <f>SUMIFS(Cluster_15_applications!X$5:X$550,Cluster_15_applications!$AB$5:$AB$550,$B479,Cluster_15_applications!$AC$5:$AC$550,$C479,Cluster_15_applications!$Q$5:$Q$550,"&lt;=2030")</f>
        <v>0</v>
      </c>
      <c r="T479">
        <f>SUMIFS(Cluster_15_applications!Y$5:Y$550,Cluster_15_applications!$AB$5:$AB$550,$B479,Cluster_15_applications!$AC$5:$AC$550,$C479,Cluster_15_applications!$Q$5:$Q$550,"&lt;=2030")</f>
        <v>0</v>
      </c>
      <c r="U479">
        <f>SUMIFS(Cluster_15_applications!Z$5:Z$550,Cluster_15_applications!$AB$5:$AB$550,$B479,Cluster_15_applications!$AC$5:$AC$550,$C479,Cluster_15_applications!$Q$5:$Q$550,"&lt;=2030")</f>
        <v>0</v>
      </c>
      <c r="V479">
        <f>SUMIFS(Cluster_15_applications!AA$5:AA$550,Cluster_15_applications!$AB$5:$AB$550,$B479,Cluster_15_applications!$AC$5:$AC$550,$C479,Cluster_15_applications!$Q$5:$Q$550,"&lt;=2030")</f>
        <v>0</v>
      </c>
    </row>
    <row r="480" spans="1:22" x14ac:dyDescent="0.35">
      <c r="A480" t="s">
        <v>1236</v>
      </c>
      <c r="B480" t="s">
        <v>1154</v>
      </c>
      <c r="C480">
        <v>230</v>
      </c>
      <c r="D480">
        <f>SUMIFS(Cluster_15_applications!S$5:S$550,Cluster_15_applications!$AB$5:$AB$550,$B480,Cluster_15_applications!$AC$5:$AC$550,$C480)</f>
        <v>1670</v>
      </c>
      <c r="E480">
        <f>SUMIFS(Cluster_15_applications!T$5:T$550,Cluster_15_applications!$AB$5:$AB$550,$B480,Cluster_15_applications!$AC$5:$AC$550,$C480)</f>
        <v>0</v>
      </c>
      <c r="F480">
        <f>SUMIFS(Cluster_15_applications!U$5:U$550,Cluster_15_applications!$AB$5:$AB$550,$B480,Cluster_15_applications!$AC$5:$AC$550,$C480)</f>
        <v>1050</v>
      </c>
      <c r="G480">
        <f>SUMIFS(Cluster_15_applications!V$5:V$550,Cluster_15_applications!$AB$5:$AB$550,$B480,Cluster_15_applications!$AC$5:$AC$550,$C480)</f>
        <v>0</v>
      </c>
      <c r="H480">
        <f>SUMIFS(Cluster_15_applications!W$5:W$550,Cluster_15_applications!$AB$5:$AB$550,$B480,Cluster_15_applications!$AC$5:$AC$550,$C480)</f>
        <v>0</v>
      </c>
      <c r="I480">
        <f>SUMIFS(Cluster_15_applications!X$5:X$550,Cluster_15_applications!$AB$5:$AB$550,$B480,Cluster_15_applications!$AC$5:$AC$550,$C480)</f>
        <v>0</v>
      </c>
      <c r="J480">
        <f>SUMIFS(Cluster_15_applications!Y$5:Y$550,Cluster_15_applications!$AB$5:$AB$550,$B480,Cluster_15_applications!$AC$5:$AC$550,$C480)</f>
        <v>0</v>
      </c>
      <c r="K480">
        <f>SUMIFS(Cluster_15_applications!Z$5:Z$550,Cluster_15_applications!$AB$5:$AB$550,$B480,Cluster_15_applications!$AC$5:$AC$550,$C480)</f>
        <v>0</v>
      </c>
      <c r="L480">
        <f>SUMIFS(Cluster_15_applications!AA$5:AA$550,Cluster_15_applications!$AB$5:$AB$550,$B480,Cluster_15_applications!$AC$5:$AC$550,$C480)</f>
        <v>0</v>
      </c>
      <c r="N480">
        <f>SUMIFS(Cluster_15_applications!S$5:S$550,Cluster_15_applications!$AB$5:$AB$550,$B480,Cluster_15_applications!$AC$5:$AC$550,$C480,Cluster_15_applications!$Q$5:$Q$550,"&lt;=2030")</f>
        <v>1050</v>
      </c>
      <c r="O480">
        <f>SUMIFS(Cluster_15_applications!T$5:T$550,Cluster_15_applications!$AB$5:$AB$550,$B480,Cluster_15_applications!$AC$5:$AC$550,$C480,Cluster_15_applications!$Q$5:$Q$550,"&lt;=2030")</f>
        <v>0</v>
      </c>
      <c r="P480">
        <f>SUMIFS(Cluster_15_applications!U$5:U$550,Cluster_15_applications!$AB$5:$AB$550,$B480,Cluster_15_applications!$AC$5:$AC$550,$C480,Cluster_15_applications!$Q$5:$Q$550,"&lt;=2030")</f>
        <v>1050</v>
      </c>
      <c r="Q480">
        <f>SUMIFS(Cluster_15_applications!V$5:V$550,Cluster_15_applications!$AB$5:$AB$550,$B480,Cluster_15_applications!$AC$5:$AC$550,$C480,Cluster_15_applications!$Q$5:$Q$550,"&lt;=2030")</f>
        <v>0</v>
      </c>
      <c r="R480">
        <f>SUMIFS(Cluster_15_applications!W$5:W$550,Cluster_15_applications!$AB$5:$AB$550,$B480,Cluster_15_applications!$AC$5:$AC$550,$C480,Cluster_15_applications!$Q$5:$Q$550,"&lt;=2030")</f>
        <v>0</v>
      </c>
      <c r="S480">
        <f>SUMIFS(Cluster_15_applications!X$5:X$550,Cluster_15_applications!$AB$5:$AB$550,$B480,Cluster_15_applications!$AC$5:$AC$550,$C480,Cluster_15_applications!$Q$5:$Q$550,"&lt;=2030")</f>
        <v>0</v>
      </c>
      <c r="T480">
        <f>SUMIFS(Cluster_15_applications!Y$5:Y$550,Cluster_15_applications!$AB$5:$AB$550,$B480,Cluster_15_applications!$AC$5:$AC$550,$C480,Cluster_15_applications!$Q$5:$Q$550,"&lt;=2030")</f>
        <v>0</v>
      </c>
      <c r="U480">
        <f>SUMIFS(Cluster_15_applications!Z$5:Z$550,Cluster_15_applications!$AB$5:$AB$550,$B480,Cluster_15_applications!$AC$5:$AC$550,$C480,Cluster_15_applications!$Q$5:$Q$550,"&lt;=2030")</f>
        <v>0</v>
      </c>
      <c r="V480">
        <f>SUMIFS(Cluster_15_applications!AA$5:AA$550,Cluster_15_applications!$AB$5:$AB$550,$B480,Cluster_15_applications!$AC$5:$AC$550,$C480,Cluster_15_applications!$Q$5:$Q$550,"&lt;=2030")</f>
        <v>0</v>
      </c>
    </row>
    <row r="481" spans="1:22" x14ac:dyDescent="0.35">
      <c r="A481" t="s">
        <v>1231</v>
      </c>
      <c r="B481" t="s">
        <v>1448</v>
      </c>
      <c r="C481">
        <v>230</v>
      </c>
      <c r="D481">
        <f>SUMIFS(Cluster_15_applications!S$5:S$550,Cluster_15_applications!$AB$5:$AB$550,$B481,Cluster_15_applications!$AC$5:$AC$550,$C481)</f>
        <v>0</v>
      </c>
      <c r="E481">
        <f>SUMIFS(Cluster_15_applications!T$5:T$550,Cluster_15_applications!$AB$5:$AB$550,$B481,Cluster_15_applications!$AC$5:$AC$550,$C481)</f>
        <v>0</v>
      </c>
      <c r="F481">
        <f>SUMIFS(Cluster_15_applications!U$5:U$550,Cluster_15_applications!$AB$5:$AB$550,$B481,Cluster_15_applications!$AC$5:$AC$550,$C481)</f>
        <v>0</v>
      </c>
      <c r="G481">
        <f>SUMIFS(Cluster_15_applications!V$5:V$550,Cluster_15_applications!$AB$5:$AB$550,$B481,Cluster_15_applications!$AC$5:$AC$550,$C481)</f>
        <v>0</v>
      </c>
      <c r="H481">
        <f>SUMIFS(Cluster_15_applications!W$5:W$550,Cluster_15_applications!$AB$5:$AB$550,$B481,Cluster_15_applications!$AC$5:$AC$550,$C481)</f>
        <v>0</v>
      </c>
      <c r="I481">
        <f>SUMIFS(Cluster_15_applications!X$5:X$550,Cluster_15_applications!$AB$5:$AB$550,$B481,Cluster_15_applications!$AC$5:$AC$550,$C481)</f>
        <v>0</v>
      </c>
      <c r="J481">
        <f>SUMIFS(Cluster_15_applications!Y$5:Y$550,Cluster_15_applications!$AB$5:$AB$550,$B481,Cluster_15_applications!$AC$5:$AC$550,$C481)</f>
        <v>0</v>
      </c>
      <c r="K481">
        <f>SUMIFS(Cluster_15_applications!Z$5:Z$550,Cluster_15_applications!$AB$5:$AB$550,$B481,Cluster_15_applications!$AC$5:$AC$550,$C481)</f>
        <v>0</v>
      </c>
      <c r="L481">
        <f>SUMIFS(Cluster_15_applications!AA$5:AA$550,Cluster_15_applications!$AB$5:$AB$550,$B481,Cluster_15_applications!$AC$5:$AC$550,$C481)</f>
        <v>0</v>
      </c>
      <c r="N481">
        <f>SUMIFS(Cluster_15_applications!S$5:S$550,Cluster_15_applications!$AB$5:$AB$550,$B481,Cluster_15_applications!$AC$5:$AC$550,$C481,Cluster_15_applications!$Q$5:$Q$550,"&lt;=2030")</f>
        <v>0</v>
      </c>
      <c r="O481">
        <f>SUMIFS(Cluster_15_applications!T$5:T$550,Cluster_15_applications!$AB$5:$AB$550,$B481,Cluster_15_applications!$AC$5:$AC$550,$C481,Cluster_15_applications!$Q$5:$Q$550,"&lt;=2030")</f>
        <v>0</v>
      </c>
      <c r="P481">
        <f>SUMIFS(Cluster_15_applications!U$5:U$550,Cluster_15_applications!$AB$5:$AB$550,$B481,Cluster_15_applications!$AC$5:$AC$550,$C481,Cluster_15_applications!$Q$5:$Q$550,"&lt;=2030")</f>
        <v>0</v>
      </c>
      <c r="Q481">
        <f>SUMIFS(Cluster_15_applications!V$5:V$550,Cluster_15_applications!$AB$5:$AB$550,$B481,Cluster_15_applications!$AC$5:$AC$550,$C481,Cluster_15_applications!$Q$5:$Q$550,"&lt;=2030")</f>
        <v>0</v>
      </c>
      <c r="R481">
        <f>SUMIFS(Cluster_15_applications!W$5:W$550,Cluster_15_applications!$AB$5:$AB$550,$B481,Cluster_15_applications!$AC$5:$AC$550,$C481,Cluster_15_applications!$Q$5:$Q$550,"&lt;=2030")</f>
        <v>0</v>
      </c>
      <c r="S481">
        <f>SUMIFS(Cluster_15_applications!X$5:X$550,Cluster_15_applications!$AB$5:$AB$550,$B481,Cluster_15_applications!$AC$5:$AC$550,$C481,Cluster_15_applications!$Q$5:$Q$550,"&lt;=2030")</f>
        <v>0</v>
      </c>
      <c r="T481">
        <f>SUMIFS(Cluster_15_applications!Y$5:Y$550,Cluster_15_applications!$AB$5:$AB$550,$B481,Cluster_15_applications!$AC$5:$AC$550,$C481,Cluster_15_applications!$Q$5:$Q$550,"&lt;=2030")</f>
        <v>0</v>
      </c>
      <c r="U481">
        <f>SUMIFS(Cluster_15_applications!Z$5:Z$550,Cluster_15_applications!$AB$5:$AB$550,$B481,Cluster_15_applications!$AC$5:$AC$550,$C481,Cluster_15_applications!$Q$5:$Q$550,"&lt;=2030")</f>
        <v>0</v>
      </c>
      <c r="V481">
        <f>SUMIFS(Cluster_15_applications!AA$5:AA$550,Cluster_15_applications!$AB$5:$AB$550,$B481,Cluster_15_applications!$AC$5:$AC$550,$C481,Cluster_15_applications!$Q$5:$Q$550,"&lt;=2030")</f>
        <v>0</v>
      </c>
    </row>
    <row r="482" spans="1:22" x14ac:dyDescent="0.35">
      <c r="A482" t="s">
        <v>1233</v>
      </c>
      <c r="B482" t="s">
        <v>1449</v>
      </c>
      <c r="C482">
        <v>115</v>
      </c>
      <c r="D482">
        <f>SUMIFS(Cluster_15_applications!S$5:S$550,Cluster_15_applications!$AB$5:$AB$550,$B482,Cluster_15_applications!$AC$5:$AC$550,$C482)</f>
        <v>0</v>
      </c>
      <c r="E482">
        <f>SUMIFS(Cluster_15_applications!T$5:T$550,Cluster_15_applications!$AB$5:$AB$550,$B482,Cluster_15_applications!$AC$5:$AC$550,$C482)</f>
        <v>0</v>
      </c>
      <c r="F482">
        <f>SUMIFS(Cluster_15_applications!U$5:U$550,Cluster_15_applications!$AB$5:$AB$550,$B482,Cluster_15_applications!$AC$5:$AC$550,$C482)</f>
        <v>0</v>
      </c>
      <c r="G482">
        <f>SUMIFS(Cluster_15_applications!V$5:V$550,Cluster_15_applications!$AB$5:$AB$550,$B482,Cluster_15_applications!$AC$5:$AC$550,$C482)</f>
        <v>0</v>
      </c>
      <c r="H482">
        <f>SUMIFS(Cluster_15_applications!W$5:W$550,Cluster_15_applications!$AB$5:$AB$550,$B482,Cluster_15_applications!$AC$5:$AC$550,$C482)</f>
        <v>0</v>
      </c>
      <c r="I482">
        <f>SUMIFS(Cluster_15_applications!X$5:X$550,Cluster_15_applications!$AB$5:$AB$550,$B482,Cluster_15_applications!$AC$5:$AC$550,$C482)</f>
        <v>0</v>
      </c>
      <c r="J482">
        <f>SUMIFS(Cluster_15_applications!Y$5:Y$550,Cluster_15_applications!$AB$5:$AB$550,$B482,Cluster_15_applications!$AC$5:$AC$550,$C482)</f>
        <v>0</v>
      </c>
      <c r="K482">
        <f>SUMIFS(Cluster_15_applications!Z$5:Z$550,Cluster_15_applications!$AB$5:$AB$550,$B482,Cluster_15_applications!$AC$5:$AC$550,$C482)</f>
        <v>0</v>
      </c>
      <c r="L482">
        <f>SUMIFS(Cluster_15_applications!AA$5:AA$550,Cluster_15_applications!$AB$5:$AB$550,$B482,Cluster_15_applications!$AC$5:$AC$550,$C482)</f>
        <v>0</v>
      </c>
      <c r="N482">
        <f>SUMIFS(Cluster_15_applications!S$5:S$550,Cluster_15_applications!$AB$5:$AB$550,$B482,Cluster_15_applications!$AC$5:$AC$550,$C482,Cluster_15_applications!$Q$5:$Q$550,"&lt;=2030")</f>
        <v>0</v>
      </c>
      <c r="O482">
        <f>SUMIFS(Cluster_15_applications!T$5:T$550,Cluster_15_applications!$AB$5:$AB$550,$B482,Cluster_15_applications!$AC$5:$AC$550,$C482,Cluster_15_applications!$Q$5:$Q$550,"&lt;=2030")</f>
        <v>0</v>
      </c>
      <c r="P482">
        <f>SUMIFS(Cluster_15_applications!U$5:U$550,Cluster_15_applications!$AB$5:$AB$550,$B482,Cluster_15_applications!$AC$5:$AC$550,$C482,Cluster_15_applications!$Q$5:$Q$550,"&lt;=2030")</f>
        <v>0</v>
      </c>
      <c r="Q482">
        <f>SUMIFS(Cluster_15_applications!V$5:V$550,Cluster_15_applications!$AB$5:$AB$550,$B482,Cluster_15_applications!$AC$5:$AC$550,$C482,Cluster_15_applications!$Q$5:$Q$550,"&lt;=2030")</f>
        <v>0</v>
      </c>
      <c r="R482">
        <f>SUMIFS(Cluster_15_applications!W$5:W$550,Cluster_15_applications!$AB$5:$AB$550,$B482,Cluster_15_applications!$AC$5:$AC$550,$C482,Cluster_15_applications!$Q$5:$Q$550,"&lt;=2030")</f>
        <v>0</v>
      </c>
      <c r="S482">
        <f>SUMIFS(Cluster_15_applications!X$5:X$550,Cluster_15_applications!$AB$5:$AB$550,$B482,Cluster_15_applications!$AC$5:$AC$550,$C482,Cluster_15_applications!$Q$5:$Q$550,"&lt;=2030")</f>
        <v>0</v>
      </c>
      <c r="T482">
        <f>SUMIFS(Cluster_15_applications!Y$5:Y$550,Cluster_15_applications!$AB$5:$AB$550,$B482,Cluster_15_applications!$AC$5:$AC$550,$C482,Cluster_15_applications!$Q$5:$Q$550,"&lt;=2030")</f>
        <v>0</v>
      </c>
      <c r="U482">
        <f>SUMIFS(Cluster_15_applications!Z$5:Z$550,Cluster_15_applications!$AB$5:$AB$550,$B482,Cluster_15_applications!$AC$5:$AC$550,$C482,Cluster_15_applications!$Q$5:$Q$550,"&lt;=2030")</f>
        <v>0</v>
      </c>
      <c r="V482">
        <f>SUMIFS(Cluster_15_applications!AA$5:AA$550,Cluster_15_applications!$AB$5:$AB$550,$B482,Cluster_15_applications!$AC$5:$AC$550,$C482,Cluster_15_applications!$Q$5:$Q$550,"&lt;=2030")</f>
        <v>0</v>
      </c>
    </row>
    <row r="483" spans="1:22" x14ac:dyDescent="0.35">
      <c r="A483" t="s">
        <v>1237</v>
      </c>
      <c r="B483" t="s">
        <v>1450</v>
      </c>
      <c r="C483">
        <v>230</v>
      </c>
      <c r="D483">
        <f>SUMIFS(Cluster_15_applications!S$5:S$550,Cluster_15_applications!$AB$5:$AB$550,$B483,Cluster_15_applications!$AC$5:$AC$550,$C483)</f>
        <v>600</v>
      </c>
      <c r="E483">
        <f>SUMIFS(Cluster_15_applications!T$5:T$550,Cluster_15_applications!$AB$5:$AB$550,$B483,Cluster_15_applications!$AC$5:$AC$550,$C483)</f>
        <v>0</v>
      </c>
      <c r="F483">
        <f>SUMIFS(Cluster_15_applications!U$5:U$550,Cluster_15_applications!$AB$5:$AB$550,$B483,Cluster_15_applications!$AC$5:$AC$550,$C483)</f>
        <v>400</v>
      </c>
      <c r="G483">
        <f>SUMIFS(Cluster_15_applications!V$5:V$550,Cluster_15_applications!$AB$5:$AB$550,$B483,Cluster_15_applications!$AC$5:$AC$550,$C483)</f>
        <v>0</v>
      </c>
      <c r="H483">
        <f>SUMIFS(Cluster_15_applications!W$5:W$550,Cluster_15_applications!$AB$5:$AB$550,$B483,Cluster_15_applications!$AC$5:$AC$550,$C483)</f>
        <v>0</v>
      </c>
      <c r="I483">
        <f>SUMIFS(Cluster_15_applications!X$5:X$550,Cluster_15_applications!$AB$5:$AB$550,$B483,Cluster_15_applications!$AC$5:$AC$550,$C483)</f>
        <v>0</v>
      </c>
      <c r="J483">
        <f>SUMIFS(Cluster_15_applications!Y$5:Y$550,Cluster_15_applications!$AB$5:$AB$550,$B483,Cluster_15_applications!$AC$5:$AC$550,$C483)</f>
        <v>0</v>
      </c>
      <c r="K483">
        <f>SUMIFS(Cluster_15_applications!Z$5:Z$550,Cluster_15_applications!$AB$5:$AB$550,$B483,Cluster_15_applications!$AC$5:$AC$550,$C483)</f>
        <v>0</v>
      </c>
      <c r="L483">
        <f>SUMIFS(Cluster_15_applications!AA$5:AA$550,Cluster_15_applications!$AB$5:$AB$550,$B483,Cluster_15_applications!$AC$5:$AC$550,$C483)</f>
        <v>0</v>
      </c>
      <c r="N483">
        <f>SUMIFS(Cluster_15_applications!S$5:S$550,Cluster_15_applications!$AB$5:$AB$550,$B483,Cluster_15_applications!$AC$5:$AC$550,$C483,Cluster_15_applications!$Q$5:$Q$550,"&lt;=2030")</f>
        <v>200</v>
      </c>
      <c r="O483">
        <f>SUMIFS(Cluster_15_applications!T$5:T$550,Cluster_15_applications!$AB$5:$AB$550,$B483,Cluster_15_applications!$AC$5:$AC$550,$C483,Cluster_15_applications!$Q$5:$Q$550,"&lt;=2030")</f>
        <v>0</v>
      </c>
      <c r="P483">
        <f>SUMIFS(Cluster_15_applications!U$5:U$550,Cluster_15_applications!$AB$5:$AB$550,$B483,Cluster_15_applications!$AC$5:$AC$550,$C483,Cluster_15_applications!$Q$5:$Q$550,"&lt;=2030")</f>
        <v>0</v>
      </c>
      <c r="Q483">
        <f>SUMIFS(Cluster_15_applications!V$5:V$550,Cluster_15_applications!$AB$5:$AB$550,$B483,Cluster_15_applications!$AC$5:$AC$550,$C483,Cluster_15_applications!$Q$5:$Q$550,"&lt;=2030")</f>
        <v>0</v>
      </c>
      <c r="R483">
        <f>SUMIFS(Cluster_15_applications!W$5:W$550,Cluster_15_applications!$AB$5:$AB$550,$B483,Cluster_15_applications!$AC$5:$AC$550,$C483,Cluster_15_applications!$Q$5:$Q$550,"&lt;=2030")</f>
        <v>0</v>
      </c>
      <c r="S483">
        <f>SUMIFS(Cluster_15_applications!X$5:X$550,Cluster_15_applications!$AB$5:$AB$550,$B483,Cluster_15_applications!$AC$5:$AC$550,$C483,Cluster_15_applications!$Q$5:$Q$550,"&lt;=2030")</f>
        <v>0</v>
      </c>
      <c r="T483">
        <f>SUMIFS(Cluster_15_applications!Y$5:Y$550,Cluster_15_applications!$AB$5:$AB$550,$B483,Cluster_15_applications!$AC$5:$AC$550,$C483,Cluster_15_applications!$Q$5:$Q$550,"&lt;=2030")</f>
        <v>0</v>
      </c>
      <c r="U483">
        <f>SUMIFS(Cluster_15_applications!Z$5:Z$550,Cluster_15_applications!$AB$5:$AB$550,$B483,Cluster_15_applications!$AC$5:$AC$550,$C483,Cluster_15_applications!$Q$5:$Q$550,"&lt;=2030")</f>
        <v>0</v>
      </c>
      <c r="V483">
        <f>SUMIFS(Cluster_15_applications!AA$5:AA$550,Cluster_15_applications!$AB$5:$AB$550,$B483,Cluster_15_applications!$AC$5:$AC$550,$C483,Cluster_15_applications!$Q$5:$Q$550,"&lt;=2030")</f>
        <v>0</v>
      </c>
    </row>
    <row r="484" spans="1:22" x14ac:dyDescent="0.35">
      <c r="A484" t="s">
        <v>1237</v>
      </c>
      <c r="B484" t="s">
        <v>1027</v>
      </c>
      <c r="C484">
        <v>115</v>
      </c>
      <c r="D484">
        <f>SUMIFS(Cluster_15_applications!S$5:S$550,Cluster_15_applications!$AB$5:$AB$550,$B484,Cluster_15_applications!$AC$5:$AC$550,$C484)</f>
        <v>0</v>
      </c>
      <c r="E484">
        <f>SUMIFS(Cluster_15_applications!T$5:T$550,Cluster_15_applications!$AB$5:$AB$550,$B484,Cluster_15_applications!$AC$5:$AC$550,$C484)</f>
        <v>0</v>
      </c>
      <c r="F484">
        <f>SUMIFS(Cluster_15_applications!U$5:U$550,Cluster_15_applications!$AB$5:$AB$550,$B484,Cluster_15_applications!$AC$5:$AC$550,$C484)</f>
        <v>0</v>
      </c>
      <c r="G484">
        <f>SUMIFS(Cluster_15_applications!V$5:V$550,Cluster_15_applications!$AB$5:$AB$550,$B484,Cluster_15_applications!$AC$5:$AC$550,$C484)</f>
        <v>0</v>
      </c>
      <c r="H484">
        <f>SUMIFS(Cluster_15_applications!W$5:W$550,Cluster_15_applications!$AB$5:$AB$550,$B484,Cluster_15_applications!$AC$5:$AC$550,$C484)</f>
        <v>0</v>
      </c>
      <c r="I484">
        <f>SUMIFS(Cluster_15_applications!X$5:X$550,Cluster_15_applications!$AB$5:$AB$550,$B484,Cluster_15_applications!$AC$5:$AC$550,$C484)</f>
        <v>0</v>
      </c>
      <c r="J484">
        <f>SUMIFS(Cluster_15_applications!Y$5:Y$550,Cluster_15_applications!$AB$5:$AB$550,$B484,Cluster_15_applications!$AC$5:$AC$550,$C484)</f>
        <v>0</v>
      </c>
      <c r="K484">
        <f>SUMIFS(Cluster_15_applications!Z$5:Z$550,Cluster_15_applications!$AB$5:$AB$550,$B484,Cluster_15_applications!$AC$5:$AC$550,$C484)</f>
        <v>0</v>
      </c>
      <c r="L484">
        <f>SUMIFS(Cluster_15_applications!AA$5:AA$550,Cluster_15_applications!$AB$5:$AB$550,$B484,Cluster_15_applications!$AC$5:$AC$550,$C484)</f>
        <v>90</v>
      </c>
      <c r="N484">
        <f>SUMIFS(Cluster_15_applications!S$5:S$550,Cluster_15_applications!$AB$5:$AB$550,$B484,Cluster_15_applications!$AC$5:$AC$550,$C484,Cluster_15_applications!$Q$5:$Q$550,"&lt;=2030")</f>
        <v>0</v>
      </c>
      <c r="O484">
        <f>SUMIFS(Cluster_15_applications!T$5:T$550,Cluster_15_applications!$AB$5:$AB$550,$B484,Cluster_15_applications!$AC$5:$AC$550,$C484,Cluster_15_applications!$Q$5:$Q$550,"&lt;=2030")</f>
        <v>0</v>
      </c>
      <c r="P484">
        <f>SUMIFS(Cluster_15_applications!U$5:U$550,Cluster_15_applications!$AB$5:$AB$550,$B484,Cluster_15_applications!$AC$5:$AC$550,$C484,Cluster_15_applications!$Q$5:$Q$550,"&lt;=2030")</f>
        <v>0</v>
      </c>
      <c r="Q484">
        <f>SUMIFS(Cluster_15_applications!V$5:V$550,Cluster_15_applications!$AB$5:$AB$550,$B484,Cluster_15_applications!$AC$5:$AC$550,$C484,Cluster_15_applications!$Q$5:$Q$550,"&lt;=2030")</f>
        <v>0</v>
      </c>
      <c r="R484">
        <f>SUMIFS(Cluster_15_applications!W$5:W$550,Cluster_15_applications!$AB$5:$AB$550,$B484,Cluster_15_applications!$AC$5:$AC$550,$C484,Cluster_15_applications!$Q$5:$Q$550,"&lt;=2030")</f>
        <v>0</v>
      </c>
      <c r="S484">
        <f>SUMIFS(Cluster_15_applications!X$5:X$550,Cluster_15_applications!$AB$5:$AB$550,$B484,Cluster_15_applications!$AC$5:$AC$550,$C484,Cluster_15_applications!$Q$5:$Q$550,"&lt;=2030")</f>
        <v>0</v>
      </c>
      <c r="T484">
        <f>SUMIFS(Cluster_15_applications!Y$5:Y$550,Cluster_15_applications!$AB$5:$AB$550,$B484,Cluster_15_applications!$AC$5:$AC$550,$C484,Cluster_15_applications!$Q$5:$Q$550,"&lt;=2030")</f>
        <v>0</v>
      </c>
      <c r="U484">
        <f>SUMIFS(Cluster_15_applications!Z$5:Z$550,Cluster_15_applications!$AB$5:$AB$550,$B484,Cluster_15_applications!$AC$5:$AC$550,$C484,Cluster_15_applications!$Q$5:$Q$550,"&lt;=2030")</f>
        <v>0</v>
      </c>
      <c r="V484">
        <f>SUMIFS(Cluster_15_applications!AA$5:AA$550,Cluster_15_applications!$AB$5:$AB$550,$B484,Cluster_15_applications!$AC$5:$AC$550,$C484,Cluster_15_applications!$Q$5:$Q$550,"&lt;=2030")</f>
        <v>90</v>
      </c>
    </row>
    <row r="485" spans="1:22" x14ac:dyDescent="0.35">
      <c r="A485" t="s">
        <v>1237</v>
      </c>
      <c r="B485" t="s">
        <v>1027</v>
      </c>
      <c r="C485">
        <v>60</v>
      </c>
      <c r="D485">
        <f>SUMIFS(Cluster_15_applications!S$5:S$550,Cluster_15_applications!$AB$5:$AB$550,$B485,Cluster_15_applications!$AC$5:$AC$550,$C485)</f>
        <v>0</v>
      </c>
      <c r="E485">
        <f>SUMIFS(Cluster_15_applications!T$5:T$550,Cluster_15_applications!$AB$5:$AB$550,$B485,Cluster_15_applications!$AC$5:$AC$550,$C485)</f>
        <v>0</v>
      </c>
      <c r="F485">
        <f>SUMIFS(Cluster_15_applications!U$5:U$550,Cluster_15_applications!$AB$5:$AB$550,$B485,Cluster_15_applications!$AC$5:$AC$550,$C485)</f>
        <v>0</v>
      </c>
      <c r="G485">
        <f>SUMIFS(Cluster_15_applications!V$5:V$550,Cluster_15_applications!$AB$5:$AB$550,$B485,Cluster_15_applications!$AC$5:$AC$550,$C485)</f>
        <v>0</v>
      </c>
      <c r="H485">
        <f>SUMIFS(Cluster_15_applications!W$5:W$550,Cluster_15_applications!$AB$5:$AB$550,$B485,Cluster_15_applications!$AC$5:$AC$550,$C485)</f>
        <v>0</v>
      </c>
      <c r="I485">
        <f>SUMIFS(Cluster_15_applications!X$5:X$550,Cluster_15_applications!$AB$5:$AB$550,$B485,Cluster_15_applications!$AC$5:$AC$550,$C485)</f>
        <v>0</v>
      </c>
      <c r="J485">
        <f>SUMIFS(Cluster_15_applications!Y$5:Y$550,Cluster_15_applications!$AB$5:$AB$550,$B485,Cluster_15_applications!$AC$5:$AC$550,$C485)</f>
        <v>0</v>
      </c>
      <c r="K485">
        <f>SUMIFS(Cluster_15_applications!Z$5:Z$550,Cluster_15_applications!$AB$5:$AB$550,$B485,Cluster_15_applications!$AC$5:$AC$550,$C485)</f>
        <v>0</v>
      </c>
      <c r="L485">
        <f>SUMIFS(Cluster_15_applications!AA$5:AA$550,Cluster_15_applications!$AB$5:$AB$550,$B485,Cluster_15_applications!$AC$5:$AC$550,$C485)</f>
        <v>0</v>
      </c>
      <c r="N485">
        <f>SUMIFS(Cluster_15_applications!S$5:S$550,Cluster_15_applications!$AB$5:$AB$550,$B485,Cluster_15_applications!$AC$5:$AC$550,$C485,Cluster_15_applications!$Q$5:$Q$550,"&lt;=2030")</f>
        <v>0</v>
      </c>
      <c r="O485">
        <f>SUMIFS(Cluster_15_applications!T$5:T$550,Cluster_15_applications!$AB$5:$AB$550,$B485,Cluster_15_applications!$AC$5:$AC$550,$C485,Cluster_15_applications!$Q$5:$Q$550,"&lt;=2030")</f>
        <v>0</v>
      </c>
      <c r="P485">
        <f>SUMIFS(Cluster_15_applications!U$5:U$550,Cluster_15_applications!$AB$5:$AB$550,$B485,Cluster_15_applications!$AC$5:$AC$550,$C485,Cluster_15_applications!$Q$5:$Q$550,"&lt;=2030")</f>
        <v>0</v>
      </c>
      <c r="Q485">
        <f>SUMIFS(Cluster_15_applications!V$5:V$550,Cluster_15_applications!$AB$5:$AB$550,$B485,Cluster_15_applications!$AC$5:$AC$550,$C485,Cluster_15_applications!$Q$5:$Q$550,"&lt;=2030")</f>
        <v>0</v>
      </c>
      <c r="R485">
        <f>SUMIFS(Cluster_15_applications!W$5:W$550,Cluster_15_applications!$AB$5:$AB$550,$B485,Cluster_15_applications!$AC$5:$AC$550,$C485,Cluster_15_applications!$Q$5:$Q$550,"&lt;=2030")</f>
        <v>0</v>
      </c>
      <c r="S485">
        <f>SUMIFS(Cluster_15_applications!X$5:X$550,Cluster_15_applications!$AB$5:$AB$550,$B485,Cluster_15_applications!$AC$5:$AC$550,$C485,Cluster_15_applications!$Q$5:$Q$550,"&lt;=2030")</f>
        <v>0</v>
      </c>
      <c r="T485">
        <f>SUMIFS(Cluster_15_applications!Y$5:Y$550,Cluster_15_applications!$AB$5:$AB$550,$B485,Cluster_15_applications!$AC$5:$AC$550,$C485,Cluster_15_applications!$Q$5:$Q$550,"&lt;=2030")</f>
        <v>0</v>
      </c>
      <c r="U485">
        <f>SUMIFS(Cluster_15_applications!Z$5:Z$550,Cluster_15_applications!$AB$5:$AB$550,$B485,Cluster_15_applications!$AC$5:$AC$550,$C485,Cluster_15_applications!$Q$5:$Q$550,"&lt;=2030")</f>
        <v>0</v>
      </c>
      <c r="V485">
        <f>SUMIFS(Cluster_15_applications!AA$5:AA$550,Cluster_15_applications!$AB$5:$AB$550,$B485,Cluster_15_applications!$AC$5:$AC$550,$C485,Cluster_15_applications!$Q$5:$Q$550,"&lt;=2030")</f>
        <v>0</v>
      </c>
    </row>
    <row r="486" spans="1:22" x14ac:dyDescent="0.35">
      <c r="A486" t="s">
        <v>33</v>
      </c>
      <c r="B486" t="s">
        <v>1451</v>
      </c>
      <c r="C486">
        <v>138</v>
      </c>
      <c r="D486">
        <f>SUMIFS(Cluster_15_applications!S$5:S$550,Cluster_15_applications!$AB$5:$AB$550,$B486,Cluster_15_applications!$AC$5:$AC$550,$C486)</f>
        <v>0</v>
      </c>
      <c r="E486">
        <f>SUMIFS(Cluster_15_applications!T$5:T$550,Cluster_15_applications!$AB$5:$AB$550,$B486,Cluster_15_applications!$AC$5:$AC$550,$C486)</f>
        <v>0</v>
      </c>
      <c r="F486">
        <f>SUMIFS(Cluster_15_applications!U$5:U$550,Cluster_15_applications!$AB$5:$AB$550,$B486,Cluster_15_applications!$AC$5:$AC$550,$C486)</f>
        <v>0</v>
      </c>
      <c r="G486">
        <f>SUMIFS(Cluster_15_applications!V$5:V$550,Cluster_15_applications!$AB$5:$AB$550,$B486,Cluster_15_applications!$AC$5:$AC$550,$C486)</f>
        <v>0</v>
      </c>
      <c r="H486">
        <f>SUMIFS(Cluster_15_applications!W$5:W$550,Cluster_15_applications!$AB$5:$AB$550,$B486,Cluster_15_applications!$AC$5:$AC$550,$C486)</f>
        <v>0</v>
      </c>
      <c r="I486">
        <f>SUMIFS(Cluster_15_applications!X$5:X$550,Cluster_15_applications!$AB$5:$AB$550,$B486,Cluster_15_applications!$AC$5:$AC$550,$C486)</f>
        <v>0</v>
      </c>
      <c r="J486">
        <f>SUMIFS(Cluster_15_applications!Y$5:Y$550,Cluster_15_applications!$AB$5:$AB$550,$B486,Cluster_15_applications!$AC$5:$AC$550,$C486)</f>
        <v>0</v>
      </c>
      <c r="K486">
        <f>SUMIFS(Cluster_15_applications!Z$5:Z$550,Cluster_15_applications!$AB$5:$AB$550,$B486,Cluster_15_applications!$AC$5:$AC$550,$C486)</f>
        <v>0</v>
      </c>
      <c r="L486">
        <f>SUMIFS(Cluster_15_applications!AA$5:AA$550,Cluster_15_applications!$AB$5:$AB$550,$B486,Cluster_15_applications!$AC$5:$AC$550,$C486)</f>
        <v>0</v>
      </c>
      <c r="N486">
        <f>SUMIFS(Cluster_15_applications!S$5:S$550,Cluster_15_applications!$AB$5:$AB$550,$B486,Cluster_15_applications!$AC$5:$AC$550,$C486,Cluster_15_applications!$Q$5:$Q$550,"&lt;=2030")</f>
        <v>0</v>
      </c>
      <c r="O486">
        <f>SUMIFS(Cluster_15_applications!T$5:T$550,Cluster_15_applications!$AB$5:$AB$550,$B486,Cluster_15_applications!$AC$5:$AC$550,$C486,Cluster_15_applications!$Q$5:$Q$550,"&lt;=2030")</f>
        <v>0</v>
      </c>
      <c r="P486">
        <f>SUMIFS(Cluster_15_applications!U$5:U$550,Cluster_15_applications!$AB$5:$AB$550,$B486,Cluster_15_applications!$AC$5:$AC$550,$C486,Cluster_15_applications!$Q$5:$Q$550,"&lt;=2030")</f>
        <v>0</v>
      </c>
      <c r="Q486">
        <f>SUMIFS(Cluster_15_applications!V$5:V$550,Cluster_15_applications!$AB$5:$AB$550,$B486,Cluster_15_applications!$AC$5:$AC$550,$C486,Cluster_15_applications!$Q$5:$Q$550,"&lt;=2030")</f>
        <v>0</v>
      </c>
      <c r="R486">
        <f>SUMIFS(Cluster_15_applications!W$5:W$550,Cluster_15_applications!$AB$5:$AB$550,$B486,Cluster_15_applications!$AC$5:$AC$550,$C486,Cluster_15_applications!$Q$5:$Q$550,"&lt;=2030")</f>
        <v>0</v>
      </c>
      <c r="S486">
        <f>SUMIFS(Cluster_15_applications!X$5:X$550,Cluster_15_applications!$AB$5:$AB$550,$B486,Cluster_15_applications!$AC$5:$AC$550,$C486,Cluster_15_applications!$Q$5:$Q$550,"&lt;=2030")</f>
        <v>0</v>
      </c>
      <c r="T486">
        <f>SUMIFS(Cluster_15_applications!Y$5:Y$550,Cluster_15_applications!$AB$5:$AB$550,$B486,Cluster_15_applications!$AC$5:$AC$550,$C486,Cluster_15_applications!$Q$5:$Q$550,"&lt;=2030")</f>
        <v>0</v>
      </c>
      <c r="U486">
        <f>SUMIFS(Cluster_15_applications!Z$5:Z$550,Cluster_15_applications!$AB$5:$AB$550,$B486,Cluster_15_applications!$AC$5:$AC$550,$C486,Cluster_15_applications!$Q$5:$Q$550,"&lt;=2030")</f>
        <v>0</v>
      </c>
      <c r="V486">
        <f>SUMIFS(Cluster_15_applications!AA$5:AA$550,Cluster_15_applications!$AB$5:$AB$550,$B486,Cluster_15_applications!$AC$5:$AC$550,$C486,Cluster_15_applications!$Q$5:$Q$550,"&lt;=2030")</f>
        <v>0</v>
      </c>
    </row>
    <row r="487" spans="1:22" x14ac:dyDescent="0.35">
      <c r="A487" t="s">
        <v>33</v>
      </c>
      <c r="B487" t="s">
        <v>1451</v>
      </c>
      <c r="C487">
        <v>230</v>
      </c>
      <c r="D487">
        <f>SUMIFS(Cluster_15_applications!S$5:S$550,Cluster_15_applications!$AB$5:$AB$550,$B487,Cluster_15_applications!$AC$5:$AC$550,$C487)</f>
        <v>0</v>
      </c>
      <c r="E487">
        <f>SUMIFS(Cluster_15_applications!T$5:T$550,Cluster_15_applications!$AB$5:$AB$550,$B487,Cluster_15_applications!$AC$5:$AC$550,$C487)</f>
        <v>0</v>
      </c>
      <c r="F487">
        <f>SUMIFS(Cluster_15_applications!U$5:U$550,Cluster_15_applications!$AB$5:$AB$550,$B487,Cluster_15_applications!$AC$5:$AC$550,$C487)</f>
        <v>0</v>
      </c>
      <c r="G487">
        <f>SUMIFS(Cluster_15_applications!V$5:V$550,Cluster_15_applications!$AB$5:$AB$550,$B487,Cluster_15_applications!$AC$5:$AC$550,$C487)</f>
        <v>0</v>
      </c>
      <c r="H487">
        <f>SUMIFS(Cluster_15_applications!W$5:W$550,Cluster_15_applications!$AB$5:$AB$550,$B487,Cluster_15_applications!$AC$5:$AC$550,$C487)</f>
        <v>0</v>
      </c>
      <c r="I487">
        <f>SUMIFS(Cluster_15_applications!X$5:X$550,Cluster_15_applications!$AB$5:$AB$550,$B487,Cluster_15_applications!$AC$5:$AC$550,$C487)</f>
        <v>0</v>
      </c>
      <c r="J487">
        <f>SUMIFS(Cluster_15_applications!Y$5:Y$550,Cluster_15_applications!$AB$5:$AB$550,$B487,Cluster_15_applications!$AC$5:$AC$550,$C487)</f>
        <v>0</v>
      </c>
      <c r="K487">
        <f>SUMIFS(Cluster_15_applications!Z$5:Z$550,Cluster_15_applications!$AB$5:$AB$550,$B487,Cluster_15_applications!$AC$5:$AC$550,$C487)</f>
        <v>0</v>
      </c>
      <c r="L487">
        <f>SUMIFS(Cluster_15_applications!AA$5:AA$550,Cluster_15_applications!$AB$5:$AB$550,$B487,Cluster_15_applications!$AC$5:$AC$550,$C487)</f>
        <v>0</v>
      </c>
      <c r="N487">
        <f>SUMIFS(Cluster_15_applications!S$5:S$550,Cluster_15_applications!$AB$5:$AB$550,$B487,Cluster_15_applications!$AC$5:$AC$550,$C487,Cluster_15_applications!$Q$5:$Q$550,"&lt;=2030")</f>
        <v>0</v>
      </c>
      <c r="O487">
        <f>SUMIFS(Cluster_15_applications!T$5:T$550,Cluster_15_applications!$AB$5:$AB$550,$B487,Cluster_15_applications!$AC$5:$AC$550,$C487,Cluster_15_applications!$Q$5:$Q$550,"&lt;=2030")</f>
        <v>0</v>
      </c>
      <c r="P487">
        <f>SUMIFS(Cluster_15_applications!U$5:U$550,Cluster_15_applications!$AB$5:$AB$550,$B487,Cluster_15_applications!$AC$5:$AC$550,$C487,Cluster_15_applications!$Q$5:$Q$550,"&lt;=2030")</f>
        <v>0</v>
      </c>
      <c r="Q487">
        <f>SUMIFS(Cluster_15_applications!V$5:V$550,Cluster_15_applications!$AB$5:$AB$550,$B487,Cluster_15_applications!$AC$5:$AC$550,$C487,Cluster_15_applications!$Q$5:$Q$550,"&lt;=2030")</f>
        <v>0</v>
      </c>
      <c r="R487">
        <f>SUMIFS(Cluster_15_applications!W$5:W$550,Cluster_15_applications!$AB$5:$AB$550,$B487,Cluster_15_applications!$AC$5:$AC$550,$C487,Cluster_15_applications!$Q$5:$Q$550,"&lt;=2030")</f>
        <v>0</v>
      </c>
      <c r="S487">
        <f>SUMIFS(Cluster_15_applications!X$5:X$550,Cluster_15_applications!$AB$5:$AB$550,$B487,Cluster_15_applications!$AC$5:$AC$550,$C487,Cluster_15_applications!$Q$5:$Q$550,"&lt;=2030")</f>
        <v>0</v>
      </c>
      <c r="T487">
        <f>SUMIFS(Cluster_15_applications!Y$5:Y$550,Cluster_15_applications!$AB$5:$AB$550,$B487,Cluster_15_applications!$AC$5:$AC$550,$C487,Cluster_15_applications!$Q$5:$Q$550,"&lt;=2030")</f>
        <v>0</v>
      </c>
      <c r="U487">
        <f>SUMIFS(Cluster_15_applications!Z$5:Z$550,Cluster_15_applications!$AB$5:$AB$550,$B487,Cluster_15_applications!$AC$5:$AC$550,$C487,Cluster_15_applications!$Q$5:$Q$550,"&lt;=2030")</f>
        <v>0</v>
      </c>
      <c r="V487">
        <f>SUMIFS(Cluster_15_applications!AA$5:AA$550,Cluster_15_applications!$AB$5:$AB$550,$B487,Cluster_15_applications!$AC$5:$AC$550,$C487,Cluster_15_applications!$Q$5:$Q$550,"&lt;=2030")</f>
        <v>0</v>
      </c>
    </row>
    <row r="488" spans="1:22" x14ac:dyDescent="0.35">
      <c r="A488" t="s">
        <v>33</v>
      </c>
      <c r="B488" t="s">
        <v>1451</v>
      </c>
      <c r="C488">
        <v>69</v>
      </c>
      <c r="D488">
        <f>SUMIFS(Cluster_15_applications!S$5:S$550,Cluster_15_applications!$AB$5:$AB$550,$B488,Cluster_15_applications!$AC$5:$AC$550,$C488)</f>
        <v>0</v>
      </c>
      <c r="E488">
        <f>SUMIFS(Cluster_15_applications!T$5:T$550,Cluster_15_applications!$AB$5:$AB$550,$B488,Cluster_15_applications!$AC$5:$AC$550,$C488)</f>
        <v>0</v>
      </c>
      <c r="F488">
        <f>SUMIFS(Cluster_15_applications!U$5:U$550,Cluster_15_applications!$AB$5:$AB$550,$B488,Cluster_15_applications!$AC$5:$AC$550,$C488)</f>
        <v>0</v>
      </c>
      <c r="G488">
        <f>SUMIFS(Cluster_15_applications!V$5:V$550,Cluster_15_applications!$AB$5:$AB$550,$B488,Cluster_15_applications!$AC$5:$AC$550,$C488)</f>
        <v>0</v>
      </c>
      <c r="H488">
        <f>SUMIFS(Cluster_15_applications!W$5:W$550,Cluster_15_applications!$AB$5:$AB$550,$B488,Cluster_15_applications!$AC$5:$AC$550,$C488)</f>
        <v>0</v>
      </c>
      <c r="I488">
        <f>SUMIFS(Cluster_15_applications!X$5:X$550,Cluster_15_applications!$AB$5:$AB$550,$B488,Cluster_15_applications!$AC$5:$AC$550,$C488)</f>
        <v>0</v>
      </c>
      <c r="J488">
        <f>SUMIFS(Cluster_15_applications!Y$5:Y$550,Cluster_15_applications!$AB$5:$AB$550,$B488,Cluster_15_applications!$AC$5:$AC$550,$C488)</f>
        <v>0</v>
      </c>
      <c r="K488">
        <f>SUMIFS(Cluster_15_applications!Z$5:Z$550,Cluster_15_applications!$AB$5:$AB$550,$B488,Cluster_15_applications!$AC$5:$AC$550,$C488)</f>
        <v>0</v>
      </c>
      <c r="L488">
        <f>SUMIFS(Cluster_15_applications!AA$5:AA$550,Cluster_15_applications!$AB$5:$AB$550,$B488,Cluster_15_applications!$AC$5:$AC$550,$C488)</f>
        <v>0</v>
      </c>
      <c r="N488">
        <f>SUMIFS(Cluster_15_applications!S$5:S$550,Cluster_15_applications!$AB$5:$AB$550,$B488,Cluster_15_applications!$AC$5:$AC$550,$C488,Cluster_15_applications!$Q$5:$Q$550,"&lt;=2030")</f>
        <v>0</v>
      </c>
      <c r="O488">
        <f>SUMIFS(Cluster_15_applications!T$5:T$550,Cluster_15_applications!$AB$5:$AB$550,$B488,Cluster_15_applications!$AC$5:$AC$550,$C488,Cluster_15_applications!$Q$5:$Q$550,"&lt;=2030")</f>
        <v>0</v>
      </c>
      <c r="P488">
        <f>SUMIFS(Cluster_15_applications!U$5:U$550,Cluster_15_applications!$AB$5:$AB$550,$B488,Cluster_15_applications!$AC$5:$AC$550,$C488,Cluster_15_applications!$Q$5:$Q$550,"&lt;=2030")</f>
        <v>0</v>
      </c>
      <c r="Q488">
        <f>SUMIFS(Cluster_15_applications!V$5:V$550,Cluster_15_applications!$AB$5:$AB$550,$B488,Cluster_15_applications!$AC$5:$AC$550,$C488,Cluster_15_applications!$Q$5:$Q$550,"&lt;=2030")</f>
        <v>0</v>
      </c>
      <c r="R488">
        <f>SUMIFS(Cluster_15_applications!W$5:W$550,Cluster_15_applications!$AB$5:$AB$550,$B488,Cluster_15_applications!$AC$5:$AC$550,$C488,Cluster_15_applications!$Q$5:$Q$550,"&lt;=2030")</f>
        <v>0</v>
      </c>
      <c r="S488">
        <f>SUMIFS(Cluster_15_applications!X$5:X$550,Cluster_15_applications!$AB$5:$AB$550,$B488,Cluster_15_applications!$AC$5:$AC$550,$C488,Cluster_15_applications!$Q$5:$Q$550,"&lt;=2030")</f>
        <v>0</v>
      </c>
      <c r="T488">
        <f>SUMIFS(Cluster_15_applications!Y$5:Y$550,Cluster_15_applications!$AB$5:$AB$550,$B488,Cluster_15_applications!$AC$5:$AC$550,$C488,Cluster_15_applications!$Q$5:$Q$550,"&lt;=2030")</f>
        <v>0</v>
      </c>
      <c r="U488">
        <f>SUMIFS(Cluster_15_applications!Z$5:Z$550,Cluster_15_applications!$AB$5:$AB$550,$B488,Cluster_15_applications!$AC$5:$AC$550,$C488,Cluster_15_applications!$Q$5:$Q$550,"&lt;=2030")</f>
        <v>0</v>
      </c>
      <c r="V488">
        <f>SUMIFS(Cluster_15_applications!AA$5:AA$550,Cluster_15_applications!$AB$5:$AB$550,$B488,Cluster_15_applications!$AC$5:$AC$550,$C488,Cluster_15_applications!$Q$5:$Q$550,"&lt;=2030")</f>
        <v>0</v>
      </c>
    </row>
    <row r="489" spans="1:22" x14ac:dyDescent="0.35">
      <c r="A489" t="s">
        <v>33</v>
      </c>
      <c r="B489" t="s">
        <v>1452</v>
      </c>
      <c r="C489">
        <v>69</v>
      </c>
      <c r="D489">
        <f>SUMIFS(Cluster_15_applications!S$5:S$550,Cluster_15_applications!$AB$5:$AB$550,$B489,Cluster_15_applications!$AC$5:$AC$550,$C489)</f>
        <v>0</v>
      </c>
      <c r="E489">
        <f>SUMIFS(Cluster_15_applications!T$5:T$550,Cluster_15_applications!$AB$5:$AB$550,$B489,Cluster_15_applications!$AC$5:$AC$550,$C489)</f>
        <v>0</v>
      </c>
      <c r="F489">
        <f>SUMIFS(Cluster_15_applications!U$5:U$550,Cluster_15_applications!$AB$5:$AB$550,$B489,Cluster_15_applications!$AC$5:$AC$550,$C489)</f>
        <v>0</v>
      </c>
      <c r="G489">
        <f>SUMIFS(Cluster_15_applications!V$5:V$550,Cluster_15_applications!$AB$5:$AB$550,$B489,Cluster_15_applications!$AC$5:$AC$550,$C489)</f>
        <v>0</v>
      </c>
      <c r="H489">
        <f>SUMIFS(Cluster_15_applications!W$5:W$550,Cluster_15_applications!$AB$5:$AB$550,$B489,Cluster_15_applications!$AC$5:$AC$550,$C489)</f>
        <v>0</v>
      </c>
      <c r="I489">
        <f>SUMIFS(Cluster_15_applications!X$5:X$550,Cluster_15_applications!$AB$5:$AB$550,$B489,Cluster_15_applications!$AC$5:$AC$550,$C489)</f>
        <v>0</v>
      </c>
      <c r="J489">
        <f>SUMIFS(Cluster_15_applications!Y$5:Y$550,Cluster_15_applications!$AB$5:$AB$550,$B489,Cluster_15_applications!$AC$5:$AC$550,$C489)</f>
        <v>0</v>
      </c>
      <c r="K489">
        <f>SUMIFS(Cluster_15_applications!Z$5:Z$550,Cluster_15_applications!$AB$5:$AB$550,$B489,Cluster_15_applications!$AC$5:$AC$550,$C489)</f>
        <v>0</v>
      </c>
      <c r="L489">
        <f>SUMIFS(Cluster_15_applications!AA$5:AA$550,Cluster_15_applications!$AB$5:$AB$550,$B489,Cluster_15_applications!$AC$5:$AC$550,$C489)</f>
        <v>0</v>
      </c>
      <c r="N489">
        <f>SUMIFS(Cluster_15_applications!S$5:S$550,Cluster_15_applications!$AB$5:$AB$550,$B489,Cluster_15_applications!$AC$5:$AC$550,$C489,Cluster_15_applications!$Q$5:$Q$550,"&lt;=2030")</f>
        <v>0</v>
      </c>
      <c r="O489">
        <f>SUMIFS(Cluster_15_applications!T$5:T$550,Cluster_15_applications!$AB$5:$AB$550,$B489,Cluster_15_applications!$AC$5:$AC$550,$C489,Cluster_15_applications!$Q$5:$Q$550,"&lt;=2030")</f>
        <v>0</v>
      </c>
      <c r="P489">
        <f>SUMIFS(Cluster_15_applications!U$5:U$550,Cluster_15_applications!$AB$5:$AB$550,$B489,Cluster_15_applications!$AC$5:$AC$550,$C489,Cluster_15_applications!$Q$5:$Q$550,"&lt;=2030")</f>
        <v>0</v>
      </c>
      <c r="Q489">
        <f>SUMIFS(Cluster_15_applications!V$5:V$550,Cluster_15_applications!$AB$5:$AB$550,$B489,Cluster_15_applications!$AC$5:$AC$550,$C489,Cluster_15_applications!$Q$5:$Q$550,"&lt;=2030")</f>
        <v>0</v>
      </c>
      <c r="R489">
        <f>SUMIFS(Cluster_15_applications!W$5:W$550,Cluster_15_applications!$AB$5:$AB$550,$B489,Cluster_15_applications!$AC$5:$AC$550,$C489,Cluster_15_applications!$Q$5:$Q$550,"&lt;=2030")</f>
        <v>0</v>
      </c>
      <c r="S489">
        <f>SUMIFS(Cluster_15_applications!X$5:X$550,Cluster_15_applications!$AB$5:$AB$550,$B489,Cluster_15_applications!$AC$5:$AC$550,$C489,Cluster_15_applications!$Q$5:$Q$550,"&lt;=2030")</f>
        <v>0</v>
      </c>
      <c r="T489">
        <f>SUMIFS(Cluster_15_applications!Y$5:Y$550,Cluster_15_applications!$AB$5:$AB$550,$B489,Cluster_15_applications!$AC$5:$AC$550,$C489,Cluster_15_applications!$Q$5:$Q$550,"&lt;=2030")</f>
        <v>0</v>
      </c>
      <c r="U489">
        <f>SUMIFS(Cluster_15_applications!Z$5:Z$550,Cluster_15_applications!$AB$5:$AB$550,$B489,Cluster_15_applications!$AC$5:$AC$550,$C489,Cluster_15_applications!$Q$5:$Q$550,"&lt;=2030")</f>
        <v>0</v>
      </c>
      <c r="V489">
        <f>SUMIFS(Cluster_15_applications!AA$5:AA$550,Cluster_15_applications!$AB$5:$AB$550,$B489,Cluster_15_applications!$AC$5:$AC$550,$C489,Cluster_15_applications!$Q$5:$Q$550,"&lt;=2030")</f>
        <v>0</v>
      </c>
    </row>
    <row r="490" spans="1:22" x14ac:dyDescent="0.35">
      <c r="A490" t="s">
        <v>1237</v>
      </c>
      <c r="B490" t="s">
        <v>1453</v>
      </c>
      <c r="C490">
        <v>115</v>
      </c>
      <c r="D490">
        <f>SUMIFS(Cluster_15_applications!S$5:S$550,Cluster_15_applications!$AB$5:$AB$550,$B490,Cluster_15_applications!$AC$5:$AC$550,$C490)</f>
        <v>0</v>
      </c>
      <c r="E490">
        <f>SUMIFS(Cluster_15_applications!T$5:T$550,Cluster_15_applications!$AB$5:$AB$550,$B490,Cluster_15_applications!$AC$5:$AC$550,$C490)</f>
        <v>0</v>
      </c>
      <c r="F490">
        <f>SUMIFS(Cluster_15_applications!U$5:U$550,Cluster_15_applications!$AB$5:$AB$550,$B490,Cluster_15_applications!$AC$5:$AC$550,$C490)</f>
        <v>0</v>
      </c>
      <c r="G490">
        <f>SUMIFS(Cluster_15_applications!V$5:V$550,Cluster_15_applications!$AB$5:$AB$550,$B490,Cluster_15_applications!$AC$5:$AC$550,$C490)</f>
        <v>0</v>
      </c>
      <c r="H490">
        <f>SUMIFS(Cluster_15_applications!W$5:W$550,Cluster_15_applications!$AB$5:$AB$550,$B490,Cluster_15_applications!$AC$5:$AC$550,$C490)</f>
        <v>0</v>
      </c>
      <c r="I490">
        <f>SUMIFS(Cluster_15_applications!X$5:X$550,Cluster_15_applications!$AB$5:$AB$550,$B490,Cluster_15_applications!$AC$5:$AC$550,$C490)</f>
        <v>0</v>
      </c>
      <c r="J490">
        <f>SUMIFS(Cluster_15_applications!Y$5:Y$550,Cluster_15_applications!$AB$5:$AB$550,$B490,Cluster_15_applications!$AC$5:$AC$550,$C490)</f>
        <v>0</v>
      </c>
      <c r="K490">
        <f>SUMIFS(Cluster_15_applications!Z$5:Z$550,Cluster_15_applications!$AB$5:$AB$550,$B490,Cluster_15_applications!$AC$5:$AC$550,$C490)</f>
        <v>0</v>
      </c>
      <c r="L490">
        <f>SUMIFS(Cluster_15_applications!AA$5:AA$550,Cluster_15_applications!$AB$5:$AB$550,$B490,Cluster_15_applications!$AC$5:$AC$550,$C490)</f>
        <v>0</v>
      </c>
      <c r="N490">
        <f>SUMIFS(Cluster_15_applications!S$5:S$550,Cluster_15_applications!$AB$5:$AB$550,$B490,Cluster_15_applications!$AC$5:$AC$550,$C490,Cluster_15_applications!$Q$5:$Q$550,"&lt;=2030")</f>
        <v>0</v>
      </c>
      <c r="O490">
        <f>SUMIFS(Cluster_15_applications!T$5:T$550,Cluster_15_applications!$AB$5:$AB$550,$B490,Cluster_15_applications!$AC$5:$AC$550,$C490,Cluster_15_applications!$Q$5:$Q$550,"&lt;=2030")</f>
        <v>0</v>
      </c>
      <c r="P490">
        <f>SUMIFS(Cluster_15_applications!U$5:U$550,Cluster_15_applications!$AB$5:$AB$550,$B490,Cluster_15_applications!$AC$5:$AC$550,$C490,Cluster_15_applications!$Q$5:$Q$550,"&lt;=2030")</f>
        <v>0</v>
      </c>
      <c r="Q490">
        <f>SUMIFS(Cluster_15_applications!V$5:V$550,Cluster_15_applications!$AB$5:$AB$550,$B490,Cluster_15_applications!$AC$5:$AC$550,$C490,Cluster_15_applications!$Q$5:$Q$550,"&lt;=2030")</f>
        <v>0</v>
      </c>
      <c r="R490">
        <f>SUMIFS(Cluster_15_applications!W$5:W$550,Cluster_15_applications!$AB$5:$AB$550,$B490,Cluster_15_applications!$AC$5:$AC$550,$C490,Cluster_15_applications!$Q$5:$Q$550,"&lt;=2030")</f>
        <v>0</v>
      </c>
      <c r="S490">
        <f>SUMIFS(Cluster_15_applications!X$5:X$550,Cluster_15_applications!$AB$5:$AB$550,$B490,Cluster_15_applications!$AC$5:$AC$550,$C490,Cluster_15_applications!$Q$5:$Q$550,"&lt;=2030")</f>
        <v>0</v>
      </c>
      <c r="T490">
        <f>SUMIFS(Cluster_15_applications!Y$5:Y$550,Cluster_15_applications!$AB$5:$AB$550,$B490,Cluster_15_applications!$AC$5:$AC$550,$C490,Cluster_15_applications!$Q$5:$Q$550,"&lt;=2030")</f>
        <v>0</v>
      </c>
      <c r="U490">
        <f>SUMIFS(Cluster_15_applications!Z$5:Z$550,Cluster_15_applications!$AB$5:$AB$550,$B490,Cluster_15_applications!$AC$5:$AC$550,$C490,Cluster_15_applications!$Q$5:$Q$550,"&lt;=2030")</f>
        <v>0</v>
      </c>
      <c r="V490">
        <f>SUMIFS(Cluster_15_applications!AA$5:AA$550,Cluster_15_applications!$AB$5:$AB$550,$B490,Cluster_15_applications!$AC$5:$AC$550,$C490,Cluster_15_applications!$Q$5:$Q$550,"&lt;=2030")</f>
        <v>0</v>
      </c>
    </row>
    <row r="491" spans="1:22" x14ac:dyDescent="0.35">
      <c r="A491" t="s">
        <v>1233</v>
      </c>
      <c r="B491" t="s">
        <v>1126</v>
      </c>
      <c r="C491">
        <v>115</v>
      </c>
      <c r="D491">
        <f>SUMIFS(Cluster_15_applications!S$5:S$550,Cluster_15_applications!$AB$5:$AB$550,$B491,Cluster_15_applications!$AC$5:$AC$550,$C491)</f>
        <v>0</v>
      </c>
      <c r="E491">
        <f>SUMIFS(Cluster_15_applications!T$5:T$550,Cluster_15_applications!$AB$5:$AB$550,$B491,Cluster_15_applications!$AC$5:$AC$550,$C491)</f>
        <v>0</v>
      </c>
      <c r="F491">
        <f>SUMIFS(Cluster_15_applications!U$5:U$550,Cluster_15_applications!$AB$5:$AB$550,$B491,Cluster_15_applications!$AC$5:$AC$550,$C491)</f>
        <v>0</v>
      </c>
      <c r="G491">
        <f>SUMIFS(Cluster_15_applications!V$5:V$550,Cluster_15_applications!$AB$5:$AB$550,$B491,Cluster_15_applications!$AC$5:$AC$550,$C491)</f>
        <v>0</v>
      </c>
      <c r="H491">
        <f>SUMIFS(Cluster_15_applications!W$5:W$550,Cluster_15_applications!$AB$5:$AB$550,$B491,Cluster_15_applications!$AC$5:$AC$550,$C491)</f>
        <v>0</v>
      </c>
      <c r="I491">
        <f>SUMIFS(Cluster_15_applications!X$5:X$550,Cluster_15_applications!$AB$5:$AB$550,$B491,Cluster_15_applications!$AC$5:$AC$550,$C491)</f>
        <v>0</v>
      </c>
      <c r="J491">
        <f>SUMIFS(Cluster_15_applications!Y$5:Y$550,Cluster_15_applications!$AB$5:$AB$550,$B491,Cluster_15_applications!$AC$5:$AC$550,$C491)</f>
        <v>0</v>
      </c>
      <c r="K491">
        <f>SUMIFS(Cluster_15_applications!Z$5:Z$550,Cluster_15_applications!$AB$5:$AB$550,$B491,Cluster_15_applications!$AC$5:$AC$550,$C491)</f>
        <v>0</v>
      </c>
      <c r="L491">
        <f>SUMIFS(Cluster_15_applications!AA$5:AA$550,Cluster_15_applications!$AB$5:$AB$550,$B491,Cluster_15_applications!$AC$5:$AC$550,$C491)</f>
        <v>0</v>
      </c>
      <c r="N491">
        <f>SUMIFS(Cluster_15_applications!S$5:S$550,Cluster_15_applications!$AB$5:$AB$550,$B491,Cluster_15_applications!$AC$5:$AC$550,$C491,Cluster_15_applications!$Q$5:$Q$550,"&lt;=2030")</f>
        <v>0</v>
      </c>
      <c r="O491">
        <f>SUMIFS(Cluster_15_applications!T$5:T$550,Cluster_15_applications!$AB$5:$AB$550,$B491,Cluster_15_applications!$AC$5:$AC$550,$C491,Cluster_15_applications!$Q$5:$Q$550,"&lt;=2030")</f>
        <v>0</v>
      </c>
      <c r="P491">
        <f>SUMIFS(Cluster_15_applications!U$5:U$550,Cluster_15_applications!$AB$5:$AB$550,$B491,Cluster_15_applications!$AC$5:$AC$550,$C491,Cluster_15_applications!$Q$5:$Q$550,"&lt;=2030")</f>
        <v>0</v>
      </c>
      <c r="Q491">
        <f>SUMIFS(Cluster_15_applications!V$5:V$550,Cluster_15_applications!$AB$5:$AB$550,$B491,Cluster_15_applications!$AC$5:$AC$550,$C491,Cluster_15_applications!$Q$5:$Q$550,"&lt;=2030")</f>
        <v>0</v>
      </c>
      <c r="R491">
        <f>SUMIFS(Cluster_15_applications!W$5:W$550,Cluster_15_applications!$AB$5:$AB$550,$B491,Cluster_15_applications!$AC$5:$AC$550,$C491,Cluster_15_applications!$Q$5:$Q$550,"&lt;=2030")</f>
        <v>0</v>
      </c>
      <c r="S491">
        <f>SUMIFS(Cluster_15_applications!X$5:X$550,Cluster_15_applications!$AB$5:$AB$550,$B491,Cluster_15_applications!$AC$5:$AC$550,$C491,Cluster_15_applications!$Q$5:$Q$550,"&lt;=2030")</f>
        <v>0</v>
      </c>
      <c r="T491">
        <f>SUMIFS(Cluster_15_applications!Y$5:Y$550,Cluster_15_applications!$AB$5:$AB$550,$B491,Cluster_15_applications!$AC$5:$AC$550,$C491,Cluster_15_applications!$Q$5:$Q$550,"&lt;=2030")</f>
        <v>0</v>
      </c>
      <c r="U491">
        <f>SUMIFS(Cluster_15_applications!Z$5:Z$550,Cluster_15_applications!$AB$5:$AB$550,$B491,Cluster_15_applications!$AC$5:$AC$550,$C491,Cluster_15_applications!$Q$5:$Q$550,"&lt;=2030")</f>
        <v>0</v>
      </c>
      <c r="V491">
        <f>SUMIFS(Cluster_15_applications!AA$5:AA$550,Cluster_15_applications!$AB$5:$AB$550,$B491,Cluster_15_applications!$AC$5:$AC$550,$C491,Cluster_15_applications!$Q$5:$Q$550,"&lt;=2030")</f>
        <v>0</v>
      </c>
    </row>
    <row r="492" spans="1:22" x14ac:dyDescent="0.35">
      <c r="A492" t="s">
        <v>1233</v>
      </c>
      <c r="B492" t="s">
        <v>1454</v>
      </c>
      <c r="C492">
        <v>115</v>
      </c>
      <c r="D492">
        <f>SUMIFS(Cluster_15_applications!S$5:S$550,Cluster_15_applications!$AB$5:$AB$550,$B492,Cluster_15_applications!$AC$5:$AC$550,$C492)</f>
        <v>0</v>
      </c>
      <c r="E492">
        <f>SUMIFS(Cluster_15_applications!T$5:T$550,Cluster_15_applications!$AB$5:$AB$550,$B492,Cluster_15_applications!$AC$5:$AC$550,$C492)</f>
        <v>0</v>
      </c>
      <c r="F492">
        <f>SUMIFS(Cluster_15_applications!U$5:U$550,Cluster_15_applications!$AB$5:$AB$550,$B492,Cluster_15_applications!$AC$5:$AC$550,$C492)</f>
        <v>0</v>
      </c>
      <c r="G492">
        <f>SUMIFS(Cluster_15_applications!V$5:V$550,Cluster_15_applications!$AB$5:$AB$550,$B492,Cluster_15_applications!$AC$5:$AC$550,$C492)</f>
        <v>0</v>
      </c>
      <c r="H492">
        <f>SUMIFS(Cluster_15_applications!W$5:W$550,Cluster_15_applications!$AB$5:$AB$550,$B492,Cluster_15_applications!$AC$5:$AC$550,$C492)</f>
        <v>0</v>
      </c>
      <c r="I492">
        <f>SUMIFS(Cluster_15_applications!X$5:X$550,Cluster_15_applications!$AB$5:$AB$550,$B492,Cluster_15_applications!$AC$5:$AC$550,$C492)</f>
        <v>0</v>
      </c>
      <c r="J492">
        <f>SUMIFS(Cluster_15_applications!Y$5:Y$550,Cluster_15_applications!$AB$5:$AB$550,$B492,Cluster_15_applications!$AC$5:$AC$550,$C492)</f>
        <v>0</v>
      </c>
      <c r="K492">
        <f>SUMIFS(Cluster_15_applications!Z$5:Z$550,Cluster_15_applications!$AB$5:$AB$550,$B492,Cluster_15_applications!$AC$5:$AC$550,$C492)</f>
        <v>0</v>
      </c>
      <c r="L492">
        <f>SUMIFS(Cluster_15_applications!AA$5:AA$550,Cluster_15_applications!$AB$5:$AB$550,$B492,Cluster_15_applications!$AC$5:$AC$550,$C492)</f>
        <v>0</v>
      </c>
      <c r="N492">
        <f>SUMIFS(Cluster_15_applications!S$5:S$550,Cluster_15_applications!$AB$5:$AB$550,$B492,Cluster_15_applications!$AC$5:$AC$550,$C492,Cluster_15_applications!$Q$5:$Q$550,"&lt;=2030")</f>
        <v>0</v>
      </c>
      <c r="O492">
        <f>SUMIFS(Cluster_15_applications!T$5:T$550,Cluster_15_applications!$AB$5:$AB$550,$B492,Cluster_15_applications!$AC$5:$AC$550,$C492,Cluster_15_applications!$Q$5:$Q$550,"&lt;=2030")</f>
        <v>0</v>
      </c>
      <c r="P492">
        <f>SUMIFS(Cluster_15_applications!U$5:U$550,Cluster_15_applications!$AB$5:$AB$550,$B492,Cluster_15_applications!$AC$5:$AC$550,$C492,Cluster_15_applications!$Q$5:$Q$550,"&lt;=2030")</f>
        <v>0</v>
      </c>
      <c r="Q492">
        <f>SUMIFS(Cluster_15_applications!V$5:V$550,Cluster_15_applications!$AB$5:$AB$550,$B492,Cluster_15_applications!$AC$5:$AC$550,$C492,Cluster_15_applications!$Q$5:$Q$550,"&lt;=2030")</f>
        <v>0</v>
      </c>
      <c r="R492">
        <f>SUMIFS(Cluster_15_applications!W$5:W$550,Cluster_15_applications!$AB$5:$AB$550,$B492,Cluster_15_applications!$AC$5:$AC$550,$C492,Cluster_15_applications!$Q$5:$Q$550,"&lt;=2030")</f>
        <v>0</v>
      </c>
      <c r="S492">
        <f>SUMIFS(Cluster_15_applications!X$5:X$550,Cluster_15_applications!$AB$5:$AB$550,$B492,Cluster_15_applications!$AC$5:$AC$550,$C492,Cluster_15_applications!$Q$5:$Q$550,"&lt;=2030")</f>
        <v>0</v>
      </c>
      <c r="T492">
        <f>SUMIFS(Cluster_15_applications!Y$5:Y$550,Cluster_15_applications!$AB$5:$AB$550,$B492,Cluster_15_applications!$AC$5:$AC$550,$C492,Cluster_15_applications!$Q$5:$Q$550,"&lt;=2030")</f>
        <v>0</v>
      </c>
      <c r="U492">
        <f>SUMIFS(Cluster_15_applications!Z$5:Z$550,Cluster_15_applications!$AB$5:$AB$550,$B492,Cluster_15_applications!$AC$5:$AC$550,$C492,Cluster_15_applications!$Q$5:$Q$550,"&lt;=2030")</f>
        <v>0</v>
      </c>
      <c r="V492">
        <f>SUMIFS(Cluster_15_applications!AA$5:AA$550,Cluster_15_applications!$AB$5:$AB$550,$B492,Cluster_15_applications!$AC$5:$AC$550,$C492,Cluster_15_applications!$Q$5:$Q$550,"&lt;=2030")</f>
        <v>0</v>
      </c>
    </row>
    <row r="493" spans="1:22" x14ac:dyDescent="0.35">
      <c r="A493" t="s">
        <v>1235</v>
      </c>
      <c r="B493" t="s">
        <v>1455</v>
      </c>
      <c r="C493">
        <v>230</v>
      </c>
      <c r="D493">
        <f>SUMIFS(Cluster_15_applications!S$5:S$550,Cluster_15_applications!$AB$5:$AB$550,$B493,Cluster_15_applications!$AC$5:$AC$550,$C493)</f>
        <v>0</v>
      </c>
      <c r="E493">
        <f>SUMIFS(Cluster_15_applications!T$5:T$550,Cluster_15_applications!$AB$5:$AB$550,$B493,Cluster_15_applications!$AC$5:$AC$550,$C493)</f>
        <v>0</v>
      </c>
      <c r="F493">
        <f>SUMIFS(Cluster_15_applications!U$5:U$550,Cluster_15_applications!$AB$5:$AB$550,$B493,Cluster_15_applications!$AC$5:$AC$550,$C493)</f>
        <v>0</v>
      </c>
      <c r="G493">
        <f>SUMIFS(Cluster_15_applications!V$5:V$550,Cluster_15_applications!$AB$5:$AB$550,$B493,Cluster_15_applications!$AC$5:$AC$550,$C493)</f>
        <v>0</v>
      </c>
      <c r="H493">
        <f>SUMIFS(Cluster_15_applications!W$5:W$550,Cluster_15_applications!$AB$5:$AB$550,$B493,Cluster_15_applications!$AC$5:$AC$550,$C493)</f>
        <v>0</v>
      </c>
      <c r="I493">
        <f>SUMIFS(Cluster_15_applications!X$5:X$550,Cluster_15_applications!$AB$5:$AB$550,$B493,Cluster_15_applications!$AC$5:$AC$550,$C493)</f>
        <v>0</v>
      </c>
      <c r="J493">
        <f>SUMIFS(Cluster_15_applications!Y$5:Y$550,Cluster_15_applications!$AB$5:$AB$550,$B493,Cluster_15_applications!$AC$5:$AC$550,$C493)</f>
        <v>0</v>
      </c>
      <c r="K493">
        <f>SUMIFS(Cluster_15_applications!Z$5:Z$550,Cluster_15_applications!$AB$5:$AB$550,$B493,Cluster_15_applications!$AC$5:$AC$550,$C493)</f>
        <v>0</v>
      </c>
      <c r="L493">
        <f>SUMIFS(Cluster_15_applications!AA$5:AA$550,Cluster_15_applications!$AB$5:$AB$550,$B493,Cluster_15_applications!$AC$5:$AC$550,$C493)</f>
        <v>0</v>
      </c>
      <c r="N493">
        <f>SUMIFS(Cluster_15_applications!S$5:S$550,Cluster_15_applications!$AB$5:$AB$550,$B493,Cluster_15_applications!$AC$5:$AC$550,$C493,Cluster_15_applications!$Q$5:$Q$550,"&lt;=2030")</f>
        <v>0</v>
      </c>
      <c r="O493">
        <f>SUMIFS(Cluster_15_applications!T$5:T$550,Cluster_15_applications!$AB$5:$AB$550,$B493,Cluster_15_applications!$AC$5:$AC$550,$C493,Cluster_15_applications!$Q$5:$Q$550,"&lt;=2030")</f>
        <v>0</v>
      </c>
      <c r="P493">
        <f>SUMIFS(Cluster_15_applications!U$5:U$550,Cluster_15_applications!$AB$5:$AB$550,$B493,Cluster_15_applications!$AC$5:$AC$550,$C493,Cluster_15_applications!$Q$5:$Q$550,"&lt;=2030")</f>
        <v>0</v>
      </c>
      <c r="Q493">
        <f>SUMIFS(Cluster_15_applications!V$5:V$550,Cluster_15_applications!$AB$5:$AB$550,$B493,Cluster_15_applications!$AC$5:$AC$550,$C493,Cluster_15_applications!$Q$5:$Q$550,"&lt;=2030")</f>
        <v>0</v>
      </c>
      <c r="R493">
        <f>SUMIFS(Cluster_15_applications!W$5:W$550,Cluster_15_applications!$AB$5:$AB$550,$B493,Cluster_15_applications!$AC$5:$AC$550,$C493,Cluster_15_applications!$Q$5:$Q$550,"&lt;=2030")</f>
        <v>0</v>
      </c>
      <c r="S493">
        <f>SUMIFS(Cluster_15_applications!X$5:X$550,Cluster_15_applications!$AB$5:$AB$550,$B493,Cluster_15_applications!$AC$5:$AC$550,$C493,Cluster_15_applications!$Q$5:$Q$550,"&lt;=2030")</f>
        <v>0</v>
      </c>
      <c r="T493">
        <f>SUMIFS(Cluster_15_applications!Y$5:Y$550,Cluster_15_applications!$AB$5:$AB$550,$B493,Cluster_15_applications!$AC$5:$AC$550,$C493,Cluster_15_applications!$Q$5:$Q$550,"&lt;=2030")</f>
        <v>0</v>
      </c>
      <c r="U493">
        <f>SUMIFS(Cluster_15_applications!Z$5:Z$550,Cluster_15_applications!$AB$5:$AB$550,$B493,Cluster_15_applications!$AC$5:$AC$550,$C493,Cluster_15_applications!$Q$5:$Q$550,"&lt;=2030")</f>
        <v>0</v>
      </c>
      <c r="V493">
        <f>SUMIFS(Cluster_15_applications!AA$5:AA$550,Cluster_15_applications!$AB$5:$AB$550,$B493,Cluster_15_applications!$AC$5:$AC$550,$C493,Cluster_15_applications!$Q$5:$Q$550,"&lt;=2030")</f>
        <v>0</v>
      </c>
    </row>
    <row r="494" spans="1:22" x14ac:dyDescent="0.35">
      <c r="A494" t="s">
        <v>1245</v>
      </c>
      <c r="B494" t="s">
        <v>1155</v>
      </c>
      <c r="C494">
        <v>230</v>
      </c>
      <c r="D494">
        <f>SUMIFS(Cluster_15_applications!S$5:S$550,Cluster_15_applications!$AB$5:$AB$550,$B494,Cluster_15_applications!$AC$5:$AC$550,$C494)</f>
        <v>2850.8</v>
      </c>
      <c r="E494">
        <f>SUMIFS(Cluster_15_applications!T$5:T$550,Cluster_15_applications!$AB$5:$AB$550,$B494,Cluster_15_applications!$AC$5:$AC$550,$C494)</f>
        <v>0</v>
      </c>
      <c r="F494">
        <f>SUMIFS(Cluster_15_applications!U$5:U$550,Cluster_15_applications!$AB$5:$AB$550,$B494,Cluster_15_applications!$AC$5:$AC$550,$C494)</f>
        <v>1700.8</v>
      </c>
      <c r="G494">
        <f>SUMIFS(Cluster_15_applications!V$5:V$550,Cluster_15_applications!$AB$5:$AB$550,$B494,Cluster_15_applications!$AC$5:$AC$550,$C494)</f>
        <v>0</v>
      </c>
      <c r="H494">
        <f>SUMIFS(Cluster_15_applications!W$5:W$550,Cluster_15_applications!$AB$5:$AB$550,$B494,Cluster_15_applications!$AC$5:$AC$550,$C494)</f>
        <v>0</v>
      </c>
      <c r="I494">
        <f>SUMIFS(Cluster_15_applications!X$5:X$550,Cluster_15_applications!$AB$5:$AB$550,$B494,Cluster_15_applications!$AC$5:$AC$550,$C494)</f>
        <v>0</v>
      </c>
      <c r="J494">
        <f>SUMIFS(Cluster_15_applications!Y$5:Y$550,Cluster_15_applications!$AB$5:$AB$550,$B494,Cluster_15_applications!$AC$5:$AC$550,$C494)</f>
        <v>0</v>
      </c>
      <c r="K494">
        <f>SUMIFS(Cluster_15_applications!Z$5:Z$550,Cluster_15_applications!$AB$5:$AB$550,$B494,Cluster_15_applications!$AC$5:$AC$550,$C494)</f>
        <v>0</v>
      </c>
      <c r="L494">
        <f>SUMIFS(Cluster_15_applications!AA$5:AA$550,Cluster_15_applications!$AB$5:$AB$550,$B494,Cluster_15_applications!$AC$5:$AC$550,$C494)</f>
        <v>0</v>
      </c>
      <c r="N494">
        <f>SUMIFS(Cluster_15_applications!S$5:S$550,Cluster_15_applications!$AB$5:$AB$550,$B494,Cluster_15_applications!$AC$5:$AC$550,$C494,Cluster_15_applications!$Q$5:$Q$550,"&lt;=2030")</f>
        <v>2850.8</v>
      </c>
      <c r="O494">
        <f>SUMIFS(Cluster_15_applications!T$5:T$550,Cluster_15_applications!$AB$5:$AB$550,$B494,Cluster_15_applications!$AC$5:$AC$550,$C494,Cluster_15_applications!$Q$5:$Q$550,"&lt;=2030")</f>
        <v>0</v>
      </c>
      <c r="P494">
        <f>SUMIFS(Cluster_15_applications!U$5:U$550,Cluster_15_applications!$AB$5:$AB$550,$B494,Cluster_15_applications!$AC$5:$AC$550,$C494,Cluster_15_applications!$Q$5:$Q$550,"&lt;=2030")</f>
        <v>1700.8</v>
      </c>
      <c r="Q494">
        <f>SUMIFS(Cluster_15_applications!V$5:V$550,Cluster_15_applications!$AB$5:$AB$550,$B494,Cluster_15_applications!$AC$5:$AC$550,$C494,Cluster_15_applications!$Q$5:$Q$550,"&lt;=2030")</f>
        <v>0</v>
      </c>
      <c r="R494">
        <f>SUMIFS(Cluster_15_applications!W$5:W$550,Cluster_15_applications!$AB$5:$AB$550,$B494,Cluster_15_applications!$AC$5:$AC$550,$C494,Cluster_15_applications!$Q$5:$Q$550,"&lt;=2030")</f>
        <v>0</v>
      </c>
      <c r="S494">
        <f>SUMIFS(Cluster_15_applications!X$5:X$550,Cluster_15_applications!$AB$5:$AB$550,$B494,Cluster_15_applications!$AC$5:$AC$550,$C494,Cluster_15_applications!$Q$5:$Q$550,"&lt;=2030")</f>
        <v>0</v>
      </c>
      <c r="T494">
        <f>SUMIFS(Cluster_15_applications!Y$5:Y$550,Cluster_15_applications!$AB$5:$AB$550,$B494,Cluster_15_applications!$AC$5:$AC$550,$C494,Cluster_15_applications!$Q$5:$Q$550,"&lt;=2030")</f>
        <v>0</v>
      </c>
      <c r="U494">
        <f>SUMIFS(Cluster_15_applications!Z$5:Z$550,Cluster_15_applications!$AB$5:$AB$550,$B494,Cluster_15_applications!$AC$5:$AC$550,$C494,Cluster_15_applications!$Q$5:$Q$550,"&lt;=2030")</f>
        <v>0</v>
      </c>
      <c r="V494">
        <f>SUMIFS(Cluster_15_applications!AA$5:AA$550,Cluster_15_applications!$AB$5:$AB$550,$B494,Cluster_15_applications!$AC$5:$AC$550,$C494,Cluster_15_applications!$Q$5:$Q$550,"&lt;=2030")</f>
        <v>0</v>
      </c>
    </row>
    <row r="495" spans="1:22" x14ac:dyDescent="0.35">
      <c r="A495" t="s">
        <v>1237</v>
      </c>
      <c r="B495" t="s">
        <v>1456</v>
      </c>
      <c r="C495">
        <v>230</v>
      </c>
      <c r="D495">
        <f>SUMIFS(Cluster_15_applications!S$5:S$550,Cluster_15_applications!$AB$5:$AB$550,$B495,Cluster_15_applications!$AC$5:$AC$550,$C495)</f>
        <v>200</v>
      </c>
      <c r="E495">
        <f>SUMIFS(Cluster_15_applications!T$5:T$550,Cluster_15_applications!$AB$5:$AB$550,$B495,Cluster_15_applications!$AC$5:$AC$550,$C495)</f>
        <v>0</v>
      </c>
      <c r="F495">
        <f>SUMIFS(Cluster_15_applications!U$5:U$550,Cluster_15_applications!$AB$5:$AB$550,$B495,Cluster_15_applications!$AC$5:$AC$550,$C495)</f>
        <v>200</v>
      </c>
      <c r="G495">
        <f>SUMIFS(Cluster_15_applications!V$5:V$550,Cluster_15_applications!$AB$5:$AB$550,$B495,Cluster_15_applications!$AC$5:$AC$550,$C495)</f>
        <v>0</v>
      </c>
      <c r="H495">
        <f>SUMIFS(Cluster_15_applications!W$5:W$550,Cluster_15_applications!$AB$5:$AB$550,$B495,Cluster_15_applications!$AC$5:$AC$550,$C495)</f>
        <v>0</v>
      </c>
      <c r="I495">
        <f>SUMIFS(Cluster_15_applications!X$5:X$550,Cluster_15_applications!$AB$5:$AB$550,$B495,Cluster_15_applications!$AC$5:$AC$550,$C495)</f>
        <v>0</v>
      </c>
      <c r="J495">
        <f>SUMIFS(Cluster_15_applications!Y$5:Y$550,Cluster_15_applications!$AB$5:$AB$550,$B495,Cluster_15_applications!$AC$5:$AC$550,$C495)</f>
        <v>0</v>
      </c>
      <c r="K495">
        <f>SUMIFS(Cluster_15_applications!Z$5:Z$550,Cluster_15_applications!$AB$5:$AB$550,$B495,Cluster_15_applications!$AC$5:$AC$550,$C495)</f>
        <v>0</v>
      </c>
      <c r="L495">
        <f>SUMIFS(Cluster_15_applications!AA$5:AA$550,Cluster_15_applications!$AB$5:$AB$550,$B495,Cluster_15_applications!$AC$5:$AC$550,$C495)</f>
        <v>0</v>
      </c>
      <c r="N495">
        <f>SUMIFS(Cluster_15_applications!S$5:S$550,Cluster_15_applications!$AB$5:$AB$550,$B495,Cluster_15_applications!$AC$5:$AC$550,$C495,Cluster_15_applications!$Q$5:$Q$550,"&lt;=2030")</f>
        <v>0</v>
      </c>
      <c r="O495">
        <f>SUMIFS(Cluster_15_applications!T$5:T$550,Cluster_15_applications!$AB$5:$AB$550,$B495,Cluster_15_applications!$AC$5:$AC$550,$C495,Cluster_15_applications!$Q$5:$Q$550,"&lt;=2030")</f>
        <v>0</v>
      </c>
      <c r="P495">
        <f>SUMIFS(Cluster_15_applications!U$5:U$550,Cluster_15_applications!$AB$5:$AB$550,$B495,Cluster_15_applications!$AC$5:$AC$550,$C495,Cluster_15_applications!$Q$5:$Q$550,"&lt;=2030")</f>
        <v>0</v>
      </c>
      <c r="Q495">
        <f>SUMIFS(Cluster_15_applications!V$5:V$550,Cluster_15_applications!$AB$5:$AB$550,$B495,Cluster_15_applications!$AC$5:$AC$550,$C495,Cluster_15_applications!$Q$5:$Q$550,"&lt;=2030")</f>
        <v>0</v>
      </c>
      <c r="R495">
        <f>SUMIFS(Cluster_15_applications!W$5:W$550,Cluster_15_applications!$AB$5:$AB$550,$B495,Cluster_15_applications!$AC$5:$AC$550,$C495,Cluster_15_applications!$Q$5:$Q$550,"&lt;=2030")</f>
        <v>0</v>
      </c>
      <c r="S495">
        <f>SUMIFS(Cluster_15_applications!X$5:X$550,Cluster_15_applications!$AB$5:$AB$550,$B495,Cluster_15_applications!$AC$5:$AC$550,$C495,Cluster_15_applications!$Q$5:$Q$550,"&lt;=2030")</f>
        <v>0</v>
      </c>
      <c r="T495">
        <f>SUMIFS(Cluster_15_applications!Y$5:Y$550,Cluster_15_applications!$AB$5:$AB$550,$B495,Cluster_15_applications!$AC$5:$AC$550,$C495,Cluster_15_applications!$Q$5:$Q$550,"&lt;=2030")</f>
        <v>0</v>
      </c>
      <c r="U495">
        <f>SUMIFS(Cluster_15_applications!Z$5:Z$550,Cluster_15_applications!$AB$5:$AB$550,$B495,Cluster_15_applications!$AC$5:$AC$550,$C495,Cluster_15_applications!$Q$5:$Q$550,"&lt;=2030")</f>
        <v>0</v>
      </c>
      <c r="V495">
        <f>SUMIFS(Cluster_15_applications!AA$5:AA$550,Cluster_15_applications!$AB$5:$AB$550,$B495,Cluster_15_applications!$AC$5:$AC$550,$C495,Cluster_15_applications!$Q$5:$Q$550,"&lt;=2030")</f>
        <v>0</v>
      </c>
    </row>
    <row r="496" spans="1:22" x14ac:dyDescent="0.35">
      <c r="A496" t="s">
        <v>1237</v>
      </c>
      <c r="B496" t="s">
        <v>1456</v>
      </c>
      <c r="C496">
        <v>60</v>
      </c>
      <c r="D496">
        <f>SUMIFS(Cluster_15_applications!S$5:S$550,Cluster_15_applications!$AB$5:$AB$550,$B496,Cluster_15_applications!$AC$5:$AC$550,$C496)</f>
        <v>0</v>
      </c>
      <c r="E496">
        <f>SUMIFS(Cluster_15_applications!T$5:T$550,Cluster_15_applications!$AB$5:$AB$550,$B496,Cluster_15_applications!$AC$5:$AC$550,$C496)</f>
        <v>0</v>
      </c>
      <c r="F496">
        <f>SUMIFS(Cluster_15_applications!U$5:U$550,Cluster_15_applications!$AB$5:$AB$550,$B496,Cluster_15_applications!$AC$5:$AC$550,$C496)</f>
        <v>0</v>
      </c>
      <c r="G496">
        <f>SUMIFS(Cluster_15_applications!V$5:V$550,Cluster_15_applications!$AB$5:$AB$550,$B496,Cluster_15_applications!$AC$5:$AC$550,$C496)</f>
        <v>0</v>
      </c>
      <c r="H496">
        <f>SUMIFS(Cluster_15_applications!W$5:W$550,Cluster_15_applications!$AB$5:$AB$550,$B496,Cluster_15_applications!$AC$5:$AC$550,$C496)</f>
        <v>0</v>
      </c>
      <c r="I496">
        <f>SUMIFS(Cluster_15_applications!X$5:X$550,Cluster_15_applications!$AB$5:$AB$550,$B496,Cluster_15_applications!$AC$5:$AC$550,$C496)</f>
        <v>0</v>
      </c>
      <c r="J496">
        <f>SUMIFS(Cluster_15_applications!Y$5:Y$550,Cluster_15_applications!$AB$5:$AB$550,$B496,Cluster_15_applications!$AC$5:$AC$550,$C496)</f>
        <v>0</v>
      </c>
      <c r="K496">
        <f>SUMIFS(Cluster_15_applications!Z$5:Z$550,Cluster_15_applications!$AB$5:$AB$550,$B496,Cluster_15_applications!$AC$5:$AC$550,$C496)</f>
        <v>0</v>
      </c>
      <c r="L496">
        <f>SUMIFS(Cluster_15_applications!AA$5:AA$550,Cluster_15_applications!$AB$5:$AB$550,$B496,Cluster_15_applications!$AC$5:$AC$550,$C496)</f>
        <v>0</v>
      </c>
      <c r="N496">
        <f>SUMIFS(Cluster_15_applications!S$5:S$550,Cluster_15_applications!$AB$5:$AB$550,$B496,Cluster_15_applications!$AC$5:$AC$550,$C496,Cluster_15_applications!$Q$5:$Q$550,"&lt;=2030")</f>
        <v>0</v>
      </c>
      <c r="O496">
        <f>SUMIFS(Cluster_15_applications!T$5:T$550,Cluster_15_applications!$AB$5:$AB$550,$B496,Cluster_15_applications!$AC$5:$AC$550,$C496,Cluster_15_applications!$Q$5:$Q$550,"&lt;=2030")</f>
        <v>0</v>
      </c>
      <c r="P496">
        <f>SUMIFS(Cluster_15_applications!U$5:U$550,Cluster_15_applications!$AB$5:$AB$550,$B496,Cluster_15_applications!$AC$5:$AC$550,$C496,Cluster_15_applications!$Q$5:$Q$550,"&lt;=2030")</f>
        <v>0</v>
      </c>
      <c r="Q496">
        <f>SUMIFS(Cluster_15_applications!V$5:V$550,Cluster_15_applications!$AB$5:$AB$550,$B496,Cluster_15_applications!$AC$5:$AC$550,$C496,Cluster_15_applications!$Q$5:$Q$550,"&lt;=2030")</f>
        <v>0</v>
      </c>
      <c r="R496">
        <f>SUMIFS(Cluster_15_applications!W$5:W$550,Cluster_15_applications!$AB$5:$AB$550,$B496,Cluster_15_applications!$AC$5:$AC$550,$C496,Cluster_15_applications!$Q$5:$Q$550,"&lt;=2030")</f>
        <v>0</v>
      </c>
      <c r="S496">
        <f>SUMIFS(Cluster_15_applications!X$5:X$550,Cluster_15_applications!$AB$5:$AB$550,$B496,Cluster_15_applications!$AC$5:$AC$550,$C496,Cluster_15_applications!$Q$5:$Q$550,"&lt;=2030")</f>
        <v>0</v>
      </c>
      <c r="T496">
        <f>SUMIFS(Cluster_15_applications!Y$5:Y$550,Cluster_15_applications!$AB$5:$AB$550,$B496,Cluster_15_applications!$AC$5:$AC$550,$C496,Cluster_15_applications!$Q$5:$Q$550,"&lt;=2030")</f>
        <v>0</v>
      </c>
      <c r="U496">
        <f>SUMIFS(Cluster_15_applications!Z$5:Z$550,Cluster_15_applications!$AB$5:$AB$550,$B496,Cluster_15_applications!$AC$5:$AC$550,$C496,Cluster_15_applications!$Q$5:$Q$550,"&lt;=2030")</f>
        <v>0</v>
      </c>
      <c r="V496">
        <f>SUMIFS(Cluster_15_applications!AA$5:AA$550,Cluster_15_applications!$AB$5:$AB$550,$B496,Cluster_15_applications!$AC$5:$AC$550,$C496,Cluster_15_applications!$Q$5:$Q$550,"&lt;=2030")</f>
        <v>0</v>
      </c>
    </row>
    <row r="497" spans="1:22" x14ac:dyDescent="0.35">
      <c r="A497" t="s">
        <v>1237</v>
      </c>
      <c r="B497" t="s">
        <v>1457</v>
      </c>
      <c r="C497">
        <v>230</v>
      </c>
      <c r="D497">
        <f>SUMIFS(Cluster_15_applications!S$5:S$550,Cluster_15_applications!$AB$5:$AB$550,$B497,Cluster_15_applications!$AC$5:$AC$550,$C497)</f>
        <v>0</v>
      </c>
      <c r="E497">
        <f>SUMIFS(Cluster_15_applications!T$5:T$550,Cluster_15_applications!$AB$5:$AB$550,$B497,Cluster_15_applications!$AC$5:$AC$550,$C497)</f>
        <v>0</v>
      </c>
      <c r="F497">
        <f>SUMIFS(Cluster_15_applications!U$5:U$550,Cluster_15_applications!$AB$5:$AB$550,$B497,Cluster_15_applications!$AC$5:$AC$550,$C497)</f>
        <v>0</v>
      </c>
      <c r="G497">
        <f>SUMIFS(Cluster_15_applications!V$5:V$550,Cluster_15_applications!$AB$5:$AB$550,$B497,Cluster_15_applications!$AC$5:$AC$550,$C497)</f>
        <v>0</v>
      </c>
      <c r="H497">
        <f>SUMIFS(Cluster_15_applications!W$5:W$550,Cluster_15_applications!$AB$5:$AB$550,$B497,Cluster_15_applications!$AC$5:$AC$550,$C497)</f>
        <v>0</v>
      </c>
      <c r="I497">
        <f>SUMIFS(Cluster_15_applications!X$5:X$550,Cluster_15_applications!$AB$5:$AB$550,$B497,Cluster_15_applications!$AC$5:$AC$550,$C497)</f>
        <v>0</v>
      </c>
      <c r="J497">
        <f>SUMIFS(Cluster_15_applications!Y$5:Y$550,Cluster_15_applications!$AB$5:$AB$550,$B497,Cluster_15_applications!$AC$5:$AC$550,$C497)</f>
        <v>0</v>
      </c>
      <c r="K497">
        <f>SUMIFS(Cluster_15_applications!Z$5:Z$550,Cluster_15_applications!$AB$5:$AB$550,$B497,Cluster_15_applications!$AC$5:$AC$550,$C497)</f>
        <v>0</v>
      </c>
      <c r="L497">
        <f>SUMIFS(Cluster_15_applications!AA$5:AA$550,Cluster_15_applications!$AB$5:$AB$550,$B497,Cluster_15_applications!$AC$5:$AC$550,$C497)</f>
        <v>0</v>
      </c>
      <c r="N497">
        <f>SUMIFS(Cluster_15_applications!S$5:S$550,Cluster_15_applications!$AB$5:$AB$550,$B497,Cluster_15_applications!$AC$5:$AC$550,$C497,Cluster_15_applications!$Q$5:$Q$550,"&lt;=2030")</f>
        <v>0</v>
      </c>
      <c r="O497">
        <f>SUMIFS(Cluster_15_applications!T$5:T$550,Cluster_15_applications!$AB$5:$AB$550,$B497,Cluster_15_applications!$AC$5:$AC$550,$C497,Cluster_15_applications!$Q$5:$Q$550,"&lt;=2030")</f>
        <v>0</v>
      </c>
      <c r="P497">
        <f>SUMIFS(Cluster_15_applications!U$5:U$550,Cluster_15_applications!$AB$5:$AB$550,$B497,Cluster_15_applications!$AC$5:$AC$550,$C497,Cluster_15_applications!$Q$5:$Q$550,"&lt;=2030")</f>
        <v>0</v>
      </c>
      <c r="Q497">
        <f>SUMIFS(Cluster_15_applications!V$5:V$550,Cluster_15_applications!$AB$5:$AB$550,$B497,Cluster_15_applications!$AC$5:$AC$550,$C497,Cluster_15_applications!$Q$5:$Q$550,"&lt;=2030")</f>
        <v>0</v>
      </c>
      <c r="R497">
        <f>SUMIFS(Cluster_15_applications!W$5:W$550,Cluster_15_applications!$AB$5:$AB$550,$B497,Cluster_15_applications!$AC$5:$AC$550,$C497,Cluster_15_applications!$Q$5:$Q$550,"&lt;=2030")</f>
        <v>0</v>
      </c>
      <c r="S497">
        <f>SUMIFS(Cluster_15_applications!X$5:X$550,Cluster_15_applications!$AB$5:$AB$550,$B497,Cluster_15_applications!$AC$5:$AC$550,$C497,Cluster_15_applications!$Q$5:$Q$550,"&lt;=2030")</f>
        <v>0</v>
      </c>
      <c r="T497">
        <f>SUMIFS(Cluster_15_applications!Y$5:Y$550,Cluster_15_applications!$AB$5:$AB$550,$B497,Cluster_15_applications!$AC$5:$AC$550,$C497,Cluster_15_applications!$Q$5:$Q$550,"&lt;=2030")</f>
        <v>0</v>
      </c>
      <c r="U497">
        <f>SUMIFS(Cluster_15_applications!Z$5:Z$550,Cluster_15_applications!$AB$5:$AB$550,$B497,Cluster_15_applications!$AC$5:$AC$550,$C497,Cluster_15_applications!$Q$5:$Q$550,"&lt;=2030")</f>
        <v>0</v>
      </c>
      <c r="V497">
        <f>SUMIFS(Cluster_15_applications!AA$5:AA$550,Cluster_15_applications!$AB$5:$AB$550,$B497,Cluster_15_applications!$AC$5:$AC$550,$C497,Cluster_15_applications!$Q$5:$Q$550,"&lt;=2030")</f>
        <v>0</v>
      </c>
    </row>
    <row r="498" spans="1:22" x14ac:dyDescent="0.35">
      <c r="A498" t="s">
        <v>1237</v>
      </c>
      <c r="B498" t="s">
        <v>1458</v>
      </c>
      <c r="C498">
        <v>230</v>
      </c>
      <c r="D498">
        <f>SUMIFS(Cluster_15_applications!S$5:S$550,Cluster_15_applications!$AB$5:$AB$550,$B498,Cluster_15_applications!$AC$5:$AC$550,$C498)</f>
        <v>0</v>
      </c>
      <c r="E498">
        <f>SUMIFS(Cluster_15_applications!T$5:T$550,Cluster_15_applications!$AB$5:$AB$550,$B498,Cluster_15_applications!$AC$5:$AC$550,$C498)</f>
        <v>0</v>
      </c>
      <c r="F498">
        <f>SUMIFS(Cluster_15_applications!U$5:U$550,Cluster_15_applications!$AB$5:$AB$550,$B498,Cluster_15_applications!$AC$5:$AC$550,$C498)</f>
        <v>0</v>
      </c>
      <c r="G498">
        <f>SUMIFS(Cluster_15_applications!V$5:V$550,Cluster_15_applications!$AB$5:$AB$550,$B498,Cluster_15_applications!$AC$5:$AC$550,$C498)</f>
        <v>0</v>
      </c>
      <c r="H498">
        <f>SUMIFS(Cluster_15_applications!W$5:W$550,Cluster_15_applications!$AB$5:$AB$550,$B498,Cluster_15_applications!$AC$5:$AC$550,$C498)</f>
        <v>0</v>
      </c>
      <c r="I498">
        <f>SUMIFS(Cluster_15_applications!X$5:X$550,Cluster_15_applications!$AB$5:$AB$550,$B498,Cluster_15_applications!$AC$5:$AC$550,$C498)</f>
        <v>0</v>
      </c>
      <c r="J498">
        <f>SUMIFS(Cluster_15_applications!Y$5:Y$550,Cluster_15_applications!$AB$5:$AB$550,$B498,Cluster_15_applications!$AC$5:$AC$550,$C498)</f>
        <v>0</v>
      </c>
      <c r="K498">
        <f>SUMIFS(Cluster_15_applications!Z$5:Z$550,Cluster_15_applications!$AB$5:$AB$550,$B498,Cluster_15_applications!$AC$5:$AC$550,$C498)</f>
        <v>0</v>
      </c>
      <c r="L498">
        <f>SUMIFS(Cluster_15_applications!AA$5:AA$550,Cluster_15_applications!$AB$5:$AB$550,$B498,Cluster_15_applications!$AC$5:$AC$550,$C498)</f>
        <v>0</v>
      </c>
      <c r="N498">
        <f>SUMIFS(Cluster_15_applications!S$5:S$550,Cluster_15_applications!$AB$5:$AB$550,$B498,Cluster_15_applications!$AC$5:$AC$550,$C498,Cluster_15_applications!$Q$5:$Q$550,"&lt;=2030")</f>
        <v>0</v>
      </c>
      <c r="O498">
        <f>SUMIFS(Cluster_15_applications!T$5:T$550,Cluster_15_applications!$AB$5:$AB$550,$B498,Cluster_15_applications!$AC$5:$AC$550,$C498,Cluster_15_applications!$Q$5:$Q$550,"&lt;=2030")</f>
        <v>0</v>
      </c>
      <c r="P498">
        <f>SUMIFS(Cluster_15_applications!U$5:U$550,Cluster_15_applications!$AB$5:$AB$550,$B498,Cluster_15_applications!$AC$5:$AC$550,$C498,Cluster_15_applications!$Q$5:$Q$550,"&lt;=2030")</f>
        <v>0</v>
      </c>
      <c r="Q498">
        <f>SUMIFS(Cluster_15_applications!V$5:V$550,Cluster_15_applications!$AB$5:$AB$550,$B498,Cluster_15_applications!$AC$5:$AC$550,$C498,Cluster_15_applications!$Q$5:$Q$550,"&lt;=2030")</f>
        <v>0</v>
      </c>
      <c r="R498">
        <f>SUMIFS(Cluster_15_applications!W$5:W$550,Cluster_15_applications!$AB$5:$AB$550,$B498,Cluster_15_applications!$AC$5:$AC$550,$C498,Cluster_15_applications!$Q$5:$Q$550,"&lt;=2030")</f>
        <v>0</v>
      </c>
      <c r="S498">
        <f>SUMIFS(Cluster_15_applications!X$5:X$550,Cluster_15_applications!$AB$5:$AB$550,$B498,Cluster_15_applications!$AC$5:$AC$550,$C498,Cluster_15_applications!$Q$5:$Q$550,"&lt;=2030")</f>
        <v>0</v>
      </c>
      <c r="T498">
        <f>SUMIFS(Cluster_15_applications!Y$5:Y$550,Cluster_15_applications!$AB$5:$AB$550,$B498,Cluster_15_applications!$AC$5:$AC$550,$C498,Cluster_15_applications!$Q$5:$Q$550,"&lt;=2030")</f>
        <v>0</v>
      </c>
      <c r="U498">
        <f>SUMIFS(Cluster_15_applications!Z$5:Z$550,Cluster_15_applications!$AB$5:$AB$550,$B498,Cluster_15_applications!$AC$5:$AC$550,$C498,Cluster_15_applications!$Q$5:$Q$550,"&lt;=2030")</f>
        <v>0</v>
      </c>
      <c r="V498">
        <f>SUMIFS(Cluster_15_applications!AA$5:AA$550,Cluster_15_applications!$AB$5:$AB$550,$B498,Cluster_15_applications!$AC$5:$AC$550,$C498,Cluster_15_applications!$Q$5:$Q$550,"&lt;=2030")</f>
        <v>0</v>
      </c>
    </row>
    <row r="499" spans="1:22" x14ac:dyDescent="0.35">
      <c r="A499" t="s">
        <v>1233</v>
      </c>
      <c r="B499" t="s">
        <v>1158</v>
      </c>
      <c r="C499">
        <v>115</v>
      </c>
      <c r="D499">
        <f>SUMIFS(Cluster_15_applications!S$5:S$550,Cluster_15_applications!$AB$5:$AB$550,$B499,Cluster_15_applications!$AC$5:$AC$550,$C499)</f>
        <v>0</v>
      </c>
      <c r="E499">
        <f>SUMIFS(Cluster_15_applications!T$5:T$550,Cluster_15_applications!$AB$5:$AB$550,$B499,Cluster_15_applications!$AC$5:$AC$550,$C499)</f>
        <v>0</v>
      </c>
      <c r="F499">
        <f>SUMIFS(Cluster_15_applications!U$5:U$550,Cluster_15_applications!$AB$5:$AB$550,$B499,Cluster_15_applications!$AC$5:$AC$550,$C499)</f>
        <v>0</v>
      </c>
      <c r="G499">
        <f>SUMIFS(Cluster_15_applications!V$5:V$550,Cluster_15_applications!$AB$5:$AB$550,$B499,Cluster_15_applications!$AC$5:$AC$550,$C499)</f>
        <v>0</v>
      </c>
      <c r="H499">
        <f>SUMIFS(Cluster_15_applications!W$5:W$550,Cluster_15_applications!$AB$5:$AB$550,$B499,Cluster_15_applications!$AC$5:$AC$550,$C499)</f>
        <v>0</v>
      </c>
      <c r="I499">
        <f>SUMIFS(Cluster_15_applications!X$5:X$550,Cluster_15_applications!$AB$5:$AB$550,$B499,Cluster_15_applications!$AC$5:$AC$550,$C499)</f>
        <v>0</v>
      </c>
      <c r="J499">
        <f>SUMIFS(Cluster_15_applications!Y$5:Y$550,Cluster_15_applications!$AB$5:$AB$550,$B499,Cluster_15_applications!$AC$5:$AC$550,$C499)</f>
        <v>0</v>
      </c>
      <c r="K499">
        <f>SUMIFS(Cluster_15_applications!Z$5:Z$550,Cluster_15_applications!$AB$5:$AB$550,$B499,Cluster_15_applications!$AC$5:$AC$550,$C499)</f>
        <v>0</v>
      </c>
      <c r="L499">
        <f>SUMIFS(Cluster_15_applications!AA$5:AA$550,Cluster_15_applications!$AB$5:$AB$550,$B499,Cluster_15_applications!$AC$5:$AC$550,$C499)</f>
        <v>0</v>
      </c>
      <c r="N499">
        <f>SUMIFS(Cluster_15_applications!S$5:S$550,Cluster_15_applications!$AB$5:$AB$550,$B499,Cluster_15_applications!$AC$5:$AC$550,$C499,Cluster_15_applications!$Q$5:$Q$550,"&lt;=2030")</f>
        <v>0</v>
      </c>
      <c r="O499">
        <f>SUMIFS(Cluster_15_applications!T$5:T$550,Cluster_15_applications!$AB$5:$AB$550,$B499,Cluster_15_applications!$AC$5:$AC$550,$C499,Cluster_15_applications!$Q$5:$Q$550,"&lt;=2030")</f>
        <v>0</v>
      </c>
      <c r="P499">
        <f>SUMIFS(Cluster_15_applications!U$5:U$550,Cluster_15_applications!$AB$5:$AB$550,$B499,Cluster_15_applications!$AC$5:$AC$550,$C499,Cluster_15_applications!$Q$5:$Q$550,"&lt;=2030")</f>
        <v>0</v>
      </c>
      <c r="Q499">
        <f>SUMIFS(Cluster_15_applications!V$5:V$550,Cluster_15_applications!$AB$5:$AB$550,$B499,Cluster_15_applications!$AC$5:$AC$550,$C499,Cluster_15_applications!$Q$5:$Q$550,"&lt;=2030")</f>
        <v>0</v>
      </c>
      <c r="R499">
        <f>SUMIFS(Cluster_15_applications!W$5:W$550,Cluster_15_applications!$AB$5:$AB$550,$B499,Cluster_15_applications!$AC$5:$AC$550,$C499,Cluster_15_applications!$Q$5:$Q$550,"&lt;=2030")</f>
        <v>0</v>
      </c>
      <c r="S499">
        <f>SUMIFS(Cluster_15_applications!X$5:X$550,Cluster_15_applications!$AB$5:$AB$550,$B499,Cluster_15_applications!$AC$5:$AC$550,$C499,Cluster_15_applications!$Q$5:$Q$550,"&lt;=2030")</f>
        <v>0</v>
      </c>
      <c r="T499">
        <f>SUMIFS(Cluster_15_applications!Y$5:Y$550,Cluster_15_applications!$AB$5:$AB$550,$B499,Cluster_15_applications!$AC$5:$AC$550,$C499,Cluster_15_applications!$Q$5:$Q$550,"&lt;=2030")</f>
        <v>0</v>
      </c>
      <c r="U499">
        <f>SUMIFS(Cluster_15_applications!Z$5:Z$550,Cluster_15_applications!$AB$5:$AB$550,$B499,Cluster_15_applications!$AC$5:$AC$550,$C499,Cluster_15_applications!$Q$5:$Q$550,"&lt;=2030")</f>
        <v>0</v>
      </c>
      <c r="V499">
        <f>SUMIFS(Cluster_15_applications!AA$5:AA$550,Cluster_15_applications!$AB$5:$AB$550,$B499,Cluster_15_applications!$AC$5:$AC$550,$C499,Cluster_15_applications!$Q$5:$Q$550,"&lt;=2030")</f>
        <v>0</v>
      </c>
    </row>
    <row r="500" spans="1:22" x14ac:dyDescent="0.35">
      <c r="A500" t="s">
        <v>1233</v>
      </c>
      <c r="B500" t="s">
        <v>1158</v>
      </c>
      <c r="C500">
        <v>230</v>
      </c>
      <c r="D500">
        <f>SUMIFS(Cluster_15_applications!S$5:S$550,Cluster_15_applications!$AB$5:$AB$550,$B500,Cluster_15_applications!$AC$5:$AC$550,$C500)</f>
        <v>550</v>
      </c>
      <c r="E500">
        <f>SUMIFS(Cluster_15_applications!T$5:T$550,Cluster_15_applications!$AB$5:$AB$550,$B500,Cluster_15_applications!$AC$5:$AC$550,$C500)</f>
        <v>0</v>
      </c>
      <c r="F500">
        <f>SUMIFS(Cluster_15_applications!U$5:U$550,Cluster_15_applications!$AB$5:$AB$550,$B500,Cluster_15_applications!$AC$5:$AC$550,$C500)</f>
        <v>0</v>
      </c>
      <c r="G500">
        <f>SUMIFS(Cluster_15_applications!V$5:V$550,Cluster_15_applications!$AB$5:$AB$550,$B500,Cluster_15_applications!$AC$5:$AC$550,$C500)</f>
        <v>0</v>
      </c>
      <c r="H500">
        <f>SUMIFS(Cluster_15_applications!W$5:W$550,Cluster_15_applications!$AB$5:$AB$550,$B500,Cluster_15_applications!$AC$5:$AC$550,$C500)</f>
        <v>0</v>
      </c>
      <c r="I500">
        <f>SUMIFS(Cluster_15_applications!X$5:X$550,Cluster_15_applications!$AB$5:$AB$550,$B500,Cluster_15_applications!$AC$5:$AC$550,$C500)</f>
        <v>0</v>
      </c>
      <c r="J500">
        <f>SUMIFS(Cluster_15_applications!Y$5:Y$550,Cluster_15_applications!$AB$5:$AB$550,$B500,Cluster_15_applications!$AC$5:$AC$550,$C500)</f>
        <v>0</v>
      </c>
      <c r="K500">
        <f>SUMIFS(Cluster_15_applications!Z$5:Z$550,Cluster_15_applications!$AB$5:$AB$550,$B500,Cluster_15_applications!$AC$5:$AC$550,$C500)</f>
        <v>0</v>
      </c>
      <c r="L500">
        <f>SUMIFS(Cluster_15_applications!AA$5:AA$550,Cluster_15_applications!$AB$5:$AB$550,$B500,Cluster_15_applications!$AC$5:$AC$550,$C500)</f>
        <v>0</v>
      </c>
      <c r="N500">
        <f>SUMIFS(Cluster_15_applications!S$5:S$550,Cluster_15_applications!$AB$5:$AB$550,$B500,Cluster_15_applications!$AC$5:$AC$550,$C500,Cluster_15_applications!$Q$5:$Q$550,"&lt;=2030")</f>
        <v>550</v>
      </c>
      <c r="O500">
        <f>SUMIFS(Cluster_15_applications!T$5:T$550,Cluster_15_applications!$AB$5:$AB$550,$B500,Cluster_15_applications!$AC$5:$AC$550,$C500,Cluster_15_applications!$Q$5:$Q$550,"&lt;=2030")</f>
        <v>0</v>
      </c>
      <c r="P500">
        <f>SUMIFS(Cluster_15_applications!U$5:U$550,Cluster_15_applications!$AB$5:$AB$550,$B500,Cluster_15_applications!$AC$5:$AC$550,$C500,Cluster_15_applications!$Q$5:$Q$550,"&lt;=2030")</f>
        <v>0</v>
      </c>
      <c r="Q500">
        <f>SUMIFS(Cluster_15_applications!V$5:V$550,Cluster_15_applications!$AB$5:$AB$550,$B500,Cluster_15_applications!$AC$5:$AC$550,$C500,Cluster_15_applications!$Q$5:$Q$550,"&lt;=2030")</f>
        <v>0</v>
      </c>
      <c r="R500">
        <f>SUMIFS(Cluster_15_applications!W$5:W$550,Cluster_15_applications!$AB$5:$AB$550,$B500,Cluster_15_applications!$AC$5:$AC$550,$C500,Cluster_15_applications!$Q$5:$Q$550,"&lt;=2030")</f>
        <v>0</v>
      </c>
      <c r="S500">
        <f>SUMIFS(Cluster_15_applications!X$5:X$550,Cluster_15_applications!$AB$5:$AB$550,$B500,Cluster_15_applications!$AC$5:$AC$550,$C500,Cluster_15_applications!$Q$5:$Q$550,"&lt;=2030")</f>
        <v>0</v>
      </c>
      <c r="T500">
        <f>SUMIFS(Cluster_15_applications!Y$5:Y$550,Cluster_15_applications!$AB$5:$AB$550,$B500,Cluster_15_applications!$AC$5:$AC$550,$C500,Cluster_15_applications!$Q$5:$Q$550,"&lt;=2030")</f>
        <v>0</v>
      </c>
      <c r="U500">
        <f>SUMIFS(Cluster_15_applications!Z$5:Z$550,Cluster_15_applications!$AB$5:$AB$550,$B500,Cluster_15_applications!$AC$5:$AC$550,$C500,Cluster_15_applications!$Q$5:$Q$550,"&lt;=2030")</f>
        <v>0</v>
      </c>
      <c r="V500">
        <f>SUMIFS(Cluster_15_applications!AA$5:AA$550,Cluster_15_applications!$AB$5:$AB$550,$B500,Cluster_15_applications!$AC$5:$AC$550,$C500,Cluster_15_applications!$Q$5:$Q$550,"&lt;=2030")</f>
        <v>0</v>
      </c>
    </row>
    <row r="501" spans="1:22" x14ac:dyDescent="0.35">
      <c r="A501" t="s">
        <v>1237</v>
      </c>
      <c r="B501" t="s">
        <v>1459</v>
      </c>
      <c r="C501">
        <v>115</v>
      </c>
      <c r="D501">
        <f>SUMIFS(Cluster_15_applications!S$5:S$550,Cluster_15_applications!$AB$5:$AB$550,$B501,Cluster_15_applications!$AC$5:$AC$550,$C501)</f>
        <v>0</v>
      </c>
      <c r="E501">
        <f>SUMIFS(Cluster_15_applications!T$5:T$550,Cluster_15_applications!$AB$5:$AB$550,$B501,Cluster_15_applications!$AC$5:$AC$550,$C501)</f>
        <v>0</v>
      </c>
      <c r="F501">
        <f>SUMIFS(Cluster_15_applications!U$5:U$550,Cluster_15_applications!$AB$5:$AB$550,$B501,Cluster_15_applications!$AC$5:$AC$550,$C501)</f>
        <v>0</v>
      </c>
      <c r="G501">
        <f>SUMIFS(Cluster_15_applications!V$5:V$550,Cluster_15_applications!$AB$5:$AB$550,$B501,Cluster_15_applications!$AC$5:$AC$550,$C501)</f>
        <v>0</v>
      </c>
      <c r="H501">
        <f>SUMIFS(Cluster_15_applications!W$5:W$550,Cluster_15_applications!$AB$5:$AB$550,$B501,Cluster_15_applications!$AC$5:$AC$550,$C501)</f>
        <v>0</v>
      </c>
      <c r="I501">
        <f>SUMIFS(Cluster_15_applications!X$5:X$550,Cluster_15_applications!$AB$5:$AB$550,$B501,Cluster_15_applications!$AC$5:$AC$550,$C501)</f>
        <v>0</v>
      </c>
      <c r="J501">
        <f>SUMIFS(Cluster_15_applications!Y$5:Y$550,Cluster_15_applications!$AB$5:$AB$550,$B501,Cluster_15_applications!$AC$5:$AC$550,$C501)</f>
        <v>0</v>
      </c>
      <c r="K501">
        <f>SUMIFS(Cluster_15_applications!Z$5:Z$550,Cluster_15_applications!$AB$5:$AB$550,$B501,Cluster_15_applications!$AC$5:$AC$550,$C501)</f>
        <v>0</v>
      </c>
      <c r="L501">
        <f>SUMIFS(Cluster_15_applications!AA$5:AA$550,Cluster_15_applications!$AB$5:$AB$550,$B501,Cluster_15_applications!$AC$5:$AC$550,$C501)</f>
        <v>0</v>
      </c>
      <c r="N501">
        <f>SUMIFS(Cluster_15_applications!S$5:S$550,Cluster_15_applications!$AB$5:$AB$550,$B501,Cluster_15_applications!$AC$5:$AC$550,$C501,Cluster_15_applications!$Q$5:$Q$550,"&lt;=2030")</f>
        <v>0</v>
      </c>
      <c r="O501">
        <f>SUMIFS(Cluster_15_applications!T$5:T$550,Cluster_15_applications!$AB$5:$AB$550,$B501,Cluster_15_applications!$AC$5:$AC$550,$C501,Cluster_15_applications!$Q$5:$Q$550,"&lt;=2030")</f>
        <v>0</v>
      </c>
      <c r="P501">
        <f>SUMIFS(Cluster_15_applications!U$5:U$550,Cluster_15_applications!$AB$5:$AB$550,$B501,Cluster_15_applications!$AC$5:$AC$550,$C501,Cluster_15_applications!$Q$5:$Q$550,"&lt;=2030")</f>
        <v>0</v>
      </c>
      <c r="Q501">
        <f>SUMIFS(Cluster_15_applications!V$5:V$550,Cluster_15_applications!$AB$5:$AB$550,$B501,Cluster_15_applications!$AC$5:$AC$550,$C501,Cluster_15_applications!$Q$5:$Q$550,"&lt;=2030")</f>
        <v>0</v>
      </c>
      <c r="R501">
        <f>SUMIFS(Cluster_15_applications!W$5:W$550,Cluster_15_applications!$AB$5:$AB$550,$B501,Cluster_15_applications!$AC$5:$AC$550,$C501,Cluster_15_applications!$Q$5:$Q$550,"&lt;=2030")</f>
        <v>0</v>
      </c>
      <c r="S501">
        <f>SUMIFS(Cluster_15_applications!X$5:X$550,Cluster_15_applications!$AB$5:$AB$550,$B501,Cluster_15_applications!$AC$5:$AC$550,$C501,Cluster_15_applications!$Q$5:$Q$550,"&lt;=2030")</f>
        <v>0</v>
      </c>
      <c r="T501">
        <f>SUMIFS(Cluster_15_applications!Y$5:Y$550,Cluster_15_applications!$AB$5:$AB$550,$B501,Cluster_15_applications!$AC$5:$AC$550,$C501,Cluster_15_applications!$Q$5:$Q$550,"&lt;=2030")</f>
        <v>0</v>
      </c>
      <c r="U501">
        <f>SUMIFS(Cluster_15_applications!Z$5:Z$550,Cluster_15_applications!$AB$5:$AB$550,$B501,Cluster_15_applications!$AC$5:$AC$550,$C501,Cluster_15_applications!$Q$5:$Q$550,"&lt;=2030")</f>
        <v>0</v>
      </c>
      <c r="V501">
        <f>SUMIFS(Cluster_15_applications!AA$5:AA$550,Cluster_15_applications!$AB$5:$AB$550,$B501,Cluster_15_applications!$AC$5:$AC$550,$C501,Cluster_15_applications!$Q$5:$Q$550,"&lt;=2030")</f>
        <v>0</v>
      </c>
    </row>
    <row r="502" spans="1:22" x14ac:dyDescent="0.35">
      <c r="A502" t="s">
        <v>1237</v>
      </c>
      <c r="B502" t="s">
        <v>1460</v>
      </c>
      <c r="C502">
        <v>230</v>
      </c>
      <c r="D502">
        <f>SUMIFS(Cluster_15_applications!S$5:S$550,Cluster_15_applications!$AB$5:$AB$550,$B502,Cluster_15_applications!$AC$5:$AC$550,$C502)</f>
        <v>0</v>
      </c>
      <c r="E502">
        <f>SUMIFS(Cluster_15_applications!T$5:T$550,Cluster_15_applications!$AB$5:$AB$550,$B502,Cluster_15_applications!$AC$5:$AC$550,$C502)</f>
        <v>0</v>
      </c>
      <c r="F502">
        <f>SUMIFS(Cluster_15_applications!U$5:U$550,Cluster_15_applications!$AB$5:$AB$550,$B502,Cluster_15_applications!$AC$5:$AC$550,$C502)</f>
        <v>0</v>
      </c>
      <c r="G502">
        <f>SUMIFS(Cluster_15_applications!V$5:V$550,Cluster_15_applications!$AB$5:$AB$550,$B502,Cluster_15_applications!$AC$5:$AC$550,$C502)</f>
        <v>0</v>
      </c>
      <c r="H502">
        <f>SUMIFS(Cluster_15_applications!W$5:W$550,Cluster_15_applications!$AB$5:$AB$550,$B502,Cluster_15_applications!$AC$5:$AC$550,$C502)</f>
        <v>0</v>
      </c>
      <c r="I502">
        <f>SUMIFS(Cluster_15_applications!X$5:X$550,Cluster_15_applications!$AB$5:$AB$550,$B502,Cluster_15_applications!$AC$5:$AC$550,$C502)</f>
        <v>0</v>
      </c>
      <c r="J502">
        <f>SUMIFS(Cluster_15_applications!Y$5:Y$550,Cluster_15_applications!$AB$5:$AB$550,$B502,Cluster_15_applications!$AC$5:$AC$550,$C502)</f>
        <v>0</v>
      </c>
      <c r="K502">
        <f>SUMIFS(Cluster_15_applications!Z$5:Z$550,Cluster_15_applications!$AB$5:$AB$550,$B502,Cluster_15_applications!$AC$5:$AC$550,$C502)</f>
        <v>0</v>
      </c>
      <c r="L502">
        <f>SUMIFS(Cluster_15_applications!AA$5:AA$550,Cluster_15_applications!$AB$5:$AB$550,$B502,Cluster_15_applications!$AC$5:$AC$550,$C502)</f>
        <v>0</v>
      </c>
      <c r="N502">
        <f>SUMIFS(Cluster_15_applications!S$5:S$550,Cluster_15_applications!$AB$5:$AB$550,$B502,Cluster_15_applications!$AC$5:$AC$550,$C502,Cluster_15_applications!$Q$5:$Q$550,"&lt;=2030")</f>
        <v>0</v>
      </c>
      <c r="O502">
        <f>SUMIFS(Cluster_15_applications!T$5:T$550,Cluster_15_applications!$AB$5:$AB$550,$B502,Cluster_15_applications!$AC$5:$AC$550,$C502,Cluster_15_applications!$Q$5:$Q$550,"&lt;=2030")</f>
        <v>0</v>
      </c>
      <c r="P502">
        <f>SUMIFS(Cluster_15_applications!U$5:U$550,Cluster_15_applications!$AB$5:$AB$550,$B502,Cluster_15_applications!$AC$5:$AC$550,$C502,Cluster_15_applications!$Q$5:$Q$550,"&lt;=2030")</f>
        <v>0</v>
      </c>
      <c r="Q502">
        <f>SUMIFS(Cluster_15_applications!V$5:V$550,Cluster_15_applications!$AB$5:$AB$550,$B502,Cluster_15_applications!$AC$5:$AC$550,$C502,Cluster_15_applications!$Q$5:$Q$550,"&lt;=2030")</f>
        <v>0</v>
      </c>
      <c r="R502">
        <f>SUMIFS(Cluster_15_applications!W$5:W$550,Cluster_15_applications!$AB$5:$AB$550,$B502,Cluster_15_applications!$AC$5:$AC$550,$C502,Cluster_15_applications!$Q$5:$Q$550,"&lt;=2030")</f>
        <v>0</v>
      </c>
      <c r="S502">
        <f>SUMIFS(Cluster_15_applications!X$5:X$550,Cluster_15_applications!$AB$5:$AB$550,$B502,Cluster_15_applications!$AC$5:$AC$550,$C502,Cluster_15_applications!$Q$5:$Q$550,"&lt;=2030")</f>
        <v>0</v>
      </c>
      <c r="T502">
        <f>SUMIFS(Cluster_15_applications!Y$5:Y$550,Cluster_15_applications!$AB$5:$AB$550,$B502,Cluster_15_applications!$AC$5:$AC$550,$C502,Cluster_15_applications!$Q$5:$Q$550,"&lt;=2030")</f>
        <v>0</v>
      </c>
      <c r="U502">
        <f>SUMIFS(Cluster_15_applications!Z$5:Z$550,Cluster_15_applications!$AB$5:$AB$550,$B502,Cluster_15_applications!$AC$5:$AC$550,$C502,Cluster_15_applications!$Q$5:$Q$550,"&lt;=2030")</f>
        <v>0</v>
      </c>
      <c r="V502">
        <f>SUMIFS(Cluster_15_applications!AA$5:AA$550,Cluster_15_applications!$AB$5:$AB$550,$B502,Cluster_15_applications!$AC$5:$AC$550,$C502,Cluster_15_applications!$Q$5:$Q$550,"&lt;=2030")</f>
        <v>0</v>
      </c>
    </row>
    <row r="503" spans="1:22" x14ac:dyDescent="0.35">
      <c r="A503" t="s">
        <v>33</v>
      </c>
      <c r="B503" t="s">
        <v>1159</v>
      </c>
      <c r="C503">
        <v>69</v>
      </c>
      <c r="D503">
        <f>SUMIFS(Cluster_15_applications!S$5:S$550,Cluster_15_applications!$AB$5:$AB$550,$B503,Cluster_15_applications!$AC$5:$AC$550,$C503)</f>
        <v>0</v>
      </c>
      <c r="E503">
        <f>SUMIFS(Cluster_15_applications!T$5:T$550,Cluster_15_applications!$AB$5:$AB$550,$B503,Cluster_15_applications!$AC$5:$AC$550,$C503)</f>
        <v>0</v>
      </c>
      <c r="F503">
        <f>SUMIFS(Cluster_15_applications!U$5:U$550,Cluster_15_applications!$AB$5:$AB$550,$B503,Cluster_15_applications!$AC$5:$AC$550,$C503)</f>
        <v>0</v>
      </c>
      <c r="G503">
        <f>SUMIFS(Cluster_15_applications!V$5:V$550,Cluster_15_applications!$AB$5:$AB$550,$B503,Cluster_15_applications!$AC$5:$AC$550,$C503)</f>
        <v>0</v>
      </c>
      <c r="H503">
        <f>SUMIFS(Cluster_15_applications!W$5:W$550,Cluster_15_applications!$AB$5:$AB$550,$B503,Cluster_15_applications!$AC$5:$AC$550,$C503)</f>
        <v>0</v>
      </c>
      <c r="I503">
        <f>SUMIFS(Cluster_15_applications!X$5:X$550,Cluster_15_applications!$AB$5:$AB$550,$B503,Cluster_15_applications!$AC$5:$AC$550,$C503)</f>
        <v>0</v>
      </c>
      <c r="J503">
        <f>SUMIFS(Cluster_15_applications!Y$5:Y$550,Cluster_15_applications!$AB$5:$AB$550,$B503,Cluster_15_applications!$AC$5:$AC$550,$C503)</f>
        <v>0</v>
      </c>
      <c r="K503">
        <f>SUMIFS(Cluster_15_applications!Z$5:Z$550,Cluster_15_applications!$AB$5:$AB$550,$B503,Cluster_15_applications!$AC$5:$AC$550,$C503)</f>
        <v>0</v>
      </c>
      <c r="L503">
        <f>SUMIFS(Cluster_15_applications!AA$5:AA$550,Cluster_15_applications!$AB$5:$AB$550,$B503,Cluster_15_applications!$AC$5:$AC$550,$C503)</f>
        <v>0</v>
      </c>
      <c r="N503">
        <f>SUMIFS(Cluster_15_applications!S$5:S$550,Cluster_15_applications!$AB$5:$AB$550,$B503,Cluster_15_applications!$AC$5:$AC$550,$C503,Cluster_15_applications!$Q$5:$Q$550,"&lt;=2030")</f>
        <v>0</v>
      </c>
      <c r="O503">
        <f>SUMIFS(Cluster_15_applications!T$5:T$550,Cluster_15_applications!$AB$5:$AB$550,$B503,Cluster_15_applications!$AC$5:$AC$550,$C503,Cluster_15_applications!$Q$5:$Q$550,"&lt;=2030")</f>
        <v>0</v>
      </c>
      <c r="P503">
        <f>SUMIFS(Cluster_15_applications!U$5:U$550,Cluster_15_applications!$AB$5:$AB$550,$B503,Cluster_15_applications!$AC$5:$AC$550,$C503,Cluster_15_applications!$Q$5:$Q$550,"&lt;=2030")</f>
        <v>0</v>
      </c>
      <c r="Q503">
        <f>SUMIFS(Cluster_15_applications!V$5:V$550,Cluster_15_applications!$AB$5:$AB$550,$B503,Cluster_15_applications!$AC$5:$AC$550,$C503,Cluster_15_applications!$Q$5:$Q$550,"&lt;=2030")</f>
        <v>0</v>
      </c>
      <c r="R503">
        <f>SUMIFS(Cluster_15_applications!W$5:W$550,Cluster_15_applications!$AB$5:$AB$550,$B503,Cluster_15_applications!$AC$5:$AC$550,$C503,Cluster_15_applications!$Q$5:$Q$550,"&lt;=2030")</f>
        <v>0</v>
      </c>
      <c r="S503">
        <f>SUMIFS(Cluster_15_applications!X$5:X$550,Cluster_15_applications!$AB$5:$AB$550,$B503,Cluster_15_applications!$AC$5:$AC$550,$C503,Cluster_15_applications!$Q$5:$Q$550,"&lt;=2030")</f>
        <v>0</v>
      </c>
      <c r="T503">
        <f>SUMIFS(Cluster_15_applications!Y$5:Y$550,Cluster_15_applications!$AB$5:$AB$550,$B503,Cluster_15_applications!$AC$5:$AC$550,$C503,Cluster_15_applications!$Q$5:$Q$550,"&lt;=2030")</f>
        <v>0</v>
      </c>
      <c r="U503">
        <f>SUMIFS(Cluster_15_applications!Z$5:Z$550,Cluster_15_applications!$AB$5:$AB$550,$B503,Cluster_15_applications!$AC$5:$AC$550,$C503,Cluster_15_applications!$Q$5:$Q$550,"&lt;=2030")</f>
        <v>0</v>
      </c>
      <c r="V503">
        <f>SUMIFS(Cluster_15_applications!AA$5:AA$550,Cluster_15_applications!$AB$5:$AB$550,$B503,Cluster_15_applications!$AC$5:$AC$550,$C503,Cluster_15_applications!$Q$5:$Q$550,"&lt;=2030")</f>
        <v>0</v>
      </c>
    </row>
    <row r="504" spans="1:22" x14ac:dyDescent="0.35">
      <c r="A504" t="s">
        <v>33</v>
      </c>
      <c r="B504" t="s">
        <v>1160</v>
      </c>
      <c r="C504">
        <v>69</v>
      </c>
      <c r="D504">
        <f>SUMIFS(Cluster_15_applications!S$5:S$550,Cluster_15_applications!$AB$5:$AB$550,$B504,Cluster_15_applications!$AC$5:$AC$550,$C504)</f>
        <v>0</v>
      </c>
      <c r="E504">
        <f>SUMIFS(Cluster_15_applications!T$5:T$550,Cluster_15_applications!$AB$5:$AB$550,$B504,Cluster_15_applications!$AC$5:$AC$550,$C504)</f>
        <v>0</v>
      </c>
      <c r="F504">
        <f>SUMIFS(Cluster_15_applications!U$5:U$550,Cluster_15_applications!$AB$5:$AB$550,$B504,Cluster_15_applications!$AC$5:$AC$550,$C504)</f>
        <v>0</v>
      </c>
      <c r="G504">
        <f>SUMIFS(Cluster_15_applications!V$5:V$550,Cluster_15_applications!$AB$5:$AB$550,$B504,Cluster_15_applications!$AC$5:$AC$550,$C504)</f>
        <v>0</v>
      </c>
      <c r="H504">
        <f>SUMIFS(Cluster_15_applications!W$5:W$550,Cluster_15_applications!$AB$5:$AB$550,$B504,Cluster_15_applications!$AC$5:$AC$550,$C504)</f>
        <v>0</v>
      </c>
      <c r="I504">
        <f>SUMIFS(Cluster_15_applications!X$5:X$550,Cluster_15_applications!$AB$5:$AB$550,$B504,Cluster_15_applications!$AC$5:$AC$550,$C504)</f>
        <v>0</v>
      </c>
      <c r="J504">
        <f>SUMIFS(Cluster_15_applications!Y$5:Y$550,Cluster_15_applications!$AB$5:$AB$550,$B504,Cluster_15_applications!$AC$5:$AC$550,$C504)</f>
        <v>0</v>
      </c>
      <c r="K504">
        <f>SUMIFS(Cluster_15_applications!Z$5:Z$550,Cluster_15_applications!$AB$5:$AB$550,$B504,Cluster_15_applications!$AC$5:$AC$550,$C504)</f>
        <v>0</v>
      </c>
      <c r="L504">
        <f>SUMIFS(Cluster_15_applications!AA$5:AA$550,Cluster_15_applications!$AB$5:$AB$550,$B504,Cluster_15_applications!$AC$5:$AC$550,$C504)</f>
        <v>0</v>
      </c>
      <c r="N504">
        <f>SUMIFS(Cluster_15_applications!S$5:S$550,Cluster_15_applications!$AB$5:$AB$550,$B504,Cluster_15_applications!$AC$5:$AC$550,$C504,Cluster_15_applications!$Q$5:$Q$550,"&lt;=2030")</f>
        <v>0</v>
      </c>
      <c r="O504">
        <f>SUMIFS(Cluster_15_applications!T$5:T$550,Cluster_15_applications!$AB$5:$AB$550,$B504,Cluster_15_applications!$AC$5:$AC$550,$C504,Cluster_15_applications!$Q$5:$Q$550,"&lt;=2030")</f>
        <v>0</v>
      </c>
      <c r="P504">
        <f>SUMIFS(Cluster_15_applications!U$5:U$550,Cluster_15_applications!$AB$5:$AB$550,$B504,Cluster_15_applications!$AC$5:$AC$550,$C504,Cluster_15_applications!$Q$5:$Q$550,"&lt;=2030")</f>
        <v>0</v>
      </c>
      <c r="Q504">
        <f>SUMIFS(Cluster_15_applications!V$5:V$550,Cluster_15_applications!$AB$5:$AB$550,$B504,Cluster_15_applications!$AC$5:$AC$550,$C504,Cluster_15_applications!$Q$5:$Q$550,"&lt;=2030")</f>
        <v>0</v>
      </c>
      <c r="R504">
        <f>SUMIFS(Cluster_15_applications!W$5:W$550,Cluster_15_applications!$AB$5:$AB$550,$B504,Cluster_15_applications!$AC$5:$AC$550,$C504,Cluster_15_applications!$Q$5:$Q$550,"&lt;=2030")</f>
        <v>0</v>
      </c>
      <c r="S504">
        <f>SUMIFS(Cluster_15_applications!X$5:X$550,Cluster_15_applications!$AB$5:$AB$550,$B504,Cluster_15_applications!$AC$5:$AC$550,$C504,Cluster_15_applications!$Q$5:$Q$550,"&lt;=2030")</f>
        <v>0</v>
      </c>
      <c r="T504">
        <f>SUMIFS(Cluster_15_applications!Y$5:Y$550,Cluster_15_applications!$AB$5:$AB$550,$B504,Cluster_15_applications!$AC$5:$AC$550,$C504,Cluster_15_applications!$Q$5:$Q$550,"&lt;=2030")</f>
        <v>0</v>
      </c>
      <c r="U504">
        <f>SUMIFS(Cluster_15_applications!Z$5:Z$550,Cluster_15_applications!$AB$5:$AB$550,$B504,Cluster_15_applications!$AC$5:$AC$550,$C504,Cluster_15_applications!$Q$5:$Q$550,"&lt;=2030")</f>
        <v>0</v>
      </c>
      <c r="V504">
        <f>SUMIFS(Cluster_15_applications!AA$5:AA$550,Cluster_15_applications!$AB$5:$AB$550,$B504,Cluster_15_applications!$AC$5:$AC$550,$C504,Cluster_15_applications!$Q$5:$Q$550,"&lt;=2030")</f>
        <v>0</v>
      </c>
    </row>
    <row r="505" spans="1:22" x14ac:dyDescent="0.35">
      <c r="A505" t="s">
        <v>1230</v>
      </c>
      <c r="B505" t="s">
        <v>1461</v>
      </c>
      <c r="C505">
        <v>115</v>
      </c>
      <c r="D505">
        <f>SUMIFS(Cluster_15_applications!S$5:S$550,Cluster_15_applications!$AB$5:$AB$550,$B505,Cluster_15_applications!$AC$5:$AC$550,$C505)</f>
        <v>0</v>
      </c>
      <c r="E505">
        <f>SUMIFS(Cluster_15_applications!T$5:T$550,Cluster_15_applications!$AB$5:$AB$550,$B505,Cluster_15_applications!$AC$5:$AC$550,$C505)</f>
        <v>0</v>
      </c>
      <c r="F505">
        <f>SUMIFS(Cluster_15_applications!U$5:U$550,Cluster_15_applications!$AB$5:$AB$550,$B505,Cluster_15_applications!$AC$5:$AC$550,$C505)</f>
        <v>0</v>
      </c>
      <c r="G505">
        <f>SUMIFS(Cluster_15_applications!V$5:V$550,Cluster_15_applications!$AB$5:$AB$550,$B505,Cluster_15_applications!$AC$5:$AC$550,$C505)</f>
        <v>0</v>
      </c>
      <c r="H505">
        <f>SUMIFS(Cluster_15_applications!W$5:W$550,Cluster_15_applications!$AB$5:$AB$550,$B505,Cluster_15_applications!$AC$5:$AC$550,$C505)</f>
        <v>0</v>
      </c>
      <c r="I505">
        <f>SUMIFS(Cluster_15_applications!X$5:X$550,Cluster_15_applications!$AB$5:$AB$550,$B505,Cluster_15_applications!$AC$5:$AC$550,$C505)</f>
        <v>0</v>
      </c>
      <c r="J505">
        <f>SUMIFS(Cluster_15_applications!Y$5:Y$550,Cluster_15_applications!$AB$5:$AB$550,$B505,Cluster_15_applications!$AC$5:$AC$550,$C505)</f>
        <v>0</v>
      </c>
      <c r="K505">
        <f>SUMIFS(Cluster_15_applications!Z$5:Z$550,Cluster_15_applications!$AB$5:$AB$550,$B505,Cluster_15_applications!$AC$5:$AC$550,$C505)</f>
        <v>0</v>
      </c>
      <c r="L505">
        <f>SUMIFS(Cluster_15_applications!AA$5:AA$550,Cluster_15_applications!$AB$5:$AB$550,$B505,Cluster_15_applications!$AC$5:$AC$550,$C505)</f>
        <v>0</v>
      </c>
      <c r="N505">
        <f>SUMIFS(Cluster_15_applications!S$5:S$550,Cluster_15_applications!$AB$5:$AB$550,$B505,Cluster_15_applications!$AC$5:$AC$550,$C505,Cluster_15_applications!$Q$5:$Q$550,"&lt;=2030")</f>
        <v>0</v>
      </c>
      <c r="O505">
        <f>SUMIFS(Cluster_15_applications!T$5:T$550,Cluster_15_applications!$AB$5:$AB$550,$B505,Cluster_15_applications!$AC$5:$AC$550,$C505,Cluster_15_applications!$Q$5:$Q$550,"&lt;=2030")</f>
        <v>0</v>
      </c>
      <c r="P505">
        <f>SUMIFS(Cluster_15_applications!U$5:U$550,Cluster_15_applications!$AB$5:$AB$550,$B505,Cluster_15_applications!$AC$5:$AC$550,$C505,Cluster_15_applications!$Q$5:$Q$550,"&lt;=2030")</f>
        <v>0</v>
      </c>
      <c r="Q505">
        <f>SUMIFS(Cluster_15_applications!V$5:V$550,Cluster_15_applications!$AB$5:$AB$550,$B505,Cluster_15_applications!$AC$5:$AC$550,$C505,Cluster_15_applications!$Q$5:$Q$550,"&lt;=2030")</f>
        <v>0</v>
      </c>
      <c r="R505">
        <f>SUMIFS(Cluster_15_applications!W$5:W$550,Cluster_15_applications!$AB$5:$AB$550,$B505,Cluster_15_applications!$AC$5:$AC$550,$C505,Cluster_15_applications!$Q$5:$Q$550,"&lt;=2030")</f>
        <v>0</v>
      </c>
      <c r="S505">
        <f>SUMIFS(Cluster_15_applications!X$5:X$550,Cluster_15_applications!$AB$5:$AB$550,$B505,Cluster_15_applications!$AC$5:$AC$550,$C505,Cluster_15_applications!$Q$5:$Q$550,"&lt;=2030")</f>
        <v>0</v>
      </c>
      <c r="T505">
        <f>SUMIFS(Cluster_15_applications!Y$5:Y$550,Cluster_15_applications!$AB$5:$AB$550,$B505,Cluster_15_applications!$AC$5:$AC$550,$C505,Cluster_15_applications!$Q$5:$Q$550,"&lt;=2030")</f>
        <v>0</v>
      </c>
      <c r="U505">
        <f>SUMIFS(Cluster_15_applications!Z$5:Z$550,Cluster_15_applications!$AB$5:$AB$550,$B505,Cluster_15_applications!$AC$5:$AC$550,$C505,Cluster_15_applications!$Q$5:$Q$550,"&lt;=2030")</f>
        <v>0</v>
      </c>
      <c r="V505">
        <f>SUMIFS(Cluster_15_applications!AA$5:AA$550,Cluster_15_applications!$AB$5:$AB$550,$B505,Cluster_15_applications!$AC$5:$AC$550,$C505,Cluster_15_applications!$Q$5:$Q$550,"&lt;=2030")</f>
        <v>0</v>
      </c>
    </row>
    <row r="506" spans="1:22" x14ac:dyDescent="0.35">
      <c r="A506" t="s">
        <v>52</v>
      </c>
      <c r="B506" t="s">
        <v>1462</v>
      </c>
      <c r="C506">
        <v>230</v>
      </c>
      <c r="D506">
        <f>SUMIFS(Cluster_15_applications!S$5:S$550,Cluster_15_applications!$AB$5:$AB$550,$B506,Cluster_15_applications!$AC$5:$AC$550,$C506)</f>
        <v>500</v>
      </c>
      <c r="E506">
        <f>SUMIFS(Cluster_15_applications!T$5:T$550,Cluster_15_applications!$AB$5:$AB$550,$B506,Cluster_15_applications!$AC$5:$AC$550,$C506)</f>
        <v>0</v>
      </c>
      <c r="F506">
        <f>SUMIFS(Cluster_15_applications!U$5:U$550,Cluster_15_applications!$AB$5:$AB$550,$B506,Cluster_15_applications!$AC$5:$AC$550,$C506)</f>
        <v>0</v>
      </c>
      <c r="G506">
        <f>SUMIFS(Cluster_15_applications!V$5:V$550,Cluster_15_applications!$AB$5:$AB$550,$B506,Cluster_15_applications!$AC$5:$AC$550,$C506)</f>
        <v>0</v>
      </c>
      <c r="H506">
        <f>SUMIFS(Cluster_15_applications!W$5:W$550,Cluster_15_applications!$AB$5:$AB$550,$B506,Cluster_15_applications!$AC$5:$AC$550,$C506)</f>
        <v>0</v>
      </c>
      <c r="I506">
        <f>SUMIFS(Cluster_15_applications!X$5:X$550,Cluster_15_applications!$AB$5:$AB$550,$B506,Cluster_15_applications!$AC$5:$AC$550,$C506)</f>
        <v>0</v>
      </c>
      <c r="J506">
        <f>SUMIFS(Cluster_15_applications!Y$5:Y$550,Cluster_15_applications!$AB$5:$AB$550,$B506,Cluster_15_applications!$AC$5:$AC$550,$C506)</f>
        <v>0</v>
      </c>
      <c r="K506">
        <f>SUMIFS(Cluster_15_applications!Z$5:Z$550,Cluster_15_applications!$AB$5:$AB$550,$B506,Cluster_15_applications!$AC$5:$AC$550,$C506)</f>
        <v>0</v>
      </c>
      <c r="L506">
        <f>SUMIFS(Cluster_15_applications!AA$5:AA$550,Cluster_15_applications!$AB$5:$AB$550,$B506,Cluster_15_applications!$AC$5:$AC$550,$C506)</f>
        <v>0</v>
      </c>
      <c r="N506">
        <f>SUMIFS(Cluster_15_applications!S$5:S$550,Cluster_15_applications!$AB$5:$AB$550,$B506,Cluster_15_applications!$AC$5:$AC$550,$C506,Cluster_15_applications!$Q$5:$Q$550,"&lt;=2030")</f>
        <v>500</v>
      </c>
      <c r="O506">
        <f>SUMIFS(Cluster_15_applications!T$5:T$550,Cluster_15_applications!$AB$5:$AB$550,$B506,Cluster_15_applications!$AC$5:$AC$550,$C506,Cluster_15_applications!$Q$5:$Q$550,"&lt;=2030")</f>
        <v>0</v>
      </c>
      <c r="P506">
        <f>SUMIFS(Cluster_15_applications!U$5:U$550,Cluster_15_applications!$AB$5:$AB$550,$B506,Cluster_15_applications!$AC$5:$AC$550,$C506,Cluster_15_applications!$Q$5:$Q$550,"&lt;=2030")</f>
        <v>0</v>
      </c>
      <c r="Q506">
        <f>SUMIFS(Cluster_15_applications!V$5:V$550,Cluster_15_applications!$AB$5:$AB$550,$B506,Cluster_15_applications!$AC$5:$AC$550,$C506,Cluster_15_applications!$Q$5:$Q$550,"&lt;=2030")</f>
        <v>0</v>
      </c>
      <c r="R506">
        <f>SUMIFS(Cluster_15_applications!W$5:W$550,Cluster_15_applications!$AB$5:$AB$550,$B506,Cluster_15_applications!$AC$5:$AC$550,$C506,Cluster_15_applications!$Q$5:$Q$550,"&lt;=2030")</f>
        <v>0</v>
      </c>
      <c r="S506">
        <f>SUMIFS(Cluster_15_applications!X$5:X$550,Cluster_15_applications!$AB$5:$AB$550,$B506,Cluster_15_applications!$AC$5:$AC$550,$C506,Cluster_15_applications!$Q$5:$Q$550,"&lt;=2030")</f>
        <v>0</v>
      </c>
      <c r="T506">
        <f>SUMIFS(Cluster_15_applications!Y$5:Y$550,Cluster_15_applications!$AB$5:$AB$550,$B506,Cluster_15_applications!$AC$5:$AC$550,$C506,Cluster_15_applications!$Q$5:$Q$550,"&lt;=2030")</f>
        <v>0</v>
      </c>
      <c r="U506">
        <f>SUMIFS(Cluster_15_applications!Z$5:Z$550,Cluster_15_applications!$AB$5:$AB$550,$B506,Cluster_15_applications!$AC$5:$AC$550,$C506,Cluster_15_applications!$Q$5:$Q$550,"&lt;=2030")</f>
        <v>0</v>
      </c>
      <c r="V506">
        <f>SUMIFS(Cluster_15_applications!AA$5:AA$550,Cluster_15_applications!$AB$5:$AB$550,$B506,Cluster_15_applications!$AC$5:$AC$550,$C506,Cluster_15_applications!$Q$5:$Q$550,"&lt;=2030")</f>
        <v>0</v>
      </c>
    </row>
    <row r="507" spans="1:22" x14ac:dyDescent="0.35">
      <c r="A507" t="s">
        <v>1237</v>
      </c>
      <c r="B507" t="s">
        <v>1463</v>
      </c>
      <c r="C507">
        <v>115</v>
      </c>
      <c r="D507">
        <f>SUMIFS(Cluster_15_applications!S$5:S$550,Cluster_15_applications!$AB$5:$AB$550,$B507,Cluster_15_applications!$AC$5:$AC$550,$C507)</f>
        <v>0</v>
      </c>
      <c r="E507">
        <f>SUMIFS(Cluster_15_applications!T$5:T$550,Cluster_15_applications!$AB$5:$AB$550,$B507,Cluster_15_applications!$AC$5:$AC$550,$C507)</f>
        <v>0</v>
      </c>
      <c r="F507">
        <f>SUMIFS(Cluster_15_applications!U$5:U$550,Cluster_15_applications!$AB$5:$AB$550,$B507,Cluster_15_applications!$AC$5:$AC$550,$C507)</f>
        <v>0</v>
      </c>
      <c r="G507">
        <f>SUMIFS(Cluster_15_applications!V$5:V$550,Cluster_15_applications!$AB$5:$AB$550,$B507,Cluster_15_applications!$AC$5:$AC$550,$C507)</f>
        <v>0</v>
      </c>
      <c r="H507">
        <f>SUMIFS(Cluster_15_applications!W$5:W$550,Cluster_15_applications!$AB$5:$AB$550,$B507,Cluster_15_applications!$AC$5:$AC$550,$C507)</f>
        <v>0</v>
      </c>
      <c r="I507">
        <f>SUMIFS(Cluster_15_applications!X$5:X$550,Cluster_15_applications!$AB$5:$AB$550,$B507,Cluster_15_applications!$AC$5:$AC$550,$C507)</f>
        <v>0</v>
      </c>
      <c r="J507">
        <f>SUMIFS(Cluster_15_applications!Y$5:Y$550,Cluster_15_applications!$AB$5:$AB$550,$B507,Cluster_15_applications!$AC$5:$AC$550,$C507)</f>
        <v>0</v>
      </c>
      <c r="K507">
        <f>SUMIFS(Cluster_15_applications!Z$5:Z$550,Cluster_15_applications!$AB$5:$AB$550,$B507,Cluster_15_applications!$AC$5:$AC$550,$C507)</f>
        <v>0</v>
      </c>
      <c r="L507">
        <f>SUMIFS(Cluster_15_applications!AA$5:AA$550,Cluster_15_applications!$AB$5:$AB$550,$B507,Cluster_15_applications!$AC$5:$AC$550,$C507)</f>
        <v>0</v>
      </c>
      <c r="N507">
        <f>SUMIFS(Cluster_15_applications!S$5:S$550,Cluster_15_applications!$AB$5:$AB$550,$B507,Cluster_15_applications!$AC$5:$AC$550,$C507,Cluster_15_applications!$Q$5:$Q$550,"&lt;=2030")</f>
        <v>0</v>
      </c>
      <c r="O507">
        <f>SUMIFS(Cluster_15_applications!T$5:T$550,Cluster_15_applications!$AB$5:$AB$550,$B507,Cluster_15_applications!$AC$5:$AC$550,$C507,Cluster_15_applications!$Q$5:$Q$550,"&lt;=2030")</f>
        <v>0</v>
      </c>
      <c r="P507">
        <f>SUMIFS(Cluster_15_applications!U$5:U$550,Cluster_15_applications!$AB$5:$AB$550,$B507,Cluster_15_applications!$AC$5:$AC$550,$C507,Cluster_15_applications!$Q$5:$Q$550,"&lt;=2030")</f>
        <v>0</v>
      </c>
      <c r="Q507">
        <f>SUMIFS(Cluster_15_applications!V$5:V$550,Cluster_15_applications!$AB$5:$AB$550,$B507,Cluster_15_applications!$AC$5:$AC$550,$C507,Cluster_15_applications!$Q$5:$Q$550,"&lt;=2030")</f>
        <v>0</v>
      </c>
      <c r="R507">
        <f>SUMIFS(Cluster_15_applications!W$5:W$550,Cluster_15_applications!$AB$5:$AB$550,$B507,Cluster_15_applications!$AC$5:$AC$550,$C507,Cluster_15_applications!$Q$5:$Q$550,"&lt;=2030")</f>
        <v>0</v>
      </c>
      <c r="S507">
        <f>SUMIFS(Cluster_15_applications!X$5:X$550,Cluster_15_applications!$AB$5:$AB$550,$B507,Cluster_15_applications!$AC$5:$AC$550,$C507,Cluster_15_applications!$Q$5:$Q$550,"&lt;=2030")</f>
        <v>0</v>
      </c>
      <c r="T507">
        <f>SUMIFS(Cluster_15_applications!Y$5:Y$550,Cluster_15_applications!$AB$5:$AB$550,$B507,Cluster_15_applications!$AC$5:$AC$550,$C507,Cluster_15_applications!$Q$5:$Q$550,"&lt;=2030")</f>
        <v>0</v>
      </c>
      <c r="U507">
        <f>SUMIFS(Cluster_15_applications!Z$5:Z$550,Cluster_15_applications!$AB$5:$AB$550,$B507,Cluster_15_applications!$AC$5:$AC$550,$C507,Cluster_15_applications!$Q$5:$Q$550,"&lt;=2030")</f>
        <v>0</v>
      </c>
      <c r="V507">
        <f>SUMIFS(Cluster_15_applications!AA$5:AA$550,Cluster_15_applications!$AB$5:$AB$550,$B507,Cluster_15_applications!$AC$5:$AC$550,$C507,Cluster_15_applications!$Q$5:$Q$550,"&lt;=2030")</f>
        <v>0</v>
      </c>
    </row>
    <row r="508" spans="1:22" x14ac:dyDescent="0.35">
      <c r="A508" t="s">
        <v>33</v>
      </c>
      <c r="B508" t="s">
        <v>1464</v>
      </c>
      <c r="C508">
        <v>138</v>
      </c>
      <c r="D508">
        <f>SUMIFS(Cluster_15_applications!S$5:S$550,Cluster_15_applications!$AB$5:$AB$550,$B508,Cluster_15_applications!$AC$5:$AC$550,$C508)</f>
        <v>0</v>
      </c>
      <c r="E508">
        <f>SUMIFS(Cluster_15_applications!T$5:T$550,Cluster_15_applications!$AB$5:$AB$550,$B508,Cluster_15_applications!$AC$5:$AC$550,$C508)</f>
        <v>0</v>
      </c>
      <c r="F508">
        <f>SUMIFS(Cluster_15_applications!U$5:U$550,Cluster_15_applications!$AB$5:$AB$550,$B508,Cluster_15_applications!$AC$5:$AC$550,$C508)</f>
        <v>0</v>
      </c>
      <c r="G508">
        <f>SUMIFS(Cluster_15_applications!V$5:V$550,Cluster_15_applications!$AB$5:$AB$550,$B508,Cluster_15_applications!$AC$5:$AC$550,$C508)</f>
        <v>0</v>
      </c>
      <c r="H508">
        <f>SUMIFS(Cluster_15_applications!W$5:W$550,Cluster_15_applications!$AB$5:$AB$550,$B508,Cluster_15_applications!$AC$5:$AC$550,$C508)</f>
        <v>0</v>
      </c>
      <c r="I508">
        <f>SUMIFS(Cluster_15_applications!X$5:X$550,Cluster_15_applications!$AB$5:$AB$550,$B508,Cluster_15_applications!$AC$5:$AC$550,$C508)</f>
        <v>0</v>
      </c>
      <c r="J508">
        <f>SUMIFS(Cluster_15_applications!Y$5:Y$550,Cluster_15_applications!$AB$5:$AB$550,$B508,Cluster_15_applications!$AC$5:$AC$550,$C508)</f>
        <v>0</v>
      </c>
      <c r="K508">
        <f>SUMIFS(Cluster_15_applications!Z$5:Z$550,Cluster_15_applications!$AB$5:$AB$550,$B508,Cluster_15_applications!$AC$5:$AC$550,$C508)</f>
        <v>0</v>
      </c>
      <c r="L508">
        <f>SUMIFS(Cluster_15_applications!AA$5:AA$550,Cluster_15_applications!$AB$5:$AB$550,$B508,Cluster_15_applications!$AC$5:$AC$550,$C508)</f>
        <v>0</v>
      </c>
      <c r="N508">
        <f>SUMIFS(Cluster_15_applications!S$5:S$550,Cluster_15_applications!$AB$5:$AB$550,$B508,Cluster_15_applications!$AC$5:$AC$550,$C508,Cluster_15_applications!$Q$5:$Q$550,"&lt;=2030")</f>
        <v>0</v>
      </c>
      <c r="O508">
        <f>SUMIFS(Cluster_15_applications!T$5:T$550,Cluster_15_applications!$AB$5:$AB$550,$B508,Cluster_15_applications!$AC$5:$AC$550,$C508,Cluster_15_applications!$Q$5:$Q$550,"&lt;=2030")</f>
        <v>0</v>
      </c>
      <c r="P508">
        <f>SUMIFS(Cluster_15_applications!U$5:U$550,Cluster_15_applications!$AB$5:$AB$550,$B508,Cluster_15_applications!$AC$5:$AC$550,$C508,Cluster_15_applications!$Q$5:$Q$550,"&lt;=2030")</f>
        <v>0</v>
      </c>
      <c r="Q508">
        <f>SUMIFS(Cluster_15_applications!V$5:V$550,Cluster_15_applications!$AB$5:$AB$550,$B508,Cluster_15_applications!$AC$5:$AC$550,$C508,Cluster_15_applications!$Q$5:$Q$550,"&lt;=2030")</f>
        <v>0</v>
      </c>
      <c r="R508">
        <f>SUMIFS(Cluster_15_applications!W$5:W$550,Cluster_15_applications!$AB$5:$AB$550,$B508,Cluster_15_applications!$AC$5:$AC$550,$C508,Cluster_15_applications!$Q$5:$Q$550,"&lt;=2030")</f>
        <v>0</v>
      </c>
      <c r="S508">
        <f>SUMIFS(Cluster_15_applications!X$5:X$550,Cluster_15_applications!$AB$5:$AB$550,$B508,Cluster_15_applications!$AC$5:$AC$550,$C508,Cluster_15_applications!$Q$5:$Q$550,"&lt;=2030")</f>
        <v>0</v>
      </c>
      <c r="T508">
        <f>SUMIFS(Cluster_15_applications!Y$5:Y$550,Cluster_15_applications!$AB$5:$AB$550,$B508,Cluster_15_applications!$AC$5:$AC$550,$C508,Cluster_15_applications!$Q$5:$Q$550,"&lt;=2030")</f>
        <v>0</v>
      </c>
      <c r="U508">
        <f>SUMIFS(Cluster_15_applications!Z$5:Z$550,Cluster_15_applications!$AB$5:$AB$550,$B508,Cluster_15_applications!$AC$5:$AC$550,$C508,Cluster_15_applications!$Q$5:$Q$550,"&lt;=2030")</f>
        <v>0</v>
      </c>
      <c r="V508">
        <f>SUMIFS(Cluster_15_applications!AA$5:AA$550,Cluster_15_applications!$AB$5:$AB$550,$B508,Cluster_15_applications!$AC$5:$AC$550,$C508,Cluster_15_applications!$Q$5:$Q$550,"&lt;=2030")</f>
        <v>0</v>
      </c>
    </row>
    <row r="509" spans="1:22" x14ac:dyDescent="0.35">
      <c r="A509" t="s">
        <v>1235</v>
      </c>
      <c r="B509" t="s">
        <v>1162</v>
      </c>
      <c r="C509">
        <v>230</v>
      </c>
      <c r="D509">
        <f>SUMIFS(Cluster_15_applications!S$5:S$550,Cluster_15_applications!$AB$5:$AB$550,$B509,Cluster_15_applications!$AC$5:$AC$550,$C509)</f>
        <v>705.48</v>
      </c>
      <c r="E509">
        <f>SUMIFS(Cluster_15_applications!T$5:T$550,Cluster_15_applications!$AB$5:$AB$550,$B509,Cluster_15_applications!$AC$5:$AC$550,$C509)</f>
        <v>0</v>
      </c>
      <c r="F509">
        <f>SUMIFS(Cluster_15_applications!U$5:U$550,Cluster_15_applications!$AB$5:$AB$550,$B509,Cluster_15_applications!$AC$5:$AC$550,$C509)</f>
        <v>300</v>
      </c>
      <c r="G509">
        <f>SUMIFS(Cluster_15_applications!V$5:V$550,Cluster_15_applications!$AB$5:$AB$550,$B509,Cluster_15_applications!$AC$5:$AC$550,$C509)</f>
        <v>0</v>
      </c>
      <c r="H509">
        <f>SUMIFS(Cluster_15_applications!W$5:W$550,Cluster_15_applications!$AB$5:$AB$550,$B509,Cluster_15_applications!$AC$5:$AC$550,$C509)</f>
        <v>0</v>
      </c>
      <c r="I509">
        <f>SUMIFS(Cluster_15_applications!X$5:X$550,Cluster_15_applications!$AB$5:$AB$550,$B509,Cluster_15_applications!$AC$5:$AC$550,$C509)</f>
        <v>0</v>
      </c>
      <c r="J509">
        <f>SUMIFS(Cluster_15_applications!Y$5:Y$550,Cluster_15_applications!$AB$5:$AB$550,$B509,Cluster_15_applications!$AC$5:$AC$550,$C509)</f>
        <v>0</v>
      </c>
      <c r="K509">
        <f>SUMIFS(Cluster_15_applications!Z$5:Z$550,Cluster_15_applications!$AB$5:$AB$550,$B509,Cluster_15_applications!$AC$5:$AC$550,$C509)</f>
        <v>0</v>
      </c>
      <c r="L509">
        <f>SUMIFS(Cluster_15_applications!AA$5:AA$550,Cluster_15_applications!$AB$5:$AB$550,$B509,Cluster_15_applications!$AC$5:$AC$550,$C509)</f>
        <v>0</v>
      </c>
      <c r="N509">
        <f>SUMIFS(Cluster_15_applications!S$5:S$550,Cluster_15_applications!$AB$5:$AB$550,$B509,Cluster_15_applications!$AC$5:$AC$550,$C509,Cluster_15_applications!$Q$5:$Q$550,"&lt;=2030")</f>
        <v>705.48</v>
      </c>
      <c r="O509">
        <f>SUMIFS(Cluster_15_applications!T$5:T$550,Cluster_15_applications!$AB$5:$AB$550,$B509,Cluster_15_applications!$AC$5:$AC$550,$C509,Cluster_15_applications!$Q$5:$Q$550,"&lt;=2030")</f>
        <v>0</v>
      </c>
      <c r="P509">
        <f>SUMIFS(Cluster_15_applications!U$5:U$550,Cluster_15_applications!$AB$5:$AB$550,$B509,Cluster_15_applications!$AC$5:$AC$550,$C509,Cluster_15_applications!$Q$5:$Q$550,"&lt;=2030")</f>
        <v>300</v>
      </c>
      <c r="Q509">
        <f>SUMIFS(Cluster_15_applications!V$5:V$550,Cluster_15_applications!$AB$5:$AB$550,$B509,Cluster_15_applications!$AC$5:$AC$550,$C509,Cluster_15_applications!$Q$5:$Q$550,"&lt;=2030")</f>
        <v>0</v>
      </c>
      <c r="R509">
        <f>SUMIFS(Cluster_15_applications!W$5:W$550,Cluster_15_applications!$AB$5:$AB$550,$B509,Cluster_15_applications!$AC$5:$AC$550,$C509,Cluster_15_applications!$Q$5:$Q$550,"&lt;=2030")</f>
        <v>0</v>
      </c>
      <c r="S509">
        <f>SUMIFS(Cluster_15_applications!X$5:X$550,Cluster_15_applications!$AB$5:$AB$550,$B509,Cluster_15_applications!$AC$5:$AC$550,$C509,Cluster_15_applications!$Q$5:$Q$550,"&lt;=2030")</f>
        <v>0</v>
      </c>
      <c r="T509">
        <f>SUMIFS(Cluster_15_applications!Y$5:Y$550,Cluster_15_applications!$AB$5:$AB$550,$B509,Cluster_15_applications!$AC$5:$AC$550,$C509,Cluster_15_applications!$Q$5:$Q$550,"&lt;=2030")</f>
        <v>0</v>
      </c>
      <c r="U509">
        <f>SUMIFS(Cluster_15_applications!Z$5:Z$550,Cluster_15_applications!$AB$5:$AB$550,$B509,Cluster_15_applications!$AC$5:$AC$550,$C509,Cluster_15_applications!$Q$5:$Q$550,"&lt;=2030")</f>
        <v>0</v>
      </c>
      <c r="V509">
        <f>SUMIFS(Cluster_15_applications!AA$5:AA$550,Cluster_15_applications!$AB$5:$AB$550,$B509,Cluster_15_applications!$AC$5:$AC$550,$C509,Cluster_15_applications!$Q$5:$Q$550,"&lt;=2030")</f>
        <v>0</v>
      </c>
    </row>
    <row r="510" spans="1:22" x14ac:dyDescent="0.35">
      <c r="A510" t="s">
        <v>1233</v>
      </c>
      <c r="B510" t="s">
        <v>1465</v>
      </c>
      <c r="C510">
        <v>115</v>
      </c>
      <c r="D510">
        <f>SUMIFS(Cluster_15_applications!S$5:S$550,Cluster_15_applications!$AB$5:$AB$550,$B510,Cluster_15_applications!$AC$5:$AC$550,$C510)</f>
        <v>0</v>
      </c>
      <c r="E510">
        <f>SUMIFS(Cluster_15_applications!T$5:T$550,Cluster_15_applications!$AB$5:$AB$550,$B510,Cluster_15_applications!$AC$5:$AC$550,$C510)</f>
        <v>0</v>
      </c>
      <c r="F510">
        <f>SUMIFS(Cluster_15_applications!U$5:U$550,Cluster_15_applications!$AB$5:$AB$550,$B510,Cluster_15_applications!$AC$5:$AC$550,$C510)</f>
        <v>0</v>
      </c>
      <c r="G510">
        <f>SUMIFS(Cluster_15_applications!V$5:V$550,Cluster_15_applications!$AB$5:$AB$550,$B510,Cluster_15_applications!$AC$5:$AC$550,$C510)</f>
        <v>0</v>
      </c>
      <c r="H510">
        <f>SUMIFS(Cluster_15_applications!W$5:W$550,Cluster_15_applications!$AB$5:$AB$550,$B510,Cluster_15_applications!$AC$5:$AC$550,$C510)</f>
        <v>0</v>
      </c>
      <c r="I510">
        <f>SUMIFS(Cluster_15_applications!X$5:X$550,Cluster_15_applications!$AB$5:$AB$550,$B510,Cluster_15_applications!$AC$5:$AC$550,$C510)</f>
        <v>0</v>
      </c>
      <c r="J510">
        <f>SUMIFS(Cluster_15_applications!Y$5:Y$550,Cluster_15_applications!$AB$5:$AB$550,$B510,Cluster_15_applications!$AC$5:$AC$550,$C510)</f>
        <v>0</v>
      </c>
      <c r="K510">
        <f>SUMIFS(Cluster_15_applications!Z$5:Z$550,Cluster_15_applications!$AB$5:$AB$550,$B510,Cluster_15_applications!$AC$5:$AC$550,$C510)</f>
        <v>0</v>
      </c>
      <c r="L510">
        <f>SUMIFS(Cluster_15_applications!AA$5:AA$550,Cluster_15_applications!$AB$5:$AB$550,$B510,Cluster_15_applications!$AC$5:$AC$550,$C510)</f>
        <v>0</v>
      </c>
      <c r="N510">
        <f>SUMIFS(Cluster_15_applications!S$5:S$550,Cluster_15_applications!$AB$5:$AB$550,$B510,Cluster_15_applications!$AC$5:$AC$550,$C510,Cluster_15_applications!$Q$5:$Q$550,"&lt;=2030")</f>
        <v>0</v>
      </c>
      <c r="O510">
        <f>SUMIFS(Cluster_15_applications!T$5:T$550,Cluster_15_applications!$AB$5:$AB$550,$B510,Cluster_15_applications!$AC$5:$AC$550,$C510,Cluster_15_applications!$Q$5:$Q$550,"&lt;=2030")</f>
        <v>0</v>
      </c>
      <c r="P510">
        <f>SUMIFS(Cluster_15_applications!U$5:U$550,Cluster_15_applications!$AB$5:$AB$550,$B510,Cluster_15_applications!$AC$5:$AC$550,$C510,Cluster_15_applications!$Q$5:$Q$550,"&lt;=2030")</f>
        <v>0</v>
      </c>
      <c r="Q510">
        <f>SUMIFS(Cluster_15_applications!V$5:V$550,Cluster_15_applications!$AB$5:$AB$550,$B510,Cluster_15_applications!$AC$5:$AC$550,$C510,Cluster_15_applications!$Q$5:$Q$550,"&lt;=2030")</f>
        <v>0</v>
      </c>
      <c r="R510">
        <f>SUMIFS(Cluster_15_applications!W$5:W$550,Cluster_15_applications!$AB$5:$AB$550,$B510,Cluster_15_applications!$AC$5:$AC$550,$C510,Cluster_15_applications!$Q$5:$Q$550,"&lt;=2030")</f>
        <v>0</v>
      </c>
      <c r="S510">
        <f>SUMIFS(Cluster_15_applications!X$5:X$550,Cluster_15_applications!$AB$5:$AB$550,$B510,Cluster_15_applications!$AC$5:$AC$550,$C510,Cluster_15_applications!$Q$5:$Q$550,"&lt;=2030")</f>
        <v>0</v>
      </c>
      <c r="T510">
        <f>SUMIFS(Cluster_15_applications!Y$5:Y$550,Cluster_15_applications!$AB$5:$AB$550,$B510,Cluster_15_applications!$AC$5:$AC$550,$C510,Cluster_15_applications!$Q$5:$Q$550,"&lt;=2030")</f>
        <v>0</v>
      </c>
      <c r="U510">
        <f>SUMIFS(Cluster_15_applications!Z$5:Z$550,Cluster_15_applications!$AB$5:$AB$550,$B510,Cluster_15_applications!$AC$5:$AC$550,$C510,Cluster_15_applications!$Q$5:$Q$550,"&lt;=2030")</f>
        <v>0</v>
      </c>
      <c r="V510">
        <f>SUMIFS(Cluster_15_applications!AA$5:AA$550,Cluster_15_applications!$AB$5:$AB$550,$B510,Cluster_15_applications!$AC$5:$AC$550,$C510,Cluster_15_applications!$Q$5:$Q$550,"&lt;=2030")</f>
        <v>0</v>
      </c>
    </row>
    <row r="511" spans="1:22" x14ac:dyDescent="0.35">
      <c r="A511" t="s">
        <v>33</v>
      </c>
      <c r="B511" t="s">
        <v>1466</v>
      </c>
      <c r="C511">
        <v>138</v>
      </c>
      <c r="D511">
        <f>SUMIFS(Cluster_15_applications!S$5:S$550,Cluster_15_applications!$AB$5:$AB$550,$B511,Cluster_15_applications!$AC$5:$AC$550,$C511)</f>
        <v>200</v>
      </c>
      <c r="E511">
        <f>SUMIFS(Cluster_15_applications!T$5:T$550,Cluster_15_applications!$AB$5:$AB$550,$B511,Cluster_15_applications!$AC$5:$AC$550,$C511)</f>
        <v>0</v>
      </c>
      <c r="F511">
        <f>SUMIFS(Cluster_15_applications!U$5:U$550,Cluster_15_applications!$AB$5:$AB$550,$B511,Cluster_15_applications!$AC$5:$AC$550,$C511)</f>
        <v>0</v>
      </c>
      <c r="G511">
        <f>SUMIFS(Cluster_15_applications!V$5:V$550,Cluster_15_applications!$AB$5:$AB$550,$B511,Cluster_15_applications!$AC$5:$AC$550,$C511)</f>
        <v>0</v>
      </c>
      <c r="H511">
        <f>SUMIFS(Cluster_15_applications!W$5:W$550,Cluster_15_applications!$AB$5:$AB$550,$B511,Cluster_15_applications!$AC$5:$AC$550,$C511)</f>
        <v>0</v>
      </c>
      <c r="I511">
        <f>SUMIFS(Cluster_15_applications!X$5:X$550,Cluster_15_applications!$AB$5:$AB$550,$B511,Cluster_15_applications!$AC$5:$AC$550,$C511)</f>
        <v>0</v>
      </c>
      <c r="J511">
        <f>SUMIFS(Cluster_15_applications!Y$5:Y$550,Cluster_15_applications!$AB$5:$AB$550,$B511,Cluster_15_applications!$AC$5:$AC$550,$C511)</f>
        <v>0</v>
      </c>
      <c r="K511">
        <f>SUMIFS(Cluster_15_applications!Z$5:Z$550,Cluster_15_applications!$AB$5:$AB$550,$B511,Cluster_15_applications!$AC$5:$AC$550,$C511)</f>
        <v>0</v>
      </c>
      <c r="L511">
        <f>SUMIFS(Cluster_15_applications!AA$5:AA$550,Cluster_15_applications!$AB$5:$AB$550,$B511,Cluster_15_applications!$AC$5:$AC$550,$C511)</f>
        <v>0</v>
      </c>
      <c r="N511">
        <f>SUMIFS(Cluster_15_applications!S$5:S$550,Cluster_15_applications!$AB$5:$AB$550,$B511,Cluster_15_applications!$AC$5:$AC$550,$C511,Cluster_15_applications!$Q$5:$Q$550,"&lt;=2030")</f>
        <v>200</v>
      </c>
      <c r="O511">
        <f>SUMIFS(Cluster_15_applications!T$5:T$550,Cluster_15_applications!$AB$5:$AB$550,$B511,Cluster_15_applications!$AC$5:$AC$550,$C511,Cluster_15_applications!$Q$5:$Q$550,"&lt;=2030")</f>
        <v>0</v>
      </c>
      <c r="P511">
        <f>SUMIFS(Cluster_15_applications!U$5:U$550,Cluster_15_applications!$AB$5:$AB$550,$B511,Cluster_15_applications!$AC$5:$AC$550,$C511,Cluster_15_applications!$Q$5:$Q$550,"&lt;=2030")</f>
        <v>0</v>
      </c>
      <c r="Q511">
        <f>SUMIFS(Cluster_15_applications!V$5:V$550,Cluster_15_applications!$AB$5:$AB$550,$B511,Cluster_15_applications!$AC$5:$AC$550,$C511,Cluster_15_applications!$Q$5:$Q$550,"&lt;=2030")</f>
        <v>0</v>
      </c>
      <c r="R511">
        <f>SUMIFS(Cluster_15_applications!W$5:W$550,Cluster_15_applications!$AB$5:$AB$550,$B511,Cluster_15_applications!$AC$5:$AC$550,$C511,Cluster_15_applications!$Q$5:$Q$550,"&lt;=2030")</f>
        <v>0</v>
      </c>
      <c r="S511">
        <f>SUMIFS(Cluster_15_applications!X$5:X$550,Cluster_15_applications!$AB$5:$AB$550,$B511,Cluster_15_applications!$AC$5:$AC$550,$C511,Cluster_15_applications!$Q$5:$Q$550,"&lt;=2030")</f>
        <v>0</v>
      </c>
      <c r="T511">
        <f>SUMIFS(Cluster_15_applications!Y$5:Y$550,Cluster_15_applications!$AB$5:$AB$550,$B511,Cluster_15_applications!$AC$5:$AC$550,$C511,Cluster_15_applications!$Q$5:$Q$550,"&lt;=2030")</f>
        <v>0</v>
      </c>
      <c r="U511">
        <f>SUMIFS(Cluster_15_applications!Z$5:Z$550,Cluster_15_applications!$AB$5:$AB$550,$B511,Cluster_15_applications!$AC$5:$AC$550,$C511,Cluster_15_applications!$Q$5:$Q$550,"&lt;=2030")</f>
        <v>0</v>
      </c>
      <c r="V511">
        <f>SUMIFS(Cluster_15_applications!AA$5:AA$550,Cluster_15_applications!$AB$5:$AB$550,$B511,Cluster_15_applications!$AC$5:$AC$550,$C511,Cluster_15_applications!$Q$5:$Q$550,"&lt;=2030")</f>
        <v>0</v>
      </c>
    </row>
    <row r="512" spans="1:22" x14ac:dyDescent="0.35">
      <c r="A512" t="s">
        <v>1233</v>
      </c>
      <c r="B512" t="s">
        <v>1467</v>
      </c>
      <c r="C512">
        <v>230</v>
      </c>
      <c r="D512">
        <f>SUMIFS(Cluster_15_applications!S$5:S$550,Cluster_15_applications!$AB$5:$AB$550,$B512,Cluster_15_applications!$AC$5:$AC$550,$C512)</f>
        <v>0</v>
      </c>
      <c r="E512">
        <f>SUMIFS(Cluster_15_applications!T$5:T$550,Cluster_15_applications!$AB$5:$AB$550,$B512,Cluster_15_applications!$AC$5:$AC$550,$C512)</f>
        <v>0</v>
      </c>
      <c r="F512">
        <f>SUMIFS(Cluster_15_applications!U$5:U$550,Cluster_15_applications!$AB$5:$AB$550,$B512,Cluster_15_applications!$AC$5:$AC$550,$C512)</f>
        <v>0</v>
      </c>
      <c r="G512">
        <f>SUMIFS(Cluster_15_applications!V$5:V$550,Cluster_15_applications!$AB$5:$AB$550,$B512,Cluster_15_applications!$AC$5:$AC$550,$C512)</f>
        <v>0</v>
      </c>
      <c r="H512">
        <f>SUMIFS(Cluster_15_applications!W$5:W$550,Cluster_15_applications!$AB$5:$AB$550,$B512,Cluster_15_applications!$AC$5:$AC$550,$C512)</f>
        <v>0</v>
      </c>
      <c r="I512">
        <f>SUMIFS(Cluster_15_applications!X$5:X$550,Cluster_15_applications!$AB$5:$AB$550,$B512,Cluster_15_applications!$AC$5:$AC$550,$C512)</f>
        <v>0</v>
      </c>
      <c r="J512">
        <f>SUMIFS(Cluster_15_applications!Y$5:Y$550,Cluster_15_applications!$AB$5:$AB$550,$B512,Cluster_15_applications!$AC$5:$AC$550,$C512)</f>
        <v>0</v>
      </c>
      <c r="K512">
        <f>SUMIFS(Cluster_15_applications!Z$5:Z$550,Cluster_15_applications!$AB$5:$AB$550,$B512,Cluster_15_applications!$AC$5:$AC$550,$C512)</f>
        <v>0</v>
      </c>
      <c r="L512">
        <f>SUMIFS(Cluster_15_applications!AA$5:AA$550,Cluster_15_applications!$AB$5:$AB$550,$B512,Cluster_15_applications!$AC$5:$AC$550,$C512)</f>
        <v>0</v>
      </c>
      <c r="N512">
        <f>SUMIFS(Cluster_15_applications!S$5:S$550,Cluster_15_applications!$AB$5:$AB$550,$B512,Cluster_15_applications!$AC$5:$AC$550,$C512,Cluster_15_applications!$Q$5:$Q$550,"&lt;=2030")</f>
        <v>0</v>
      </c>
      <c r="O512">
        <f>SUMIFS(Cluster_15_applications!T$5:T$550,Cluster_15_applications!$AB$5:$AB$550,$B512,Cluster_15_applications!$AC$5:$AC$550,$C512,Cluster_15_applications!$Q$5:$Q$550,"&lt;=2030")</f>
        <v>0</v>
      </c>
      <c r="P512">
        <f>SUMIFS(Cluster_15_applications!U$5:U$550,Cluster_15_applications!$AB$5:$AB$550,$B512,Cluster_15_applications!$AC$5:$AC$550,$C512,Cluster_15_applications!$Q$5:$Q$550,"&lt;=2030")</f>
        <v>0</v>
      </c>
      <c r="Q512">
        <f>SUMIFS(Cluster_15_applications!V$5:V$550,Cluster_15_applications!$AB$5:$AB$550,$B512,Cluster_15_applications!$AC$5:$AC$550,$C512,Cluster_15_applications!$Q$5:$Q$550,"&lt;=2030")</f>
        <v>0</v>
      </c>
      <c r="R512">
        <f>SUMIFS(Cluster_15_applications!W$5:W$550,Cluster_15_applications!$AB$5:$AB$550,$B512,Cluster_15_applications!$AC$5:$AC$550,$C512,Cluster_15_applications!$Q$5:$Q$550,"&lt;=2030")</f>
        <v>0</v>
      </c>
      <c r="S512">
        <f>SUMIFS(Cluster_15_applications!X$5:X$550,Cluster_15_applications!$AB$5:$AB$550,$B512,Cluster_15_applications!$AC$5:$AC$550,$C512,Cluster_15_applications!$Q$5:$Q$550,"&lt;=2030")</f>
        <v>0</v>
      </c>
      <c r="T512">
        <f>SUMIFS(Cluster_15_applications!Y$5:Y$550,Cluster_15_applications!$AB$5:$AB$550,$B512,Cluster_15_applications!$AC$5:$AC$550,$C512,Cluster_15_applications!$Q$5:$Q$550,"&lt;=2030")</f>
        <v>0</v>
      </c>
      <c r="U512">
        <f>SUMIFS(Cluster_15_applications!Z$5:Z$550,Cluster_15_applications!$AB$5:$AB$550,$B512,Cluster_15_applications!$AC$5:$AC$550,$C512,Cluster_15_applications!$Q$5:$Q$550,"&lt;=2030")</f>
        <v>0</v>
      </c>
      <c r="V512">
        <f>SUMIFS(Cluster_15_applications!AA$5:AA$550,Cluster_15_applications!$AB$5:$AB$550,$B512,Cluster_15_applications!$AC$5:$AC$550,$C512,Cluster_15_applications!$Q$5:$Q$550,"&lt;=2030")</f>
        <v>0</v>
      </c>
    </row>
    <row r="513" spans="1:22" x14ac:dyDescent="0.35">
      <c r="A513" t="s">
        <v>1231</v>
      </c>
      <c r="B513" t="s">
        <v>1468</v>
      </c>
      <c r="C513">
        <v>230</v>
      </c>
      <c r="D513">
        <f>SUMIFS(Cluster_15_applications!S$5:S$550,Cluster_15_applications!$AB$5:$AB$550,$B513,Cluster_15_applications!$AC$5:$AC$550,$C513)</f>
        <v>0</v>
      </c>
      <c r="E513">
        <f>SUMIFS(Cluster_15_applications!T$5:T$550,Cluster_15_applications!$AB$5:$AB$550,$B513,Cluster_15_applications!$AC$5:$AC$550,$C513)</f>
        <v>0</v>
      </c>
      <c r="F513">
        <f>SUMIFS(Cluster_15_applications!U$5:U$550,Cluster_15_applications!$AB$5:$AB$550,$B513,Cluster_15_applications!$AC$5:$AC$550,$C513)</f>
        <v>0</v>
      </c>
      <c r="G513">
        <f>SUMIFS(Cluster_15_applications!V$5:V$550,Cluster_15_applications!$AB$5:$AB$550,$B513,Cluster_15_applications!$AC$5:$AC$550,$C513)</f>
        <v>0</v>
      </c>
      <c r="H513">
        <f>SUMIFS(Cluster_15_applications!W$5:W$550,Cluster_15_applications!$AB$5:$AB$550,$B513,Cluster_15_applications!$AC$5:$AC$550,$C513)</f>
        <v>0</v>
      </c>
      <c r="I513">
        <f>SUMIFS(Cluster_15_applications!X$5:X$550,Cluster_15_applications!$AB$5:$AB$550,$B513,Cluster_15_applications!$AC$5:$AC$550,$C513)</f>
        <v>0</v>
      </c>
      <c r="J513">
        <f>SUMIFS(Cluster_15_applications!Y$5:Y$550,Cluster_15_applications!$AB$5:$AB$550,$B513,Cluster_15_applications!$AC$5:$AC$550,$C513)</f>
        <v>0</v>
      </c>
      <c r="K513">
        <f>SUMIFS(Cluster_15_applications!Z$5:Z$550,Cluster_15_applications!$AB$5:$AB$550,$B513,Cluster_15_applications!$AC$5:$AC$550,$C513)</f>
        <v>0</v>
      </c>
      <c r="L513">
        <f>SUMIFS(Cluster_15_applications!AA$5:AA$550,Cluster_15_applications!$AB$5:$AB$550,$B513,Cluster_15_applications!$AC$5:$AC$550,$C513)</f>
        <v>0</v>
      </c>
      <c r="N513">
        <f>SUMIFS(Cluster_15_applications!S$5:S$550,Cluster_15_applications!$AB$5:$AB$550,$B513,Cluster_15_applications!$AC$5:$AC$550,$C513,Cluster_15_applications!$Q$5:$Q$550,"&lt;=2030")</f>
        <v>0</v>
      </c>
      <c r="O513">
        <f>SUMIFS(Cluster_15_applications!T$5:T$550,Cluster_15_applications!$AB$5:$AB$550,$B513,Cluster_15_applications!$AC$5:$AC$550,$C513,Cluster_15_applications!$Q$5:$Q$550,"&lt;=2030")</f>
        <v>0</v>
      </c>
      <c r="P513">
        <f>SUMIFS(Cluster_15_applications!U$5:U$550,Cluster_15_applications!$AB$5:$AB$550,$B513,Cluster_15_applications!$AC$5:$AC$550,$C513,Cluster_15_applications!$Q$5:$Q$550,"&lt;=2030")</f>
        <v>0</v>
      </c>
      <c r="Q513">
        <f>SUMIFS(Cluster_15_applications!V$5:V$550,Cluster_15_applications!$AB$5:$AB$550,$B513,Cluster_15_applications!$AC$5:$AC$550,$C513,Cluster_15_applications!$Q$5:$Q$550,"&lt;=2030")</f>
        <v>0</v>
      </c>
      <c r="R513">
        <f>SUMIFS(Cluster_15_applications!W$5:W$550,Cluster_15_applications!$AB$5:$AB$550,$B513,Cluster_15_applications!$AC$5:$AC$550,$C513,Cluster_15_applications!$Q$5:$Q$550,"&lt;=2030")</f>
        <v>0</v>
      </c>
      <c r="S513">
        <f>SUMIFS(Cluster_15_applications!X$5:X$550,Cluster_15_applications!$AB$5:$AB$550,$B513,Cluster_15_applications!$AC$5:$AC$550,$C513,Cluster_15_applications!$Q$5:$Q$550,"&lt;=2030")</f>
        <v>0</v>
      </c>
      <c r="T513">
        <f>SUMIFS(Cluster_15_applications!Y$5:Y$550,Cluster_15_applications!$AB$5:$AB$550,$B513,Cluster_15_applications!$AC$5:$AC$550,$C513,Cluster_15_applications!$Q$5:$Q$550,"&lt;=2030")</f>
        <v>0</v>
      </c>
      <c r="U513">
        <f>SUMIFS(Cluster_15_applications!Z$5:Z$550,Cluster_15_applications!$AB$5:$AB$550,$B513,Cluster_15_applications!$AC$5:$AC$550,$C513,Cluster_15_applications!$Q$5:$Q$550,"&lt;=2030")</f>
        <v>0</v>
      </c>
      <c r="V513">
        <f>SUMIFS(Cluster_15_applications!AA$5:AA$550,Cluster_15_applications!$AB$5:$AB$550,$B513,Cluster_15_applications!$AC$5:$AC$550,$C513,Cluster_15_applications!$Q$5:$Q$550,"&lt;=2030")</f>
        <v>0</v>
      </c>
    </row>
    <row r="514" spans="1:22" x14ac:dyDescent="0.35">
      <c r="A514" t="s">
        <v>1231</v>
      </c>
      <c r="B514" t="s">
        <v>1468</v>
      </c>
      <c r="C514">
        <v>500</v>
      </c>
      <c r="D514">
        <f>SUMIFS(Cluster_15_applications!S$5:S$550,Cluster_15_applications!$AB$5:$AB$550,$B514,Cluster_15_applications!$AC$5:$AC$550,$C514)</f>
        <v>0</v>
      </c>
      <c r="E514">
        <f>SUMIFS(Cluster_15_applications!T$5:T$550,Cluster_15_applications!$AB$5:$AB$550,$B514,Cluster_15_applications!$AC$5:$AC$550,$C514)</f>
        <v>0</v>
      </c>
      <c r="F514">
        <f>SUMIFS(Cluster_15_applications!U$5:U$550,Cluster_15_applications!$AB$5:$AB$550,$B514,Cluster_15_applications!$AC$5:$AC$550,$C514)</f>
        <v>0</v>
      </c>
      <c r="G514">
        <f>SUMIFS(Cluster_15_applications!V$5:V$550,Cluster_15_applications!$AB$5:$AB$550,$B514,Cluster_15_applications!$AC$5:$AC$550,$C514)</f>
        <v>0</v>
      </c>
      <c r="H514">
        <f>SUMIFS(Cluster_15_applications!W$5:W$550,Cluster_15_applications!$AB$5:$AB$550,$B514,Cluster_15_applications!$AC$5:$AC$550,$C514)</f>
        <v>0</v>
      </c>
      <c r="I514">
        <f>SUMIFS(Cluster_15_applications!X$5:X$550,Cluster_15_applications!$AB$5:$AB$550,$B514,Cluster_15_applications!$AC$5:$AC$550,$C514)</f>
        <v>0</v>
      </c>
      <c r="J514">
        <f>SUMIFS(Cluster_15_applications!Y$5:Y$550,Cluster_15_applications!$AB$5:$AB$550,$B514,Cluster_15_applications!$AC$5:$AC$550,$C514)</f>
        <v>0</v>
      </c>
      <c r="K514">
        <f>SUMIFS(Cluster_15_applications!Z$5:Z$550,Cluster_15_applications!$AB$5:$AB$550,$B514,Cluster_15_applications!$AC$5:$AC$550,$C514)</f>
        <v>0</v>
      </c>
      <c r="L514">
        <f>SUMIFS(Cluster_15_applications!AA$5:AA$550,Cluster_15_applications!$AB$5:$AB$550,$B514,Cluster_15_applications!$AC$5:$AC$550,$C514)</f>
        <v>0</v>
      </c>
      <c r="N514">
        <f>SUMIFS(Cluster_15_applications!S$5:S$550,Cluster_15_applications!$AB$5:$AB$550,$B514,Cluster_15_applications!$AC$5:$AC$550,$C514,Cluster_15_applications!$Q$5:$Q$550,"&lt;=2030")</f>
        <v>0</v>
      </c>
      <c r="O514">
        <f>SUMIFS(Cluster_15_applications!T$5:T$550,Cluster_15_applications!$AB$5:$AB$550,$B514,Cluster_15_applications!$AC$5:$AC$550,$C514,Cluster_15_applications!$Q$5:$Q$550,"&lt;=2030")</f>
        <v>0</v>
      </c>
      <c r="P514">
        <f>SUMIFS(Cluster_15_applications!U$5:U$550,Cluster_15_applications!$AB$5:$AB$550,$B514,Cluster_15_applications!$AC$5:$AC$550,$C514,Cluster_15_applications!$Q$5:$Q$550,"&lt;=2030")</f>
        <v>0</v>
      </c>
      <c r="Q514">
        <f>SUMIFS(Cluster_15_applications!V$5:V$550,Cluster_15_applications!$AB$5:$AB$550,$B514,Cluster_15_applications!$AC$5:$AC$550,$C514,Cluster_15_applications!$Q$5:$Q$550,"&lt;=2030")</f>
        <v>0</v>
      </c>
      <c r="R514">
        <f>SUMIFS(Cluster_15_applications!W$5:W$550,Cluster_15_applications!$AB$5:$AB$550,$B514,Cluster_15_applications!$AC$5:$AC$550,$C514,Cluster_15_applications!$Q$5:$Q$550,"&lt;=2030")</f>
        <v>0</v>
      </c>
      <c r="S514">
        <f>SUMIFS(Cluster_15_applications!X$5:X$550,Cluster_15_applications!$AB$5:$AB$550,$B514,Cluster_15_applications!$AC$5:$AC$550,$C514,Cluster_15_applications!$Q$5:$Q$550,"&lt;=2030")</f>
        <v>0</v>
      </c>
      <c r="T514">
        <f>SUMIFS(Cluster_15_applications!Y$5:Y$550,Cluster_15_applications!$AB$5:$AB$550,$B514,Cluster_15_applications!$AC$5:$AC$550,$C514,Cluster_15_applications!$Q$5:$Q$550,"&lt;=2030")</f>
        <v>0</v>
      </c>
      <c r="U514">
        <f>SUMIFS(Cluster_15_applications!Z$5:Z$550,Cluster_15_applications!$AB$5:$AB$550,$B514,Cluster_15_applications!$AC$5:$AC$550,$C514,Cluster_15_applications!$Q$5:$Q$550,"&lt;=2030")</f>
        <v>0</v>
      </c>
      <c r="V514">
        <f>SUMIFS(Cluster_15_applications!AA$5:AA$550,Cluster_15_applications!$AB$5:$AB$550,$B514,Cluster_15_applications!$AC$5:$AC$550,$C514,Cluster_15_applications!$Q$5:$Q$550,"&lt;=2030")</f>
        <v>0</v>
      </c>
    </row>
    <row r="515" spans="1:22" x14ac:dyDescent="0.35">
      <c r="A515" t="s">
        <v>1245</v>
      </c>
      <c r="B515" t="s">
        <v>1469</v>
      </c>
      <c r="C515">
        <v>115</v>
      </c>
      <c r="D515">
        <f>SUMIFS(Cluster_15_applications!S$5:S$550,Cluster_15_applications!$AB$5:$AB$550,$B515,Cluster_15_applications!$AC$5:$AC$550,$C515)</f>
        <v>0</v>
      </c>
      <c r="E515">
        <f>SUMIFS(Cluster_15_applications!T$5:T$550,Cluster_15_applications!$AB$5:$AB$550,$B515,Cluster_15_applications!$AC$5:$AC$550,$C515)</f>
        <v>0</v>
      </c>
      <c r="F515">
        <f>SUMIFS(Cluster_15_applications!U$5:U$550,Cluster_15_applications!$AB$5:$AB$550,$B515,Cluster_15_applications!$AC$5:$AC$550,$C515)</f>
        <v>0</v>
      </c>
      <c r="G515">
        <f>SUMIFS(Cluster_15_applications!V$5:V$550,Cluster_15_applications!$AB$5:$AB$550,$B515,Cluster_15_applications!$AC$5:$AC$550,$C515)</f>
        <v>0</v>
      </c>
      <c r="H515">
        <f>SUMIFS(Cluster_15_applications!W$5:W$550,Cluster_15_applications!$AB$5:$AB$550,$B515,Cluster_15_applications!$AC$5:$AC$550,$C515)</f>
        <v>0</v>
      </c>
      <c r="I515">
        <f>SUMIFS(Cluster_15_applications!X$5:X$550,Cluster_15_applications!$AB$5:$AB$550,$B515,Cluster_15_applications!$AC$5:$AC$550,$C515)</f>
        <v>0</v>
      </c>
      <c r="J515">
        <f>SUMIFS(Cluster_15_applications!Y$5:Y$550,Cluster_15_applications!$AB$5:$AB$550,$B515,Cluster_15_applications!$AC$5:$AC$550,$C515)</f>
        <v>0</v>
      </c>
      <c r="K515">
        <f>SUMIFS(Cluster_15_applications!Z$5:Z$550,Cluster_15_applications!$AB$5:$AB$550,$B515,Cluster_15_applications!$AC$5:$AC$550,$C515)</f>
        <v>0</v>
      </c>
      <c r="L515">
        <f>SUMIFS(Cluster_15_applications!AA$5:AA$550,Cluster_15_applications!$AB$5:$AB$550,$B515,Cluster_15_applications!$AC$5:$AC$550,$C515)</f>
        <v>0</v>
      </c>
      <c r="N515">
        <f>SUMIFS(Cluster_15_applications!S$5:S$550,Cluster_15_applications!$AB$5:$AB$550,$B515,Cluster_15_applications!$AC$5:$AC$550,$C515,Cluster_15_applications!$Q$5:$Q$550,"&lt;=2030")</f>
        <v>0</v>
      </c>
      <c r="O515">
        <f>SUMIFS(Cluster_15_applications!T$5:T$550,Cluster_15_applications!$AB$5:$AB$550,$B515,Cluster_15_applications!$AC$5:$AC$550,$C515,Cluster_15_applications!$Q$5:$Q$550,"&lt;=2030")</f>
        <v>0</v>
      </c>
      <c r="P515">
        <f>SUMIFS(Cluster_15_applications!U$5:U$550,Cluster_15_applications!$AB$5:$AB$550,$B515,Cluster_15_applications!$AC$5:$AC$550,$C515,Cluster_15_applications!$Q$5:$Q$550,"&lt;=2030")</f>
        <v>0</v>
      </c>
      <c r="Q515">
        <f>SUMIFS(Cluster_15_applications!V$5:V$550,Cluster_15_applications!$AB$5:$AB$550,$B515,Cluster_15_applications!$AC$5:$AC$550,$C515,Cluster_15_applications!$Q$5:$Q$550,"&lt;=2030")</f>
        <v>0</v>
      </c>
      <c r="R515">
        <f>SUMIFS(Cluster_15_applications!W$5:W$550,Cluster_15_applications!$AB$5:$AB$550,$B515,Cluster_15_applications!$AC$5:$AC$550,$C515,Cluster_15_applications!$Q$5:$Q$550,"&lt;=2030")</f>
        <v>0</v>
      </c>
      <c r="S515">
        <f>SUMIFS(Cluster_15_applications!X$5:X$550,Cluster_15_applications!$AB$5:$AB$550,$B515,Cluster_15_applications!$AC$5:$AC$550,$C515,Cluster_15_applications!$Q$5:$Q$550,"&lt;=2030")</f>
        <v>0</v>
      </c>
      <c r="T515">
        <f>SUMIFS(Cluster_15_applications!Y$5:Y$550,Cluster_15_applications!$AB$5:$AB$550,$B515,Cluster_15_applications!$AC$5:$AC$550,$C515,Cluster_15_applications!$Q$5:$Q$550,"&lt;=2030")</f>
        <v>0</v>
      </c>
      <c r="U515">
        <f>SUMIFS(Cluster_15_applications!Z$5:Z$550,Cluster_15_applications!$AB$5:$AB$550,$B515,Cluster_15_applications!$AC$5:$AC$550,$C515,Cluster_15_applications!$Q$5:$Q$550,"&lt;=2030")</f>
        <v>0</v>
      </c>
      <c r="V515">
        <f>SUMIFS(Cluster_15_applications!AA$5:AA$550,Cluster_15_applications!$AB$5:$AB$550,$B515,Cluster_15_applications!$AC$5:$AC$550,$C515,Cluster_15_applications!$Q$5:$Q$550,"&lt;=2030")</f>
        <v>0</v>
      </c>
    </row>
    <row r="516" spans="1:22" x14ac:dyDescent="0.35">
      <c r="A516" t="s">
        <v>1233</v>
      </c>
      <c r="B516" t="s">
        <v>1220</v>
      </c>
      <c r="C516">
        <v>115</v>
      </c>
      <c r="D516">
        <f>SUMIFS(Cluster_15_applications!S$5:S$550,Cluster_15_applications!$AB$5:$AB$550,$B516,Cluster_15_applications!$AC$5:$AC$550,$C516)</f>
        <v>370</v>
      </c>
      <c r="E516">
        <f>SUMIFS(Cluster_15_applications!T$5:T$550,Cluster_15_applications!$AB$5:$AB$550,$B516,Cluster_15_applications!$AC$5:$AC$550,$C516)</f>
        <v>0</v>
      </c>
      <c r="F516">
        <f>SUMIFS(Cluster_15_applications!U$5:U$550,Cluster_15_applications!$AB$5:$AB$550,$B516,Cluster_15_applications!$AC$5:$AC$550,$C516)</f>
        <v>0</v>
      </c>
      <c r="G516">
        <f>SUMIFS(Cluster_15_applications!V$5:V$550,Cluster_15_applications!$AB$5:$AB$550,$B516,Cluster_15_applications!$AC$5:$AC$550,$C516)</f>
        <v>0</v>
      </c>
      <c r="H516">
        <f>SUMIFS(Cluster_15_applications!W$5:W$550,Cluster_15_applications!$AB$5:$AB$550,$B516,Cluster_15_applications!$AC$5:$AC$550,$C516)</f>
        <v>0</v>
      </c>
      <c r="I516">
        <f>SUMIFS(Cluster_15_applications!X$5:X$550,Cluster_15_applications!$AB$5:$AB$550,$B516,Cluster_15_applications!$AC$5:$AC$550,$C516)</f>
        <v>0</v>
      </c>
      <c r="J516">
        <f>SUMIFS(Cluster_15_applications!Y$5:Y$550,Cluster_15_applications!$AB$5:$AB$550,$B516,Cluster_15_applications!$AC$5:$AC$550,$C516)</f>
        <v>0</v>
      </c>
      <c r="K516">
        <f>SUMIFS(Cluster_15_applications!Z$5:Z$550,Cluster_15_applications!$AB$5:$AB$550,$B516,Cluster_15_applications!$AC$5:$AC$550,$C516)</f>
        <v>0</v>
      </c>
      <c r="L516">
        <f>SUMIFS(Cluster_15_applications!AA$5:AA$550,Cluster_15_applications!$AB$5:$AB$550,$B516,Cluster_15_applications!$AC$5:$AC$550,$C516)</f>
        <v>0</v>
      </c>
      <c r="N516">
        <f>SUMIFS(Cluster_15_applications!S$5:S$550,Cluster_15_applications!$AB$5:$AB$550,$B516,Cluster_15_applications!$AC$5:$AC$550,$C516,Cluster_15_applications!$Q$5:$Q$550,"&lt;=2030")</f>
        <v>370</v>
      </c>
      <c r="O516">
        <f>SUMIFS(Cluster_15_applications!T$5:T$550,Cluster_15_applications!$AB$5:$AB$550,$B516,Cluster_15_applications!$AC$5:$AC$550,$C516,Cluster_15_applications!$Q$5:$Q$550,"&lt;=2030")</f>
        <v>0</v>
      </c>
      <c r="P516">
        <f>SUMIFS(Cluster_15_applications!U$5:U$550,Cluster_15_applications!$AB$5:$AB$550,$B516,Cluster_15_applications!$AC$5:$AC$550,$C516,Cluster_15_applications!$Q$5:$Q$550,"&lt;=2030")</f>
        <v>0</v>
      </c>
      <c r="Q516">
        <f>SUMIFS(Cluster_15_applications!V$5:V$550,Cluster_15_applications!$AB$5:$AB$550,$B516,Cluster_15_applications!$AC$5:$AC$550,$C516,Cluster_15_applications!$Q$5:$Q$550,"&lt;=2030")</f>
        <v>0</v>
      </c>
      <c r="R516">
        <f>SUMIFS(Cluster_15_applications!W$5:W$550,Cluster_15_applications!$AB$5:$AB$550,$B516,Cluster_15_applications!$AC$5:$AC$550,$C516,Cluster_15_applications!$Q$5:$Q$550,"&lt;=2030")</f>
        <v>0</v>
      </c>
      <c r="S516">
        <f>SUMIFS(Cluster_15_applications!X$5:X$550,Cluster_15_applications!$AB$5:$AB$550,$B516,Cluster_15_applications!$AC$5:$AC$550,$C516,Cluster_15_applications!$Q$5:$Q$550,"&lt;=2030")</f>
        <v>0</v>
      </c>
      <c r="T516">
        <f>SUMIFS(Cluster_15_applications!Y$5:Y$550,Cluster_15_applications!$AB$5:$AB$550,$B516,Cluster_15_applications!$AC$5:$AC$550,$C516,Cluster_15_applications!$Q$5:$Q$550,"&lt;=2030")</f>
        <v>0</v>
      </c>
      <c r="U516">
        <f>SUMIFS(Cluster_15_applications!Z$5:Z$550,Cluster_15_applications!$AB$5:$AB$550,$B516,Cluster_15_applications!$AC$5:$AC$550,$C516,Cluster_15_applications!$Q$5:$Q$550,"&lt;=2030")</f>
        <v>0</v>
      </c>
      <c r="V516">
        <f>SUMIFS(Cluster_15_applications!AA$5:AA$550,Cluster_15_applications!$AB$5:$AB$550,$B516,Cluster_15_applications!$AC$5:$AC$550,$C516,Cluster_15_applications!$Q$5:$Q$550,"&lt;=2030")</f>
        <v>0</v>
      </c>
    </row>
    <row r="517" spans="1:22" x14ac:dyDescent="0.35">
      <c r="A517" t="s">
        <v>1233</v>
      </c>
      <c r="B517" t="s">
        <v>1220</v>
      </c>
      <c r="C517">
        <v>230</v>
      </c>
      <c r="D517">
        <f>SUMIFS(Cluster_15_applications!S$5:S$550,Cluster_15_applications!$AB$5:$AB$550,$B517,Cluster_15_applications!$AC$5:$AC$550,$C517)</f>
        <v>0</v>
      </c>
      <c r="E517">
        <f>SUMIFS(Cluster_15_applications!T$5:T$550,Cluster_15_applications!$AB$5:$AB$550,$B517,Cluster_15_applications!$AC$5:$AC$550,$C517)</f>
        <v>0</v>
      </c>
      <c r="F517">
        <f>SUMIFS(Cluster_15_applications!U$5:U$550,Cluster_15_applications!$AB$5:$AB$550,$B517,Cluster_15_applications!$AC$5:$AC$550,$C517)</f>
        <v>0</v>
      </c>
      <c r="G517">
        <f>SUMIFS(Cluster_15_applications!V$5:V$550,Cluster_15_applications!$AB$5:$AB$550,$B517,Cluster_15_applications!$AC$5:$AC$550,$C517)</f>
        <v>0</v>
      </c>
      <c r="H517">
        <f>SUMIFS(Cluster_15_applications!W$5:W$550,Cluster_15_applications!$AB$5:$AB$550,$B517,Cluster_15_applications!$AC$5:$AC$550,$C517)</f>
        <v>0</v>
      </c>
      <c r="I517">
        <f>SUMIFS(Cluster_15_applications!X$5:X$550,Cluster_15_applications!$AB$5:$AB$550,$B517,Cluster_15_applications!$AC$5:$AC$550,$C517)</f>
        <v>0</v>
      </c>
      <c r="J517">
        <f>SUMIFS(Cluster_15_applications!Y$5:Y$550,Cluster_15_applications!$AB$5:$AB$550,$B517,Cluster_15_applications!$AC$5:$AC$550,$C517)</f>
        <v>0</v>
      </c>
      <c r="K517">
        <f>SUMIFS(Cluster_15_applications!Z$5:Z$550,Cluster_15_applications!$AB$5:$AB$550,$B517,Cluster_15_applications!$AC$5:$AC$550,$C517)</f>
        <v>0</v>
      </c>
      <c r="L517">
        <f>SUMIFS(Cluster_15_applications!AA$5:AA$550,Cluster_15_applications!$AB$5:$AB$550,$B517,Cluster_15_applications!$AC$5:$AC$550,$C517)</f>
        <v>0</v>
      </c>
      <c r="N517">
        <f>SUMIFS(Cluster_15_applications!S$5:S$550,Cluster_15_applications!$AB$5:$AB$550,$B517,Cluster_15_applications!$AC$5:$AC$550,$C517,Cluster_15_applications!$Q$5:$Q$550,"&lt;=2030")</f>
        <v>0</v>
      </c>
      <c r="O517">
        <f>SUMIFS(Cluster_15_applications!T$5:T$550,Cluster_15_applications!$AB$5:$AB$550,$B517,Cluster_15_applications!$AC$5:$AC$550,$C517,Cluster_15_applications!$Q$5:$Q$550,"&lt;=2030")</f>
        <v>0</v>
      </c>
      <c r="P517">
        <f>SUMIFS(Cluster_15_applications!U$5:U$550,Cluster_15_applications!$AB$5:$AB$550,$B517,Cluster_15_applications!$AC$5:$AC$550,$C517,Cluster_15_applications!$Q$5:$Q$550,"&lt;=2030")</f>
        <v>0</v>
      </c>
      <c r="Q517">
        <f>SUMIFS(Cluster_15_applications!V$5:V$550,Cluster_15_applications!$AB$5:$AB$550,$B517,Cluster_15_applications!$AC$5:$AC$550,$C517,Cluster_15_applications!$Q$5:$Q$550,"&lt;=2030")</f>
        <v>0</v>
      </c>
      <c r="R517">
        <f>SUMIFS(Cluster_15_applications!W$5:W$550,Cluster_15_applications!$AB$5:$AB$550,$B517,Cluster_15_applications!$AC$5:$AC$550,$C517,Cluster_15_applications!$Q$5:$Q$550,"&lt;=2030")</f>
        <v>0</v>
      </c>
      <c r="S517">
        <f>SUMIFS(Cluster_15_applications!X$5:X$550,Cluster_15_applications!$AB$5:$AB$550,$B517,Cluster_15_applications!$AC$5:$AC$550,$C517,Cluster_15_applications!$Q$5:$Q$550,"&lt;=2030")</f>
        <v>0</v>
      </c>
      <c r="T517">
        <f>SUMIFS(Cluster_15_applications!Y$5:Y$550,Cluster_15_applications!$AB$5:$AB$550,$B517,Cluster_15_applications!$AC$5:$AC$550,$C517,Cluster_15_applications!$Q$5:$Q$550,"&lt;=2030")</f>
        <v>0</v>
      </c>
      <c r="U517">
        <f>SUMIFS(Cluster_15_applications!Z$5:Z$550,Cluster_15_applications!$AB$5:$AB$550,$B517,Cluster_15_applications!$AC$5:$AC$550,$C517,Cluster_15_applications!$Q$5:$Q$550,"&lt;=2030")</f>
        <v>0</v>
      </c>
      <c r="V517">
        <f>SUMIFS(Cluster_15_applications!AA$5:AA$550,Cluster_15_applications!$AB$5:$AB$550,$B517,Cluster_15_applications!$AC$5:$AC$550,$C517,Cluster_15_applications!$Q$5:$Q$550,"&lt;=2030")</f>
        <v>0</v>
      </c>
    </row>
    <row r="518" spans="1:22" x14ac:dyDescent="0.35">
      <c r="A518" t="s">
        <v>1236</v>
      </c>
      <c r="B518" t="s">
        <v>1164</v>
      </c>
      <c r="C518">
        <v>230</v>
      </c>
      <c r="D518">
        <f>SUMIFS(Cluster_15_applications!S$5:S$550,Cluster_15_applications!$AB$5:$AB$550,$B518,Cluster_15_applications!$AC$5:$AC$550,$C518)</f>
        <v>300</v>
      </c>
      <c r="E518">
        <f>SUMIFS(Cluster_15_applications!T$5:T$550,Cluster_15_applications!$AB$5:$AB$550,$B518,Cluster_15_applications!$AC$5:$AC$550,$C518)</f>
        <v>0</v>
      </c>
      <c r="F518">
        <f>SUMIFS(Cluster_15_applications!U$5:U$550,Cluster_15_applications!$AB$5:$AB$550,$B518,Cluster_15_applications!$AC$5:$AC$550,$C518)</f>
        <v>0</v>
      </c>
      <c r="G518">
        <f>SUMIFS(Cluster_15_applications!V$5:V$550,Cluster_15_applications!$AB$5:$AB$550,$B518,Cluster_15_applications!$AC$5:$AC$550,$C518)</f>
        <v>0</v>
      </c>
      <c r="H518">
        <f>SUMIFS(Cluster_15_applications!W$5:W$550,Cluster_15_applications!$AB$5:$AB$550,$B518,Cluster_15_applications!$AC$5:$AC$550,$C518)</f>
        <v>0</v>
      </c>
      <c r="I518">
        <f>SUMIFS(Cluster_15_applications!X$5:X$550,Cluster_15_applications!$AB$5:$AB$550,$B518,Cluster_15_applications!$AC$5:$AC$550,$C518)</f>
        <v>0</v>
      </c>
      <c r="J518">
        <f>SUMIFS(Cluster_15_applications!Y$5:Y$550,Cluster_15_applications!$AB$5:$AB$550,$B518,Cluster_15_applications!$AC$5:$AC$550,$C518)</f>
        <v>0</v>
      </c>
      <c r="K518">
        <f>SUMIFS(Cluster_15_applications!Z$5:Z$550,Cluster_15_applications!$AB$5:$AB$550,$B518,Cluster_15_applications!$AC$5:$AC$550,$C518)</f>
        <v>0</v>
      </c>
      <c r="L518">
        <f>SUMIFS(Cluster_15_applications!AA$5:AA$550,Cluster_15_applications!$AB$5:$AB$550,$B518,Cluster_15_applications!$AC$5:$AC$550,$C518)</f>
        <v>0</v>
      </c>
      <c r="N518">
        <f>SUMIFS(Cluster_15_applications!S$5:S$550,Cluster_15_applications!$AB$5:$AB$550,$B518,Cluster_15_applications!$AC$5:$AC$550,$C518,Cluster_15_applications!$Q$5:$Q$550,"&lt;=2030")</f>
        <v>300</v>
      </c>
      <c r="O518">
        <f>SUMIFS(Cluster_15_applications!T$5:T$550,Cluster_15_applications!$AB$5:$AB$550,$B518,Cluster_15_applications!$AC$5:$AC$550,$C518,Cluster_15_applications!$Q$5:$Q$550,"&lt;=2030")</f>
        <v>0</v>
      </c>
      <c r="P518">
        <f>SUMIFS(Cluster_15_applications!U$5:U$550,Cluster_15_applications!$AB$5:$AB$550,$B518,Cluster_15_applications!$AC$5:$AC$550,$C518,Cluster_15_applications!$Q$5:$Q$550,"&lt;=2030")</f>
        <v>0</v>
      </c>
      <c r="Q518">
        <f>SUMIFS(Cluster_15_applications!V$5:V$550,Cluster_15_applications!$AB$5:$AB$550,$B518,Cluster_15_applications!$AC$5:$AC$550,$C518,Cluster_15_applications!$Q$5:$Q$550,"&lt;=2030")</f>
        <v>0</v>
      </c>
      <c r="R518">
        <f>SUMIFS(Cluster_15_applications!W$5:W$550,Cluster_15_applications!$AB$5:$AB$550,$B518,Cluster_15_applications!$AC$5:$AC$550,$C518,Cluster_15_applications!$Q$5:$Q$550,"&lt;=2030")</f>
        <v>0</v>
      </c>
      <c r="S518">
        <f>SUMIFS(Cluster_15_applications!X$5:X$550,Cluster_15_applications!$AB$5:$AB$550,$B518,Cluster_15_applications!$AC$5:$AC$550,$C518,Cluster_15_applications!$Q$5:$Q$550,"&lt;=2030")</f>
        <v>0</v>
      </c>
      <c r="T518">
        <f>SUMIFS(Cluster_15_applications!Y$5:Y$550,Cluster_15_applications!$AB$5:$AB$550,$B518,Cluster_15_applications!$AC$5:$AC$550,$C518,Cluster_15_applications!$Q$5:$Q$550,"&lt;=2030")</f>
        <v>0</v>
      </c>
      <c r="U518">
        <f>SUMIFS(Cluster_15_applications!Z$5:Z$550,Cluster_15_applications!$AB$5:$AB$550,$B518,Cluster_15_applications!$AC$5:$AC$550,$C518,Cluster_15_applications!$Q$5:$Q$550,"&lt;=2030")</f>
        <v>0</v>
      </c>
      <c r="V518">
        <f>SUMIFS(Cluster_15_applications!AA$5:AA$550,Cluster_15_applications!$AB$5:$AB$550,$B518,Cluster_15_applications!$AC$5:$AC$550,$C518,Cluster_15_applications!$Q$5:$Q$550,"&lt;=2030")</f>
        <v>0</v>
      </c>
    </row>
    <row r="519" spans="1:22" x14ac:dyDescent="0.35">
      <c r="A519" t="s">
        <v>1232</v>
      </c>
      <c r="B519" t="s">
        <v>1470</v>
      </c>
      <c r="C519">
        <v>230</v>
      </c>
      <c r="D519">
        <f>SUMIFS(Cluster_15_applications!S$5:S$550,Cluster_15_applications!$AB$5:$AB$550,$B519,Cluster_15_applications!$AC$5:$AC$550,$C519)</f>
        <v>1200</v>
      </c>
      <c r="E519">
        <f>SUMIFS(Cluster_15_applications!T$5:T$550,Cluster_15_applications!$AB$5:$AB$550,$B519,Cluster_15_applications!$AC$5:$AC$550,$C519)</f>
        <v>0</v>
      </c>
      <c r="F519">
        <f>SUMIFS(Cluster_15_applications!U$5:U$550,Cluster_15_applications!$AB$5:$AB$550,$B519,Cluster_15_applications!$AC$5:$AC$550,$C519)</f>
        <v>200</v>
      </c>
      <c r="G519">
        <f>SUMIFS(Cluster_15_applications!V$5:V$550,Cluster_15_applications!$AB$5:$AB$550,$B519,Cluster_15_applications!$AC$5:$AC$550,$C519)</f>
        <v>0</v>
      </c>
      <c r="H519">
        <f>SUMIFS(Cluster_15_applications!W$5:W$550,Cluster_15_applications!$AB$5:$AB$550,$B519,Cluster_15_applications!$AC$5:$AC$550,$C519)</f>
        <v>0</v>
      </c>
      <c r="I519">
        <f>SUMIFS(Cluster_15_applications!X$5:X$550,Cluster_15_applications!$AB$5:$AB$550,$B519,Cluster_15_applications!$AC$5:$AC$550,$C519)</f>
        <v>0</v>
      </c>
      <c r="J519">
        <f>SUMIFS(Cluster_15_applications!Y$5:Y$550,Cluster_15_applications!$AB$5:$AB$550,$B519,Cluster_15_applications!$AC$5:$AC$550,$C519)</f>
        <v>0</v>
      </c>
      <c r="K519">
        <f>SUMIFS(Cluster_15_applications!Z$5:Z$550,Cluster_15_applications!$AB$5:$AB$550,$B519,Cluster_15_applications!$AC$5:$AC$550,$C519)</f>
        <v>0</v>
      </c>
      <c r="L519">
        <f>SUMIFS(Cluster_15_applications!AA$5:AA$550,Cluster_15_applications!$AB$5:$AB$550,$B519,Cluster_15_applications!$AC$5:$AC$550,$C519)</f>
        <v>0</v>
      </c>
      <c r="N519">
        <f>SUMIFS(Cluster_15_applications!S$5:S$550,Cluster_15_applications!$AB$5:$AB$550,$B519,Cluster_15_applications!$AC$5:$AC$550,$C519,Cluster_15_applications!$Q$5:$Q$550,"&lt;=2030")</f>
        <v>1200</v>
      </c>
      <c r="O519">
        <f>SUMIFS(Cluster_15_applications!T$5:T$550,Cluster_15_applications!$AB$5:$AB$550,$B519,Cluster_15_applications!$AC$5:$AC$550,$C519,Cluster_15_applications!$Q$5:$Q$550,"&lt;=2030")</f>
        <v>0</v>
      </c>
      <c r="P519">
        <f>SUMIFS(Cluster_15_applications!U$5:U$550,Cluster_15_applications!$AB$5:$AB$550,$B519,Cluster_15_applications!$AC$5:$AC$550,$C519,Cluster_15_applications!$Q$5:$Q$550,"&lt;=2030")</f>
        <v>200</v>
      </c>
      <c r="Q519">
        <f>SUMIFS(Cluster_15_applications!V$5:V$550,Cluster_15_applications!$AB$5:$AB$550,$B519,Cluster_15_applications!$AC$5:$AC$550,$C519,Cluster_15_applications!$Q$5:$Q$550,"&lt;=2030")</f>
        <v>0</v>
      </c>
      <c r="R519">
        <f>SUMIFS(Cluster_15_applications!W$5:W$550,Cluster_15_applications!$AB$5:$AB$550,$B519,Cluster_15_applications!$AC$5:$AC$550,$C519,Cluster_15_applications!$Q$5:$Q$550,"&lt;=2030")</f>
        <v>0</v>
      </c>
      <c r="S519">
        <f>SUMIFS(Cluster_15_applications!X$5:X$550,Cluster_15_applications!$AB$5:$AB$550,$B519,Cluster_15_applications!$AC$5:$AC$550,$C519,Cluster_15_applications!$Q$5:$Q$550,"&lt;=2030")</f>
        <v>0</v>
      </c>
      <c r="T519">
        <f>SUMIFS(Cluster_15_applications!Y$5:Y$550,Cluster_15_applications!$AB$5:$AB$550,$B519,Cluster_15_applications!$AC$5:$AC$550,$C519,Cluster_15_applications!$Q$5:$Q$550,"&lt;=2030")</f>
        <v>0</v>
      </c>
      <c r="U519">
        <f>SUMIFS(Cluster_15_applications!Z$5:Z$550,Cluster_15_applications!$AB$5:$AB$550,$B519,Cluster_15_applications!$AC$5:$AC$550,$C519,Cluster_15_applications!$Q$5:$Q$550,"&lt;=2030")</f>
        <v>0</v>
      </c>
      <c r="V519">
        <f>SUMIFS(Cluster_15_applications!AA$5:AA$550,Cluster_15_applications!$AB$5:$AB$550,$B519,Cluster_15_applications!$AC$5:$AC$550,$C519,Cluster_15_applications!$Q$5:$Q$550,"&lt;=2030")</f>
        <v>0</v>
      </c>
    </row>
    <row r="520" spans="1:22" x14ac:dyDescent="0.35">
      <c r="A520" t="s">
        <v>1232</v>
      </c>
      <c r="B520" t="s">
        <v>1470</v>
      </c>
      <c r="C520">
        <v>500</v>
      </c>
      <c r="D520">
        <f>SUMIFS(Cluster_15_applications!S$5:S$550,Cluster_15_applications!$AB$5:$AB$550,$B520,Cluster_15_applications!$AC$5:$AC$550,$C520)</f>
        <v>350</v>
      </c>
      <c r="E520">
        <f>SUMIFS(Cluster_15_applications!T$5:T$550,Cluster_15_applications!$AB$5:$AB$550,$B520,Cluster_15_applications!$AC$5:$AC$550,$C520)</f>
        <v>0</v>
      </c>
      <c r="F520">
        <f>SUMIFS(Cluster_15_applications!U$5:U$550,Cluster_15_applications!$AB$5:$AB$550,$B520,Cluster_15_applications!$AC$5:$AC$550,$C520)</f>
        <v>350</v>
      </c>
      <c r="G520">
        <f>SUMIFS(Cluster_15_applications!V$5:V$550,Cluster_15_applications!$AB$5:$AB$550,$B520,Cluster_15_applications!$AC$5:$AC$550,$C520)</f>
        <v>0</v>
      </c>
      <c r="H520">
        <f>SUMIFS(Cluster_15_applications!W$5:W$550,Cluster_15_applications!$AB$5:$AB$550,$B520,Cluster_15_applications!$AC$5:$AC$550,$C520)</f>
        <v>0</v>
      </c>
      <c r="I520">
        <f>SUMIFS(Cluster_15_applications!X$5:X$550,Cluster_15_applications!$AB$5:$AB$550,$B520,Cluster_15_applications!$AC$5:$AC$550,$C520)</f>
        <v>0</v>
      </c>
      <c r="J520">
        <f>SUMIFS(Cluster_15_applications!Y$5:Y$550,Cluster_15_applications!$AB$5:$AB$550,$B520,Cluster_15_applications!$AC$5:$AC$550,$C520)</f>
        <v>0</v>
      </c>
      <c r="K520">
        <f>SUMIFS(Cluster_15_applications!Z$5:Z$550,Cluster_15_applications!$AB$5:$AB$550,$B520,Cluster_15_applications!$AC$5:$AC$550,$C520)</f>
        <v>0</v>
      </c>
      <c r="L520">
        <f>SUMIFS(Cluster_15_applications!AA$5:AA$550,Cluster_15_applications!$AB$5:$AB$550,$B520,Cluster_15_applications!$AC$5:$AC$550,$C520)</f>
        <v>0</v>
      </c>
      <c r="N520">
        <f>SUMIFS(Cluster_15_applications!S$5:S$550,Cluster_15_applications!$AB$5:$AB$550,$B520,Cluster_15_applications!$AC$5:$AC$550,$C520,Cluster_15_applications!$Q$5:$Q$550,"&lt;=2030")</f>
        <v>350</v>
      </c>
      <c r="O520">
        <f>SUMIFS(Cluster_15_applications!T$5:T$550,Cluster_15_applications!$AB$5:$AB$550,$B520,Cluster_15_applications!$AC$5:$AC$550,$C520,Cluster_15_applications!$Q$5:$Q$550,"&lt;=2030")</f>
        <v>0</v>
      </c>
      <c r="P520">
        <f>SUMIFS(Cluster_15_applications!U$5:U$550,Cluster_15_applications!$AB$5:$AB$550,$B520,Cluster_15_applications!$AC$5:$AC$550,$C520,Cluster_15_applications!$Q$5:$Q$550,"&lt;=2030")</f>
        <v>350</v>
      </c>
      <c r="Q520">
        <f>SUMIFS(Cluster_15_applications!V$5:V$550,Cluster_15_applications!$AB$5:$AB$550,$B520,Cluster_15_applications!$AC$5:$AC$550,$C520,Cluster_15_applications!$Q$5:$Q$550,"&lt;=2030")</f>
        <v>0</v>
      </c>
      <c r="R520">
        <f>SUMIFS(Cluster_15_applications!W$5:W$550,Cluster_15_applications!$AB$5:$AB$550,$B520,Cluster_15_applications!$AC$5:$AC$550,$C520,Cluster_15_applications!$Q$5:$Q$550,"&lt;=2030")</f>
        <v>0</v>
      </c>
      <c r="S520">
        <f>SUMIFS(Cluster_15_applications!X$5:X$550,Cluster_15_applications!$AB$5:$AB$550,$B520,Cluster_15_applications!$AC$5:$AC$550,$C520,Cluster_15_applications!$Q$5:$Q$550,"&lt;=2030")</f>
        <v>0</v>
      </c>
      <c r="T520">
        <f>SUMIFS(Cluster_15_applications!Y$5:Y$550,Cluster_15_applications!$AB$5:$AB$550,$B520,Cluster_15_applications!$AC$5:$AC$550,$C520,Cluster_15_applications!$Q$5:$Q$550,"&lt;=2030")</f>
        <v>0</v>
      </c>
      <c r="U520">
        <f>SUMIFS(Cluster_15_applications!Z$5:Z$550,Cluster_15_applications!$AB$5:$AB$550,$B520,Cluster_15_applications!$AC$5:$AC$550,$C520,Cluster_15_applications!$Q$5:$Q$550,"&lt;=2030")</f>
        <v>0</v>
      </c>
      <c r="V520">
        <f>SUMIFS(Cluster_15_applications!AA$5:AA$550,Cluster_15_applications!$AB$5:$AB$550,$B520,Cluster_15_applications!$AC$5:$AC$550,$C520,Cluster_15_applications!$Q$5:$Q$550,"&lt;=2030")</f>
        <v>0</v>
      </c>
    </row>
    <row r="521" spans="1:22" x14ac:dyDescent="0.35">
      <c r="A521" t="s">
        <v>1237</v>
      </c>
      <c r="B521" t="s">
        <v>1471</v>
      </c>
      <c r="C521">
        <v>115</v>
      </c>
      <c r="D521">
        <f>SUMIFS(Cluster_15_applications!S$5:S$550,Cluster_15_applications!$AB$5:$AB$550,$B521,Cluster_15_applications!$AC$5:$AC$550,$C521)</f>
        <v>0</v>
      </c>
      <c r="E521">
        <f>SUMIFS(Cluster_15_applications!T$5:T$550,Cluster_15_applications!$AB$5:$AB$550,$B521,Cluster_15_applications!$AC$5:$AC$550,$C521)</f>
        <v>0</v>
      </c>
      <c r="F521">
        <f>SUMIFS(Cluster_15_applications!U$5:U$550,Cluster_15_applications!$AB$5:$AB$550,$B521,Cluster_15_applications!$AC$5:$AC$550,$C521)</f>
        <v>0</v>
      </c>
      <c r="G521">
        <f>SUMIFS(Cluster_15_applications!V$5:V$550,Cluster_15_applications!$AB$5:$AB$550,$B521,Cluster_15_applications!$AC$5:$AC$550,$C521)</f>
        <v>0</v>
      </c>
      <c r="H521">
        <f>SUMIFS(Cluster_15_applications!W$5:W$550,Cluster_15_applications!$AB$5:$AB$550,$B521,Cluster_15_applications!$AC$5:$AC$550,$C521)</f>
        <v>0</v>
      </c>
      <c r="I521">
        <f>SUMIFS(Cluster_15_applications!X$5:X$550,Cluster_15_applications!$AB$5:$AB$550,$B521,Cluster_15_applications!$AC$5:$AC$550,$C521)</f>
        <v>0</v>
      </c>
      <c r="J521">
        <f>SUMIFS(Cluster_15_applications!Y$5:Y$550,Cluster_15_applications!$AB$5:$AB$550,$B521,Cluster_15_applications!$AC$5:$AC$550,$C521)</f>
        <v>0</v>
      </c>
      <c r="K521">
        <f>SUMIFS(Cluster_15_applications!Z$5:Z$550,Cluster_15_applications!$AB$5:$AB$550,$B521,Cluster_15_applications!$AC$5:$AC$550,$C521)</f>
        <v>0</v>
      </c>
      <c r="L521">
        <f>SUMIFS(Cluster_15_applications!AA$5:AA$550,Cluster_15_applications!$AB$5:$AB$550,$B521,Cluster_15_applications!$AC$5:$AC$550,$C521)</f>
        <v>0</v>
      </c>
      <c r="N521">
        <f>SUMIFS(Cluster_15_applications!S$5:S$550,Cluster_15_applications!$AB$5:$AB$550,$B521,Cluster_15_applications!$AC$5:$AC$550,$C521,Cluster_15_applications!$Q$5:$Q$550,"&lt;=2030")</f>
        <v>0</v>
      </c>
      <c r="O521">
        <f>SUMIFS(Cluster_15_applications!T$5:T$550,Cluster_15_applications!$AB$5:$AB$550,$B521,Cluster_15_applications!$AC$5:$AC$550,$C521,Cluster_15_applications!$Q$5:$Q$550,"&lt;=2030")</f>
        <v>0</v>
      </c>
      <c r="P521">
        <f>SUMIFS(Cluster_15_applications!U$5:U$550,Cluster_15_applications!$AB$5:$AB$550,$B521,Cluster_15_applications!$AC$5:$AC$550,$C521,Cluster_15_applications!$Q$5:$Q$550,"&lt;=2030")</f>
        <v>0</v>
      </c>
      <c r="Q521">
        <f>SUMIFS(Cluster_15_applications!V$5:V$550,Cluster_15_applications!$AB$5:$AB$550,$B521,Cluster_15_applications!$AC$5:$AC$550,$C521,Cluster_15_applications!$Q$5:$Q$550,"&lt;=2030")</f>
        <v>0</v>
      </c>
      <c r="R521">
        <f>SUMIFS(Cluster_15_applications!W$5:W$550,Cluster_15_applications!$AB$5:$AB$550,$B521,Cluster_15_applications!$AC$5:$AC$550,$C521,Cluster_15_applications!$Q$5:$Q$550,"&lt;=2030")</f>
        <v>0</v>
      </c>
      <c r="S521">
        <f>SUMIFS(Cluster_15_applications!X$5:X$550,Cluster_15_applications!$AB$5:$AB$550,$B521,Cluster_15_applications!$AC$5:$AC$550,$C521,Cluster_15_applications!$Q$5:$Q$550,"&lt;=2030")</f>
        <v>0</v>
      </c>
      <c r="T521">
        <f>SUMIFS(Cluster_15_applications!Y$5:Y$550,Cluster_15_applications!$AB$5:$AB$550,$B521,Cluster_15_applications!$AC$5:$AC$550,$C521,Cluster_15_applications!$Q$5:$Q$550,"&lt;=2030")</f>
        <v>0</v>
      </c>
      <c r="U521">
        <f>SUMIFS(Cluster_15_applications!Z$5:Z$550,Cluster_15_applications!$AB$5:$AB$550,$B521,Cluster_15_applications!$AC$5:$AC$550,$C521,Cluster_15_applications!$Q$5:$Q$550,"&lt;=2030")</f>
        <v>0</v>
      </c>
      <c r="V521">
        <f>SUMIFS(Cluster_15_applications!AA$5:AA$550,Cluster_15_applications!$AB$5:$AB$550,$B521,Cluster_15_applications!$AC$5:$AC$550,$C521,Cluster_15_applications!$Q$5:$Q$550,"&lt;=2030")</f>
        <v>0</v>
      </c>
    </row>
    <row r="522" spans="1:22" x14ac:dyDescent="0.35">
      <c r="A522" t="s">
        <v>1231</v>
      </c>
      <c r="B522" t="s">
        <v>1472</v>
      </c>
      <c r="C522">
        <v>230</v>
      </c>
      <c r="D522">
        <f>SUMIFS(Cluster_15_applications!S$5:S$550,Cluster_15_applications!$AB$5:$AB$550,$B522,Cluster_15_applications!$AC$5:$AC$550,$C522)</f>
        <v>0</v>
      </c>
      <c r="E522">
        <f>SUMIFS(Cluster_15_applications!T$5:T$550,Cluster_15_applications!$AB$5:$AB$550,$B522,Cluster_15_applications!$AC$5:$AC$550,$C522)</f>
        <v>0</v>
      </c>
      <c r="F522">
        <f>SUMIFS(Cluster_15_applications!U$5:U$550,Cluster_15_applications!$AB$5:$AB$550,$B522,Cluster_15_applications!$AC$5:$AC$550,$C522)</f>
        <v>0</v>
      </c>
      <c r="G522">
        <f>SUMIFS(Cluster_15_applications!V$5:V$550,Cluster_15_applications!$AB$5:$AB$550,$B522,Cluster_15_applications!$AC$5:$AC$550,$C522)</f>
        <v>0</v>
      </c>
      <c r="H522">
        <f>SUMIFS(Cluster_15_applications!W$5:W$550,Cluster_15_applications!$AB$5:$AB$550,$B522,Cluster_15_applications!$AC$5:$AC$550,$C522)</f>
        <v>0</v>
      </c>
      <c r="I522">
        <f>SUMIFS(Cluster_15_applications!X$5:X$550,Cluster_15_applications!$AB$5:$AB$550,$B522,Cluster_15_applications!$AC$5:$AC$550,$C522)</f>
        <v>0</v>
      </c>
      <c r="J522">
        <f>SUMIFS(Cluster_15_applications!Y$5:Y$550,Cluster_15_applications!$AB$5:$AB$550,$B522,Cluster_15_applications!$AC$5:$AC$550,$C522)</f>
        <v>0</v>
      </c>
      <c r="K522">
        <f>SUMIFS(Cluster_15_applications!Z$5:Z$550,Cluster_15_applications!$AB$5:$AB$550,$B522,Cluster_15_applications!$AC$5:$AC$550,$C522)</f>
        <v>0</v>
      </c>
      <c r="L522">
        <f>SUMIFS(Cluster_15_applications!AA$5:AA$550,Cluster_15_applications!$AB$5:$AB$550,$B522,Cluster_15_applications!$AC$5:$AC$550,$C522)</f>
        <v>0</v>
      </c>
      <c r="N522">
        <f>SUMIFS(Cluster_15_applications!S$5:S$550,Cluster_15_applications!$AB$5:$AB$550,$B522,Cluster_15_applications!$AC$5:$AC$550,$C522,Cluster_15_applications!$Q$5:$Q$550,"&lt;=2030")</f>
        <v>0</v>
      </c>
      <c r="O522">
        <f>SUMIFS(Cluster_15_applications!T$5:T$550,Cluster_15_applications!$AB$5:$AB$550,$B522,Cluster_15_applications!$AC$5:$AC$550,$C522,Cluster_15_applications!$Q$5:$Q$550,"&lt;=2030")</f>
        <v>0</v>
      </c>
      <c r="P522">
        <f>SUMIFS(Cluster_15_applications!U$5:U$550,Cluster_15_applications!$AB$5:$AB$550,$B522,Cluster_15_applications!$AC$5:$AC$550,$C522,Cluster_15_applications!$Q$5:$Q$550,"&lt;=2030")</f>
        <v>0</v>
      </c>
      <c r="Q522">
        <f>SUMIFS(Cluster_15_applications!V$5:V$550,Cluster_15_applications!$AB$5:$AB$550,$B522,Cluster_15_applications!$AC$5:$AC$550,$C522,Cluster_15_applications!$Q$5:$Q$550,"&lt;=2030")</f>
        <v>0</v>
      </c>
      <c r="R522">
        <f>SUMIFS(Cluster_15_applications!W$5:W$550,Cluster_15_applications!$AB$5:$AB$550,$B522,Cluster_15_applications!$AC$5:$AC$550,$C522,Cluster_15_applications!$Q$5:$Q$550,"&lt;=2030")</f>
        <v>0</v>
      </c>
      <c r="S522">
        <f>SUMIFS(Cluster_15_applications!X$5:X$550,Cluster_15_applications!$AB$5:$AB$550,$B522,Cluster_15_applications!$AC$5:$AC$550,$C522,Cluster_15_applications!$Q$5:$Q$550,"&lt;=2030")</f>
        <v>0</v>
      </c>
      <c r="T522">
        <f>SUMIFS(Cluster_15_applications!Y$5:Y$550,Cluster_15_applications!$AB$5:$AB$550,$B522,Cluster_15_applications!$AC$5:$AC$550,$C522,Cluster_15_applications!$Q$5:$Q$550,"&lt;=2030")</f>
        <v>0</v>
      </c>
      <c r="U522">
        <f>SUMIFS(Cluster_15_applications!Z$5:Z$550,Cluster_15_applications!$AB$5:$AB$550,$B522,Cluster_15_applications!$AC$5:$AC$550,$C522,Cluster_15_applications!$Q$5:$Q$550,"&lt;=2030")</f>
        <v>0</v>
      </c>
      <c r="V522">
        <f>SUMIFS(Cluster_15_applications!AA$5:AA$550,Cluster_15_applications!$AB$5:$AB$550,$B522,Cluster_15_applications!$AC$5:$AC$550,$C522,Cluster_15_applications!$Q$5:$Q$550,"&lt;=2030")</f>
        <v>0</v>
      </c>
    </row>
    <row r="523" spans="1:22" x14ac:dyDescent="0.35">
      <c r="A523" t="s">
        <v>1235</v>
      </c>
      <c r="B523" t="s">
        <v>1473</v>
      </c>
      <c r="C523">
        <v>115</v>
      </c>
      <c r="D523">
        <f>SUMIFS(Cluster_15_applications!S$5:S$550,Cluster_15_applications!$AB$5:$AB$550,$B523,Cluster_15_applications!$AC$5:$AC$550,$C523)</f>
        <v>300</v>
      </c>
      <c r="E523">
        <f>SUMIFS(Cluster_15_applications!T$5:T$550,Cluster_15_applications!$AB$5:$AB$550,$B523,Cluster_15_applications!$AC$5:$AC$550,$C523)</f>
        <v>0</v>
      </c>
      <c r="F523">
        <f>SUMIFS(Cluster_15_applications!U$5:U$550,Cluster_15_applications!$AB$5:$AB$550,$B523,Cluster_15_applications!$AC$5:$AC$550,$C523)</f>
        <v>0</v>
      </c>
      <c r="G523">
        <f>SUMIFS(Cluster_15_applications!V$5:V$550,Cluster_15_applications!$AB$5:$AB$550,$B523,Cluster_15_applications!$AC$5:$AC$550,$C523)</f>
        <v>0</v>
      </c>
      <c r="H523">
        <f>SUMIFS(Cluster_15_applications!W$5:W$550,Cluster_15_applications!$AB$5:$AB$550,$B523,Cluster_15_applications!$AC$5:$AC$550,$C523)</f>
        <v>0</v>
      </c>
      <c r="I523">
        <f>SUMIFS(Cluster_15_applications!X$5:X$550,Cluster_15_applications!$AB$5:$AB$550,$B523,Cluster_15_applications!$AC$5:$AC$550,$C523)</f>
        <v>0</v>
      </c>
      <c r="J523">
        <f>SUMIFS(Cluster_15_applications!Y$5:Y$550,Cluster_15_applications!$AB$5:$AB$550,$B523,Cluster_15_applications!$AC$5:$AC$550,$C523)</f>
        <v>0</v>
      </c>
      <c r="K523">
        <f>SUMIFS(Cluster_15_applications!Z$5:Z$550,Cluster_15_applications!$AB$5:$AB$550,$B523,Cluster_15_applications!$AC$5:$AC$550,$C523)</f>
        <v>0</v>
      </c>
      <c r="L523">
        <f>SUMIFS(Cluster_15_applications!AA$5:AA$550,Cluster_15_applications!$AB$5:$AB$550,$B523,Cluster_15_applications!$AC$5:$AC$550,$C523)</f>
        <v>130</v>
      </c>
      <c r="N523">
        <f>SUMIFS(Cluster_15_applications!S$5:S$550,Cluster_15_applications!$AB$5:$AB$550,$B523,Cluster_15_applications!$AC$5:$AC$550,$C523,Cluster_15_applications!$Q$5:$Q$550,"&lt;=2030")</f>
        <v>300</v>
      </c>
      <c r="O523">
        <f>SUMIFS(Cluster_15_applications!T$5:T$550,Cluster_15_applications!$AB$5:$AB$550,$B523,Cluster_15_applications!$AC$5:$AC$550,$C523,Cluster_15_applications!$Q$5:$Q$550,"&lt;=2030")</f>
        <v>0</v>
      </c>
      <c r="P523">
        <f>SUMIFS(Cluster_15_applications!U$5:U$550,Cluster_15_applications!$AB$5:$AB$550,$B523,Cluster_15_applications!$AC$5:$AC$550,$C523,Cluster_15_applications!$Q$5:$Q$550,"&lt;=2030")</f>
        <v>0</v>
      </c>
      <c r="Q523">
        <f>SUMIFS(Cluster_15_applications!V$5:V$550,Cluster_15_applications!$AB$5:$AB$550,$B523,Cluster_15_applications!$AC$5:$AC$550,$C523,Cluster_15_applications!$Q$5:$Q$550,"&lt;=2030")</f>
        <v>0</v>
      </c>
      <c r="R523">
        <f>SUMIFS(Cluster_15_applications!W$5:W$550,Cluster_15_applications!$AB$5:$AB$550,$B523,Cluster_15_applications!$AC$5:$AC$550,$C523,Cluster_15_applications!$Q$5:$Q$550,"&lt;=2030")</f>
        <v>0</v>
      </c>
      <c r="S523">
        <f>SUMIFS(Cluster_15_applications!X$5:X$550,Cluster_15_applications!$AB$5:$AB$550,$B523,Cluster_15_applications!$AC$5:$AC$550,$C523,Cluster_15_applications!$Q$5:$Q$550,"&lt;=2030")</f>
        <v>0</v>
      </c>
      <c r="T523">
        <f>SUMIFS(Cluster_15_applications!Y$5:Y$550,Cluster_15_applications!$AB$5:$AB$550,$B523,Cluster_15_applications!$AC$5:$AC$550,$C523,Cluster_15_applications!$Q$5:$Q$550,"&lt;=2030")</f>
        <v>0</v>
      </c>
      <c r="U523">
        <f>SUMIFS(Cluster_15_applications!Z$5:Z$550,Cluster_15_applications!$AB$5:$AB$550,$B523,Cluster_15_applications!$AC$5:$AC$550,$C523,Cluster_15_applications!$Q$5:$Q$550,"&lt;=2030")</f>
        <v>0</v>
      </c>
      <c r="V523">
        <f>SUMIFS(Cluster_15_applications!AA$5:AA$550,Cluster_15_applications!$AB$5:$AB$550,$B523,Cluster_15_applications!$AC$5:$AC$550,$C523,Cluster_15_applications!$Q$5:$Q$550,"&lt;=2030")</f>
        <v>130</v>
      </c>
    </row>
    <row r="524" spans="1:22" x14ac:dyDescent="0.35">
      <c r="A524" t="s">
        <v>1230</v>
      </c>
      <c r="B524" t="s">
        <v>1474</v>
      </c>
      <c r="C524">
        <v>115</v>
      </c>
      <c r="D524">
        <f>SUMIFS(Cluster_15_applications!S$5:S$550,Cluster_15_applications!$AB$5:$AB$550,$B524,Cluster_15_applications!$AC$5:$AC$550,$C524)</f>
        <v>0</v>
      </c>
      <c r="E524">
        <f>SUMIFS(Cluster_15_applications!T$5:T$550,Cluster_15_applications!$AB$5:$AB$550,$B524,Cluster_15_applications!$AC$5:$AC$550,$C524)</f>
        <v>0</v>
      </c>
      <c r="F524">
        <f>SUMIFS(Cluster_15_applications!U$5:U$550,Cluster_15_applications!$AB$5:$AB$550,$B524,Cluster_15_applications!$AC$5:$AC$550,$C524)</f>
        <v>0</v>
      </c>
      <c r="G524">
        <f>SUMIFS(Cluster_15_applications!V$5:V$550,Cluster_15_applications!$AB$5:$AB$550,$B524,Cluster_15_applications!$AC$5:$AC$550,$C524)</f>
        <v>0</v>
      </c>
      <c r="H524">
        <f>SUMIFS(Cluster_15_applications!W$5:W$550,Cluster_15_applications!$AB$5:$AB$550,$B524,Cluster_15_applications!$AC$5:$AC$550,$C524)</f>
        <v>0</v>
      </c>
      <c r="I524">
        <f>SUMIFS(Cluster_15_applications!X$5:X$550,Cluster_15_applications!$AB$5:$AB$550,$B524,Cluster_15_applications!$AC$5:$AC$550,$C524)</f>
        <v>0</v>
      </c>
      <c r="J524">
        <f>SUMIFS(Cluster_15_applications!Y$5:Y$550,Cluster_15_applications!$AB$5:$AB$550,$B524,Cluster_15_applications!$AC$5:$AC$550,$C524)</f>
        <v>0</v>
      </c>
      <c r="K524">
        <f>SUMIFS(Cluster_15_applications!Z$5:Z$550,Cluster_15_applications!$AB$5:$AB$550,$B524,Cluster_15_applications!$AC$5:$AC$550,$C524)</f>
        <v>0</v>
      </c>
      <c r="L524">
        <f>SUMIFS(Cluster_15_applications!AA$5:AA$550,Cluster_15_applications!$AB$5:$AB$550,$B524,Cluster_15_applications!$AC$5:$AC$550,$C524)</f>
        <v>0</v>
      </c>
      <c r="N524">
        <f>SUMIFS(Cluster_15_applications!S$5:S$550,Cluster_15_applications!$AB$5:$AB$550,$B524,Cluster_15_applications!$AC$5:$AC$550,$C524,Cluster_15_applications!$Q$5:$Q$550,"&lt;=2030")</f>
        <v>0</v>
      </c>
      <c r="O524">
        <f>SUMIFS(Cluster_15_applications!T$5:T$550,Cluster_15_applications!$AB$5:$AB$550,$B524,Cluster_15_applications!$AC$5:$AC$550,$C524,Cluster_15_applications!$Q$5:$Q$550,"&lt;=2030")</f>
        <v>0</v>
      </c>
      <c r="P524">
        <f>SUMIFS(Cluster_15_applications!U$5:U$550,Cluster_15_applications!$AB$5:$AB$550,$B524,Cluster_15_applications!$AC$5:$AC$550,$C524,Cluster_15_applications!$Q$5:$Q$550,"&lt;=2030")</f>
        <v>0</v>
      </c>
      <c r="Q524">
        <f>SUMIFS(Cluster_15_applications!V$5:V$550,Cluster_15_applications!$AB$5:$AB$550,$B524,Cluster_15_applications!$AC$5:$AC$550,$C524,Cluster_15_applications!$Q$5:$Q$550,"&lt;=2030")</f>
        <v>0</v>
      </c>
      <c r="R524">
        <f>SUMIFS(Cluster_15_applications!W$5:W$550,Cluster_15_applications!$AB$5:$AB$550,$B524,Cluster_15_applications!$AC$5:$AC$550,$C524,Cluster_15_applications!$Q$5:$Q$550,"&lt;=2030")</f>
        <v>0</v>
      </c>
      <c r="S524">
        <f>SUMIFS(Cluster_15_applications!X$5:X$550,Cluster_15_applications!$AB$5:$AB$550,$B524,Cluster_15_applications!$AC$5:$AC$550,$C524,Cluster_15_applications!$Q$5:$Q$550,"&lt;=2030")</f>
        <v>0</v>
      </c>
      <c r="T524">
        <f>SUMIFS(Cluster_15_applications!Y$5:Y$550,Cluster_15_applications!$AB$5:$AB$550,$B524,Cluster_15_applications!$AC$5:$AC$550,$C524,Cluster_15_applications!$Q$5:$Q$550,"&lt;=2030")</f>
        <v>0</v>
      </c>
      <c r="U524">
        <f>SUMIFS(Cluster_15_applications!Z$5:Z$550,Cluster_15_applications!$AB$5:$AB$550,$B524,Cluster_15_applications!$AC$5:$AC$550,$C524,Cluster_15_applications!$Q$5:$Q$550,"&lt;=2030")</f>
        <v>0</v>
      </c>
      <c r="V524">
        <f>SUMIFS(Cluster_15_applications!AA$5:AA$550,Cluster_15_applications!$AB$5:$AB$550,$B524,Cluster_15_applications!$AC$5:$AC$550,$C524,Cluster_15_applications!$Q$5:$Q$550,"&lt;=2030")</f>
        <v>0</v>
      </c>
    </row>
    <row r="525" spans="1:22" x14ac:dyDescent="0.35">
      <c r="A525" t="s">
        <v>1233</v>
      </c>
      <c r="B525" t="s">
        <v>1475</v>
      </c>
      <c r="C525">
        <v>115</v>
      </c>
      <c r="D525">
        <f>SUMIFS(Cluster_15_applications!S$5:S$550,Cluster_15_applications!$AB$5:$AB$550,$B525,Cluster_15_applications!$AC$5:$AC$550,$C525)</f>
        <v>130</v>
      </c>
      <c r="E525">
        <f>SUMIFS(Cluster_15_applications!T$5:T$550,Cluster_15_applications!$AB$5:$AB$550,$B525,Cluster_15_applications!$AC$5:$AC$550,$C525)</f>
        <v>0</v>
      </c>
      <c r="F525">
        <f>SUMIFS(Cluster_15_applications!U$5:U$550,Cluster_15_applications!$AB$5:$AB$550,$B525,Cluster_15_applications!$AC$5:$AC$550,$C525)</f>
        <v>0</v>
      </c>
      <c r="G525">
        <f>SUMIFS(Cluster_15_applications!V$5:V$550,Cluster_15_applications!$AB$5:$AB$550,$B525,Cluster_15_applications!$AC$5:$AC$550,$C525)</f>
        <v>0</v>
      </c>
      <c r="H525">
        <f>SUMIFS(Cluster_15_applications!W$5:W$550,Cluster_15_applications!$AB$5:$AB$550,$B525,Cluster_15_applications!$AC$5:$AC$550,$C525)</f>
        <v>0</v>
      </c>
      <c r="I525">
        <f>SUMIFS(Cluster_15_applications!X$5:X$550,Cluster_15_applications!$AB$5:$AB$550,$B525,Cluster_15_applications!$AC$5:$AC$550,$C525)</f>
        <v>0</v>
      </c>
      <c r="J525">
        <f>SUMIFS(Cluster_15_applications!Y$5:Y$550,Cluster_15_applications!$AB$5:$AB$550,$B525,Cluster_15_applications!$AC$5:$AC$550,$C525)</f>
        <v>0</v>
      </c>
      <c r="K525">
        <f>SUMIFS(Cluster_15_applications!Z$5:Z$550,Cluster_15_applications!$AB$5:$AB$550,$B525,Cluster_15_applications!$AC$5:$AC$550,$C525)</f>
        <v>0</v>
      </c>
      <c r="L525">
        <f>SUMIFS(Cluster_15_applications!AA$5:AA$550,Cluster_15_applications!$AB$5:$AB$550,$B525,Cluster_15_applications!$AC$5:$AC$550,$C525)</f>
        <v>0</v>
      </c>
      <c r="N525">
        <f>SUMIFS(Cluster_15_applications!S$5:S$550,Cluster_15_applications!$AB$5:$AB$550,$B525,Cluster_15_applications!$AC$5:$AC$550,$C525,Cluster_15_applications!$Q$5:$Q$550,"&lt;=2030")</f>
        <v>130</v>
      </c>
      <c r="O525">
        <f>SUMIFS(Cluster_15_applications!T$5:T$550,Cluster_15_applications!$AB$5:$AB$550,$B525,Cluster_15_applications!$AC$5:$AC$550,$C525,Cluster_15_applications!$Q$5:$Q$550,"&lt;=2030")</f>
        <v>0</v>
      </c>
      <c r="P525">
        <f>SUMIFS(Cluster_15_applications!U$5:U$550,Cluster_15_applications!$AB$5:$AB$550,$B525,Cluster_15_applications!$AC$5:$AC$550,$C525,Cluster_15_applications!$Q$5:$Q$550,"&lt;=2030")</f>
        <v>0</v>
      </c>
      <c r="Q525">
        <f>SUMIFS(Cluster_15_applications!V$5:V$550,Cluster_15_applications!$AB$5:$AB$550,$B525,Cluster_15_applications!$AC$5:$AC$550,$C525,Cluster_15_applications!$Q$5:$Q$550,"&lt;=2030")</f>
        <v>0</v>
      </c>
      <c r="R525">
        <f>SUMIFS(Cluster_15_applications!W$5:W$550,Cluster_15_applications!$AB$5:$AB$550,$B525,Cluster_15_applications!$AC$5:$AC$550,$C525,Cluster_15_applications!$Q$5:$Q$550,"&lt;=2030")</f>
        <v>0</v>
      </c>
      <c r="S525">
        <f>SUMIFS(Cluster_15_applications!X$5:X$550,Cluster_15_applications!$AB$5:$AB$550,$B525,Cluster_15_applications!$AC$5:$AC$550,$C525,Cluster_15_applications!$Q$5:$Q$550,"&lt;=2030")</f>
        <v>0</v>
      </c>
      <c r="T525">
        <f>SUMIFS(Cluster_15_applications!Y$5:Y$550,Cluster_15_applications!$AB$5:$AB$550,$B525,Cluster_15_applications!$AC$5:$AC$550,$C525,Cluster_15_applications!$Q$5:$Q$550,"&lt;=2030")</f>
        <v>0</v>
      </c>
      <c r="U525">
        <f>SUMIFS(Cluster_15_applications!Z$5:Z$550,Cluster_15_applications!$AB$5:$AB$550,$B525,Cluster_15_applications!$AC$5:$AC$550,$C525,Cluster_15_applications!$Q$5:$Q$550,"&lt;=2030")</f>
        <v>0</v>
      </c>
      <c r="V525">
        <f>SUMIFS(Cluster_15_applications!AA$5:AA$550,Cluster_15_applications!$AB$5:$AB$550,$B525,Cluster_15_applications!$AC$5:$AC$550,$C525,Cluster_15_applications!$Q$5:$Q$550,"&lt;=2030")</f>
        <v>0</v>
      </c>
    </row>
    <row r="526" spans="1:22" x14ac:dyDescent="0.35">
      <c r="A526" t="s">
        <v>1237</v>
      </c>
      <c r="B526" t="s">
        <v>1476</v>
      </c>
      <c r="C526">
        <v>115</v>
      </c>
      <c r="D526">
        <f>SUMIFS(Cluster_15_applications!S$5:S$550,Cluster_15_applications!$AB$5:$AB$550,$B526,Cluster_15_applications!$AC$5:$AC$550,$C526)</f>
        <v>0</v>
      </c>
      <c r="E526">
        <f>SUMIFS(Cluster_15_applications!T$5:T$550,Cluster_15_applications!$AB$5:$AB$550,$B526,Cluster_15_applications!$AC$5:$AC$550,$C526)</f>
        <v>0</v>
      </c>
      <c r="F526">
        <f>SUMIFS(Cluster_15_applications!U$5:U$550,Cluster_15_applications!$AB$5:$AB$550,$B526,Cluster_15_applications!$AC$5:$AC$550,$C526)</f>
        <v>0</v>
      </c>
      <c r="G526">
        <f>SUMIFS(Cluster_15_applications!V$5:V$550,Cluster_15_applications!$AB$5:$AB$550,$B526,Cluster_15_applications!$AC$5:$AC$550,$C526)</f>
        <v>0</v>
      </c>
      <c r="H526">
        <f>SUMIFS(Cluster_15_applications!W$5:W$550,Cluster_15_applications!$AB$5:$AB$550,$B526,Cluster_15_applications!$AC$5:$AC$550,$C526)</f>
        <v>0</v>
      </c>
      <c r="I526">
        <f>SUMIFS(Cluster_15_applications!X$5:X$550,Cluster_15_applications!$AB$5:$AB$550,$B526,Cluster_15_applications!$AC$5:$AC$550,$C526)</f>
        <v>0</v>
      </c>
      <c r="J526">
        <f>SUMIFS(Cluster_15_applications!Y$5:Y$550,Cluster_15_applications!$AB$5:$AB$550,$B526,Cluster_15_applications!$AC$5:$AC$550,$C526)</f>
        <v>0</v>
      </c>
      <c r="K526">
        <f>SUMIFS(Cluster_15_applications!Z$5:Z$550,Cluster_15_applications!$AB$5:$AB$550,$B526,Cluster_15_applications!$AC$5:$AC$550,$C526)</f>
        <v>0</v>
      </c>
      <c r="L526">
        <f>SUMIFS(Cluster_15_applications!AA$5:AA$550,Cluster_15_applications!$AB$5:$AB$550,$B526,Cluster_15_applications!$AC$5:$AC$550,$C526)</f>
        <v>0</v>
      </c>
      <c r="N526">
        <f>SUMIFS(Cluster_15_applications!S$5:S$550,Cluster_15_applications!$AB$5:$AB$550,$B526,Cluster_15_applications!$AC$5:$AC$550,$C526,Cluster_15_applications!$Q$5:$Q$550,"&lt;=2030")</f>
        <v>0</v>
      </c>
      <c r="O526">
        <f>SUMIFS(Cluster_15_applications!T$5:T$550,Cluster_15_applications!$AB$5:$AB$550,$B526,Cluster_15_applications!$AC$5:$AC$550,$C526,Cluster_15_applications!$Q$5:$Q$550,"&lt;=2030")</f>
        <v>0</v>
      </c>
      <c r="P526">
        <f>SUMIFS(Cluster_15_applications!U$5:U$550,Cluster_15_applications!$AB$5:$AB$550,$B526,Cluster_15_applications!$AC$5:$AC$550,$C526,Cluster_15_applications!$Q$5:$Q$550,"&lt;=2030")</f>
        <v>0</v>
      </c>
      <c r="Q526">
        <f>SUMIFS(Cluster_15_applications!V$5:V$550,Cluster_15_applications!$AB$5:$AB$550,$B526,Cluster_15_applications!$AC$5:$AC$550,$C526,Cluster_15_applications!$Q$5:$Q$550,"&lt;=2030")</f>
        <v>0</v>
      </c>
      <c r="R526">
        <f>SUMIFS(Cluster_15_applications!W$5:W$550,Cluster_15_applications!$AB$5:$AB$550,$B526,Cluster_15_applications!$AC$5:$AC$550,$C526,Cluster_15_applications!$Q$5:$Q$550,"&lt;=2030")</f>
        <v>0</v>
      </c>
      <c r="S526">
        <f>SUMIFS(Cluster_15_applications!X$5:X$550,Cluster_15_applications!$AB$5:$AB$550,$B526,Cluster_15_applications!$AC$5:$AC$550,$C526,Cluster_15_applications!$Q$5:$Q$550,"&lt;=2030")</f>
        <v>0</v>
      </c>
      <c r="T526">
        <f>SUMIFS(Cluster_15_applications!Y$5:Y$550,Cluster_15_applications!$AB$5:$AB$550,$B526,Cluster_15_applications!$AC$5:$AC$550,$C526,Cluster_15_applications!$Q$5:$Q$550,"&lt;=2030")</f>
        <v>0</v>
      </c>
      <c r="U526">
        <f>SUMIFS(Cluster_15_applications!Z$5:Z$550,Cluster_15_applications!$AB$5:$AB$550,$B526,Cluster_15_applications!$AC$5:$AC$550,$C526,Cluster_15_applications!$Q$5:$Q$550,"&lt;=2030")</f>
        <v>0</v>
      </c>
      <c r="V526">
        <f>SUMIFS(Cluster_15_applications!AA$5:AA$550,Cluster_15_applications!$AB$5:$AB$550,$B526,Cluster_15_applications!$AC$5:$AC$550,$C526,Cluster_15_applications!$Q$5:$Q$550,"&lt;=2030")</f>
        <v>0</v>
      </c>
    </row>
    <row r="527" spans="1:22" x14ac:dyDescent="0.35">
      <c r="A527" t="s">
        <v>1230</v>
      </c>
      <c r="B527" t="s">
        <v>1477</v>
      </c>
      <c r="C527">
        <v>115</v>
      </c>
      <c r="D527">
        <f>SUMIFS(Cluster_15_applications!S$5:S$550,Cluster_15_applications!$AB$5:$AB$550,$B527,Cluster_15_applications!$AC$5:$AC$550,$C527)</f>
        <v>0</v>
      </c>
      <c r="E527">
        <f>SUMIFS(Cluster_15_applications!T$5:T$550,Cluster_15_applications!$AB$5:$AB$550,$B527,Cluster_15_applications!$AC$5:$AC$550,$C527)</f>
        <v>0</v>
      </c>
      <c r="F527">
        <f>SUMIFS(Cluster_15_applications!U$5:U$550,Cluster_15_applications!$AB$5:$AB$550,$B527,Cluster_15_applications!$AC$5:$AC$550,$C527)</f>
        <v>0</v>
      </c>
      <c r="G527">
        <f>SUMIFS(Cluster_15_applications!V$5:V$550,Cluster_15_applications!$AB$5:$AB$550,$B527,Cluster_15_applications!$AC$5:$AC$550,$C527)</f>
        <v>0</v>
      </c>
      <c r="H527">
        <f>SUMIFS(Cluster_15_applications!W$5:W$550,Cluster_15_applications!$AB$5:$AB$550,$B527,Cluster_15_applications!$AC$5:$AC$550,$C527)</f>
        <v>0</v>
      </c>
      <c r="I527">
        <f>SUMIFS(Cluster_15_applications!X$5:X$550,Cluster_15_applications!$AB$5:$AB$550,$B527,Cluster_15_applications!$AC$5:$AC$550,$C527)</f>
        <v>0</v>
      </c>
      <c r="J527">
        <f>SUMIFS(Cluster_15_applications!Y$5:Y$550,Cluster_15_applications!$AB$5:$AB$550,$B527,Cluster_15_applications!$AC$5:$AC$550,$C527)</f>
        <v>0</v>
      </c>
      <c r="K527">
        <f>SUMIFS(Cluster_15_applications!Z$5:Z$550,Cluster_15_applications!$AB$5:$AB$550,$B527,Cluster_15_applications!$AC$5:$AC$550,$C527)</f>
        <v>0</v>
      </c>
      <c r="L527">
        <f>SUMIFS(Cluster_15_applications!AA$5:AA$550,Cluster_15_applications!$AB$5:$AB$550,$B527,Cluster_15_applications!$AC$5:$AC$550,$C527)</f>
        <v>0</v>
      </c>
      <c r="N527">
        <f>SUMIFS(Cluster_15_applications!S$5:S$550,Cluster_15_applications!$AB$5:$AB$550,$B527,Cluster_15_applications!$AC$5:$AC$550,$C527,Cluster_15_applications!$Q$5:$Q$550,"&lt;=2030")</f>
        <v>0</v>
      </c>
      <c r="O527">
        <f>SUMIFS(Cluster_15_applications!T$5:T$550,Cluster_15_applications!$AB$5:$AB$550,$B527,Cluster_15_applications!$AC$5:$AC$550,$C527,Cluster_15_applications!$Q$5:$Q$550,"&lt;=2030")</f>
        <v>0</v>
      </c>
      <c r="P527">
        <f>SUMIFS(Cluster_15_applications!U$5:U$550,Cluster_15_applications!$AB$5:$AB$550,$B527,Cluster_15_applications!$AC$5:$AC$550,$C527,Cluster_15_applications!$Q$5:$Q$550,"&lt;=2030")</f>
        <v>0</v>
      </c>
      <c r="Q527">
        <f>SUMIFS(Cluster_15_applications!V$5:V$550,Cluster_15_applications!$AB$5:$AB$550,$B527,Cluster_15_applications!$AC$5:$AC$550,$C527,Cluster_15_applications!$Q$5:$Q$550,"&lt;=2030")</f>
        <v>0</v>
      </c>
      <c r="R527">
        <f>SUMIFS(Cluster_15_applications!W$5:W$550,Cluster_15_applications!$AB$5:$AB$550,$B527,Cluster_15_applications!$AC$5:$AC$550,$C527,Cluster_15_applications!$Q$5:$Q$550,"&lt;=2030")</f>
        <v>0</v>
      </c>
      <c r="S527">
        <f>SUMIFS(Cluster_15_applications!X$5:X$550,Cluster_15_applications!$AB$5:$AB$550,$B527,Cluster_15_applications!$AC$5:$AC$550,$C527,Cluster_15_applications!$Q$5:$Q$550,"&lt;=2030")</f>
        <v>0</v>
      </c>
      <c r="T527">
        <f>SUMIFS(Cluster_15_applications!Y$5:Y$550,Cluster_15_applications!$AB$5:$AB$550,$B527,Cluster_15_applications!$AC$5:$AC$550,$C527,Cluster_15_applications!$Q$5:$Q$550,"&lt;=2030")</f>
        <v>0</v>
      </c>
      <c r="U527">
        <f>SUMIFS(Cluster_15_applications!Z$5:Z$550,Cluster_15_applications!$AB$5:$AB$550,$B527,Cluster_15_applications!$AC$5:$AC$550,$C527,Cluster_15_applications!$Q$5:$Q$550,"&lt;=2030")</f>
        <v>0</v>
      </c>
      <c r="V527">
        <f>SUMIFS(Cluster_15_applications!AA$5:AA$550,Cluster_15_applications!$AB$5:$AB$550,$B527,Cluster_15_applications!$AC$5:$AC$550,$C527,Cluster_15_applications!$Q$5:$Q$550,"&lt;=2030")</f>
        <v>0</v>
      </c>
    </row>
    <row r="528" spans="1:22" x14ac:dyDescent="0.35">
      <c r="A528" t="s">
        <v>1231</v>
      </c>
      <c r="B528" t="s">
        <v>1166</v>
      </c>
      <c r="C528">
        <v>230</v>
      </c>
      <c r="D528">
        <f>SUMIFS(Cluster_15_applications!S$5:S$550,Cluster_15_applications!$AB$5:$AB$550,$B528,Cluster_15_applications!$AC$5:$AC$550,$C528)</f>
        <v>500</v>
      </c>
      <c r="E528">
        <f>SUMIFS(Cluster_15_applications!T$5:T$550,Cluster_15_applications!$AB$5:$AB$550,$B528,Cluster_15_applications!$AC$5:$AC$550,$C528)</f>
        <v>0</v>
      </c>
      <c r="F528">
        <f>SUMIFS(Cluster_15_applications!U$5:U$550,Cluster_15_applications!$AB$5:$AB$550,$B528,Cluster_15_applications!$AC$5:$AC$550,$C528)</f>
        <v>0</v>
      </c>
      <c r="G528">
        <f>SUMIFS(Cluster_15_applications!V$5:V$550,Cluster_15_applications!$AB$5:$AB$550,$B528,Cluster_15_applications!$AC$5:$AC$550,$C528)</f>
        <v>0</v>
      </c>
      <c r="H528">
        <f>SUMIFS(Cluster_15_applications!W$5:W$550,Cluster_15_applications!$AB$5:$AB$550,$B528,Cluster_15_applications!$AC$5:$AC$550,$C528)</f>
        <v>0</v>
      </c>
      <c r="I528">
        <f>SUMIFS(Cluster_15_applications!X$5:X$550,Cluster_15_applications!$AB$5:$AB$550,$B528,Cluster_15_applications!$AC$5:$AC$550,$C528)</f>
        <v>0</v>
      </c>
      <c r="J528">
        <f>SUMIFS(Cluster_15_applications!Y$5:Y$550,Cluster_15_applications!$AB$5:$AB$550,$B528,Cluster_15_applications!$AC$5:$AC$550,$C528)</f>
        <v>0</v>
      </c>
      <c r="K528">
        <f>SUMIFS(Cluster_15_applications!Z$5:Z$550,Cluster_15_applications!$AB$5:$AB$550,$B528,Cluster_15_applications!$AC$5:$AC$550,$C528)</f>
        <v>0</v>
      </c>
      <c r="L528">
        <f>SUMIFS(Cluster_15_applications!AA$5:AA$550,Cluster_15_applications!$AB$5:$AB$550,$B528,Cluster_15_applications!$AC$5:$AC$550,$C528)</f>
        <v>300</v>
      </c>
      <c r="N528">
        <f>SUMIFS(Cluster_15_applications!S$5:S$550,Cluster_15_applications!$AB$5:$AB$550,$B528,Cluster_15_applications!$AC$5:$AC$550,$C528,Cluster_15_applications!$Q$5:$Q$550,"&lt;=2030")</f>
        <v>500</v>
      </c>
      <c r="O528">
        <f>SUMIFS(Cluster_15_applications!T$5:T$550,Cluster_15_applications!$AB$5:$AB$550,$B528,Cluster_15_applications!$AC$5:$AC$550,$C528,Cluster_15_applications!$Q$5:$Q$550,"&lt;=2030")</f>
        <v>0</v>
      </c>
      <c r="P528">
        <f>SUMIFS(Cluster_15_applications!U$5:U$550,Cluster_15_applications!$AB$5:$AB$550,$B528,Cluster_15_applications!$AC$5:$AC$550,$C528,Cluster_15_applications!$Q$5:$Q$550,"&lt;=2030")</f>
        <v>0</v>
      </c>
      <c r="Q528">
        <f>SUMIFS(Cluster_15_applications!V$5:V$550,Cluster_15_applications!$AB$5:$AB$550,$B528,Cluster_15_applications!$AC$5:$AC$550,$C528,Cluster_15_applications!$Q$5:$Q$550,"&lt;=2030")</f>
        <v>0</v>
      </c>
      <c r="R528">
        <f>SUMIFS(Cluster_15_applications!W$5:W$550,Cluster_15_applications!$AB$5:$AB$550,$B528,Cluster_15_applications!$AC$5:$AC$550,$C528,Cluster_15_applications!$Q$5:$Q$550,"&lt;=2030")</f>
        <v>0</v>
      </c>
      <c r="S528">
        <f>SUMIFS(Cluster_15_applications!X$5:X$550,Cluster_15_applications!$AB$5:$AB$550,$B528,Cluster_15_applications!$AC$5:$AC$550,$C528,Cluster_15_applications!$Q$5:$Q$550,"&lt;=2030")</f>
        <v>0</v>
      </c>
      <c r="T528">
        <f>SUMIFS(Cluster_15_applications!Y$5:Y$550,Cluster_15_applications!$AB$5:$AB$550,$B528,Cluster_15_applications!$AC$5:$AC$550,$C528,Cluster_15_applications!$Q$5:$Q$550,"&lt;=2030")</f>
        <v>0</v>
      </c>
      <c r="U528">
        <f>SUMIFS(Cluster_15_applications!Z$5:Z$550,Cluster_15_applications!$AB$5:$AB$550,$B528,Cluster_15_applications!$AC$5:$AC$550,$C528,Cluster_15_applications!$Q$5:$Q$550,"&lt;=2030")</f>
        <v>0</v>
      </c>
      <c r="V528">
        <f>SUMIFS(Cluster_15_applications!AA$5:AA$550,Cluster_15_applications!$AB$5:$AB$550,$B528,Cluster_15_applications!$AC$5:$AC$550,$C528,Cluster_15_applications!$Q$5:$Q$550,"&lt;=2030")</f>
        <v>300</v>
      </c>
    </row>
    <row r="529" spans="1:22" x14ac:dyDescent="0.35">
      <c r="A529" t="s">
        <v>1237</v>
      </c>
      <c r="B529" t="s">
        <v>1478</v>
      </c>
      <c r="C529">
        <v>115</v>
      </c>
      <c r="D529">
        <f>SUMIFS(Cluster_15_applications!S$5:S$550,Cluster_15_applications!$AB$5:$AB$550,$B529,Cluster_15_applications!$AC$5:$AC$550,$C529)</f>
        <v>0</v>
      </c>
      <c r="E529">
        <f>SUMIFS(Cluster_15_applications!T$5:T$550,Cluster_15_applications!$AB$5:$AB$550,$B529,Cluster_15_applications!$AC$5:$AC$550,$C529)</f>
        <v>0</v>
      </c>
      <c r="F529">
        <f>SUMIFS(Cluster_15_applications!U$5:U$550,Cluster_15_applications!$AB$5:$AB$550,$B529,Cluster_15_applications!$AC$5:$AC$550,$C529)</f>
        <v>0</v>
      </c>
      <c r="G529">
        <f>SUMIFS(Cluster_15_applications!V$5:V$550,Cluster_15_applications!$AB$5:$AB$550,$B529,Cluster_15_applications!$AC$5:$AC$550,$C529)</f>
        <v>0</v>
      </c>
      <c r="H529">
        <f>SUMIFS(Cluster_15_applications!W$5:W$550,Cluster_15_applications!$AB$5:$AB$550,$B529,Cluster_15_applications!$AC$5:$AC$550,$C529)</f>
        <v>0</v>
      </c>
      <c r="I529">
        <f>SUMIFS(Cluster_15_applications!X$5:X$550,Cluster_15_applications!$AB$5:$AB$550,$B529,Cluster_15_applications!$AC$5:$AC$550,$C529)</f>
        <v>0</v>
      </c>
      <c r="J529">
        <f>SUMIFS(Cluster_15_applications!Y$5:Y$550,Cluster_15_applications!$AB$5:$AB$550,$B529,Cluster_15_applications!$AC$5:$AC$550,$C529)</f>
        <v>0</v>
      </c>
      <c r="K529">
        <f>SUMIFS(Cluster_15_applications!Z$5:Z$550,Cluster_15_applications!$AB$5:$AB$550,$B529,Cluster_15_applications!$AC$5:$AC$550,$C529)</f>
        <v>0</v>
      </c>
      <c r="L529">
        <f>SUMIFS(Cluster_15_applications!AA$5:AA$550,Cluster_15_applications!$AB$5:$AB$550,$B529,Cluster_15_applications!$AC$5:$AC$550,$C529)</f>
        <v>0</v>
      </c>
      <c r="N529">
        <f>SUMIFS(Cluster_15_applications!S$5:S$550,Cluster_15_applications!$AB$5:$AB$550,$B529,Cluster_15_applications!$AC$5:$AC$550,$C529,Cluster_15_applications!$Q$5:$Q$550,"&lt;=2030")</f>
        <v>0</v>
      </c>
      <c r="O529">
        <f>SUMIFS(Cluster_15_applications!T$5:T$550,Cluster_15_applications!$AB$5:$AB$550,$B529,Cluster_15_applications!$AC$5:$AC$550,$C529,Cluster_15_applications!$Q$5:$Q$550,"&lt;=2030")</f>
        <v>0</v>
      </c>
      <c r="P529">
        <f>SUMIFS(Cluster_15_applications!U$5:U$550,Cluster_15_applications!$AB$5:$AB$550,$B529,Cluster_15_applications!$AC$5:$AC$550,$C529,Cluster_15_applications!$Q$5:$Q$550,"&lt;=2030")</f>
        <v>0</v>
      </c>
      <c r="Q529">
        <f>SUMIFS(Cluster_15_applications!V$5:V$550,Cluster_15_applications!$AB$5:$AB$550,$B529,Cluster_15_applications!$AC$5:$AC$550,$C529,Cluster_15_applications!$Q$5:$Q$550,"&lt;=2030")</f>
        <v>0</v>
      </c>
      <c r="R529">
        <f>SUMIFS(Cluster_15_applications!W$5:W$550,Cluster_15_applications!$AB$5:$AB$550,$B529,Cluster_15_applications!$AC$5:$AC$550,$C529,Cluster_15_applications!$Q$5:$Q$550,"&lt;=2030")</f>
        <v>0</v>
      </c>
      <c r="S529">
        <f>SUMIFS(Cluster_15_applications!X$5:X$550,Cluster_15_applications!$AB$5:$AB$550,$B529,Cluster_15_applications!$AC$5:$AC$550,$C529,Cluster_15_applications!$Q$5:$Q$550,"&lt;=2030")</f>
        <v>0</v>
      </c>
      <c r="T529">
        <f>SUMIFS(Cluster_15_applications!Y$5:Y$550,Cluster_15_applications!$AB$5:$AB$550,$B529,Cluster_15_applications!$AC$5:$AC$550,$C529,Cluster_15_applications!$Q$5:$Q$550,"&lt;=2030")</f>
        <v>0</v>
      </c>
      <c r="U529">
        <f>SUMIFS(Cluster_15_applications!Z$5:Z$550,Cluster_15_applications!$AB$5:$AB$550,$B529,Cluster_15_applications!$AC$5:$AC$550,$C529,Cluster_15_applications!$Q$5:$Q$550,"&lt;=2030")</f>
        <v>0</v>
      </c>
      <c r="V529">
        <f>SUMIFS(Cluster_15_applications!AA$5:AA$550,Cluster_15_applications!$AB$5:$AB$550,$B529,Cluster_15_applications!$AC$5:$AC$550,$C529,Cluster_15_applications!$Q$5:$Q$550,"&lt;=2030")</f>
        <v>0</v>
      </c>
    </row>
    <row r="530" spans="1:22" x14ac:dyDescent="0.35">
      <c r="A530" t="s">
        <v>1237</v>
      </c>
      <c r="B530" t="s">
        <v>1478</v>
      </c>
      <c r="C530">
        <v>230</v>
      </c>
      <c r="D530">
        <f>SUMIFS(Cluster_15_applications!S$5:S$550,Cluster_15_applications!$AB$5:$AB$550,$B530,Cluster_15_applications!$AC$5:$AC$550,$C530)</f>
        <v>1050</v>
      </c>
      <c r="E530">
        <f>SUMIFS(Cluster_15_applications!T$5:T$550,Cluster_15_applications!$AB$5:$AB$550,$B530,Cluster_15_applications!$AC$5:$AC$550,$C530)</f>
        <v>0</v>
      </c>
      <c r="F530">
        <f>SUMIFS(Cluster_15_applications!U$5:U$550,Cluster_15_applications!$AB$5:$AB$550,$B530,Cluster_15_applications!$AC$5:$AC$550,$C530)</f>
        <v>1050</v>
      </c>
      <c r="G530">
        <f>SUMIFS(Cluster_15_applications!V$5:V$550,Cluster_15_applications!$AB$5:$AB$550,$B530,Cluster_15_applications!$AC$5:$AC$550,$C530)</f>
        <v>0</v>
      </c>
      <c r="H530">
        <f>SUMIFS(Cluster_15_applications!W$5:W$550,Cluster_15_applications!$AB$5:$AB$550,$B530,Cluster_15_applications!$AC$5:$AC$550,$C530)</f>
        <v>0</v>
      </c>
      <c r="I530">
        <f>SUMIFS(Cluster_15_applications!X$5:X$550,Cluster_15_applications!$AB$5:$AB$550,$B530,Cluster_15_applications!$AC$5:$AC$550,$C530)</f>
        <v>0</v>
      </c>
      <c r="J530">
        <f>SUMIFS(Cluster_15_applications!Y$5:Y$550,Cluster_15_applications!$AB$5:$AB$550,$B530,Cluster_15_applications!$AC$5:$AC$550,$C530)</f>
        <v>0</v>
      </c>
      <c r="K530">
        <f>SUMIFS(Cluster_15_applications!Z$5:Z$550,Cluster_15_applications!$AB$5:$AB$550,$B530,Cluster_15_applications!$AC$5:$AC$550,$C530)</f>
        <v>0</v>
      </c>
      <c r="L530">
        <f>SUMIFS(Cluster_15_applications!AA$5:AA$550,Cluster_15_applications!$AB$5:$AB$550,$B530,Cluster_15_applications!$AC$5:$AC$550,$C530)</f>
        <v>0</v>
      </c>
      <c r="N530">
        <f>SUMIFS(Cluster_15_applications!S$5:S$550,Cluster_15_applications!$AB$5:$AB$550,$B530,Cluster_15_applications!$AC$5:$AC$550,$C530,Cluster_15_applications!$Q$5:$Q$550,"&lt;=2030")</f>
        <v>450</v>
      </c>
      <c r="O530">
        <f>SUMIFS(Cluster_15_applications!T$5:T$550,Cluster_15_applications!$AB$5:$AB$550,$B530,Cluster_15_applications!$AC$5:$AC$550,$C530,Cluster_15_applications!$Q$5:$Q$550,"&lt;=2030")</f>
        <v>0</v>
      </c>
      <c r="P530">
        <f>SUMIFS(Cluster_15_applications!U$5:U$550,Cluster_15_applications!$AB$5:$AB$550,$B530,Cluster_15_applications!$AC$5:$AC$550,$C530,Cluster_15_applications!$Q$5:$Q$550,"&lt;=2030")</f>
        <v>450</v>
      </c>
      <c r="Q530">
        <f>SUMIFS(Cluster_15_applications!V$5:V$550,Cluster_15_applications!$AB$5:$AB$550,$B530,Cluster_15_applications!$AC$5:$AC$550,$C530,Cluster_15_applications!$Q$5:$Q$550,"&lt;=2030")</f>
        <v>0</v>
      </c>
      <c r="R530">
        <f>SUMIFS(Cluster_15_applications!W$5:W$550,Cluster_15_applications!$AB$5:$AB$550,$B530,Cluster_15_applications!$AC$5:$AC$550,$C530,Cluster_15_applications!$Q$5:$Q$550,"&lt;=2030")</f>
        <v>0</v>
      </c>
      <c r="S530">
        <f>SUMIFS(Cluster_15_applications!X$5:X$550,Cluster_15_applications!$AB$5:$AB$550,$B530,Cluster_15_applications!$AC$5:$AC$550,$C530,Cluster_15_applications!$Q$5:$Q$550,"&lt;=2030")</f>
        <v>0</v>
      </c>
      <c r="T530">
        <f>SUMIFS(Cluster_15_applications!Y$5:Y$550,Cluster_15_applications!$AB$5:$AB$550,$B530,Cluster_15_applications!$AC$5:$AC$550,$C530,Cluster_15_applications!$Q$5:$Q$550,"&lt;=2030")</f>
        <v>0</v>
      </c>
      <c r="U530">
        <f>SUMIFS(Cluster_15_applications!Z$5:Z$550,Cluster_15_applications!$AB$5:$AB$550,$B530,Cluster_15_applications!$AC$5:$AC$550,$C530,Cluster_15_applications!$Q$5:$Q$550,"&lt;=2030")</f>
        <v>0</v>
      </c>
      <c r="V530">
        <f>SUMIFS(Cluster_15_applications!AA$5:AA$550,Cluster_15_applications!$AB$5:$AB$550,$B530,Cluster_15_applications!$AC$5:$AC$550,$C530,Cluster_15_applications!$Q$5:$Q$550,"&lt;=2030")</f>
        <v>0</v>
      </c>
    </row>
    <row r="531" spans="1:22" x14ac:dyDescent="0.35">
      <c r="A531" t="s">
        <v>1233</v>
      </c>
      <c r="B531" t="s">
        <v>1167</v>
      </c>
      <c r="C531">
        <v>115</v>
      </c>
      <c r="D531">
        <f>SUMIFS(Cluster_15_applications!S$5:S$550,Cluster_15_applications!$AB$5:$AB$550,$B531,Cluster_15_applications!$AC$5:$AC$550,$C531)</f>
        <v>225</v>
      </c>
      <c r="E531">
        <f>SUMIFS(Cluster_15_applications!T$5:T$550,Cluster_15_applications!$AB$5:$AB$550,$B531,Cluster_15_applications!$AC$5:$AC$550,$C531)</f>
        <v>0</v>
      </c>
      <c r="F531">
        <f>SUMIFS(Cluster_15_applications!U$5:U$550,Cluster_15_applications!$AB$5:$AB$550,$B531,Cluster_15_applications!$AC$5:$AC$550,$C531)</f>
        <v>0</v>
      </c>
      <c r="G531">
        <f>SUMIFS(Cluster_15_applications!V$5:V$550,Cluster_15_applications!$AB$5:$AB$550,$B531,Cluster_15_applications!$AC$5:$AC$550,$C531)</f>
        <v>0</v>
      </c>
      <c r="H531">
        <f>SUMIFS(Cluster_15_applications!W$5:W$550,Cluster_15_applications!$AB$5:$AB$550,$B531,Cluster_15_applications!$AC$5:$AC$550,$C531)</f>
        <v>0</v>
      </c>
      <c r="I531">
        <f>SUMIFS(Cluster_15_applications!X$5:X$550,Cluster_15_applications!$AB$5:$AB$550,$B531,Cluster_15_applications!$AC$5:$AC$550,$C531)</f>
        <v>0</v>
      </c>
      <c r="J531">
        <f>SUMIFS(Cluster_15_applications!Y$5:Y$550,Cluster_15_applications!$AB$5:$AB$550,$B531,Cluster_15_applications!$AC$5:$AC$550,$C531)</f>
        <v>0</v>
      </c>
      <c r="K531">
        <f>SUMIFS(Cluster_15_applications!Z$5:Z$550,Cluster_15_applications!$AB$5:$AB$550,$B531,Cluster_15_applications!$AC$5:$AC$550,$C531)</f>
        <v>0</v>
      </c>
      <c r="L531">
        <f>SUMIFS(Cluster_15_applications!AA$5:AA$550,Cluster_15_applications!$AB$5:$AB$550,$B531,Cluster_15_applications!$AC$5:$AC$550,$C531)</f>
        <v>0</v>
      </c>
      <c r="N531">
        <f>SUMIFS(Cluster_15_applications!S$5:S$550,Cluster_15_applications!$AB$5:$AB$550,$B531,Cluster_15_applications!$AC$5:$AC$550,$C531,Cluster_15_applications!$Q$5:$Q$550,"&lt;=2030")</f>
        <v>225</v>
      </c>
      <c r="O531">
        <f>SUMIFS(Cluster_15_applications!T$5:T$550,Cluster_15_applications!$AB$5:$AB$550,$B531,Cluster_15_applications!$AC$5:$AC$550,$C531,Cluster_15_applications!$Q$5:$Q$550,"&lt;=2030")</f>
        <v>0</v>
      </c>
      <c r="P531">
        <f>SUMIFS(Cluster_15_applications!U$5:U$550,Cluster_15_applications!$AB$5:$AB$550,$B531,Cluster_15_applications!$AC$5:$AC$550,$C531,Cluster_15_applications!$Q$5:$Q$550,"&lt;=2030")</f>
        <v>0</v>
      </c>
      <c r="Q531">
        <f>SUMIFS(Cluster_15_applications!V$5:V$550,Cluster_15_applications!$AB$5:$AB$550,$B531,Cluster_15_applications!$AC$5:$AC$550,$C531,Cluster_15_applications!$Q$5:$Q$550,"&lt;=2030")</f>
        <v>0</v>
      </c>
      <c r="R531">
        <f>SUMIFS(Cluster_15_applications!W$5:W$550,Cluster_15_applications!$AB$5:$AB$550,$B531,Cluster_15_applications!$AC$5:$AC$550,$C531,Cluster_15_applications!$Q$5:$Q$550,"&lt;=2030")</f>
        <v>0</v>
      </c>
      <c r="S531">
        <f>SUMIFS(Cluster_15_applications!X$5:X$550,Cluster_15_applications!$AB$5:$AB$550,$B531,Cluster_15_applications!$AC$5:$AC$550,$C531,Cluster_15_applications!$Q$5:$Q$550,"&lt;=2030")</f>
        <v>0</v>
      </c>
      <c r="T531">
        <f>SUMIFS(Cluster_15_applications!Y$5:Y$550,Cluster_15_applications!$AB$5:$AB$550,$B531,Cluster_15_applications!$AC$5:$AC$550,$C531,Cluster_15_applications!$Q$5:$Q$550,"&lt;=2030")</f>
        <v>0</v>
      </c>
      <c r="U531">
        <f>SUMIFS(Cluster_15_applications!Z$5:Z$550,Cluster_15_applications!$AB$5:$AB$550,$B531,Cluster_15_applications!$AC$5:$AC$550,$C531,Cluster_15_applications!$Q$5:$Q$550,"&lt;=2030")</f>
        <v>0</v>
      </c>
      <c r="V531">
        <f>SUMIFS(Cluster_15_applications!AA$5:AA$550,Cluster_15_applications!$AB$5:$AB$550,$B531,Cluster_15_applications!$AC$5:$AC$550,$C531,Cluster_15_applications!$Q$5:$Q$550,"&lt;=2030")</f>
        <v>0</v>
      </c>
    </row>
    <row r="532" spans="1:22" x14ac:dyDescent="0.35">
      <c r="A532" t="s">
        <v>1233</v>
      </c>
      <c r="B532" t="s">
        <v>1213</v>
      </c>
      <c r="C532">
        <v>115</v>
      </c>
      <c r="D532">
        <f>SUMIFS(Cluster_15_applications!S$5:S$550,Cluster_15_applications!$AB$5:$AB$550,$B532,Cluster_15_applications!$AC$5:$AC$550,$C532)</f>
        <v>142.19200000000001</v>
      </c>
      <c r="E532">
        <f>SUMIFS(Cluster_15_applications!T$5:T$550,Cluster_15_applications!$AB$5:$AB$550,$B532,Cluster_15_applications!$AC$5:$AC$550,$C532)</f>
        <v>0</v>
      </c>
      <c r="F532">
        <f>SUMIFS(Cluster_15_applications!U$5:U$550,Cluster_15_applications!$AB$5:$AB$550,$B532,Cluster_15_applications!$AC$5:$AC$550,$C532)</f>
        <v>65</v>
      </c>
      <c r="G532">
        <f>SUMIFS(Cluster_15_applications!V$5:V$550,Cluster_15_applications!$AB$5:$AB$550,$B532,Cluster_15_applications!$AC$5:$AC$550,$C532)</f>
        <v>0</v>
      </c>
      <c r="H532">
        <f>SUMIFS(Cluster_15_applications!W$5:W$550,Cluster_15_applications!$AB$5:$AB$550,$B532,Cluster_15_applications!$AC$5:$AC$550,$C532)</f>
        <v>0</v>
      </c>
      <c r="I532">
        <f>SUMIFS(Cluster_15_applications!X$5:X$550,Cluster_15_applications!$AB$5:$AB$550,$B532,Cluster_15_applications!$AC$5:$AC$550,$C532)</f>
        <v>0</v>
      </c>
      <c r="J532">
        <f>SUMIFS(Cluster_15_applications!Y$5:Y$550,Cluster_15_applications!$AB$5:$AB$550,$B532,Cluster_15_applications!$AC$5:$AC$550,$C532)</f>
        <v>0</v>
      </c>
      <c r="K532">
        <f>SUMIFS(Cluster_15_applications!Z$5:Z$550,Cluster_15_applications!$AB$5:$AB$550,$B532,Cluster_15_applications!$AC$5:$AC$550,$C532)</f>
        <v>0</v>
      </c>
      <c r="L532">
        <f>SUMIFS(Cluster_15_applications!AA$5:AA$550,Cluster_15_applications!$AB$5:$AB$550,$B532,Cluster_15_applications!$AC$5:$AC$550,$C532)</f>
        <v>0</v>
      </c>
      <c r="N532">
        <f>SUMIFS(Cluster_15_applications!S$5:S$550,Cluster_15_applications!$AB$5:$AB$550,$B532,Cluster_15_applications!$AC$5:$AC$550,$C532,Cluster_15_applications!$Q$5:$Q$550,"&lt;=2030")</f>
        <v>142.19200000000001</v>
      </c>
      <c r="O532">
        <f>SUMIFS(Cluster_15_applications!T$5:T$550,Cluster_15_applications!$AB$5:$AB$550,$B532,Cluster_15_applications!$AC$5:$AC$550,$C532,Cluster_15_applications!$Q$5:$Q$550,"&lt;=2030")</f>
        <v>0</v>
      </c>
      <c r="P532">
        <f>SUMIFS(Cluster_15_applications!U$5:U$550,Cluster_15_applications!$AB$5:$AB$550,$B532,Cluster_15_applications!$AC$5:$AC$550,$C532,Cluster_15_applications!$Q$5:$Q$550,"&lt;=2030")</f>
        <v>65</v>
      </c>
      <c r="Q532">
        <f>SUMIFS(Cluster_15_applications!V$5:V$550,Cluster_15_applications!$AB$5:$AB$550,$B532,Cluster_15_applications!$AC$5:$AC$550,$C532,Cluster_15_applications!$Q$5:$Q$550,"&lt;=2030")</f>
        <v>0</v>
      </c>
      <c r="R532">
        <f>SUMIFS(Cluster_15_applications!W$5:W$550,Cluster_15_applications!$AB$5:$AB$550,$B532,Cluster_15_applications!$AC$5:$AC$550,$C532,Cluster_15_applications!$Q$5:$Q$550,"&lt;=2030")</f>
        <v>0</v>
      </c>
      <c r="S532">
        <f>SUMIFS(Cluster_15_applications!X$5:X$550,Cluster_15_applications!$AB$5:$AB$550,$B532,Cluster_15_applications!$AC$5:$AC$550,$C532,Cluster_15_applications!$Q$5:$Q$550,"&lt;=2030")</f>
        <v>0</v>
      </c>
      <c r="T532">
        <f>SUMIFS(Cluster_15_applications!Y$5:Y$550,Cluster_15_applications!$AB$5:$AB$550,$B532,Cluster_15_applications!$AC$5:$AC$550,$C532,Cluster_15_applications!$Q$5:$Q$550,"&lt;=2030")</f>
        <v>0</v>
      </c>
      <c r="U532">
        <f>SUMIFS(Cluster_15_applications!Z$5:Z$550,Cluster_15_applications!$AB$5:$AB$550,$B532,Cluster_15_applications!$AC$5:$AC$550,$C532,Cluster_15_applications!$Q$5:$Q$550,"&lt;=2030")</f>
        <v>0</v>
      </c>
      <c r="V532">
        <f>SUMIFS(Cluster_15_applications!AA$5:AA$550,Cluster_15_applications!$AB$5:$AB$550,$B532,Cluster_15_applications!$AC$5:$AC$550,$C532,Cluster_15_applications!$Q$5:$Q$550,"&lt;=2030")</f>
        <v>0</v>
      </c>
    </row>
    <row r="533" spans="1:22" x14ac:dyDescent="0.35">
      <c r="A533" t="s">
        <v>1245</v>
      </c>
      <c r="B533" t="s">
        <v>1168</v>
      </c>
      <c r="C533">
        <v>115</v>
      </c>
      <c r="D533">
        <f>SUMIFS(Cluster_15_applications!S$5:S$550,Cluster_15_applications!$AB$5:$AB$550,$B533,Cluster_15_applications!$AC$5:$AC$550,$C533)</f>
        <v>200</v>
      </c>
      <c r="E533">
        <f>SUMIFS(Cluster_15_applications!T$5:T$550,Cluster_15_applications!$AB$5:$AB$550,$B533,Cluster_15_applications!$AC$5:$AC$550,$C533)</f>
        <v>0</v>
      </c>
      <c r="F533">
        <f>SUMIFS(Cluster_15_applications!U$5:U$550,Cluster_15_applications!$AB$5:$AB$550,$B533,Cluster_15_applications!$AC$5:$AC$550,$C533)</f>
        <v>0</v>
      </c>
      <c r="G533">
        <f>SUMIFS(Cluster_15_applications!V$5:V$550,Cluster_15_applications!$AB$5:$AB$550,$B533,Cluster_15_applications!$AC$5:$AC$550,$C533)</f>
        <v>0</v>
      </c>
      <c r="H533">
        <f>SUMIFS(Cluster_15_applications!W$5:W$550,Cluster_15_applications!$AB$5:$AB$550,$B533,Cluster_15_applications!$AC$5:$AC$550,$C533)</f>
        <v>0</v>
      </c>
      <c r="I533">
        <f>SUMIFS(Cluster_15_applications!X$5:X$550,Cluster_15_applications!$AB$5:$AB$550,$B533,Cluster_15_applications!$AC$5:$AC$550,$C533)</f>
        <v>0</v>
      </c>
      <c r="J533">
        <f>SUMIFS(Cluster_15_applications!Y$5:Y$550,Cluster_15_applications!$AB$5:$AB$550,$B533,Cluster_15_applications!$AC$5:$AC$550,$C533)</f>
        <v>0</v>
      </c>
      <c r="K533">
        <f>SUMIFS(Cluster_15_applications!Z$5:Z$550,Cluster_15_applications!$AB$5:$AB$550,$B533,Cluster_15_applications!$AC$5:$AC$550,$C533)</f>
        <v>0</v>
      </c>
      <c r="L533">
        <f>SUMIFS(Cluster_15_applications!AA$5:AA$550,Cluster_15_applications!$AB$5:$AB$550,$B533,Cluster_15_applications!$AC$5:$AC$550,$C533)</f>
        <v>0</v>
      </c>
      <c r="N533">
        <f>SUMIFS(Cluster_15_applications!S$5:S$550,Cluster_15_applications!$AB$5:$AB$550,$B533,Cluster_15_applications!$AC$5:$AC$550,$C533,Cluster_15_applications!$Q$5:$Q$550,"&lt;=2030")</f>
        <v>200</v>
      </c>
      <c r="O533">
        <f>SUMIFS(Cluster_15_applications!T$5:T$550,Cluster_15_applications!$AB$5:$AB$550,$B533,Cluster_15_applications!$AC$5:$AC$550,$C533,Cluster_15_applications!$Q$5:$Q$550,"&lt;=2030")</f>
        <v>0</v>
      </c>
      <c r="P533">
        <f>SUMIFS(Cluster_15_applications!U$5:U$550,Cluster_15_applications!$AB$5:$AB$550,$B533,Cluster_15_applications!$AC$5:$AC$550,$C533,Cluster_15_applications!$Q$5:$Q$550,"&lt;=2030")</f>
        <v>0</v>
      </c>
      <c r="Q533">
        <f>SUMIFS(Cluster_15_applications!V$5:V$550,Cluster_15_applications!$AB$5:$AB$550,$B533,Cluster_15_applications!$AC$5:$AC$550,$C533,Cluster_15_applications!$Q$5:$Q$550,"&lt;=2030")</f>
        <v>0</v>
      </c>
      <c r="R533">
        <f>SUMIFS(Cluster_15_applications!W$5:W$550,Cluster_15_applications!$AB$5:$AB$550,$B533,Cluster_15_applications!$AC$5:$AC$550,$C533,Cluster_15_applications!$Q$5:$Q$550,"&lt;=2030")</f>
        <v>0</v>
      </c>
      <c r="S533">
        <f>SUMIFS(Cluster_15_applications!X$5:X$550,Cluster_15_applications!$AB$5:$AB$550,$B533,Cluster_15_applications!$AC$5:$AC$550,$C533,Cluster_15_applications!$Q$5:$Q$550,"&lt;=2030")</f>
        <v>0</v>
      </c>
      <c r="T533">
        <f>SUMIFS(Cluster_15_applications!Y$5:Y$550,Cluster_15_applications!$AB$5:$AB$550,$B533,Cluster_15_applications!$AC$5:$AC$550,$C533,Cluster_15_applications!$Q$5:$Q$550,"&lt;=2030")</f>
        <v>0</v>
      </c>
      <c r="U533">
        <f>SUMIFS(Cluster_15_applications!Z$5:Z$550,Cluster_15_applications!$AB$5:$AB$550,$B533,Cluster_15_applications!$AC$5:$AC$550,$C533,Cluster_15_applications!$Q$5:$Q$550,"&lt;=2030")</f>
        <v>0</v>
      </c>
      <c r="V533">
        <f>SUMIFS(Cluster_15_applications!AA$5:AA$550,Cluster_15_applications!$AB$5:$AB$550,$B533,Cluster_15_applications!$AC$5:$AC$550,$C533,Cluster_15_applications!$Q$5:$Q$550,"&lt;=2030")</f>
        <v>0</v>
      </c>
    </row>
    <row r="534" spans="1:22" x14ac:dyDescent="0.35">
      <c r="A534" t="s">
        <v>1237</v>
      </c>
      <c r="B534" t="s">
        <v>1479</v>
      </c>
      <c r="C534">
        <v>230</v>
      </c>
      <c r="D534">
        <f>SUMIFS(Cluster_15_applications!S$5:S$550,Cluster_15_applications!$AB$5:$AB$550,$B534,Cluster_15_applications!$AC$5:$AC$550,$C534)</f>
        <v>0</v>
      </c>
      <c r="E534">
        <f>SUMIFS(Cluster_15_applications!T$5:T$550,Cluster_15_applications!$AB$5:$AB$550,$B534,Cluster_15_applications!$AC$5:$AC$550,$C534)</f>
        <v>0</v>
      </c>
      <c r="F534">
        <f>SUMIFS(Cluster_15_applications!U$5:U$550,Cluster_15_applications!$AB$5:$AB$550,$B534,Cluster_15_applications!$AC$5:$AC$550,$C534)</f>
        <v>0</v>
      </c>
      <c r="G534">
        <f>SUMIFS(Cluster_15_applications!V$5:V$550,Cluster_15_applications!$AB$5:$AB$550,$B534,Cluster_15_applications!$AC$5:$AC$550,$C534)</f>
        <v>0</v>
      </c>
      <c r="H534">
        <f>SUMIFS(Cluster_15_applications!W$5:W$550,Cluster_15_applications!$AB$5:$AB$550,$B534,Cluster_15_applications!$AC$5:$AC$550,$C534)</f>
        <v>0</v>
      </c>
      <c r="I534">
        <f>SUMIFS(Cluster_15_applications!X$5:X$550,Cluster_15_applications!$AB$5:$AB$550,$B534,Cluster_15_applications!$AC$5:$AC$550,$C534)</f>
        <v>0</v>
      </c>
      <c r="J534">
        <f>SUMIFS(Cluster_15_applications!Y$5:Y$550,Cluster_15_applications!$AB$5:$AB$550,$B534,Cluster_15_applications!$AC$5:$AC$550,$C534)</f>
        <v>0</v>
      </c>
      <c r="K534">
        <f>SUMIFS(Cluster_15_applications!Z$5:Z$550,Cluster_15_applications!$AB$5:$AB$550,$B534,Cluster_15_applications!$AC$5:$AC$550,$C534)</f>
        <v>0</v>
      </c>
      <c r="L534">
        <f>SUMIFS(Cluster_15_applications!AA$5:AA$550,Cluster_15_applications!$AB$5:$AB$550,$B534,Cluster_15_applications!$AC$5:$AC$550,$C534)</f>
        <v>0</v>
      </c>
      <c r="N534">
        <f>SUMIFS(Cluster_15_applications!S$5:S$550,Cluster_15_applications!$AB$5:$AB$550,$B534,Cluster_15_applications!$AC$5:$AC$550,$C534,Cluster_15_applications!$Q$5:$Q$550,"&lt;=2030")</f>
        <v>0</v>
      </c>
      <c r="O534">
        <f>SUMIFS(Cluster_15_applications!T$5:T$550,Cluster_15_applications!$AB$5:$AB$550,$B534,Cluster_15_applications!$AC$5:$AC$550,$C534,Cluster_15_applications!$Q$5:$Q$550,"&lt;=2030")</f>
        <v>0</v>
      </c>
      <c r="P534">
        <f>SUMIFS(Cluster_15_applications!U$5:U$550,Cluster_15_applications!$AB$5:$AB$550,$B534,Cluster_15_applications!$AC$5:$AC$550,$C534,Cluster_15_applications!$Q$5:$Q$550,"&lt;=2030")</f>
        <v>0</v>
      </c>
      <c r="Q534">
        <f>SUMIFS(Cluster_15_applications!V$5:V$550,Cluster_15_applications!$AB$5:$AB$550,$B534,Cluster_15_applications!$AC$5:$AC$550,$C534,Cluster_15_applications!$Q$5:$Q$550,"&lt;=2030")</f>
        <v>0</v>
      </c>
      <c r="R534">
        <f>SUMIFS(Cluster_15_applications!W$5:W$550,Cluster_15_applications!$AB$5:$AB$550,$B534,Cluster_15_applications!$AC$5:$AC$550,$C534,Cluster_15_applications!$Q$5:$Q$550,"&lt;=2030")</f>
        <v>0</v>
      </c>
      <c r="S534">
        <f>SUMIFS(Cluster_15_applications!X$5:X$550,Cluster_15_applications!$AB$5:$AB$550,$B534,Cluster_15_applications!$AC$5:$AC$550,$C534,Cluster_15_applications!$Q$5:$Q$550,"&lt;=2030")</f>
        <v>0</v>
      </c>
      <c r="T534">
        <f>SUMIFS(Cluster_15_applications!Y$5:Y$550,Cluster_15_applications!$AB$5:$AB$550,$B534,Cluster_15_applications!$AC$5:$AC$550,$C534,Cluster_15_applications!$Q$5:$Q$550,"&lt;=2030")</f>
        <v>0</v>
      </c>
      <c r="U534">
        <f>SUMIFS(Cluster_15_applications!Z$5:Z$550,Cluster_15_applications!$AB$5:$AB$550,$B534,Cluster_15_applications!$AC$5:$AC$550,$C534,Cluster_15_applications!$Q$5:$Q$550,"&lt;=2030")</f>
        <v>0</v>
      </c>
      <c r="V534">
        <f>SUMIFS(Cluster_15_applications!AA$5:AA$550,Cluster_15_applications!$AB$5:$AB$550,$B534,Cluster_15_applications!$AC$5:$AC$550,$C534,Cluster_15_applications!$Q$5:$Q$550,"&lt;=2030")</f>
        <v>0</v>
      </c>
    </row>
    <row r="535" spans="1:22" x14ac:dyDescent="0.35">
      <c r="A535" t="s">
        <v>1236</v>
      </c>
      <c r="B535" t="s">
        <v>1480</v>
      </c>
      <c r="C535">
        <v>66</v>
      </c>
      <c r="D535">
        <f>SUMIFS(Cluster_15_applications!S$5:S$550,Cluster_15_applications!$AB$5:$AB$550,$B535,Cluster_15_applications!$AC$5:$AC$550,$C535)</f>
        <v>0</v>
      </c>
      <c r="E535">
        <f>SUMIFS(Cluster_15_applications!T$5:T$550,Cluster_15_applications!$AB$5:$AB$550,$B535,Cluster_15_applications!$AC$5:$AC$550,$C535)</f>
        <v>0</v>
      </c>
      <c r="F535">
        <f>SUMIFS(Cluster_15_applications!U$5:U$550,Cluster_15_applications!$AB$5:$AB$550,$B535,Cluster_15_applications!$AC$5:$AC$550,$C535)</f>
        <v>0</v>
      </c>
      <c r="G535">
        <f>SUMIFS(Cluster_15_applications!V$5:V$550,Cluster_15_applications!$AB$5:$AB$550,$B535,Cluster_15_applications!$AC$5:$AC$550,$C535)</f>
        <v>0</v>
      </c>
      <c r="H535">
        <f>SUMIFS(Cluster_15_applications!W$5:W$550,Cluster_15_applications!$AB$5:$AB$550,$B535,Cluster_15_applications!$AC$5:$AC$550,$C535)</f>
        <v>0</v>
      </c>
      <c r="I535">
        <f>SUMIFS(Cluster_15_applications!X$5:X$550,Cluster_15_applications!$AB$5:$AB$550,$B535,Cluster_15_applications!$AC$5:$AC$550,$C535)</f>
        <v>0</v>
      </c>
      <c r="J535">
        <f>SUMIFS(Cluster_15_applications!Y$5:Y$550,Cluster_15_applications!$AB$5:$AB$550,$B535,Cluster_15_applications!$AC$5:$AC$550,$C535)</f>
        <v>0</v>
      </c>
      <c r="K535">
        <f>SUMIFS(Cluster_15_applications!Z$5:Z$550,Cluster_15_applications!$AB$5:$AB$550,$B535,Cluster_15_applications!$AC$5:$AC$550,$C535)</f>
        <v>0</v>
      </c>
      <c r="L535">
        <f>SUMIFS(Cluster_15_applications!AA$5:AA$550,Cluster_15_applications!$AB$5:$AB$550,$B535,Cluster_15_applications!$AC$5:$AC$550,$C535)</f>
        <v>0</v>
      </c>
      <c r="N535">
        <f>SUMIFS(Cluster_15_applications!S$5:S$550,Cluster_15_applications!$AB$5:$AB$550,$B535,Cluster_15_applications!$AC$5:$AC$550,$C535,Cluster_15_applications!$Q$5:$Q$550,"&lt;=2030")</f>
        <v>0</v>
      </c>
      <c r="O535">
        <f>SUMIFS(Cluster_15_applications!T$5:T$550,Cluster_15_applications!$AB$5:$AB$550,$B535,Cluster_15_applications!$AC$5:$AC$550,$C535,Cluster_15_applications!$Q$5:$Q$550,"&lt;=2030")</f>
        <v>0</v>
      </c>
      <c r="P535">
        <f>SUMIFS(Cluster_15_applications!U$5:U$550,Cluster_15_applications!$AB$5:$AB$550,$B535,Cluster_15_applications!$AC$5:$AC$550,$C535,Cluster_15_applications!$Q$5:$Q$550,"&lt;=2030")</f>
        <v>0</v>
      </c>
      <c r="Q535">
        <f>SUMIFS(Cluster_15_applications!V$5:V$550,Cluster_15_applications!$AB$5:$AB$550,$B535,Cluster_15_applications!$AC$5:$AC$550,$C535,Cluster_15_applications!$Q$5:$Q$550,"&lt;=2030")</f>
        <v>0</v>
      </c>
      <c r="R535">
        <f>SUMIFS(Cluster_15_applications!W$5:W$550,Cluster_15_applications!$AB$5:$AB$550,$B535,Cluster_15_applications!$AC$5:$AC$550,$C535,Cluster_15_applications!$Q$5:$Q$550,"&lt;=2030")</f>
        <v>0</v>
      </c>
      <c r="S535">
        <f>SUMIFS(Cluster_15_applications!X$5:X$550,Cluster_15_applications!$AB$5:$AB$550,$B535,Cluster_15_applications!$AC$5:$AC$550,$C535,Cluster_15_applications!$Q$5:$Q$550,"&lt;=2030")</f>
        <v>0</v>
      </c>
      <c r="T535">
        <f>SUMIFS(Cluster_15_applications!Y$5:Y$550,Cluster_15_applications!$AB$5:$AB$550,$B535,Cluster_15_applications!$AC$5:$AC$550,$C535,Cluster_15_applications!$Q$5:$Q$550,"&lt;=2030")</f>
        <v>0</v>
      </c>
      <c r="U535">
        <f>SUMIFS(Cluster_15_applications!Z$5:Z$550,Cluster_15_applications!$AB$5:$AB$550,$B535,Cluster_15_applications!$AC$5:$AC$550,$C535,Cluster_15_applications!$Q$5:$Q$550,"&lt;=2030")</f>
        <v>0</v>
      </c>
      <c r="V535">
        <f>SUMIFS(Cluster_15_applications!AA$5:AA$550,Cluster_15_applications!$AB$5:$AB$550,$B535,Cluster_15_applications!$AC$5:$AC$550,$C535,Cluster_15_applications!$Q$5:$Q$550,"&lt;=2030")</f>
        <v>0</v>
      </c>
    </row>
    <row r="536" spans="1:22" x14ac:dyDescent="0.35">
      <c r="A536" t="s">
        <v>1233</v>
      </c>
      <c r="B536" t="s">
        <v>1481</v>
      </c>
      <c r="C536">
        <v>230</v>
      </c>
      <c r="D536">
        <f>SUMIFS(Cluster_15_applications!S$5:S$550,Cluster_15_applications!$AB$5:$AB$550,$B536,Cluster_15_applications!$AC$5:$AC$550,$C536)</f>
        <v>0</v>
      </c>
      <c r="E536">
        <f>SUMIFS(Cluster_15_applications!T$5:T$550,Cluster_15_applications!$AB$5:$AB$550,$B536,Cluster_15_applications!$AC$5:$AC$550,$C536)</f>
        <v>0</v>
      </c>
      <c r="F536">
        <f>SUMIFS(Cluster_15_applications!U$5:U$550,Cluster_15_applications!$AB$5:$AB$550,$B536,Cluster_15_applications!$AC$5:$AC$550,$C536)</f>
        <v>0</v>
      </c>
      <c r="G536">
        <f>SUMIFS(Cluster_15_applications!V$5:V$550,Cluster_15_applications!$AB$5:$AB$550,$B536,Cluster_15_applications!$AC$5:$AC$550,$C536)</f>
        <v>0</v>
      </c>
      <c r="H536">
        <f>SUMIFS(Cluster_15_applications!W$5:W$550,Cluster_15_applications!$AB$5:$AB$550,$B536,Cluster_15_applications!$AC$5:$AC$550,$C536)</f>
        <v>0</v>
      </c>
      <c r="I536">
        <f>SUMIFS(Cluster_15_applications!X$5:X$550,Cluster_15_applications!$AB$5:$AB$550,$B536,Cluster_15_applications!$AC$5:$AC$550,$C536)</f>
        <v>0</v>
      </c>
      <c r="J536">
        <f>SUMIFS(Cluster_15_applications!Y$5:Y$550,Cluster_15_applications!$AB$5:$AB$550,$B536,Cluster_15_applications!$AC$5:$AC$550,$C536)</f>
        <v>0</v>
      </c>
      <c r="K536">
        <f>SUMIFS(Cluster_15_applications!Z$5:Z$550,Cluster_15_applications!$AB$5:$AB$550,$B536,Cluster_15_applications!$AC$5:$AC$550,$C536)</f>
        <v>0</v>
      </c>
      <c r="L536">
        <f>SUMIFS(Cluster_15_applications!AA$5:AA$550,Cluster_15_applications!$AB$5:$AB$550,$B536,Cluster_15_applications!$AC$5:$AC$550,$C536)</f>
        <v>0</v>
      </c>
      <c r="N536">
        <f>SUMIFS(Cluster_15_applications!S$5:S$550,Cluster_15_applications!$AB$5:$AB$550,$B536,Cluster_15_applications!$AC$5:$AC$550,$C536,Cluster_15_applications!$Q$5:$Q$550,"&lt;=2030")</f>
        <v>0</v>
      </c>
      <c r="O536">
        <f>SUMIFS(Cluster_15_applications!T$5:T$550,Cluster_15_applications!$AB$5:$AB$550,$B536,Cluster_15_applications!$AC$5:$AC$550,$C536,Cluster_15_applications!$Q$5:$Q$550,"&lt;=2030")</f>
        <v>0</v>
      </c>
      <c r="P536">
        <f>SUMIFS(Cluster_15_applications!U$5:U$550,Cluster_15_applications!$AB$5:$AB$550,$B536,Cluster_15_applications!$AC$5:$AC$550,$C536,Cluster_15_applications!$Q$5:$Q$550,"&lt;=2030")</f>
        <v>0</v>
      </c>
      <c r="Q536">
        <f>SUMIFS(Cluster_15_applications!V$5:V$550,Cluster_15_applications!$AB$5:$AB$550,$B536,Cluster_15_applications!$AC$5:$AC$550,$C536,Cluster_15_applications!$Q$5:$Q$550,"&lt;=2030")</f>
        <v>0</v>
      </c>
      <c r="R536">
        <f>SUMIFS(Cluster_15_applications!W$5:W$550,Cluster_15_applications!$AB$5:$AB$550,$B536,Cluster_15_applications!$AC$5:$AC$550,$C536,Cluster_15_applications!$Q$5:$Q$550,"&lt;=2030")</f>
        <v>0</v>
      </c>
      <c r="S536">
        <f>SUMIFS(Cluster_15_applications!X$5:X$550,Cluster_15_applications!$AB$5:$AB$550,$B536,Cluster_15_applications!$AC$5:$AC$550,$C536,Cluster_15_applications!$Q$5:$Q$550,"&lt;=2030")</f>
        <v>0</v>
      </c>
      <c r="T536">
        <f>SUMIFS(Cluster_15_applications!Y$5:Y$550,Cluster_15_applications!$AB$5:$AB$550,$B536,Cluster_15_applications!$AC$5:$AC$550,$C536,Cluster_15_applications!$Q$5:$Q$550,"&lt;=2030")</f>
        <v>0</v>
      </c>
      <c r="U536">
        <f>SUMIFS(Cluster_15_applications!Z$5:Z$550,Cluster_15_applications!$AB$5:$AB$550,$B536,Cluster_15_applications!$AC$5:$AC$550,$C536,Cluster_15_applications!$Q$5:$Q$550,"&lt;=2030")</f>
        <v>0</v>
      </c>
      <c r="V536">
        <f>SUMIFS(Cluster_15_applications!AA$5:AA$550,Cluster_15_applications!$AB$5:$AB$550,$B536,Cluster_15_applications!$AC$5:$AC$550,$C536,Cluster_15_applications!$Q$5:$Q$550,"&lt;=2030")</f>
        <v>0</v>
      </c>
    </row>
    <row r="537" spans="1:22" x14ac:dyDescent="0.35">
      <c r="A537" t="s">
        <v>1237</v>
      </c>
      <c r="B537" t="s">
        <v>1169</v>
      </c>
      <c r="C537">
        <v>230</v>
      </c>
      <c r="D537">
        <f>SUMIFS(Cluster_15_applications!S$5:S$550,Cluster_15_applications!$AB$5:$AB$550,$B537,Cluster_15_applications!$AC$5:$AC$550,$C537)</f>
        <v>300</v>
      </c>
      <c r="E537">
        <f>SUMIFS(Cluster_15_applications!T$5:T$550,Cluster_15_applications!$AB$5:$AB$550,$B537,Cluster_15_applications!$AC$5:$AC$550,$C537)</f>
        <v>0</v>
      </c>
      <c r="F537">
        <f>SUMIFS(Cluster_15_applications!U$5:U$550,Cluster_15_applications!$AB$5:$AB$550,$B537,Cluster_15_applications!$AC$5:$AC$550,$C537)</f>
        <v>0</v>
      </c>
      <c r="G537">
        <f>SUMIFS(Cluster_15_applications!V$5:V$550,Cluster_15_applications!$AB$5:$AB$550,$B537,Cluster_15_applications!$AC$5:$AC$550,$C537)</f>
        <v>0</v>
      </c>
      <c r="H537">
        <f>SUMIFS(Cluster_15_applications!W$5:W$550,Cluster_15_applications!$AB$5:$AB$550,$B537,Cluster_15_applications!$AC$5:$AC$550,$C537)</f>
        <v>0</v>
      </c>
      <c r="I537">
        <f>SUMIFS(Cluster_15_applications!X$5:X$550,Cluster_15_applications!$AB$5:$AB$550,$B537,Cluster_15_applications!$AC$5:$AC$550,$C537)</f>
        <v>0</v>
      </c>
      <c r="J537">
        <f>SUMIFS(Cluster_15_applications!Y$5:Y$550,Cluster_15_applications!$AB$5:$AB$550,$B537,Cluster_15_applications!$AC$5:$AC$550,$C537)</f>
        <v>0</v>
      </c>
      <c r="K537">
        <f>SUMIFS(Cluster_15_applications!Z$5:Z$550,Cluster_15_applications!$AB$5:$AB$550,$B537,Cluster_15_applications!$AC$5:$AC$550,$C537)</f>
        <v>0</v>
      </c>
      <c r="L537">
        <f>SUMIFS(Cluster_15_applications!AA$5:AA$550,Cluster_15_applications!$AB$5:$AB$550,$B537,Cluster_15_applications!$AC$5:$AC$550,$C537)</f>
        <v>0</v>
      </c>
      <c r="N537">
        <f>SUMIFS(Cluster_15_applications!S$5:S$550,Cluster_15_applications!$AB$5:$AB$550,$B537,Cluster_15_applications!$AC$5:$AC$550,$C537,Cluster_15_applications!$Q$5:$Q$550,"&lt;=2030")</f>
        <v>300</v>
      </c>
      <c r="O537">
        <f>SUMIFS(Cluster_15_applications!T$5:T$550,Cluster_15_applications!$AB$5:$AB$550,$B537,Cluster_15_applications!$AC$5:$AC$550,$C537,Cluster_15_applications!$Q$5:$Q$550,"&lt;=2030")</f>
        <v>0</v>
      </c>
      <c r="P537">
        <f>SUMIFS(Cluster_15_applications!U$5:U$550,Cluster_15_applications!$AB$5:$AB$550,$B537,Cluster_15_applications!$AC$5:$AC$550,$C537,Cluster_15_applications!$Q$5:$Q$550,"&lt;=2030")</f>
        <v>0</v>
      </c>
      <c r="Q537">
        <f>SUMIFS(Cluster_15_applications!V$5:V$550,Cluster_15_applications!$AB$5:$AB$550,$B537,Cluster_15_applications!$AC$5:$AC$550,$C537,Cluster_15_applications!$Q$5:$Q$550,"&lt;=2030")</f>
        <v>0</v>
      </c>
      <c r="R537">
        <f>SUMIFS(Cluster_15_applications!W$5:W$550,Cluster_15_applications!$AB$5:$AB$550,$B537,Cluster_15_applications!$AC$5:$AC$550,$C537,Cluster_15_applications!$Q$5:$Q$550,"&lt;=2030")</f>
        <v>0</v>
      </c>
      <c r="S537">
        <f>SUMIFS(Cluster_15_applications!X$5:X$550,Cluster_15_applications!$AB$5:$AB$550,$B537,Cluster_15_applications!$AC$5:$AC$550,$C537,Cluster_15_applications!$Q$5:$Q$550,"&lt;=2030")</f>
        <v>0</v>
      </c>
      <c r="T537">
        <f>SUMIFS(Cluster_15_applications!Y$5:Y$550,Cluster_15_applications!$AB$5:$AB$550,$B537,Cluster_15_applications!$AC$5:$AC$550,$C537,Cluster_15_applications!$Q$5:$Q$550,"&lt;=2030")</f>
        <v>0</v>
      </c>
      <c r="U537">
        <f>SUMIFS(Cluster_15_applications!Z$5:Z$550,Cluster_15_applications!$AB$5:$AB$550,$B537,Cluster_15_applications!$AC$5:$AC$550,$C537,Cluster_15_applications!$Q$5:$Q$550,"&lt;=2030")</f>
        <v>0</v>
      </c>
      <c r="V537">
        <f>SUMIFS(Cluster_15_applications!AA$5:AA$550,Cluster_15_applications!$AB$5:$AB$550,$B537,Cluster_15_applications!$AC$5:$AC$550,$C537,Cluster_15_applications!$Q$5:$Q$550,"&lt;=2030")</f>
        <v>0</v>
      </c>
    </row>
    <row r="538" spans="1:22" x14ac:dyDescent="0.35">
      <c r="A538" t="s">
        <v>1237</v>
      </c>
      <c r="B538" t="s">
        <v>1169</v>
      </c>
      <c r="C538">
        <v>500</v>
      </c>
      <c r="D538">
        <f>SUMIFS(Cluster_15_applications!S$5:S$550,Cluster_15_applications!$AB$5:$AB$550,$B538,Cluster_15_applications!$AC$5:$AC$550,$C538)</f>
        <v>0</v>
      </c>
      <c r="E538">
        <f>SUMIFS(Cluster_15_applications!T$5:T$550,Cluster_15_applications!$AB$5:$AB$550,$B538,Cluster_15_applications!$AC$5:$AC$550,$C538)</f>
        <v>0</v>
      </c>
      <c r="F538">
        <f>SUMIFS(Cluster_15_applications!U$5:U$550,Cluster_15_applications!$AB$5:$AB$550,$B538,Cluster_15_applications!$AC$5:$AC$550,$C538)</f>
        <v>0</v>
      </c>
      <c r="G538">
        <f>SUMIFS(Cluster_15_applications!V$5:V$550,Cluster_15_applications!$AB$5:$AB$550,$B538,Cluster_15_applications!$AC$5:$AC$550,$C538)</f>
        <v>0</v>
      </c>
      <c r="H538">
        <f>SUMIFS(Cluster_15_applications!W$5:W$550,Cluster_15_applications!$AB$5:$AB$550,$B538,Cluster_15_applications!$AC$5:$AC$550,$C538)</f>
        <v>0</v>
      </c>
      <c r="I538">
        <f>SUMIFS(Cluster_15_applications!X$5:X$550,Cluster_15_applications!$AB$5:$AB$550,$B538,Cluster_15_applications!$AC$5:$AC$550,$C538)</f>
        <v>0</v>
      </c>
      <c r="J538">
        <f>SUMIFS(Cluster_15_applications!Y$5:Y$550,Cluster_15_applications!$AB$5:$AB$550,$B538,Cluster_15_applications!$AC$5:$AC$550,$C538)</f>
        <v>0</v>
      </c>
      <c r="K538">
        <f>SUMIFS(Cluster_15_applications!Z$5:Z$550,Cluster_15_applications!$AB$5:$AB$550,$B538,Cluster_15_applications!$AC$5:$AC$550,$C538)</f>
        <v>0</v>
      </c>
      <c r="L538">
        <f>SUMIFS(Cluster_15_applications!AA$5:AA$550,Cluster_15_applications!$AB$5:$AB$550,$B538,Cluster_15_applications!$AC$5:$AC$550,$C538)</f>
        <v>0</v>
      </c>
      <c r="N538">
        <f>SUMIFS(Cluster_15_applications!S$5:S$550,Cluster_15_applications!$AB$5:$AB$550,$B538,Cluster_15_applications!$AC$5:$AC$550,$C538,Cluster_15_applications!$Q$5:$Q$550,"&lt;=2030")</f>
        <v>0</v>
      </c>
      <c r="O538">
        <f>SUMIFS(Cluster_15_applications!T$5:T$550,Cluster_15_applications!$AB$5:$AB$550,$B538,Cluster_15_applications!$AC$5:$AC$550,$C538,Cluster_15_applications!$Q$5:$Q$550,"&lt;=2030")</f>
        <v>0</v>
      </c>
      <c r="P538">
        <f>SUMIFS(Cluster_15_applications!U$5:U$550,Cluster_15_applications!$AB$5:$AB$550,$B538,Cluster_15_applications!$AC$5:$AC$550,$C538,Cluster_15_applications!$Q$5:$Q$550,"&lt;=2030")</f>
        <v>0</v>
      </c>
      <c r="Q538">
        <f>SUMIFS(Cluster_15_applications!V$5:V$550,Cluster_15_applications!$AB$5:$AB$550,$B538,Cluster_15_applications!$AC$5:$AC$550,$C538,Cluster_15_applications!$Q$5:$Q$550,"&lt;=2030")</f>
        <v>0</v>
      </c>
      <c r="R538">
        <f>SUMIFS(Cluster_15_applications!W$5:W$550,Cluster_15_applications!$AB$5:$AB$550,$B538,Cluster_15_applications!$AC$5:$AC$550,$C538,Cluster_15_applications!$Q$5:$Q$550,"&lt;=2030")</f>
        <v>0</v>
      </c>
      <c r="S538">
        <f>SUMIFS(Cluster_15_applications!X$5:X$550,Cluster_15_applications!$AB$5:$AB$550,$B538,Cluster_15_applications!$AC$5:$AC$550,$C538,Cluster_15_applications!$Q$5:$Q$550,"&lt;=2030")</f>
        <v>0</v>
      </c>
      <c r="T538">
        <f>SUMIFS(Cluster_15_applications!Y$5:Y$550,Cluster_15_applications!$AB$5:$AB$550,$B538,Cluster_15_applications!$AC$5:$AC$550,$C538,Cluster_15_applications!$Q$5:$Q$550,"&lt;=2030")</f>
        <v>0</v>
      </c>
      <c r="U538">
        <f>SUMIFS(Cluster_15_applications!Z$5:Z$550,Cluster_15_applications!$AB$5:$AB$550,$B538,Cluster_15_applications!$AC$5:$AC$550,$C538,Cluster_15_applications!$Q$5:$Q$550,"&lt;=2030")</f>
        <v>0</v>
      </c>
      <c r="V538">
        <f>SUMIFS(Cluster_15_applications!AA$5:AA$550,Cluster_15_applications!$AB$5:$AB$550,$B538,Cluster_15_applications!$AC$5:$AC$550,$C538,Cluster_15_applications!$Q$5:$Q$550,"&lt;=2030")</f>
        <v>0</v>
      </c>
    </row>
    <row r="539" spans="1:22" x14ac:dyDescent="0.35">
      <c r="A539" t="s">
        <v>1233</v>
      </c>
      <c r="B539" t="s">
        <v>1170</v>
      </c>
      <c r="C539">
        <v>115</v>
      </c>
      <c r="D539">
        <f>SUMIFS(Cluster_15_applications!S$5:S$550,Cluster_15_applications!$AB$5:$AB$550,$B539,Cluster_15_applications!$AC$5:$AC$550,$C539)</f>
        <v>362</v>
      </c>
      <c r="E539">
        <f>SUMIFS(Cluster_15_applications!T$5:T$550,Cluster_15_applications!$AB$5:$AB$550,$B539,Cluster_15_applications!$AC$5:$AC$550,$C539)</f>
        <v>0</v>
      </c>
      <c r="F539">
        <f>SUMIFS(Cluster_15_applications!U$5:U$550,Cluster_15_applications!$AB$5:$AB$550,$B539,Cluster_15_applications!$AC$5:$AC$550,$C539)</f>
        <v>0</v>
      </c>
      <c r="G539">
        <f>SUMIFS(Cluster_15_applications!V$5:V$550,Cluster_15_applications!$AB$5:$AB$550,$B539,Cluster_15_applications!$AC$5:$AC$550,$C539)</f>
        <v>0</v>
      </c>
      <c r="H539">
        <f>SUMIFS(Cluster_15_applications!W$5:W$550,Cluster_15_applications!$AB$5:$AB$550,$B539,Cluster_15_applications!$AC$5:$AC$550,$C539)</f>
        <v>0</v>
      </c>
      <c r="I539">
        <f>SUMIFS(Cluster_15_applications!X$5:X$550,Cluster_15_applications!$AB$5:$AB$550,$B539,Cluster_15_applications!$AC$5:$AC$550,$C539)</f>
        <v>0</v>
      </c>
      <c r="J539">
        <f>SUMIFS(Cluster_15_applications!Y$5:Y$550,Cluster_15_applications!$AB$5:$AB$550,$B539,Cluster_15_applications!$AC$5:$AC$550,$C539)</f>
        <v>0</v>
      </c>
      <c r="K539">
        <f>SUMIFS(Cluster_15_applications!Z$5:Z$550,Cluster_15_applications!$AB$5:$AB$550,$B539,Cluster_15_applications!$AC$5:$AC$550,$C539)</f>
        <v>0</v>
      </c>
      <c r="L539">
        <f>SUMIFS(Cluster_15_applications!AA$5:AA$550,Cluster_15_applications!$AB$5:$AB$550,$B539,Cluster_15_applications!$AC$5:$AC$550,$C539)</f>
        <v>0</v>
      </c>
      <c r="N539">
        <f>SUMIFS(Cluster_15_applications!S$5:S$550,Cluster_15_applications!$AB$5:$AB$550,$B539,Cluster_15_applications!$AC$5:$AC$550,$C539,Cluster_15_applications!$Q$5:$Q$550,"&lt;=2030")</f>
        <v>362</v>
      </c>
      <c r="O539">
        <f>SUMIFS(Cluster_15_applications!T$5:T$550,Cluster_15_applications!$AB$5:$AB$550,$B539,Cluster_15_applications!$AC$5:$AC$550,$C539,Cluster_15_applications!$Q$5:$Q$550,"&lt;=2030")</f>
        <v>0</v>
      </c>
      <c r="P539">
        <f>SUMIFS(Cluster_15_applications!U$5:U$550,Cluster_15_applications!$AB$5:$AB$550,$B539,Cluster_15_applications!$AC$5:$AC$550,$C539,Cluster_15_applications!$Q$5:$Q$550,"&lt;=2030")</f>
        <v>0</v>
      </c>
      <c r="Q539">
        <f>SUMIFS(Cluster_15_applications!V$5:V$550,Cluster_15_applications!$AB$5:$AB$550,$B539,Cluster_15_applications!$AC$5:$AC$550,$C539,Cluster_15_applications!$Q$5:$Q$550,"&lt;=2030")</f>
        <v>0</v>
      </c>
      <c r="R539">
        <f>SUMIFS(Cluster_15_applications!W$5:W$550,Cluster_15_applications!$AB$5:$AB$550,$B539,Cluster_15_applications!$AC$5:$AC$550,$C539,Cluster_15_applications!$Q$5:$Q$550,"&lt;=2030")</f>
        <v>0</v>
      </c>
      <c r="S539">
        <f>SUMIFS(Cluster_15_applications!X$5:X$550,Cluster_15_applications!$AB$5:$AB$550,$B539,Cluster_15_applications!$AC$5:$AC$550,$C539,Cluster_15_applications!$Q$5:$Q$550,"&lt;=2030")</f>
        <v>0</v>
      </c>
      <c r="T539">
        <f>SUMIFS(Cluster_15_applications!Y$5:Y$550,Cluster_15_applications!$AB$5:$AB$550,$B539,Cluster_15_applications!$AC$5:$AC$550,$C539,Cluster_15_applications!$Q$5:$Q$550,"&lt;=2030")</f>
        <v>0</v>
      </c>
      <c r="U539">
        <f>SUMIFS(Cluster_15_applications!Z$5:Z$550,Cluster_15_applications!$AB$5:$AB$550,$B539,Cluster_15_applications!$AC$5:$AC$550,$C539,Cluster_15_applications!$Q$5:$Q$550,"&lt;=2030")</f>
        <v>0</v>
      </c>
      <c r="V539">
        <f>SUMIFS(Cluster_15_applications!AA$5:AA$550,Cluster_15_applications!$AB$5:$AB$550,$B539,Cluster_15_applications!$AC$5:$AC$550,$C539,Cluster_15_applications!$Q$5:$Q$550,"&lt;=2030")</f>
        <v>0</v>
      </c>
    </row>
    <row r="540" spans="1:22" x14ac:dyDescent="0.35">
      <c r="A540" t="s">
        <v>1233</v>
      </c>
      <c r="B540" t="s">
        <v>1170</v>
      </c>
      <c r="C540">
        <v>60</v>
      </c>
      <c r="D540">
        <f>SUMIFS(Cluster_15_applications!S$5:S$550,Cluster_15_applications!$AB$5:$AB$550,$B540,Cluster_15_applications!$AC$5:$AC$550,$C540)</f>
        <v>0</v>
      </c>
      <c r="E540">
        <f>SUMIFS(Cluster_15_applications!T$5:T$550,Cluster_15_applications!$AB$5:$AB$550,$B540,Cluster_15_applications!$AC$5:$AC$550,$C540)</f>
        <v>0</v>
      </c>
      <c r="F540">
        <f>SUMIFS(Cluster_15_applications!U$5:U$550,Cluster_15_applications!$AB$5:$AB$550,$B540,Cluster_15_applications!$AC$5:$AC$550,$C540)</f>
        <v>0</v>
      </c>
      <c r="G540">
        <f>SUMIFS(Cluster_15_applications!V$5:V$550,Cluster_15_applications!$AB$5:$AB$550,$B540,Cluster_15_applications!$AC$5:$AC$550,$C540)</f>
        <v>0</v>
      </c>
      <c r="H540">
        <f>SUMIFS(Cluster_15_applications!W$5:W$550,Cluster_15_applications!$AB$5:$AB$550,$B540,Cluster_15_applications!$AC$5:$AC$550,$C540)</f>
        <v>0</v>
      </c>
      <c r="I540">
        <f>SUMIFS(Cluster_15_applications!X$5:X$550,Cluster_15_applications!$AB$5:$AB$550,$B540,Cluster_15_applications!$AC$5:$AC$550,$C540)</f>
        <v>0</v>
      </c>
      <c r="J540">
        <f>SUMIFS(Cluster_15_applications!Y$5:Y$550,Cluster_15_applications!$AB$5:$AB$550,$B540,Cluster_15_applications!$AC$5:$AC$550,$C540)</f>
        <v>0</v>
      </c>
      <c r="K540">
        <f>SUMIFS(Cluster_15_applications!Z$5:Z$550,Cluster_15_applications!$AB$5:$AB$550,$B540,Cluster_15_applications!$AC$5:$AC$550,$C540)</f>
        <v>0</v>
      </c>
      <c r="L540">
        <f>SUMIFS(Cluster_15_applications!AA$5:AA$550,Cluster_15_applications!$AB$5:$AB$550,$B540,Cluster_15_applications!$AC$5:$AC$550,$C540)</f>
        <v>0</v>
      </c>
      <c r="N540">
        <f>SUMIFS(Cluster_15_applications!S$5:S$550,Cluster_15_applications!$AB$5:$AB$550,$B540,Cluster_15_applications!$AC$5:$AC$550,$C540,Cluster_15_applications!$Q$5:$Q$550,"&lt;=2030")</f>
        <v>0</v>
      </c>
      <c r="O540">
        <f>SUMIFS(Cluster_15_applications!T$5:T$550,Cluster_15_applications!$AB$5:$AB$550,$B540,Cluster_15_applications!$AC$5:$AC$550,$C540,Cluster_15_applications!$Q$5:$Q$550,"&lt;=2030")</f>
        <v>0</v>
      </c>
      <c r="P540">
        <f>SUMIFS(Cluster_15_applications!U$5:U$550,Cluster_15_applications!$AB$5:$AB$550,$B540,Cluster_15_applications!$AC$5:$AC$550,$C540,Cluster_15_applications!$Q$5:$Q$550,"&lt;=2030")</f>
        <v>0</v>
      </c>
      <c r="Q540">
        <f>SUMIFS(Cluster_15_applications!V$5:V$550,Cluster_15_applications!$AB$5:$AB$550,$B540,Cluster_15_applications!$AC$5:$AC$550,$C540,Cluster_15_applications!$Q$5:$Q$550,"&lt;=2030")</f>
        <v>0</v>
      </c>
      <c r="R540">
        <f>SUMIFS(Cluster_15_applications!W$5:W$550,Cluster_15_applications!$AB$5:$AB$550,$B540,Cluster_15_applications!$AC$5:$AC$550,$C540,Cluster_15_applications!$Q$5:$Q$550,"&lt;=2030")</f>
        <v>0</v>
      </c>
      <c r="S540">
        <f>SUMIFS(Cluster_15_applications!X$5:X$550,Cluster_15_applications!$AB$5:$AB$550,$B540,Cluster_15_applications!$AC$5:$AC$550,$C540,Cluster_15_applications!$Q$5:$Q$550,"&lt;=2030")</f>
        <v>0</v>
      </c>
      <c r="T540">
        <f>SUMIFS(Cluster_15_applications!Y$5:Y$550,Cluster_15_applications!$AB$5:$AB$550,$B540,Cluster_15_applications!$AC$5:$AC$550,$C540,Cluster_15_applications!$Q$5:$Q$550,"&lt;=2030")</f>
        <v>0</v>
      </c>
      <c r="U540">
        <f>SUMIFS(Cluster_15_applications!Z$5:Z$550,Cluster_15_applications!$AB$5:$AB$550,$B540,Cluster_15_applications!$AC$5:$AC$550,$C540,Cluster_15_applications!$Q$5:$Q$550,"&lt;=2030")</f>
        <v>0</v>
      </c>
      <c r="V540">
        <f>SUMIFS(Cluster_15_applications!AA$5:AA$550,Cluster_15_applications!$AB$5:$AB$550,$B540,Cluster_15_applications!$AC$5:$AC$550,$C540,Cluster_15_applications!$Q$5:$Q$550,"&lt;=2030")</f>
        <v>0</v>
      </c>
    </row>
    <row r="541" spans="1:22" x14ac:dyDescent="0.35">
      <c r="A541" t="s">
        <v>1233</v>
      </c>
      <c r="B541" t="s">
        <v>1482</v>
      </c>
      <c r="C541">
        <v>115</v>
      </c>
      <c r="D541">
        <f>SUMIFS(Cluster_15_applications!S$5:S$550,Cluster_15_applications!$AB$5:$AB$550,$B541,Cluster_15_applications!$AC$5:$AC$550,$C541)</f>
        <v>442</v>
      </c>
      <c r="E541">
        <f>SUMIFS(Cluster_15_applications!T$5:T$550,Cluster_15_applications!$AB$5:$AB$550,$B541,Cluster_15_applications!$AC$5:$AC$550,$C541)</f>
        <v>0</v>
      </c>
      <c r="F541">
        <f>SUMIFS(Cluster_15_applications!U$5:U$550,Cluster_15_applications!$AB$5:$AB$550,$B541,Cluster_15_applications!$AC$5:$AC$550,$C541)</f>
        <v>0</v>
      </c>
      <c r="G541">
        <f>SUMIFS(Cluster_15_applications!V$5:V$550,Cluster_15_applications!$AB$5:$AB$550,$B541,Cluster_15_applications!$AC$5:$AC$550,$C541)</f>
        <v>0</v>
      </c>
      <c r="H541">
        <f>SUMIFS(Cluster_15_applications!W$5:W$550,Cluster_15_applications!$AB$5:$AB$550,$B541,Cluster_15_applications!$AC$5:$AC$550,$C541)</f>
        <v>0</v>
      </c>
      <c r="I541">
        <f>SUMIFS(Cluster_15_applications!X$5:X$550,Cluster_15_applications!$AB$5:$AB$550,$B541,Cluster_15_applications!$AC$5:$AC$550,$C541)</f>
        <v>0</v>
      </c>
      <c r="J541">
        <f>SUMIFS(Cluster_15_applications!Y$5:Y$550,Cluster_15_applications!$AB$5:$AB$550,$B541,Cluster_15_applications!$AC$5:$AC$550,$C541)</f>
        <v>0</v>
      </c>
      <c r="K541">
        <f>SUMIFS(Cluster_15_applications!Z$5:Z$550,Cluster_15_applications!$AB$5:$AB$550,$B541,Cluster_15_applications!$AC$5:$AC$550,$C541)</f>
        <v>0</v>
      </c>
      <c r="L541">
        <f>SUMIFS(Cluster_15_applications!AA$5:AA$550,Cluster_15_applications!$AB$5:$AB$550,$B541,Cluster_15_applications!$AC$5:$AC$550,$C541)</f>
        <v>0</v>
      </c>
      <c r="N541">
        <f>SUMIFS(Cluster_15_applications!S$5:S$550,Cluster_15_applications!$AB$5:$AB$550,$B541,Cluster_15_applications!$AC$5:$AC$550,$C541,Cluster_15_applications!$Q$5:$Q$550,"&lt;=2030")</f>
        <v>442</v>
      </c>
      <c r="O541">
        <f>SUMIFS(Cluster_15_applications!T$5:T$550,Cluster_15_applications!$AB$5:$AB$550,$B541,Cluster_15_applications!$AC$5:$AC$550,$C541,Cluster_15_applications!$Q$5:$Q$550,"&lt;=2030")</f>
        <v>0</v>
      </c>
      <c r="P541">
        <f>SUMIFS(Cluster_15_applications!U$5:U$550,Cluster_15_applications!$AB$5:$AB$550,$B541,Cluster_15_applications!$AC$5:$AC$550,$C541,Cluster_15_applications!$Q$5:$Q$550,"&lt;=2030")</f>
        <v>0</v>
      </c>
      <c r="Q541">
        <f>SUMIFS(Cluster_15_applications!V$5:V$550,Cluster_15_applications!$AB$5:$AB$550,$B541,Cluster_15_applications!$AC$5:$AC$550,$C541,Cluster_15_applications!$Q$5:$Q$550,"&lt;=2030")</f>
        <v>0</v>
      </c>
      <c r="R541">
        <f>SUMIFS(Cluster_15_applications!W$5:W$550,Cluster_15_applications!$AB$5:$AB$550,$B541,Cluster_15_applications!$AC$5:$AC$550,$C541,Cluster_15_applications!$Q$5:$Q$550,"&lt;=2030")</f>
        <v>0</v>
      </c>
      <c r="S541">
        <f>SUMIFS(Cluster_15_applications!X$5:X$550,Cluster_15_applications!$AB$5:$AB$550,$B541,Cluster_15_applications!$AC$5:$AC$550,$C541,Cluster_15_applications!$Q$5:$Q$550,"&lt;=2030")</f>
        <v>0</v>
      </c>
      <c r="T541">
        <f>SUMIFS(Cluster_15_applications!Y$5:Y$550,Cluster_15_applications!$AB$5:$AB$550,$B541,Cluster_15_applications!$AC$5:$AC$550,$C541,Cluster_15_applications!$Q$5:$Q$550,"&lt;=2030")</f>
        <v>0</v>
      </c>
      <c r="U541">
        <f>SUMIFS(Cluster_15_applications!Z$5:Z$550,Cluster_15_applications!$AB$5:$AB$550,$B541,Cluster_15_applications!$AC$5:$AC$550,$C541,Cluster_15_applications!$Q$5:$Q$550,"&lt;=2030")</f>
        <v>0</v>
      </c>
      <c r="V541">
        <f>SUMIFS(Cluster_15_applications!AA$5:AA$550,Cluster_15_applications!$AB$5:$AB$550,$B541,Cluster_15_applications!$AC$5:$AC$550,$C541,Cluster_15_applications!$Q$5:$Q$550,"&lt;=2030")</f>
        <v>0</v>
      </c>
    </row>
    <row r="542" spans="1:22" x14ac:dyDescent="0.35">
      <c r="A542" t="s">
        <v>33</v>
      </c>
      <c r="B542" t="s">
        <v>1171</v>
      </c>
      <c r="C542">
        <v>69</v>
      </c>
      <c r="D542">
        <f>SUMIFS(Cluster_15_applications!S$5:S$550,Cluster_15_applications!$AB$5:$AB$550,$B542,Cluster_15_applications!$AC$5:$AC$550,$C542)</f>
        <v>0</v>
      </c>
      <c r="E542">
        <f>SUMIFS(Cluster_15_applications!T$5:T$550,Cluster_15_applications!$AB$5:$AB$550,$B542,Cluster_15_applications!$AC$5:$AC$550,$C542)</f>
        <v>0</v>
      </c>
      <c r="F542">
        <f>SUMIFS(Cluster_15_applications!U$5:U$550,Cluster_15_applications!$AB$5:$AB$550,$B542,Cluster_15_applications!$AC$5:$AC$550,$C542)</f>
        <v>0</v>
      </c>
      <c r="G542">
        <f>SUMIFS(Cluster_15_applications!V$5:V$550,Cluster_15_applications!$AB$5:$AB$550,$B542,Cluster_15_applications!$AC$5:$AC$550,$C542)</f>
        <v>0</v>
      </c>
      <c r="H542">
        <f>SUMIFS(Cluster_15_applications!W$5:W$550,Cluster_15_applications!$AB$5:$AB$550,$B542,Cluster_15_applications!$AC$5:$AC$550,$C542)</f>
        <v>0</v>
      </c>
      <c r="I542">
        <f>SUMIFS(Cluster_15_applications!X$5:X$550,Cluster_15_applications!$AB$5:$AB$550,$B542,Cluster_15_applications!$AC$5:$AC$550,$C542)</f>
        <v>0</v>
      </c>
      <c r="J542">
        <f>SUMIFS(Cluster_15_applications!Y$5:Y$550,Cluster_15_applications!$AB$5:$AB$550,$B542,Cluster_15_applications!$AC$5:$AC$550,$C542)</f>
        <v>0</v>
      </c>
      <c r="K542">
        <f>SUMIFS(Cluster_15_applications!Z$5:Z$550,Cluster_15_applications!$AB$5:$AB$550,$B542,Cluster_15_applications!$AC$5:$AC$550,$C542)</f>
        <v>0</v>
      </c>
      <c r="L542">
        <f>SUMIFS(Cluster_15_applications!AA$5:AA$550,Cluster_15_applications!$AB$5:$AB$550,$B542,Cluster_15_applications!$AC$5:$AC$550,$C542)</f>
        <v>0</v>
      </c>
      <c r="N542">
        <f>SUMIFS(Cluster_15_applications!S$5:S$550,Cluster_15_applications!$AB$5:$AB$550,$B542,Cluster_15_applications!$AC$5:$AC$550,$C542,Cluster_15_applications!$Q$5:$Q$550,"&lt;=2030")</f>
        <v>0</v>
      </c>
      <c r="O542">
        <f>SUMIFS(Cluster_15_applications!T$5:T$550,Cluster_15_applications!$AB$5:$AB$550,$B542,Cluster_15_applications!$AC$5:$AC$550,$C542,Cluster_15_applications!$Q$5:$Q$550,"&lt;=2030")</f>
        <v>0</v>
      </c>
      <c r="P542">
        <f>SUMIFS(Cluster_15_applications!U$5:U$550,Cluster_15_applications!$AB$5:$AB$550,$B542,Cluster_15_applications!$AC$5:$AC$550,$C542,Cluster_15_applications!$Q$5:$Q$550,"&lt;=2030")</f>
        <v>0</v>
      </c>
      <c r="Q542">
        <f>SUMIFS(Cluster_15_applications!V$5:V$550,Cluster_15_applications!$AB$5:$AB$550,$B542,Cluster_15_applications!$AC$5:$AC$550,$C542,Cluster_15_applications!$Q$5:$Q$550,"&lt;=2030")</f>
        <v>0</v>
      </c>
      <c r="R542">
        <f>SUMIFS(Cluster_15_applications!W$5:W$550,Cluster_15_applications!$AB$5:$AB$550,$B542,Cluster_15_applications!$AC$5:$AC$550,$C542,Cluster_15_applications!$Q$5:$Q$550,"&lt;=2030")</f>
        <v>0</v>
      </c>
      <c r="S542">
        <f>SUMIFS(Cluster_15_applications!X$5:X$550,Cluster_15_applications!$AB$5:$AB$550,$B542,Cluster_15_applications!$AC$5:$AC$550,$C542,Cluster_15_applications!$Q$5:$Q$550,"&lt;=2030")</f>
        <v>0</v>
      </c>
      <c r="T542">
        <f>SUMIFS(Cluster_15_applications!Y$5:Y$550,Cluster_15_applications!$AB$5:$AB$550,$B542,Cluster_15_applications!$AC$5:$AC$550,$C542,Cluster_15_applications!$Q$5:$Q$550,"&lt;=2030")</f>
        <v>0</v>
      </c>
      <c r="U542">
        <f>SUMIFS(Cluster_15_applications!Z$5:Z$550,Cluster_15_applications!$AB$5:$AB$550,$B542,Cluster_15_applications!$AC$5:$AC$550,$C542,Cluster_15_applications!$Q$5:$Q$550,"&lt;=2030")</f>
        <v>0</v>
      </c>
      <c r="V542">
        <f>SUMIFS(Cluster_15_applications!AA$5:AA$550,Cluster_15_applications!$AB$5:$AB$550,$B542,Cluster_15_applications!$AC$5:$AC$550,$C542,Cluster_15_applications!$Q$5:$Q$550,"&lt;=2030")</f>
        <v>0</v>
      </c>
    </row>
    <row r="543" spans="1:22" x14ac:dyDescent="0.35">
      <c r="A543" t="s">
        <v>1232</v>
      </c>
      <c r="B543" t="s">
        <v>96</v>
      </c>
      <c r="C543">
        <v>230</v>
      </c>
      <c r="D543">
        <f>SUMIFS(Cluster_15_applications!S$5:S$550,Cluster_15_applications!$AB$5:$AB$550,$B543,Cluster_15_applications!$AC$5:$AC$550,$C543)</f>
        <v>0</v>
      </c>
      <c r="E543">
        <f>SUMIFS(Cluster_15_applications!T$5:T$550,Cluster_15_applications!$AB$5:$AB$550,$B543,Cluster_15_applications!$AC$5:$AC$550,$C543)</f>
        <v>0</v>
      </c>
      <c r="F543">
        <f>SUMIFS(Cluster_15_applications!U$5:U$550,Cluster_15_applications!$AB$5:$AB$550,$B543,Cluster_15_applications!$AC$5:$AC$550,$C543)</f>
        <v>0</v>
      </c>
      <c r="G543">
        <f>SUMIFS(Cluster_15_applications!V$5:V$550,Cluster_15_applications!$AB$5:$AB$550,$B543,Cluster_15_applications!$AC$5:$AC$550,$C543)</f>
        <v>0</v>
      </c>
      <c r="H543">
        <f>SUMIFS(Cluster_15_applications!W$5:W$550,Cluster_15_applications!$AB$5:$AB$550,$B543,Cluster_15_applications!$AC$5:$AC$550,$C543)</f>
        <v>0</v>
      </c>
      <c r="I543">
        <f>SUMIFS(Cluster_15_applications!X$5:X$550,Cluster_15_applications!$AB$5:$AB$550,$B543,Cluster_15_applications!$AC$5:$AC$550,$C543)</f>
        <v>0</v>
      </c>
      <c r="J543">
        <f>SUMIFS(Cluster_15_applications!Y$5:Y$550,Cluster_15_applications!$AB$5:$AB$550,$B543,Cluster_15_applications!$AC$5:$AC$550,$C543)</f>
        <v>0</v>
      </c>
      <c r="K543">
        <f>SUMIFS(Cluster_15_applications!Z$5:Z$550,Cluster_15_applications!$AB$5:$AB$550,$B543,Cluster_15_applications!$AC$5:$AC$550,$C543)</f>
        <v>0</v>
      </c>
      <c r="L543">
        <f>SUMIFS(Cluster_15_applications!AA$5:AA$550,Cluster_15_applications!$AB$5:$AB$550,$B543,Cluster_15_applications!$AC$5:$AC$550,$C543)</f>
        <v>0</v>
      </c>
      <c r="N543">
        <f>SUMIFS(Cluster_15_applications!S$5:S$550,Cluster_15_applications!$AB$5:$AB$550,$B543,Cluster_15_applications!$AC$5:$AC$550,$C543,Cluster_15_applications!$Q$5:$Q$550,"&lt;=2030")</f>
        <v>0</v>
      </c>
      <c r="O543">
        <f>SUMIFS(Cluster_15_applications!T$5:T$550,Cluster_15_applications!$AB$5:$AB$550,$B543,Cluster_15_applications!$AC$5:$AC$550,$C543,Cluster_15_applications!$Q$5:$Q$550,"&lt;=2030")</f>
        <v>0</v>
      </c>
      <c r="P543">
        <f>SUMIFS(Cluster_15_applications!U$5:U$550,Cluster_15_applications!$AB$5:$AB$550,$B543,Cluster_15_applications!$AC$5:$AC$550,$C543,Cluster_15_applications!$Q$5:$Q$550,"&lt;=2030")</f>
        <v>0</v>
      </c>
      <c r="Q543">
        <f>SUMIFS(Cluster_15_applications!V$5:V$550,Cluster_15_applications!$AB$5:$AB$550,$B543,Cluster_15_applications!$AC$5:$AC$550,$C543,Cluster_15_applications!$Q$5:$Q$550,"&lt;=2030")</f>
        <v>0</v>
      </c>
      <c r="R543">
        <f>SUMIFS(Cluster_15_applications!W$5:W$550,Cluster_15_applications!$AB$5:$AB$550,$B543,Cluster_15_applications!$AC$5:$AC$550,$C543,Cluster_15_applications!$Q$5:$Q$550,"&lt;=2030")</f>
        <v>0</v>
      </c>
      <c r="S543">
        <f>SUMIFS(Cluster_15_applications!X$5:X$550,Cluster_15_applications!$AB$5:$AB$550,$B543,Cluster_15_applications!$AC$5:$AC$550,$C543,Cluster_15_applications!$Q$5:$Q$550,"&lt;=2030")</f>
        <v>0</v>
      </c>
      <c r="T543">
        <f>SUMIFS(Cluster_15_applications!Y$5:Y$550,Cluster_15_applications!$AB$5:$AB$550,$B543,Cluster_15_applications!$AC$5:$AC$550,$C543,Cluster_15_applications!$Q$5:$Q$550,"&lt;=2030")</f>
        <v>0</v>
      </c>
      <c r="U543">
        <f>SUMIFS(Cluster_15_applications!Z$5:Z$550,Cluster_15_applications!$AB$5:$AB$550,$B543,Cluster_15_applications!$AC$5:$AC$550,$C543,Cluster_15_applications!$Q$5:$Q$550,"&lt;=2030")</f>
        <v>0</v>
      </c>
      <c r="V543">
        <f>SUMIFS(Cluster_15_applications!AA$5:AA$550,Cluster_15_applications!$AB$5:$AB$550,$B543,Cluster_15_applications!$AC$5:$AC$550,$C543,Cluster_15_applications!$Q$5:$Q$550,"&lt;=2030")</f>
        <v>0</v>
      </c>
    </row>
    <row r="544" spans="1:22" x14ac:dyDescent="0.35">
      <c r="A544" t="s">
        <v>1233</v>
      </c>
      <c r="B544" t="s">
        <v>1483</v>
      </c>
      <c r="C544">
        <v>115</v>
      </c>
      <c r="D544">
        <f>SUMIFS(Cluster_15_applications!S$5:S$550,Cluster_15_applications!$AB$5:$AB$550,$B544,Cluster_15_applications!$AC$5:$AC$550,$C544)</f>
        <v>0</v>
      </c>
      <c r="E544">
        <f>SUMIFS(Cluster_15_applications!T$5:T$550,Cluster_15_applications!$AB$5:$AB$550,$B544,Cluster_15_applications!$AC$5:$AC$550,$C544)</f>
        <v>0</v>
      </c>
      <c r="F544">
        <f>SUMIFS(Cluster_15_applications!U$5:U$550,Cluster_15_applications!$AB$5:$AB$550,$B544,Cluster_15_applications!$AC$5:$AC$550,$C544)</f>
        <v>0</v>
      </c>
      <c r="G544">
        <f>SUMIFS(Cluster_15_applications!V$5:V$550,Cluster_15_applications!$AB$5:$AB$550,$B544,Cluster_15_applications!$AC$5:$AC$550,$C544)</f>
        <v>0</v>
      </c>
      <c r="H544">
        <f>SUMIFS(Cluster_15_applications!W$5:W$550,Cluster_15_applications!$AB$5:$AB$550,$B544,Cluster_15_applications!$AC$5:$AC$550,$C544)</f>
        <v>0</v>
      </c>
      <c r="I544">
        <f>SUMIFS(Cluster_15_applications!X$5:X$550,Cluster_15_applications!$AB$5:$AB$550,$B544,Cluster_15_applications!$AC$5:$AC$550,$C544)</f>
        <v>0</v>
      </c>
      <c r="J544">
        <f>SUMIFS(Cluster_15_applications!Y$5:Y$550,Cluster_15_applications!$AB$5:$AB$550,$B544,Cluster_15_applications!$AC$5:$AC$550,$C544)</f>
        <v>0</v>
      </c>
      <c r="K544">
        <f>SUMIFS(Cluster_15_applications!Z$5:Z$550,Cluster_15_applications!$AB$5:$AB$550,$B544,Cluster_15_applications!$AC$5:$AC$550,$C544)</f>
        <v>0</v>
      </c>
      <c r="L544">
        <f>SUMIFS(Cluster_15_applications!AA$5:AA$550,Cluster_15_applications!$AB$5:$AB$550,$B544,Cluster_15_applications!$AC$5:$AC$550,$C544)</f>
        <v>0</v>
      </c>
      <c r="N544">
        <f>SUMIFS(Cluster_15_applications!S$5:S$550,Cluster_15_applications!$AB$5:$AB$550,$B544,Cluster_15_applications!$AC$5:$AC$550,$C544,Cluster_15_applications!$Q$5:$Q$550,"&lt;=2030")</f>
        <v>0</v>
      </c>
      <c r="O544">
        <f>SUMIFS(Cluster_15_applications!T$5:T$550,Cluster_15_applications!$AB$5:$AB$550,$B544,Cluster_15_applications!$AC$5:$AC$550,$C544,Cluster_15_applications!$Q$5:$Q$550,"&lt;=2030")</f>
        <v>0</v>
      </c>
      <c r="P544">
        <f>SUMIFS(Cluster_15_applications!U$5:U$550,Cluster_15_applications!$AB$5:$AB$550,$B544,Cluster_15_applications!$AC$5:$AC$550,$C544,Cluster_15_applications!$Q$5:$Q$550,"&lt;=2030")</f>
        <v>0</v>
      </c>
      <c r="Q544">
        <f>SUMIFS(Cluster_15_applications!V$5:V$550,Cluster_15_applications!$AB$5:$AB$550,$B544,Cluster_15_applications!$AC$5:$AC$550,$C544,Cluster_15_applications!$Q$5:$Q$550,"&lt;=2030")</f>
        <v>0</v>
      </c>
      <c r="R544">
        <f>SUMIFS(Cluster_15_applications!W$5:W$550,Cluster_15_applications!$AB$5:$AB$550,$B544,Cluster_15_applications!$AC$5:$AC$550,$C544,Cluster_15_applications!$Q$5:$Q$550,"&lt;=2030")</f>
        <v>0</v>
      </c>
      <c r="S544">
        <f>SUMIFS(Cluster_15_applications!X$5:X$550,Cluster_15_applications!$AB$5:$AB$550,$B544,Cluster_15_applications!$AC$5:$AC$550,$C544,Cluster_15_applications!$Q$5:$Q$550,"&lt;=2030")</f>
        <v>0</v>
      </c>
      <c r="T544">
        <f>SUMIFS(Cluster_15_applications!Y$5:Y$550,Cluster_15_applications!$AB$5:$AB$550,$B544,Cluster_15_applications!$AC$5:$AC$550,$C544,Cluster_15_applications!$Q$5:$Q$550,"&lt;=2030")</f>
        <v>0</v>
      </c>
      <c r="U544">
        <f>SUMIFS(Cluster_15_applications!Z$5:Z$550,Cluster_15_applications!$AB$5:$AB$550,$B544,Cluster_15_applications!$AC$5:$AC$550,$C544,Cluster_15_applications!$Q$5:$Q$550,"&lt;=2030")</f>
        <v>0</v>
      </c>
      <c r="V544">
        <f>SUMIFS(Cluster_15_applications!AA$5:AA$550,Cluster_15_applications!$AB$5:$AB$550,$B544,Cluster_15_applications!$AC$5:$AC$550,$C544,Cluster_15_applications!$Q$5:$Q$550,"&lt;=2030")</f>
        <v>0</v>
      </c>
    </row>
    <row r="545" spans="1:22" x14ac:dyDescent="0.35">
      <c r="A545" t="s">
        <v>1233</v>
      </c>
      <c r="B545" t="s">
        <v>1483</v>
      </c>
      <c r="C545">
        <v>230</v>
      </c>
      <c r="D545">
        <f>SUMIFS(Cluster_15_applications!S$5:S$550,Cluster_15_applications!$AB$5:$AB$550,$B545,Cluster_15_applications!$AC$5:$AC$550,$C545)</f>
        <v>0</v>
      </c>
      <c r="E545">
        <f>SUMIFS(Cluster_15_applications!T$5:T$550,Cluster_15_applications!$AB$5:$AB$550,$B545,Cluster_15_applications!$AC$5:$AC$550,$C545)</f>
        <v>0</v>
      </c>
      <c r="F545">
        <f>SUMIFS(Cluster_15_applications!U$5:U$550,Cluster_15_applications!$AB$5:$AB$550,$B545,Cluster_15_applications!$AC$5:$AC$550,$C545)</f>
        <v>0</v>
      </c>
      <c r="G545">
        <f>SUMIFS(Cluster_15_applications!V$5:V$550,Cluster_15_applications!$AB$5:$AB$550,$B545,Cluster_15_applications!$AC$5:$AC$550,$C545)</f>
        <v>0</v>
      </c>
      <c r="H545">
        <f>SUMIFS(Cluster_15_applications!W$5:W$550,Cluster_15_applications!$AB$5:$AB$550,$B545,Cluster_15_applications!$AC$5:$AC$550,$C545)</f>
        <v>0</v>
      </c>
      <c r="I545">
        <f>SUMIFS(Cluster_15_applications!X$5:X$550,Cluster_15_applications!$AB$5:$AB$550,$B545,Cluster_15_applications!$AC$5:$AC$550,$C545)</f>
        <v>0</v>
      </c>
      <c r="J545">
        <f>SUMIFS(Cluster_15_applications!Y$5:Y$550,Cluster_15_applications!$AB$5:$AB$550,$B545,Cluster_15_applications!$AC$5:$AC$550,$C545)</f>
        <v>0</v>
      </c>
      <c r="K545">
        <f>SUMIFS(Cluster_15_applications!Z$5:Z$550,Cluster_15_applications!$AB$5:$AB$550,$B545,Cluster_15_applications!$AC$5:$AC$550,$C545)</f>
        <v>0</v>
      </c>
      <c r="L545">
        <f>SUMIFS(Cluster_15_applications!AA$5:AA$550,Cluster_15_applications!$AB$5:$AB$550,$B545,Cluster_15_applications!$AC$5:$AC$550,$C545)</f>
        <v>0</v>
      </c>
      <c r="N545">
        <f>SUMIFS(Cluster_15_applications!S$5:S$550,Cluster_15_applications!$AB$5:$AB$550,$B545,Cluster_15_applications!$AC$5:$AC$550,$C545,Cluster_15_applications!$Q$5:$Q$550,"&lt;=2030")</f>
        <v>0</v>
      </c>
      <c r="O545">
        <f>SUMIFS(Cluster_15_applications!T$5:T$550,Cluster_15_applications!$AB$5:$AB$550,$B545,Cluster_15_applications!$AC$5:$AC$550,$C545,Cluster_15_applications!$Q$5:$Q$550,"&lt;=2030")</f>
        <v>0</v>
      </c>
      <c r="P545">
        <f>SUMIFS(Cluster_15_applications!U$5:U$550,Cluster_15_applications!$AB$5:$AB$550,$B545,Cluster_15_applications!$AC$5:$AC$550,$C545,Cluster_15_applications!$Q$5:$Q$550,"&lt;=2030")</f>
        <v>0</v>
      </c>
      <c r="Q545">
        <f>SUMIFS(Cluster_15_applications!V$5:V$550,Cluster_15_applications!$AB$5:$AB$550,$B545,Cluster_15_applications!$AC$5:$AC$550,$C545,Cluster_15_applications!$Q$5:$Q$550,"&lt;=2030")</f>
        <v>0</v>
      </c>
      <c r="R545">
        <f>SUMIFS(Cluster_15_applications!W$5:W$550,Cluster_15_applications!$AB$5:$AB$550,$B545,Cluster_15_applications!$AC$5:$AC$550,$C545,Cluster_15_applications!$Q$5:$Q$550,"&lt;=2030")</f>
        <v>0</v>
      </c>
      <c r="S545">
        <f>SUMIFS(Cluster_15_applications!X$5:X$550,Cluster_15_applications!$AB$5:$AB$550,$B545,Cluster_15_applications!$AC$5:$AC$550,$C545,Cluster_15_applications!$Q$5:$Q$550,"&lt;=2030")</f>
        <v>0</v>
      </c>
      <c r="T545">
        <f>SUMIFS(Cluster_15_applications!Y$5:Y$550,Cluster_15_applications!$AB$5:$AB$550,$B545,Cluster_15_applications!$AC$5:$AC$550,$C545,Cluster_15_applications!$Q$5:$Q$550,"&lt;=2030")</f>
        <v>0</v>
      </c>
      <c r="U545">
        <f>SUMIFS(Cluster_15_applications!Z$5:Z$550,Cluster_15_applications!$AB$5:$AB$550,$B545,Cluster_15_applications!$AC$5:$AC$550,$C545,Cluster_15_applications!$Q$5:$Q$550,"&lt;=2030")</f>
        <v>0</v>
      </c>
      <c r="V545">
        <f>SUMIFS(Cluster_15_applications!AA$5:AA$550,Cluster_15_applications!$AB$5:$AB$550,$B545,Cluster_15_applications!$AC$5:$AC$550,$C545,Cluster_15_applications!$Q$5:$Q$550,"&lt;=2030")</f>
        <v>0</v>
      </c>
    </row>
    <row r="546" spans="1:22" x14ac:dyDescent="0.35">
      <c r="A546" t="s">
        <v>1233</v>
      </c>
      <c r="B546" t="s">
        <v>1484</v>
      </c>
      <c r="C546">
        <v>115</v>
      </c>
      <c r="D546">
        <f>SUMIFS(Cluster_15_applications!S$5:S$550,Cluster_15_applications!$AB$5:$AB$550,$B546,Cluster_15_applications!$AC$5:$AC$550,$C546)</f>
        <v>0</v>
      </c>
      <c r="E546">
        <f>SUMIFS(Cluster_15_applications!T$5:T$550,Cluster_15_applications!$AB$5:$AB$550,$B546,Cluster_15_applications!$AC$5:$AC$550,$C546)</f>
        <v>0</v>
      </c>
      <c r="F546">
        <f>SUMIFS(Cluster_15_applications!U$5:U$550,Cluster_15_applications!$AB$5:$AB$550,$B546,Cluster_15_applications!$AC$5:$AC$550,$C546)</f>
        <v>0</v>
      </c>
      <c r="G546">
        <f>SUMIFS(Cluster_15_applications!V$5:V$550,Cluster_15_applications!$AB$5:$AB$550,$B546,Cluster_15_applications!$AC$5:$AC$550,$C546)</f>
        <v>0</v>
      </c>
      <c r="H546">
        <f>SUMIFS(Cluster_15_applications!W$5:W$550,Cluster_15_applications!$AB$5:$AB$550,$B546,Cluster_15_applications!$AC$5:$AC$550,$C546)</f>
        <v>0</v>
      </c>
      <c r="I546">
        <f>SUMIFS(Cluster_15_applications!X$5:X$550,Cluster_15_applications!$AB$5:$AB$550,$B546,Cluster_15_applications!$AC$5:$AC$550,$C546)</f>
        <v>0</v>
      </c>
      <c r="J546">
        <f>SUMIFS(Cluster_15_applications!Y$5:Y$550,Cluster_15_applications!$AB$5:$AB$550,$B546,Cluster_15_applications!$AC$5:$AC$550,$C546)</f>
        <v>0</v>
      </c>
      <c r="K546">
        <f>SUMIFS(Cluster_15_applications!Z$5:Z$550,Cluster_15_applications!$AB$5:$AB$550,$B546,Cluster_15_applications!$AC$5:$AC$550,$C546)</f>
        <v>0</v>
      </c>
      <c r="L546">
        <f>SUMIFS(Cluster_15_applications!AA$5:AA$550,Cluster_15_applications!$AB$5:$AB$550,$B546,Cluster_15_applications!$AC$5:$AC$550,$C546)</f>
        <v>0</v>
      </c>
      <c r="N546">
        <f>SUMIFS(Cluster_15_applications!S$5:S$550,Cluster_15_applications!$AB$5:$AB$550,$B546,Cluster_15_applications!$AC$5:$AC$550,$C546,Cluster_15_applications!$Q$5:$Q$550,"&lt;=2030")</f>
        <v>0</v>
      </c>
      <c r="O546">
        <f>SUMIFS(Cluster_15_applications!T$5:T$550,Cluster_15_applications!$AB$5:$AB$550,$B546,Cluster_15_applications!$AC$5:$AC$550,$C546,Cluster_15_applications!$Q$5:$Q$550,"&lt;=2030")</f>
        <v>0</v>
      </c>
      <c r="P546">
        <f>SUMIFS(Cluster_15_applications!U$5:U$550,Cluster_15_applications!$AB$5:$AB$550,$B546,Cluster_15_applications!$AC$5:$AC$550,$C546,Cluster_15_applications!$Q$5:$Q$550,"&lt;=2030")</f>
        <v>0</v>
      </c>
      <c r="Q546">
        <f>SUMIFS(Cluster_15_applications!V$5:V$550,Cluster_15_applications!$AB$5:$AB$550,$B546,Cluster_15_applications!$AC$5:$AC$550,$C546,Cluster_15_applications!$Q$5:$Q$550,"&lt;=2030")</f>
        <v>0</v>
      </c>
      <c r="R546">
        <f>SUMIFS(Cluster_15_applications!W$5:W$550,Cluster_15_applications!$AB$5:$AB$550,$B546,Cluster_15_applications!$AC$5:$AC$550,$C546,Cluster_15_applications!$Q$5:$Q$550,"&lt;=2030")</f>
        <v>0</v>
      </c>
      <c r="S546">
        <f>SUMIFS(Cluster_15_applications!X$5:X$550,Cluster_15_applications!$AB$5:$AB$550,$B546,Cluster_15_applications!$AC$5:$AC$550,$C546,Cluster_15_applications!$Q$5:$Q$550,"&lt;=2030")</f>
        <v>0</v>
      </c>
      <c r="T546">
        <f>SUMIFS(Cluster_15_applications!Y$5:Y$550,Cluster_15_applications!$AB$5:$AB$550,$B546,Cluster_15_applications!$AC$5:$AC$550,$C546,Cluster_15_applications!$Q$5:$Q$550,"&lt;=2030")</f>
        <v>0</v>
      </c>
      <c r="U546">
        <f>SUMIFS(Cluster_15_applications!Z$5:Z$550,Cluster_15_applications!$AB$5:$AB$550,$B546,Cluster_15_applications!$AC$5:$AC$550,$C546,Cluster_15_applications!$Q$5:$Q$550,"&lt;=2030")</f>
        <v>0</v>
      </c>
      <c r="V546">
        <f>SUMIFS(Cluster_15_applications!AA$5:AA$550,Cluster_15_applications!$AB$5:$AB$550,$B546,Cluster_15_applications!$AC$5:$AC$550,$C546,Cluster_15_applications!$Q$5:$Q$550,"&lt;=2030")</f>
        <v>0</v>
      </c>
    </row>
    <row r="547" spans="1:22" x14ac:dyDescent="0.35">
      <c r="A547" t="s">
        <v>1233</v>
      </c>
      <c r="B547" t="s">
        <v>1485</v>
      </c>
      <c r="C547">
        <v>115</v>
      </c>
      <c r="D547">
        <f>SUMIFS(Cluster_15_applications!S$5:S$550,Cluster_15_applications!$AB$5:$AB$550,$B547,Cluster_15_applications!$AC$5:$AC$550,$C547)</f>
        <v>0</v>
      </c>
      <c r="E547">
        <f>SUMIFS(Cluster_15_applications!T$5:T$550,Cluster_15_applications!$AB$5:$AB$550,$B547,Cluster_15_applications!$AC$5:$AC$550,$C547)</f>
        <v>0</v>
      </c>
      <c r="F547">
        <f>SUMIFS(Cluster_15_applications!U$5:U$550,Cluster_15_applications!$AB$5:$AB$550,$B547,Cluster_15_applications!$AC$5:$AC$550,$C547)</f>
        <v>0</v>
      </c>
      <c r="G547">
        <f>SUMIFS(Cluster_15_applications!V$5:V$550,Cluster_15_applications!$AB$5:$AB$550,$B547,Cluster_15_applications!$AC$5:$AC$550,$C547)</f>
        <v>0</v>
      </c>
      <c r="H547">
        <f>SUMIFS(Cluster_15_applications!W$5:W$550,Cluster_15_applications!$AB$5:$AB$550,$B547,Cluster_15_applications!$AC$5:$AC$550,$C547)</f>
        <v>0</v>
      </c>
      <c r="I547">
        <f>SUMIFS(Cluster_15_applications!X$5:X$550,Cluster_15_applications!$AB$5:$AB$550,$B547,Cluster_15_applications!$AC$5:$AC$550,$C547)</f>
        <v>0</v>
      </c>
      <c r="J547">
        <f>SUMIFS(Cluster_15_applications!Y$5:Y$550,Cluster_15_applications!$AB$5:$AB$550,$B547,Cluster_15_applications!$AC$5:$AC$550,$C547)</f>
        <v>0</v>
      </c>
      <c r="K547">
        <f>SUMIFS(Cluster_15_applications!Z$5:Z$550,Cluster_15_applications!$AB$5:$AB$550,$B547,Cluster_15_applications!$AC$5:$AC$550,$C547)</f>
        <v>0</v>
      </c>
      <c r="L547">
        <f>SUMIFS(Cluster_15_applications!AA$5:AA$550,Cluster_15_applications!$AB$5:$AB$550,$B547,Cluster_15_applications!$AC$5:$AC$550,$C547)</f>
        <v>0</v>
      </c>
      <c r="N547">
        <f>SUMIFS(Cluster_15_applications!S$5:S$550,Cluster_15_applications!$AB$5:$AB$550,$B547,Cluster_15_applications!$AC$5:$AC$550,$C547,Cluster_15_applications!$Q$5:$Q$550,"&lt;=2030")</f>
        <v>0</v>
      </c>
      <c r="O547">
        <f>SUMIFS(Cluster_15_applications!T$5:T$550,Cluster_15_applications!$AB$5:$AB$550,$B547,Cluster_15_applications!$AC$5:$AC$550,$C547,Cluster_15_applications!$Q$5:$Q$550,"&lt;=2030")</f>
        <v>0</v>
      </c>
      <c r="P547">
        <f>SUMIFS(Cluster_15_applications!U$5:U$550,Cluster_15_applications!$AB$5:$AB$550,$B547,Cluster_15_applications!$AC$5:$AC$550,$C547,Cluster_15_applications!$Q$5:$Q$550,"&lt;=2030")</f>
        <v>0</v>
      </c>
      <c r="Q547">
        <f>SUMIFS(Cluster_15_applications!V$5:V$550,Cluster_15_applications!$AB$5:$AB$550,$B547,Cluster_15_applications!$AC$5:$AC$550,$C547,Cluster_15_applications!$Q$5:$Q$550,"&lt;=2030")</f>
        <v>0</v>
      </c>
      <c r="R547">
        <f>SUMIFS(Cluster_15_applications!W$5:W$550,Cluster_15_applications!$AB$5:$AB$550,$B547,Cluster_15_applications!$AC$5:$AC$550,$C547,Cluster_15_applications!$Q$5:$Q$550,"&lt;=2030")</f>
        <v>0</v>
      </c>
      <c r="S547">
        <f>SUMIFS(Cluster_15_applications!X$5:X$550,Cluster_15_applications!$AB$5:$AB$550,$B547,Cluster_15_applications!$AC$5:$AC$550,$C547,Cluster_15_applications!$Q$5:$Q$550,"&lt;=2030")</f>
        <v>0</v>
      </c>
      <c r="T547">
        <f>SUMIFS(Cluster_15_applications!Y$5:Y$550,Cluster_15_applications!$AB$5:$AB$550,$B547,Cluster_15_applications!$AC$5:$AC$550,$C547,Cluster_15_applications!$Q$5:$Q$550,"&lt;=2030")</f>
        <v>0</v>
      </c>
      <c r="U547">
        <f>SUMIFS(Cluster_15_applications!Z$5:Z$550,Cluster_15_applications!$AB$5:$AB$550,$B547,Cluster_15_applications!$AC$5:$AC$550,$C547,Cluster_15_applications!$Q$5:$Q$550,"&lt;=2030")</f>
        <v>0</v>
      </c>
      <c r="V547">
        <f>SUMIFS(Cluster_15_applications!AA$5:AA$550,Cluster_15_applications!$AB$5:$AB$550,$B547,Cluster_15_applications!$AC$5:$AC$550,$C547,Cluster_15_applications!$Q$5:$Q$550,"&lt;=2030")</f>
        <v>0</v>
      </c>
    </row>
    <row r="548" spans="1:22" x14ac:dyDescent="0.35">
      <c r="A548" t="s">
        <v>1233</v>
      </c>
      <c r="B548" t="s">
        <v>1486</v>
      </c>
      <c r="C548">
        <v>115</v>
      </c>
      <c r="D548">
        <f>SUMIFS(Cluster_15_applications!S$5:S$550,Cluster_15_applications!$AB$5:$AB$550,$B548,Cluster_15_applications!$AC$5:$AC$550,$C548)</f>
        <v>0</v>
      </c>
      <c r="E548">
        <f>SUMIFS(Cluster_15_applications!T$5:T$550,Cluster_15_applications!$AB$5:$AB$550,$B548,Cluster_15_applications!$AC$5:$AC$550,$C548)</f>
        <v>0</v>
      </c>
      <c r="F548">
        <f>SUMIFS(Cluster_15_applications!U$5:U$550,Cluster_15_applications!$AB$5:$AB$550,$B548,Cluster_15_applications!$AC$5:$AC$550,$C548)</f>
        <v>0</v>
      </c>
      <c r="G548">
        <f>SUMIFS(Cluster_15_applications!V$5:V$550,Cluster_15_applications!$AB$5:$AB$550,$B548,Cluster_15_applications!$AC$5:$AC$550,$C548)</f>
        <v>0</v>
      </c>
      <c r="H548">
        <f>SUMIFS(Cluster_15_applications!W$5:W$550,Cluster_15_applications!$AB$5:$AB$550,$B548,Cluster_15_applications!$AC$5:$AC$550,$C548)</f>
        <v>0</v>
      </c>
      <c r="I548">
        <f>SUMIFS(Cluster_15_applications!X$5:X$550,Cluster_15_applications!$AB$5:$AB$550,$B548,Cluster_15_applications!$AC$5:$AC$550,$C548)</f>
        <v>0</v>
      </c>
      <c r="J548">
        <f>SUMIFS(Cluster_15_applications!Y$5:Y$550,Cluster_15_applications!$AB$5:$AB$550,$B548,Cluster_15_applications!$AC$5:$AC$550,$C548)</f>
        <v>0</v>
      </c>
      <c r="K548">
        <f>SUMIFS(Cluster_15_applications!Z$5:Z$550,Cluster_15_applications!$AB$5:$AB$550,$B548,Cluster_15_applications!$AC$5:$AC$550,$C548)</f>
        <v>0</v>
      </c>
      <c r="L548">
        <f>SUMIFS(Cluster_15_applications!AA$5:AA$550,Cluster_15_applications!$AB$5:$AB$550,$B548,Cluster_15_applications!$AC$5:$AC$550,$C548)</f>
        <v>0</v>
      </c>
      <c r="N548">
        <f>SUMIFS(Cluster_15_applications!S$5:S$550,Cluster_15_applications!$AB$5:$AB$550,$B548,Cluster_15_applications!$AC$5:$AC$550,$C548,Cluster_15_applications!$Q$5:$Q$550,"&lt;=2030")</f>
        <v>0</v>
      </c>
      <c r="O548">
        <f>SUMIFS(Cluster_15_applications!T$5:T$550,Cluster_15_applications!$AB$5:$AB$550,$B548,Cluster_15_applications!$AC$5:$AC$550,$C548,Cluster_15_applications!$Q$5:$Q$550,"&lt;=2030")</f>
        <v>0</v>
      </c>
      <c r="P548">
        <f>SUMIFS(Cluster_15_applications!U$5:U$550,Cluster_15_applications!$AB$5:$AB$550,$B548,Cluster_15_applications!$AC$5:$AC$550,$C548,Cluster_15_applications!$Q$5:$Q$550,"&lt;=2030")</f>
        <v>0</v>
      </c>
      <c r="Q548">
        <f>SUMIFS(Cluster_15_applications!V$5:V$550,Cluster_15_applications!$AB$5:$AB$550,$B548,Cluster_15_applications!$AC$5:$AC$550,$C548,Cluster_15_applications!$Q$5:$Q$550,"&lt;=2030")</f>
        <v>0</v>
      </c>
      <c r="R548">
        <f>SUMIFS(Cluster_15_applications!W$5:W$550,Cluster_15_applications!$AB$5:$AB$550,$B548,Cluster_15_applications!$AC$5:$AC$550,$C548,Cluster_15_applications!$Q$5:$Q$550,"&lt;=2030")</f>
        <v>0</v>
      </c>
      <c r="S548">
        <f>SUMIFS(Cluster_15_applications!X$5:X$550,Cluster_15_applications!$AB$5:$AB$550,$B548,Cluster_15_applications!$AC$5:$AC$550,$C548,Cluster_15_applications!$Q$5:$Q$550,"&lt;=2030")</f>
        <v>0</v>
      </c>
      <c r="T548">
        <f>SUMIFS(Cluster_15_applications!Y$5:Y$550,Cluster_15_applications!$AB$5:$AB$550,$B548,Cluster_15_applications!$AC$5:$AC$550,$C548,Cluster_15_applications!$Q$5:$Q$550,"&lt;=2030")</f>
        <v>0</v>
      </c>
      <c r="U548">
        <f>SUMIFS(Cluster_15_applications!Z$5:Z$550,Cluster_15_applications!$AB$5:$AB$550,$B548,Cluster_15_applications!$AC$5:$AC$550,$C548,Cluster_15_applications!$Q$5:$Q$550,"&lt;=2030")</f>
        <v>0</v>
      </c>
      <c r="V548">
        <f>SUMIFS(Cluster_15_applications!AA$5:AA$550,Cluster_15_applications!$AB$5:$AB$550,$B548,Cluster_15_applications!$AC$5:$AC$550,$C548,Cluster_15_applications!$Q$5:$Q$550,"&lt;=2030")</f>
        <v>0</v>
      </c>
    </row>
    <row r="549" spans="1:22" x14ac:dyDescent="0.35">
      <c r="A549" t="s">
        <v>1230</v>
      </c>
      <c r="B549" t="s">
        <v>74</v>
      </c>
      <c r="C549">
        <v>115</v>
      </c>
      <c r="D549">
        <f>SUMIFS(Cluster_15_applications!S$5:S$550,Cluster_15_applications!$AB$5:$AB$550,$B549,Cluster_15_applications!$AC$5:$AC$550,$C549)</f>
        <v>0</v>
      </c>
      <c r="E549">
        <f>SUMIFS(Cluster_15_applications!T$5:T$550,Cluster_15_applications!$AB$5:$AB$550,$B549,Cluster_15_applications!$AC$5:$AC$550,$C549)</f>
        <v>0</v>
      </c>
      <c r="F549">
        <f>SUMIFS(Cluster_15_applications!U$5:U$550,Cluster_15_applications!$AB$5:$AB$550,$B549,Cluster_15_applications!$AC$5:$AC$550,$C549)</f>
        <v>0</v>
      </c>
      <c r="G549">
        <f>SUMIFS(Cluster_15_applications!V$5:V$550,Cluster_15_applications!$AB$5:$AB$550,$B549,Cluster_15_applications!$AC$5:$AC$550,$C549)</f>
        <v>0</v>
      </c>
      <c r="H549">
        <f>SUMIFS(Cluster_15_applications!W$5:W$550,Cluster_15_applications!$AB$5:$AB$550,$B549,Cluster_15_applications!$AC$5:$AC$550,$C549)</f>
        <v>0</v>
      </c>
      <c r="I549">
        <f>SUMIFS(Cluster_15_applications!X$5:X$550,Cluster_15_applications!$AB$5:$AB$550,$B549,Cluster_15_applications!$AC$5:$AC$550,$C549)</f>
        <v>0</v>
      </c>
      <c r="J549">
        <f>SUMIFS(Cluster_15_applications!Y$5:Y$550,Cluster_15_applications!$AB$5:$AB$550,$B549,Cluster_15_applications!$AC$5:$AC$550,$C549)</f>
        <v>0</v>
      </c>
      <c r="K549">
        <f>SUMIFS(Cluster_15_applications!Z$5:Z$550,Cluster_15_applications!$AB$5:$AB$550,$B549,Cluster_15_applications!$AC$5:$AC$550,$C549)</f>
        <v>0</v>
      </c>
      <c r="L549">
        <f>SUMIFS(Cluster_15_applications!AA$5:AA$550,Cluster_15_applications!$AB$5:$AB$550,$B549,Cluster_15_applications!$AC$5:$AC$550,$C549)</f>
        <v>0</v>
      </c>
      <c r="N549">
        <f>SUMIFS(Cluster_15_applications!S$5:S$550,Cluster_15_applications!$AB$5:$AB$550,$B549,Cluster_15_applications!$AC$5:$AC$550,$C549,Cluster_15_applications!$Q$5:$Q$550,"&lt;=2030")</f>
        <v>0</v>
      </c>
      <c r="O549">
        <f>SUMIFS(Cluster_15_applications!T$5:T$550,Cluster_15_applications!$AB$5:$AB$550,$B549,Cluster_15_applications!$AC$5:$AC$550,$C549,Cluster_15_applications!$Q$5:$Q$550,"&lt;=2030")</f>
        <v>0</v>
      </c>
      <c r="P549">
        <f>SUMIFS(Cluster_15_applications!U$5:U$550,Cluster_15_applications!$AB$5:$AB$550,$B549,Cluster_15_applications!$AC$5:$AC$550,$C549,Cluster_15_applications!$Q$5:$Q$550,"&lt;=2030")</f>
        <v>0</v>
      </c>
      <c r="Q549">
        <f>SUMIFS(Cluster_15_applications!V$5:V$550,Cluster_15_applications!$AB$5:$AB$550,$B549,Cluster_15_applications!$AC$5:$AC$550,$C549,Cluster_15_applications!$Q$5:$Q$550,"&lt;=2030")</f>
        <v>0</v>
      </c>
      <c r="R549">
        <f>SUMIFS(Cluster_15_applications!W$5:W$550,Cluster_15_applications!$AB$5:$AB$550,$B549,Cluster_15_applications!$AC$5:$AC$550,$C549,Cluster_15_applications!$Q$5:$Q$550,"&lt;=2030")</f>
        <v>0</v>
      </c>
      <c r="S549">
        <f>SUMIFS(Cluster_15_applications!X$5:X$550,Cluster_15_applications!$AB$5:$AB$550,$B549,Cluster_15_applications!$AC$5:$AC$550,$C549,Cluster_15_applications!$Q$5:$Q$550,"&lt;=2030")</f>
        <v>0</v>
      </c>
      <c r="T549">
        <f>SUMIFS(Cluster_15_applications!Y$5:Y$550,Cluster_15_applications!$AB$5:$AB$550,$B549,Cluster_15_applications!$AC$5:$AC$550,$C549,Cluster_15_applications!$Q$5:$Q$550,"&lt;=2030")</f>
        <v>0</v>
      </c>
      <c r="U549">
        <f>SUMIFS(Cluster_15_applications!Z$5:Z$550,Cluster_15_applications!$AB$5:$AB$550,$B549,Cluster_15_applications!$AC$5:$AC$550,$C549,Cluster_15_applications!$Q$5:$Q$550,"&lt;=2030")</f>
        <v>0</v>
      </c>
      <c r="V549">
        <f>SUMIFS(Cluster_15_applications!AA$5:AA$550,Cluster_15_applications!$AB$5:$AB$550,$B549,Cluster_15_applications!$AC$5:$AC$550,$C549,Cluster_15_applications!$Q$5:$Q$550,"&lt;=2030")</f>
        <v>0</v>
      </c>
    </row>
    <row r="550" spans="1:22" x14ac:dyDescent="0.35">
      <c r="A550" t="s">
        <v>1230</v>
      </c>
      <c r="B550" t="s">
        <v>74</v>
      </c>
      <c r="C550">
        <v>70</v>
      </c>
      <c r="D550">
        <f>SUMIFS(Cluster_15_applications!S$5:S$550,Cluster_15_applications!$AB$5:$AB$550,$B550,Cluster_15_applications!$AC$5:$AC$550,$C550)</f>
        <v>0</v>
      </c>
      <c r="E550">
        <f>SUMIFS(Cluster_15_applications!T$5:T$550,Cluster_15_applications!$AB$5:$AB$550,$B550,Cluster_15_applications!$AC$5:$AC$550,$C550)</f>
        <v>0</v>
      </c>
      <c r="F550">
        <f>SUMIFS(Cluster_15_applications!U$5:U$550,Cluster_15_applications!$AB$5:$AB$550,$B550,Cluster_15_applications!$AC$5:$AC$550,$C550)</f>
        <v>0</v>
      </c>
      <c r="G550">
        <f>SUMIFS(Cluster_15_applications!V$5:V$550,Cluster_15_applications!$AB$5:$AB$550,$B550,Cluster_15_applications!$AC$5:$AC$550,$C550)</f>
        <v>0</v>
      </c>
      <c r="H550">
        <f>SUMIFS(Cluster_15_applications!W$5:W$550,Cluster_15_applications!$AB$5:$AB$550,$B550,Cluster_15_applications!$AC$5:$AC$550,$C550)</f>
        <v>0</v>
      </c>
      <c r="I550">
        <f>SUMIFS(Cluster_15_applications!X$5:X$550,Cluster_15_applications!$AB$5:$AB$550,$B550,Cluster_15_applications!$AC$5:$AC$550,$C550)</f>
        <v>0</v>
      </c>
      <c r="J550">
        <f>SUMIFS(Cluster_15_applications!Y$5:Y$550,Cluster_15_applications!$AB$5:$AB$550,$B550,Cluster_15_applications!$AC$5:$AC$550,$C550)</f>
        <v>0</v>
      </c>
      <c r="K550">
        <f>SUMIFS(Cluster_15_applications!Z$5:Z$550,Cluster_15_applications!$AB$5:$AB$550,$B550,Cluster_15_applications!$AC$5:$AC$550,$C550)</f>
        <v>0</v>
      </c>
      <c r="L550">
        <f>SUMIFS(Cluster_15_applications!AA$5:AA$550,Cluster_15_applications!$AB$5:$AB$550,$B550,Cluster_15_applications!$AC$5:$AC$550,$C550)</f>
        <v>0</v>
      </c>
      <c r="N550">
        <f>SUMIFS(Cluster_15_applications!S$5:S$550,Cluster_15_applications!$AB$5:$AB$550,$B550,Cluster_15_applications!$AC$5:$AC$550,$C550,Cluster_15_applications!$Q$5:$Q$550,"&lt;=2030")</f>
        <v>0</v>
      </c>
      <c r="O550">
        <f>SUMIFS(Cluster_15_applications!T$5:T$550,Cluster_15_applications!$AB$5:$AB$550,$B550,Cluster_15_applications!$AC$5:$AC$550,$C550,Cluster_15_applications!$Q$5:$Q$550,"&lt;=2030")</f>
        <v>0</v>
      </c>
      <c r="P550">
        <f>SUMIFS(Cluster_15_applications!U$5:U$550,Cluster_15_applications!$AB$5:$AB$550,$B550,Cluster_15_applications!$AC$5:$AC$550,$C550,Cluster_15_applications!$Q$5:$Q$550,"&lt;=2030")</f>
        <v>0</v>
      </c>
      <c r="Q550">
        <f>SUMIFS(Cluster_15_applications!V$5:V$550,Cluster_15_applications!$AB$5:$AB$550,$B550,Cluster_15_applications!$AC$5:$AC$550,$C550,Cluster_15_applications!$Q$5:$Q$550,"&lt;=2030")</f>
        <v>0</v>
      </c>
      <c r="R550">
        <f>SUMIFS(Cluster_15_applications!W$5:W$550,Cluster_15_applications!$AB$5:$AB$550,$B550,Cluster_15_applications!$AC$5:$AC$550,$C550,Cluster_15_applications!$Q$5:$Q$550,"&lt;=2030")</f>
        <v>0</v>
      </c>
      <c r="S550">
        <f>SUMIFS(Cluster_15_applications!X$5:X$550,Cluster_15_applications!$AB$5:$AB$550,$B550,Cluster_15_applications!$AC$5:$AC$550,$C550,Cluster_15_applications!$Q$5:$Q$550,"&lt;=2030")</f>
        <v>0</v>
      </c>
      <c r="T550">
        <f>SUMIFS(Cluster_15_applications!Y$5:Y$550,Cluster_15_applications!$AB$5:$AB$550,$B550,Cluster_15_applications!$AC$5:$AC$550,$C550,Cluster_15_applications!$Q$5:$Q$550,"&lt;=2030")</f>
        <v>0</v>
      </c>
      <c r="U550">
        <f>SUMIFS(Cluster_15_applications!Z$5:Z$550,Cluster_15_applications!$AB$5:$AB$550,$B550,Cluster_15_applications!$AC$5:$AC$550,$C550,Cluster_15_applications!$Q$5:$Q$550,"&lt;=2030")</f>
        <v>0</v>
      </c>
      <c r="V550">
        <f>SUMIFS(Cluster_15_applications!AA$5:AA$550,Cluster_15_applications!$AB$5:$AB$550,$B550,Cluster_15_applications!$AC$5:$AC$550,$C550,Cluster_15_applications!$Q$5:$Q$550,"&lt;=2030")</f>
        <v>0</v>
      </c>
    </row>
    <row r="551" spans="1:22" x14ac:dyDescent="0.35">
      <c r="A551" t="s">
        <v>33</v>
      </c>
      <c r="B551" t="s">
        <v>1172</v>
      </c>
      <c r="C551">
        <v>230</v>
      </c>
      <c r="D551">
        <f>SUMIFS(Cluster_15_applications!S$5:S$550,Cluster_15_applications!$AB$5:$AB$550,$B551,Cluster_15_applications!$AC$5:$AC$550,$C551)</f>
        <v>0</v>
      </c>
      <c r="E551">
        <f>SUMIFS(Cluster_15_applications!T$5:T$550,Cluster_15_applications!$AB$5:$AB$550,$B551,Cluster_15_applications!$AC$5:$AC$550,$C551)</f>
        <v>0</v>
      </c>
      <c r="F551">
        <f>SUMIFS(Cluster_15_applications!U$5:U$550,Cluster_15_applications!$AB$5:$AB$550,$B551,Cluster_15_applications!$AC$5:$AC$550,$C551)</f>
        <v>0</v>
      </c>
      <c r="G551">
        <f>SUMIFS(Cluster_15_applications!V$5:V$550,Cluster_15_applications!$AB$5:$AB$550,$B551,Cluster_15_applications!$AC$5:$AC$550,$C551)</f>
        <v>0</v>
      </c>
      <c r="H551">
        <f>SUMIFS(Cluster_15_applications!W$5:W$550,Cluster_15_applications!$AB$5:$AB$550,$B551,Cluster_15_applications!$AC$5:$AC$550,$C551)</f>
        <v>0</v>
      </c>
      <c r="I551">
        <f>SUMIFS(Cluster_15_applications!X$5:X$550,Cluster_15_applications!$AB$5:$AB$550,$B551,Cluster_15_applications!$AC$5:$AC$550,$C551)</f>
        <v>0</v>
      </c>
      <c r="J551">
        <f>SUMIFS(Cluster_15_applications!Y$5:Y$550,Cluster_15_applications!$AB$5:$AB$550,$B551,Cluster_15_applications!$AC$5:$AC$550,$C551)</f>
        <v>0</v>
      </c>
      <c r="K551">
        <f>SUMIFS(Cluster_15_applications!Z$5:Z$550,Cluster_15_applications!$AB$5:$AB$550,$B551,Cluster_15_applications!$AC$5:$AC$550,$C551)</f>
        <v>0</v>
      </c>
      <c r="L551">
        <f>SUMIFS(Cluster_15_applications!AA$5:AA$550,Cluster_15_applications!$AB$5:$AB$550,$B551,Cluster_15_applications!$AC$5:$AC$550,$C551)</f>
        <v>0</v>
      </c>
      <c r="N551">
        <f>SUMIFS(Cluster_15_applications!S$5:S$550,Cluster_15_applications!$AB$5:$AB$550,$B551,Cluster_15_applications!$AC$5:$AC$550,$C551,Cluster_15_applications!$Q$5:$Q$550,"&lt;=2030")</f>
        <v>0</v>
      </c>
      <c r="O551">
        <f>SUMIFS(Cluster_15_applications!T$5:T$550,Cluster_15_applications!$AB$5:$AB$550,$B551,Cluster_15_applications!$AC$5:$AC$550,$C551,Cluster_15_applications!$Q$5:$Q$550,"&lt;=2030")</f>
        <v>0</v>
      </c>
      <c r="P551">
        <f>SUMIFS(Cluster_15_applications!U$5:U$550,Cluster_15_applications!$AB$5:$AB$550,$B551,Cluster_15_applications!$AC$5:$AC$550,$C551,Cluster_15_applications!$Q$5:$Q$550,"&lt;=2030")</f>
        <v>0</v>
      </c>
      <c r="Q551">
        <f>SUMIFS(Cluster_15_applications!V$5:V$550,Cluster_15_applications!$AB$5:$AB$550,$B551,Cluster_15_applications!$AC$5:$AC$550,$C551,Cluster_15_applications!$Q$5:$Q$550,"&lt;=2030")</f>
        <v>0</v>
      </c>
      <c r="R551">
        <f>SUMIFS(Cluster_15_applications!W$5:W$550,Cluster_15_applications!$AB$5:$AB$550,$B551,Cluster_15_applications!$AC$5:$AC$550,$C551,Cluster_15_applications!$Q$5:$Q$550,"&lt;=2030")</f>
        <v>0</v>
      </c>
      <c r="S551">
        <f>SUMIFS(Cluster_15_applications!X$5:X$550,Cluster_15_applications!$AB$5:$AB$550,$B551,Cluster_15_applications!$AC$5:$AC$550,$C551,Cluster_15_applications!$Q$5:$Q$550,"&lt;=2030")</f>
        <v>0</v>
      </c>
      <c r="T551">
        <f>SUMIFS(Cluster_15_applications!Y$5:Y$550,Cluster_15_applications!$AB$5:$AB$550,$B551,Cluster_15_applications!$AC$5:$AC$550,$C551,Cluster_15_applications!$Q$5:$Q$550,"&lt;=2030")</f>
        <v>0</v>
      </c>
      <c r="U551">
        <f>SUMIFS(Cluster_15_applications!Z$5:Z$550,Cluster_15_applications!$AB$5:$AB$550,$B551,Cluster_15_applications!$AC$5:$AC$550,$C551,Cluster_15_applications!$Q$5:$Q$550,"&lt;=2030")</f>
        <v>0</v>
      </c>
      <c r="V551">
        <f>SUMIFS(Cluster_15_applications!AA$5:AA$550,Cluster_15_applications!$AB$5:$AB$550,$B551,Cluster_15_applications!$AC$5:$AC$550,$C551,Cluster_15_applications!$Q$5:$Q$550,"&lt;=2030")</f>
        <v>0</v>
      </c>
    </row>
    <row r="552" spans="1:22" x14ac:dyDescent="0.35">
      <c r="A552" t="s">
        <v>33</v>
      </c>
      <c r="B552" t="s">
        <v>1172</v>
      </c>
      <c r="C552">
        <v>69</v>
      </c>
      <c r="D552">
        <f>SUMIFS(Cluster_15_applications!S$5:S$550,Cluster_15_applications!$AB$5:$AB$550,$B552,Cluster_15_applications!$AC$5:$AC$550,$C552)</f>
        <v>100</v>
      </c>
      <c r="E552">
        <f>SUMIFS(Cluster_15_applications!T$5:T$550,Cluster_15_applications!$AB$5:$AB$550,$B552,Cluster_15_applications!$AC$5:$AC$550,$C552)</f>
        <v>0</v>
      </c>
      <c r="F552">
        <f>SUMIFS(Cluster_15_applications!U$5:U$550,Cluster_15_applications!$AB$5:$AB$550,$B552,Cluster_15_applications!$AC$5:$AC$550,$C552)</f>
        <v>100</v>
      </c>
      <c r="G552">
        <f>SUMIFS(Cluster_15_applications!V$5:V$550,Cluster_15_applications!$AB$5:$AB$550,$B552,Cluster_15_applications!$AC$5:$AC$550,$C552)</f>
        <v>0</v>
      </c>
      <c r="H552">
        <f>SUMIFS(Cluster_15_applications!W$5:W$550,Cluster_15_applications!$AB$5:$AB$550,$B552,Cluster_15_applications!$AC$5:$AC$550,$C552)</f>
        <v>0</v>
      </c>
      <c r="I552">
        <f>SUMIFS(Cluster_15_applications!X$5:X$550,Cluster_15_applications!$AB$5:$AB$550,$B552,Cluster_15_applications!$AC$5:$AC$550,$C552)</f>
        <v>0</v>
      </c>
      <c r="J552">
        <f>SUMIFS(Cluster_15_applications!Y$5:Y$550,Cluster_15_applications!$AB$5:$AB$550,$B552,Cluster_15_applications!$AC$5:$AC$550,$C552)</f>
        <v>0</v>
      </c>
      <c r="K552">
        <f>SUMIFS(Cluster_15_applications!Z$5:Z$550,Cluster_15_applications!$AB$5:$AB$550,$B552,Cluster_15_applications!$AC$5:$AC$550,$C552)</f>
        <v>0</v>
      </c>
      <c r="L552">
        <f>SUMIFS(Cluster_15_applications!AA$5:AA$550,Cluster_15_applications!$AB$5:$AB$550,$B552,Cluster_15_applications!$AC$5:$AC$550,$C552)</f>
        <v>0</v>
      </c>
      <c r="N552">
        <f>SUMIFS(Cluster_15_applications!S$5:S$550,Cluster_15_applications!$AB$5:$AB$550,$B552,Cluster_15_applications!$AC$5:$AC$550,$C552,Cluster_15_applications!$Q$5:$Q$550,"&lt;=2030")</f>
        <v>100</v>
      </c>
      <c r="O552">
        <f>SUMIFS(Cluster_15_applications!T$5:T$550,Cluster_15_applications!$AB$5:$AB$550,$B552,Cluster_15_applications!$AC$5:$AC$550,$C552,Cluster_15_applications!$Q$5:$Q$550,"&lt;=2030")</f>
        <v>0</v>
      </c>
      <c r="P552">
        <f>SUMIFS(Cluster_15_applications!U$5:U$550,Cluster_15_applications!$AB$5:$AB$550,$B552,Cluster_15_applications!$AC$5:$AC$550,$C552,Cluster_15_applications!$Q$5:$Q$550,"&lt;=2030")</f>
        <v>100</v>
      </c>
      <c r="Q552">
        <f>SUMIFS(Cluster_15_applications!V$5:V$550,Cluster_15_applications!$AB$5:$AB$550,$B552,Cluster_15_applications!$AC$5:$AC$550,$C552,Cluster_15_applications!$Q$5:$Q$550,"&lt;=2030")</f>
        <v>0</v>
      </c>
      <c r="R552">
        <f>SUMIFS(Cluster_15_applications!W$5:W$550,Cluster_15_applications!$AB$5:$AB$550,$B552,Cluster_15_applications!$AC$5:$AC$550,$C552,Cluster_15_applications!$Q$5:$Q$550,"&lt;=2030")</f>
        <v>0</v>
      </c>
      <c r="S552">
        <f>SUMIFS(Cluster_15_applications!X$5:X$550,Cluster_15_applications!$AB$5:$AB$550,$B552,Cluster_15_applications!$AC$5:$AC$550,$C552,Cluster_15_applications!$Q$5:$Q$550,"&lt;=2030")</f>
        <v>0</v>
      </c>
      <c r="T552">
        <f>SUMIFS(Cluster_15_applications!Y$5:Y$550,Cluster_15_applications!$AB$5:$AB$550,$B552,Cluster_15_applications!$AC$5:$AC$550,$C552,Cluster_15_applications!$Q$5:$Q$550,"&lt;=2030")</f>
        <v>0</v>
      </c>
      <c r="U552">
        <f>SUMIFS(Cluster_15_applications!Z$5:Z$550,Cluster_15_applications!$AB$5:$AB$550,$B552,Cluster_15_applications!$AC$5:$AC$550,$C552,Cluster_15_applications!$Q$5:$Q$550,"&lt;=2030")</f>
        <v>0</v>
      </c>
      <c r="V552">
        <f>SUMIFS(Cluster_15_applications!AA$5:AA$550,Cluster_15_applications!$AB$5:$AB$550,$B552,Cluster_15_applications!$AC$5:$AC$550,$C552,Cluster_15_applications!$Q$5:$Q$550,"&lt;=2030")</f>
        <v>0</v>
      </c>
    </row>
    <row r="553" spans="1:22" x14ac:dyDescent="0.35">
      <c r="A553" t="s">
        <v>33</v>
      </c>
      <c r="B553" t="s">
        <v>1487</v>
      </c>
      <c r="C553">
        <v>69</v>
      </c>
      <c r="D553">
        <f>SUMIFS(Cluster_15_applications!S$5:S$550,Cluster_15_applications!$AB$5:$AB$550,$B553,Cluster_15_applications!$AC$5:$AC$550,$C553)</f>
        <v>0</v>
      </c>
      <c r="E553">
        <f>SUMIFS(Cluster_15_applications!T$5:T$550,Cluster_15_applications!$AB$5:$AB$550,$B553,Cluster_15_applications!$AC$5:$AC$550,$C553)</f>
        <v>0</v>
      </c>
      <c r="F553">
        <f>SUMIFS(Cluster_15_applications!U$5:U$550,Cluster_15_applications!$AB$5:$AB$550,$B553,Cluster_15_applications!$AC$5:$AC$550,$C553)</f>
        <v>0</v>
      </c>
      <c r="G553">
        <f>SUMIFS(Cluster_15_applications!V$5:V$550,Cluster_15_applications!$AB$5:$AB$550,$B553,Cluster_15_applications!$AC$5:$AC$550,$C553)</f>
        <v>0</v>
      </c>
      <c r="H553">
        <f>SUMIFS(Cluster_15_applications!W$5:W$550,Cluster_15_applications!$AB$5:$AB$550,$B553,Cluster_15_applications!$AC$5:$AC$550,$C553)</f>
        <v>0</v>
      </c>
      <c r="I553">
        <f>SUMIFS(Cluster_15_applications!X$5:X$550,Cluster_15_applications!$AB$5:$AB$550,$B553,Cluster_15_applications!$AC$5:$AC$550,$C553)</f>
        <v>0</v>
      </c>
      <c r="J553">
        <f>SUMIFS(Cluster_15_applications!Y$5:Y$550,Cluster_15_applications!$AB$5:$AB$550,$B553,Cluster_15_applications!$AC$5:$AC$550,$C553)</f>
        <v>0</v>
      </c>
      <c r="K553">
        <f>SUMIFS(Cluster_15_applications!Z$5:Z$550,Cluster_15_applications!$AB$5:$AB$550,$B553,Cluster_15_applications!$AC$5:$AC$550,$C553)</f>
        <v>0</v>
      </c>
      <c r="L553">
        <f>SUMIFS(Cluster_15_applications!AA$5:AA$550,Cluster_15_applications!$AB$5:$AB$550,$B553,Cluster_15_applications!$AC$5:$AC$550,$C553)</f>
        <v>0</v>
      </c>
      <c r="N553">
        <f>SUMIFS(Cluster_15_applications!S$5:S$550,Cluster_15_applications!$AB$5:$AB$550,$B553,Cluster_15_applications!$AC$5:$AC$550,$C553,Cluster_15_applications!$Q$5:$Q$550,"&lt;=2030")</f>
        <v>0</v>
      </c>
      <c r="O553">
        <f>SUMIFS(Cluster_15_applications!T$5:T$550,Cluster_15_applications!$AB$5:$AB$550,$B553,Cluster_15_applications!$AC$5:$AC$550,$C553,Cluster_15_applications!$Q$5:$Q$550,"&lt;=2030")</f>
        <v>0</v>
      </c>
      <c r="P553">
        <f>SUMIFS(Cluster_15_applications!U$5:U$550,Cluster_15_applications!$AB$5:$AB$550,$B553,Cluster_15_applications!$AC$5:$AC$550,$C553,Cluster_15_applications!$Q$5:$Q$550,"&lt;=2030")</f>
        <v>0</v>
      </c>
      <c r="Q553">
        <f>SUMIFS(Cluster_15_applications!V$5:V$550,Cluster_15_applications!$AB$5:$AB$550,$B553,Cluster_15_applications!$AC$5:$AC$550,$C553,Cluster_15_applications!$Q$5:$Q$550,"&lt;=2030")</f>
        <v>0</v>
      </c>
      <c r="R553">
        <f>SUMIFS(Cluster_15_applications!W$5:W$550,Cluster_15_applications!$AB$5:$AB$550,$B553,Cluster_15_applications!$AC$5:$AC$550,$C553,Cluster_15_applications!$Q$5:$Q$550,"&lt;=2030")</f>
        <v>0</v>
      </c>
      <c r="S553">
        <f>SUMIFS(Cluster_15_applications!X$5:X$550,Cluster_15_applications!$AB$5:$AB$550,$B553,Cluster_15_applications!$AC$5:$AC$550,$C553,Cluster_15_applications!$Q$5:$Q$550,"&lt;=2030")</f>
        <v>0</v>
      </c>
      <c r="T553">
        <f>SUMIFS(Cluster_15_applications!Y$5:Y$550,Cluster_15_applications!$AB$5:$AB$550,$B553,Cluster_15_applications!$AC$5:$AC$550,$C553,Cluster_15_applications!$Q$5:$Q$550,"&lt;=2030")</f>
        <v>0</v>
      </c>
      <c r="U553">
        <f>SUMIFS(Cluster_15_applications!Z$5:Z$550,Cluster_15_applications!$AB$5:$AB$550,$B553,Cluster_15_applications!$AC$5:$AC$550,$C553,Cluster_15_applications!$Q$5:$Q$550,"&lt;=2030")</f>
        <v>0</v>
      </c>
      <c r="V553">
        <f>SUMIFS(Cluster_15_applications!AA$5:AA$550,Cluster_15_applications!$AB$5:$AB$550,$B553,Cluster_15_applications!$AC$5:$AC$550,$C553,Cluster_15_applications!$Q$5:$Q$550,"&lt;=2030")</f>
        <v>0</v>
      </c>
    </row>
    <row r="554" spans="1:22" x14ac:dyDescent="0.35">
      <c r="A554" t="s">
        <v>1231</v>
      </c>
      <c r="B554" t="s">
        <v>1488</v>
      </c>
      <c r="C554">
        <v>230</v>
      </c>
      <c r="D554">
        <f>SUMIFS(Cluster_15_applications!S$5:S$550,Cluster_15_applications!$AB$5:$AB$550,$B554,Cluster_15_applications!$AC$5:$AC$550,$C554)</f>
        <v>1150</v>
      </c>
      <c r="E554">
        <f>SUMIFS(Cluster_15_applications!T$5:T$550,Cluster_15_applications!$AB$5:$AB$550,$B554,Cluster_15_applications!$AC$5:$AC$550,$C554)</f>
        <v>0</v>
      </c>
      <c r="F554">
        <f>SUMIFS(Cluster_15_applications!U$5:U$550,Cluster_15_applications!$AB$5:$AB$550,$B554,Cluster_15_applications!$AC$5:$AC$550,$C554)</f>
        <v>0</v>
      </c>
      <c r="G554">
        <f>SUMIFS(Cluster_15_applications!V$5:V$550,Cluster_15_applications!$AB$5:$AB$550,$B554,Cluster_15_applications!$AC$5:$AC$550,$C554)</f>
        <v>0</v>
      </c>
      <c r="H554">
        <f>SUMIFS(Cluster_15_applications!W$5:W$550,Cluster_15_applications!$AB$5:$AB$550,$B554,Cluster_15_applications!$AC$5:$AC$550,$C554)</f>
        <v>0</v>
      </c>
      <c r="I554">
        <f>SUMIFS(Cluster_15_applications!X$5:X$550,Cluster_15_applications!$AB$5:$AB$550,$B554,Cluster_15_applications!$AC$5:$AC$550,$C554)</f>
        <v>0</v>
      </c>
      <c r="J554">
        <f>SUMIFS(Cluster_15_applications!Y$5:Y$550,Cluster_15_applications!$AB$5:$AB$550,$B554,Cluster_15_applications!$AC$5:$AC$550,$C554)</f>
        <v>0</v>
      </c>
      <c r="K554">
        <f>SUMIFS(Cluster_15_applications!Z$5:Z$550,Cluster_15_applications!$AB$5:$AB$550,$B554,Cluster_15_applications!$AC$5:$AC$550,$C554)</f>
        <v>0</v>
      </c>
      <c r="L554">
        <f>SUMIFS(Cluster_15_applications!AA$5:AA$550,Cluster_15_applications!$AB$5:$AB$550,$B554,Cluster_15_applications!$AC$5:$AC$550,$C554)</f>
        <v>0</v>
      </c>
      <c r="N554">
        <f>SUMIFS(Cluster_15_applications!S$5:S$550,Cluster_15_applications!$AB$5:$AB$550,$B554,Cluster_15_applications!$AC$5:$AC$550,$C554,Cluster_15_applications!$Q$5:$Q$550,"&lt;=2030")</f>
        <v>1150</v>
      </c>
      <c r="O554">
        <f>SUMIFS(Cluster_15_applications!T$5:T$550,Cluster_15_applications!$AB$5:$AB$550,$B554,Cluster_15_applications!$AC$5:$AC$550,$C554,Cluster_15_applications!$Q$5:$Q$550,"&lt;=2030")</f>
        <v>0</v>
      </c>
      <c r="P554">
        <f>SUMIFS(Cluster_15_applications!U$5:U$550,Cluster_15_applications!$AB$5:$AB$550,$B554,Cluster_15_applications!$AC$5:$AC$550,$C554,Cluster_15_applications!$Q$5:$Q$550,"&lt;=2030")</f>
        <v>0</v>
      </c>
      <c r="Q554">
        <f>SUMIFS(Cluster_15_applications!V$5:V$550,Cluster_15_applications!$AB$5:$AB$550,$B554,Cluster_15_applications!$AC$5:$AC$550,$C554,Cluster_15_applications!$Q$5:$Q$550,"&lt;=2030")</f>
        <v>0</v>
      </c>
      <c r="R554">
        <f>SUMIFS(Cluster_15_applications!W$5:W$550,Cluster_15_applications!$AB$5:$AB$550,$B554,Cluster_15_applications!$AC$5:$AC$550,$C554,Cluster_15_applications!$Q$5:$Q$550,"&lt;=2030")</f>
        <v>0</v>
      </c>
      <c r="S554">
        <f>SUMIFS(Cluster_15_applications!X$5:X$550,Cluster_15_applications!$AB$5:$AB$550,$B554,Cluster_15_applications!$AC$5:$AC$550,$C554,Cluster_15_applications!$Q$5:$Q$550,"&lt;=2030")</f>
        <v>0</v>
      </c>
      <c r="T554">
        <f>SUMIFS(Cluster_15_applications!Y$5:Y$550,Cluster_15_applications!$AB$5:$AB$550,$B554,Cluster_15_applications!$AC$5:$AC$550,$C554,Cluster_15_applications!$Q$5:$Q$550,"&lt;=2030")</f>
        <v>0</v>
      </c>
      <c r="U554">
        <f>SUMIFS(Cluster_15_applications!Z$5:Z$550,Cluster_15_applications!$AB$5:$AB$550,$B554,Cluster_15_applications!$AC$5:$AC$550,$C554,Cluster_15_applications!$Q$5:$Q$550,"&lt;=2030")</f>
        <v>0</v>
      </c>
      <c r="V554">
        <f>SUMIFS(Cluster_15_applications!AA$5:AA$550,Cluster_15_applications!$AB$5:$AB$550,$B554,Cluster_15_applications!$AC$5:$AC$550,$C554,Cluster_15_applications!$Q$5:$Q$550,"&lt;=2030")</f>
        <v>0</v>
      </c>
    </row>
    <row r="555" spans="1:22" x14ac:dyDescent="0.35">
      <c r="A555" t="s">
        <v>1233</v>
      </c>
      <c r="B555" t="s">
        <v>1489</v>
      </c>
      <c r="C555">
        <v>115</v>
      </c>
      <c r="D555">
        <f>SUMIFS(Cluster_15_applications!S$5:S$550,Cluster_15_applications!$AB$5:$AB$550,$B555,Cluster_15_applications!$AC$5:$AC$550,$C555)</f>
        <v>0</v>
      </c>
      <c r="E555">
        <f>SUMIFS(Cluster_15_applications!T$5:T$550,Cluster_15_applications!$AB$5:$AB$550,$B555,Cluster_15_applications!$AC$5:$AC$550,$C555)</f>
        <v>0</v>
      </c>
      <c r="F555">
        <f>SUMIFS(Cluster_15_applications!U$5:U$550,Cluster_15_applications!$AB$5:$AB$550,$B555,Cluster_15_applications!$AC$5:$AC$550,$C555)</f>
        <v>0</v>
      </c>
      <c r="G555">
        <f>SUMIFS(Cluster_15_applications!V$5:V$550,Cluster_15_applications!$AB$5:$AB$550,$B555,Cluster_15_applications!$AC$5:$AC$550,$C555)</f>
        <v>0</v>
      </c>
      <c r="H555">
        <f>SUMIFS(Cluster_15_applications!W$5:W$550,Cluster_15_applications!$AB$5:$AB$550,$B555,Cluster_15_applications!$AC$5:$AC$550,$C555)</f>
        <v>0</v>
      </c>
      <c r="I555">
        <f>SUMIFS(Cluster_15_applications!X$5:X$550,Cluster_15_applications!$AB$5:$AB$550,$B555,Cluster_15_applications!$AC$5:$AC$550,$C555)</f>
        <v>0</v>
      </c>
      <c r="J555">
        <f>SUMIFS(Cluster_15_applications!Y$5:Y$550,Cluster_15_applications!$AB$5:$AB$550,$B555,Cluster_15_applications!$AC$5:$AC$550,$C555)</f>
        <v>0</v>
      </c>
      <c r="K555">
        <f>SUMIFS(Cluster_15_applications!Z$5:Z$550,Cluster_15_applications!$AB$5:$AB$550,$B555,Cluster_15_applications!$AC$5:$AC$550,$C555)</f>
        <v>0</v>
      </c>
      <c r="L555">
        <f>SUMIFS(Cluster_15_applications!AA$5:AA$550,Cluster_15_applications!$AB$5:$AB$550,$B555,Cluster_15_applications!$AC$5:$AC$550,$C555)</f>
        <v>0</v>
      </c>
      <c r="N555">
        <f>SUMIFS(Cluster_15_applications!S$5:S$550,Cluster_15_applications!$AB$5:$AB$550,$B555,Cluster_15_applications!$AC$5:$AC$550,$C555,Cluster_15_applications!$Q$5:$Q$550,"&lt;=2030")</f>
        <v>0</v>
      </c>
      <c r="O555">
        <f>SUMIFS(Cluster_15_applications!T$5:T$550,Cluster_15_applications!$AB$5:$AB$550,$B555,Cluster_15_applications!$AC$5:$AC$550,$C555,Cluster_15_applications!$Q$5:$Q$550,"&lt;=2030")</f>
        <v>0</v>
      </c>
      <c r="P555">
        <f>SUMIFS(Cluster_15_applications!U$5:U$550,Cluster_15_applications!$AB$5:$AB$550,$B555,Cluster_15_applications!$AC$5:$AC$550,$C555,Cluster_15_applications!$Q$5:$Q$550,"&lt;=2030")</f>
        <v>0</v>
      </c>
      <c r="Q555">
        <f>SUMIFS(Cluster_15_applications!V$5:V$550,Cluster_15_applications!$AB$5:$AB$550,$B555,Cluster_15_applications!$AC$5:$AC$550,$C555,Cluster_15_applications!$Q$5:$Q$550,"&lt;=2030")</f>
        <v>0</v>
      </c>
      <c r="R555">
        <f>SUMIFS(Cluster_15_applications!W$5:W$550,Cluster_15_applications!$AB$5:$AB$550,$B555,Cluster_15_applications!$AC$5:$AC$550,$C555,Cluster_15_applications!$Q$5:$Q$550,"&lt;=2030")</f>
        <v>0</v>
      </c>
      <c r="S555">
        <f>SUMIFS(Cluster_15_applications!X$5:X$550,Cluster_15_applications!$AB$5:$AB$550,$B555,Cluster_15_applications!$AC$5:$AC$550,$C555,Cluster_15_applications!$Q$5:$Q$550,"&lt;=2030")</f>
        <v>0</v>
      </c>
      <c r="T555">
        <f>SUMIFS(Cluster_15_applications!Y$5:Y$550,Cluster_15_applications!$AB$5:$AB$550,$B555,Cluster_15_applications!$AC$5:$AC$550,$C555,Cluster_15_applications!$Q$5:$Q$550,"&lt;=2030")</f>
        <v>0</v>
      </c>
      <c r="U555">
        <f>SUMIFS(Cluster_15_applications!Z$5:Z$550,Cluster_15_applications!$AB$5:$AB$550,$B555,Cluster_15_applications!$AC$5:$AC$550,$C555,Cluster_15_applications!$Q$5:$Q$550,"&lt;=2030")</f>
        <v>0</v>
      </c>
      <c r="V555">
        <f>SUMIFS(Cluster_15_applications!AA$5:AA$550,Cluster_15_applications!$AB$5:$AB$550,$B555,Cluster_15_applications!$AC$5:$AC$550,$C555,Cluster_15_applications!$Q$5:$Q$550,"&lt;=2030")</f>
        <v>0</v>
      </c>
    </row>
    <row r="556" spans="1:22" x14ac:dyDescent="0.35">
      <c r="A556" t="s">
        <v>1233</v>
      </c>
      <c r="B556" t="s">
        <v>1490</v>
      </c>
      <c r="C556">
        <v>230</v>
      </c>
      <c r="D556">
        <f>SUMIFS(Cluster_15_applications!S$5:S$550,Cluster_15_applications!$AB$5:$AB$550,$B556,Cluster_15_applications!$AC$5:$AC$550,$C556)</f>
        <v>0</v>
      </c>
      <c r="E556">
        <f>SUMIFS(Cluster_15_applications!T$5:T$550,Cluster_15_applications!$AB$5:$AB$550,$B556,Cluster_15_applications!$AC$5:$AC$550,$C556)</f>
        <v>0</v>
      </c>
      <c r="F556">
        <f>SUMIFS(Cluster_15_applications!U$5:U$550,Cluster_15_applications!$AB$5:$AB$550,$B556,Cluster_15_applications!$AC$5:$AC$550,$C556)</f>
        <v>0</v>
      </c>
      <c r="G556">
        <f>SUMIFS(Cluster_15_applications!V$5:V$550,Cluster_15_applications!$AB$5:$AB$550,$B556,Cluster_15_applications!$AC$5:$AC$550,$C556)</f>
        <v>0</v>
      </c>
      <c r="H556">
        <f>SUMIFS(Cluster_15_applications!W$5:W$550,Cluster_15_applications!$AB$5:$AB$550,$B556,Cluster_15_applications!$AC$5:$AC$550,$C556)</f>
        <v>0</v>
      </c>
      <c r="I556">
        <f>SUMIFS(Cluster_15_applications!X$5:X$550,Cluster_15_applications!$AB$5:$AB$550,$B556,Cluster_15_applications!$AC$5:$AC$550,$C556)</f>
        <v>0</v>
      </c>
      <c r="J556">
        <f>SUMIFS(Cluster_15_applications!Y$5:Y$550,Cluster_15_applications!$AB$5:$AB$550,$B556,Cluster_15_applications!$AC$5:$AC$550,$C556)</f>
        <v>0</v>
      </c>
      <c r="K556">
        <f>SUMIFS(Cluster_15_applications!Z$5:Z$550,Cluster_15_applications!$AB$5:$AB$550,$B556,Cluster_15_applications!$AC$5:$AC$550,$C556)</f>
        <v>0</v>
      </c>
      <c r="L556">
        <f>SUMIFS(Cluster_15_applications!AA$5:AA$550,Cluster_15_applications!$AB$5:$AB$550,$B556,Cluster_15_applications!$AC$5:$AC$550,$C556)</f>
        <v>0</v>
      </c>
      <c r="N556">
        <f>SUMIFS(Cluster_15_applications!S$5:S$550,Cluster_15_applications!$AB$5:$AB$550,$B556,Cluster_15_applications!$AC$5:$AC$550,$C556,Cluster_15_applications!$Q$5:$Q$550,"&lt;=2030")</f>
        <v>0</v>
      </c>
      <c r="O556">
        <f>SUMIFS(Cluster_15_applications!T$5:T$550,Cluster_15_applications!$AB$5:$AB$550,$B556,Cluster_15_applications!$AC$5:$AC$550,$C556,Cluster_15_applications!$Q$5:$Q$550,"&lt;=2030")</f>
        <v>0</v>
      </c>
      <c r="P556">
        <f>SUMIFS(Cluster_15_applications!U$5:U$550,Cluster_15_applications!$AB$5:$AB$550,$B556,Cluster_15_applications!$AC$5:$AC$550,$C556,Cluster_15_applications!$Q$5:$Q$550,"&lt;=2030")</f>
        <v>0</v>
      </c>
      <c r="Q556">
        <f>SUMIFS(Cluster_15_applications!V$5:V$550,Cluster_15_applications!$AB$5:$AB$550,$B556,Cluster_15_applications!$AC$5:$AC$550,$C556,Cluster_15_applications!$Q$5:$Q$550,"&lt;=2030")</f>
        <v>0</v>
      </c>
      <c r="R556">
        <f>SUMIFS(Cluster_15_applications!W$5:W$550,Cluster_15_applications!$AB$5:$AB$550,$B556,Cluster_15_applications!$AC$5:$AC$550,$C556,Cluster_15_applications!$Q$5:$Q$550,"&lt;=2030")</f>
        <v>0</v>
      </c>
      <c r="S556">
        <f>SUMIFS(Cluster_15_applications!X$5:X$550,Cluster_15_applications!$AB$5:$AB$550,$B556,Cluster_15_applications!$AC$5:$AC$550,$C556,Cluster_15_applications!$Q$5:$Q$550,"&lt;=2030")</f>
        <v>0</v>
      </c>
      <c r="T556">
        <f>SUMIFS(Cluster_15_applications!Y$5:Y$550,Cluster_15_applications!$AB$5:$AB$550,$B556,Cluster_15_applications!$AC$5:$AC$550,$C556,Cluster_15_applications!$Q$5:$Q$550,"&lt;=2030")</f>
        <v>0</v>
      </c>
      <c r="U556">
        <f>SUMIFS(Cluster_15_applications!Z$5:Z$550,Cluster_15_applications!$AB$5:$AB$550,$B556,Cluster_15_applications!$AC$5:$AC$550,$C556,Cluster_15_applications!$Q$5:$Q$550,"&lt;=2030")</f>
        <v>0</v>
      </c>
      <c r="V556">
        <f>SUMIFS(Cluster_15_applications!AA$5:AA$550,Cluster_15_applications!$AB$5:$AB$550,$B556,Cluster_15_applications!$AC$5:$AC$550,$C556,Cluster_15_applications!$Q$5:$Q$550,"&lt;=2030")</f>
        <v>0</v>
      </c>
    </row>
    <row r="557" spans="1:22" x14ac:dyDescent="0.35">
      <c r="A557" t="s">
        <v>33</v>
      </c>
      <c r="B557" t="s">
        <v>1491</v>
      </c>
      <c r="C557">
        <v>69</v>
      </c>
      <c r="D557">
        <f>SUMIFS(Cluster_15_applications!S$5:S$550,Cluster_15_applications!$AB$5:$AB$550,$B557,Cluster_15_applications!$AC$5:$AC$550,$C557)</f>
        <v>0</v>
      </c>
      <c r="E557">
        <f>SUMIFS(Cluster_15_applications!T$5:T$550,Cluster_15_applications!$AB$5:$AB$550,$B557,Cluster_15_applications!$AC$5:$AC$550,$C557)</f>
        <v>0</v>
      </c>
      <c r="F557">
        <f>SUMIFS(Cluster_15_applications!U$5:U$550,Cluster_15_applications!$AB$5:$AB$550,$B557,Cluster_15_applications!$AC$5:$AC$550,$C557)</f>
        <v>0</v>
      </c>
      <c r="G557">
        <f>SUMIFS(Cluster_15_applications!V$5:V$550,Cluster_15_applications!$AB$5:$AB$550,$B557,Cluster_15_applications!$AC$5:$AC$550,$C557)</f>
        <v>0</v>
      </c>
      <c r="H557">
        <f>SUMIFS(Cluster_15_applications!W$5:W$550,Cluster_15_applications!$AB$5:$AB$550,$B557,Cluster_15_applications!$AC$5:$AC$550,$C557)</f>
        <v>0</v>
      </c>
      <c r="I557">
        <f>SUMIFS(Cluster_15_applications!X$5:X$550,Cluster_15_applications!$AB$5:$AB$550,$B557,Cluster_15_applications!$AC$5:$AC$550,$C557)</f>
        <v>0</v>
      </c>
      <c r="J557">
        <f>SUMIFS(Cluster_15_applications!Y$5:Y$550,Cluster_15_applications!$AB$5:$AB$550,$B557,Cluster_15_applications!$AC$5:$AC$550,$C557)</f>
        <v>0</v>
      </c>
      <c r="K557">
        <f>SUMIFS(Cluster_15_applications!Z$5:Z$550,Cluster_15_applications!$AB$5:$AB$550,$B557,Cluster_15_applications!$AC$5:$AC$550,$C557)</f>
        <v>0</v>
      </c>
      <c r="L557">
        <f>SUMIFS(Cluster_15_applications!AA$5:AA$550,Cluster_15_applications!$AB$5:$AB$550,$B557,Cluster_15_applications!$AC$5:$AC$550,$C557)</f>
        <v>0</v>
      </c>
      <c r="N557">
        <f>SUMIFS(Cluster_15_applications!S$5:S$550,Cluster_15_applications!$AB$5:$AB$550,$B557,Cluster_15_applications!$AC$5:$AC$550,$C557,Cluster_15_applications!$Q$5:$Q$550,"&lt;=2030")</f>
        <v>0</v>
      </c>
      <c r="O557">
        <f>SUMIFS(Cluster_15_applications!T$5:T$550,Cluster_15_applications!$AB$5:$AB$550,$B557,Cluster_15_applications!$AC$5:$AC$550,$C557,Cluster_15_applications!$Q$5:$Q$550,"&lt;=2030")</f>
        <v>0</v>
      </c>
      <c r="P557">
        <f>SUMIFS(Cluster_15_applications!U$5:U$550,Cluster_15_applications!$AB$5:$AB$550,$B557,Cluster_15_applications!$AC$5:$AC$550,$C557,Cluster_15_applications!$Q$5:$Q$550,"&lt;=2030")</f>
        <v>0</v>
      </c>
      <c r="Q557">
        <f>SUMIFS(Cluster_15_applications!V$5:V$550,Cluster_15_applications!$AB$5:$AB$550,$B557,Cluster_15_applications!$AC$5:$AC$550,$C557,Cluster_15_applications!$Q$5:$Q$550,"&lt;=2030")</f>
        <v>0</v>
      </c>
      <c r="R557">
        <f>SUMIFS(Cluster_15_applications!W$5:W$550,Cluster_15_applications!$AB$5:$AB$550,$B557,Cluster_15_applications!$AC$5:$AC$550,$C557,Cluster_15_applications!$Q$5:$Q$550,"&lt;=2030")</f>
        <v>0</v>
      </c>
      <c r="S557">
        <f>SUMIFS(Cluster_15_applications!X$5:X$550,Cluster_15_applications!$AB$5:$AB$550,$B557,Cluster_15_applications!$AC$5:$AC$550,$C557,Cluster_15_applications!$Q$5:$Q$550,"&lt;=2030")</f>
        <v>0</v>
      </c>
      <c r="T557">
        <f>SUMIFS(Cluster_15_applications!Y$5:Y$550,Cluster_15_applications!$AB$5:$AB$550,$B557,Cluster_15_applications!$AC$5:$AC$550,$C557,Cluster_15_applications!$Q$5:$Q$550,"&lt;=2030")</f>
        <v>0</v>
      </c>
      <c r="U557">
        <f>SUMIFS(Cluster_15_applications!Z$5:Z$550,Cluster_15_applications!$AB$5:$AB$550,$B557,Cluster_15_applications!$AC$5:$AC$550,$C557,Cluster_15_applications!$Q$5:$Q$550,"&lt;=2030")</f>
        <v>0</v>
      </c>
      <c r="V557">
        <f>SUMIFS(Cluster_15_applications!AA$5:AA$550,Cluster_15_applications!$AB$5:$AB$550,$B557,Cluster_15_applications!$AC$5:$AC$550,$C557,Cluster_15_applications!$Q$5:$Q$550,"&lt;=2030")</f>
        <v>0</v>
      </c>
    </row>
    <row r="558" spans="1:22" x14ac:dyDescent="0.35">
      <c r="A558" t="s">
        <v>1245</v>
      </c>
      <c r="B558" t="s">
        <v>1492</v>
      </c>
      <c r="C558">
        <v>230</v>
      </c>
      <c r="D558">
        <f>SUMIFS(Cluster_15_applications!S$5:S$550,Cluster_15_applications!$AB$5:$AB$550,$B558,Cluster_15_applications!$AC$5:$AC$550,$C558)</f>
        <v>0</v>
      </c>
      <c r="E558">
        <f>SUMIFS(Cluster_15_applications!T$5:T$550,Cluster_15_applications!$AB$5:$AB$550,$B558,Cluster_15_applications!$AC$5:$AC$550,$C558)</f>
        <v>0</v>
      </c>
      <c r="F558">
        <f>SUMIFS(Cluster_15_applications!U$5:U$550,Cluster_15_applications!$AB$5:$AB$550,$B558,Cluster_15_applications!$AC$5:$AC$550,$C558)</f>
        <v>0</v>
      </c>
      <c r="G558">
        <f>SUMIFS(Cluster_15_applications!V$5:V$550,Cluster_15_applications!$AB$5:$AB$550,$B558,Cluster_15_applications!$AC$5:$AC$550,$C558)</f>
        <v>0</v>
      </c>
      <c r="H558">
        <f>SUMIFS(Cluster_15_applications!W$5:W$550,Cluster_15_applications!$AB$5:$AB$550,$B558,Cluster_15_applications!$AC$5:$AC$550,$C558)</f>
        <v>0</v>
      </c>
      <c r="I558">
        <f>SUMIFS(Cluster_15_applications!X$5:X$550,Cluster_15_applications!$AB$5:$AB$550,$B558,Cluster_15_applications!$AC$5:$AC$550,$C558)</f>
        <v>0</v>
      </c>
      <c r="J558">
        <f>SUMIFS(Cluster_15_applications!Y$5:Y$550,Cluster_15_applications!$AB$5:$AB$550,$B558,Cluster_15_applications!$AC$5:$AC$550,$C558)</f>
        <v>0</v>
      </c>
      <c r="K558">
        <f>SUMIFS(Cluster_15_applications!Z$5:Z$550,Cluster_15_applications!$AB$5:$AB$550,$B558,Cluster_15_applications!$AC$5:$AC$550,$C558)</f>
        <v>0</v>
      </c>
      <c r="L558">
        <f>SUMIFS(Cluster_15_applications!AA$5:AA$550,Cluster_15_applications!$AB$5:$AB$550,$B558,Cluster_15_applications!$AC$5:$AC$550,$C558)</f>
        <v>0</v>
      </c>
      <c r="N558">
        <f>SUMIFS(Cluster_15_applications!S$5:S$550,Cluster_15_applications!$AB$5:$AB$550,$B558,Cluster_15_applications!$AC$5:$AC$550,$C558,Cluster_15_applications!$Q$5:$Q$550,"&lt;=2030")</f>
        <v>0</v>
      </c>
      <c r="O558">
        <f>SUMIFS(Cluster_15_applications!T$5:T$550,Cluster_15_applications!$AB$5:$AB$550,$B558,Cluster_15_applications!$AC$5:$AC$550,$C558,Cluster_15_applications!$Q$5:$Q$550,"&lt;=2030")</f>
        <v>0</v>
      </c>
      <c r="P558">
        <f>SUMIFS(Cluster_15_applications!U$5:U$550,Cluster_15_applications!$AB$5:$AB$550,$B558,Cluster_15_applications!$AC$5:$AC$550,$C558,Cluster_15_applications!$Q$5:$Q$550,"&lt;=2030")</f>
        <v>0</v>
      </c>
      <c r="Q558">
        <f>SUMIFS(Cluster_15_applications!V$5:V$550,Cluster_15_applications!$AB$5:$AB$550,$B558,Cluster_15_applications!$AC$5:$AC$550,$C558,Cluster_15_applications!$Q$5:$Q$550,"&lt;=2030")</f>
        <v>0</v>
      </c>
      <c r="R558">
        <f>SUMIFS(Cluster_15_applications!W$5:W$550,Cluster_15_applications!$AB$5:$AB$550,$B558,Cluster_15_applications!$AC$5:$AC$550,$C558,Cluster_15_applications!$Q$5:$Q$550,"&lt;=2030")</f>
        <v>0</v>
      </c>
      <c r="S558">
        <f>SUMIFS(Cluster_15_applications!X$5:X$550,Cluster_15_applications!$AB$5:$AB$550,$B558,Cluster_15_applications!$AC$5:$AC$550,$C558,Cluster_15_applications!$Q$5:$Q$550,"&lt;=2030")</f>
        <v>0</v>
      </c>
      <c r="T558">
        <f>SUMIFS(Cluster_15_applications!Y$5:Y$550,Cluster_15_applications!$AB$5:$AB$550,$B558,Cluster_15_applications!$AC$5:$AC$550,$C558,Cluster_15_applications!$Q$5:$Q$550,"&lt;=2030")</f>
        <v>0</v>
      </c>
      <c r="U558">
        <f>SUMIFS(Cluster_15_applications!Z$5:Z$550,Cluster_15_applications!$AB$5:$AB$550,$B558,Cluster_15_applications!$AC$5:$AC$550,$C558,Cluster_15_applications!$Q$5:$Q$550,"&lt;=2030")</f>
        <v>0</v>
      </c>
      <c r="V558">
        <f>SUMIFS(Cluster_15_applications!AA$5:AA$550,Cluster_15_applications!$AB$5:$AB$550,$B558,Cluster_15_applications!$AC$5:$AC$550,$C558,Cluster_15_applications!$Q$5:$Q$550,"&lt;=2030")</f>
        <v>0</v>
      </c>
    </row>
    <row r="559" spans="1:22" x14ac:dyDescent="0.35">
      <c r="A559" t="s">
        <v>52</v>
      </c>
      <c r="B559" t="s">
        <v>1493</v>
      </c>
      <c r="C559">
        <v>138</v>
      </c>
      <c r="D559">
        <f>SUMIFS(Cluster_15_applications!S$5:S$550,Cluster_15_applications!$AB$5:$AB$550,$B559,Cluster_15_applications!$AC$5:$AC$550,$C559)</f>
        <v>0</v>
      </c>
      <c r="E559">
        <f>SUMIFS(Cluster_15_applications!T$5:T$550,Cluster_15_applications!$AB$5:$AB$550,$B559,Cluster_15_applications!$AC$5:$AC$550,$C559)</f>
        <v>0</v>
      </c>
      <c r="F559">
        <f>SUMIFS(Cluster_15_applications!U$5:U$550,Cluster_15_applications!$AB$5:$AB$550,$B559,Cluster_15_applications!$AC$5:$AC$550,$C559)</f>
        <v>0</v>
      </c>
      <c r="G559">
        <f>SUMIFS(Cluster_15_applications!V$5:V$550,Cluster_15_applications!$AB$5:$AB$550,$B559,Cluster_15_applications!$AC$5:$AC$550,$C559)</f>
        <v>0</v>
      </c>
      <c r="H559">
        <f>SUMIFS(Cluster_15_applications!W$5:W$550,Cluster_15_applications!$AB$5:$AB$550,$B559,Cluster_15_applications!$AC$5:$AC$550,$C559)</f>
        <v>0</v>
      </c>
      <c r="I559">
        <f>SUMIFS(Cluster_15_applications!X$5:X$550,Cluster_15_applications!$AB$5:$AB$550,$B559,Cluster_15_applications!$AC$5:$AC$550,$C559)</f>
        <v>0</v>
      </c>
      <c r="J559">
        <f>SUMIFS(Cluster_15_applications!Y$5:Y$550,Cluster_15_applications!$AB$5:$AB$550,$B559,Cluster_15_applications!$AC$5:$AC$550,$C559)</f>
        <v>0</v>
      </c>
      <c r="K559">
        <f>SUMIFS(Cluster_15_applications!Z$5:Z$550,Cluster_15_applications!$AB$5:$AB$550,$B559,Cluster_15_applications!$AC$5:$AC$550,$C559)</f>
        <v>0</v>
      </c>
      <c r="L559">
        <f>SUMIFS(Cluster_15_applications!AA$5:AA$550,Cluster_15_applications!$AB$5:$AB$550,$B559,Cluster_15_applications!$AC$5:$AC$550,$C559)</f>
        <v>0</v>
      </c>
      <c r="N559">
        <f>SUMIFS(Cluster_15_applications!S$5:S$550,Cluster_15_applications!$AB$5:$AB$550,$B559,Cluster_15_applications!$AC$5:$AC$550,$C559,Cluster_15_applications!$Q$5:$Q$550,"&lt;=2030")</f>
        <v>0</v>
      </c>
      <c r="O559">
        <f>SUMIFS(Cluster_15_applications!T$5:T$550,Cluster_15_applications!$AB$5:$AB$550,$B559,Cluster_15_applications!$AC$5:$AC$550,$C559,Cluster_15_applications!$Q$5:$Q$550,"&lt;=2030")</f>
        <v>0</v>
      </c>
      <c r="P559">
        <f>SUMIFS(Cluster_15_applications!U$5:U$550,Cluster_15_applications!$AB$5:$AB$550,$B559,Cluster_15_applications!$AC$5:$AC$550,$C559,Cluster_15_applications!$Q$5:$Q$550,"&lt;=2030")</f>
        <v>0</v>
      </c>
      <c r="Q559">
        <f>SUMIFS(Cluster_15_applications!V$5:V$550,Cluster_15_applications!$AB$5:$AB$550,$B559,Cluster_15_applications!$AC$5:$AC$550,$C559,Cluster_15_applications!$Q$5:$Q$550,"&lt;=2030")</f>
        <v>0</v>
      </c>
      <c r="R559">
        <f>SUMIFS(Cluster_15_applications!W$5:W$550,Cluster_15_applications!$AB$5:$AB$550,$B559,Cluster_15_applications!$AC$5:$AC$550,$C559,Cluster_15_applications!$Q$5:$Q$550,"&lt;=2030")</f>
        <v>0</v>
      </c>
      <c r="S559">
        <f>SUMIFS(Cluster_15_applications!X$5:X$550,Cluster_15_applications!$AB$5:$AB$550,$B559,Cluster_15_applications!$AC$5:$AC$550,$C559,Cluster_15_applications!$Q$5:$Q$550,"&lt;=2030")</f>
        <v>0</v>
      </c>
      <c r="T559">
        <f>SUMIFS(Cluster_15_applications!Y$5:Y$550,Cluster_15_applications!$AB$5:$AB$550,$B559,Cluster_15_applications!$AC$5:$AC$550,$C559,Cluster_15_applications!$Q$5:$Q$550,"&lt;=2030")</f>
        <v>0</v>
      </c>
      <c r="U559">
        <f>SUMIFS(Cluster_15_applications!Z$5:Z$550,Cluster_15_applications!$AB$5:$AB$550,$B559,Cluster_15_applications!$AC$5:$AC$550,$C559,Cluster_15_applications!$Q$5:$Q$550,"&lt;=2030")</f>
        <v>0</v>
      </c>
      <c r="V559">
        <f>SUMIFS(Cluster_15_applications!AA$5:AA$550,Cluster_15_applications!$AB$5:$AB$550,$B559,Cluster_15_applications!$AC$5:$AC$550,$C559,Cluster_15_applications!$Q$5:$Q$550,"&lt;=2030")</f>
        <v>0</v>
      </c>
    </row>
    <row r="560" spans="1:22" x14ac:dyDescent="0.35">
      <c r="A560" t="s">
        <v>1235</v>
      </c>
      <c r="B560" t="s">
        <v>1173</v>
      </c>
      <c r="C560">
        <v>115</v>
      </c>
      <c r="D560">
        <f>SUMIFS(Cluster_15_applications!S$5:S$550,Cluster_15_applications!$AB$5:$AB$550,$B560,Cluster_15_applications!$AC$5:$AC$550,$C560)</f>
        <v>261.89999999999998</v>
      </c>
      <c r="E560">
        <f>SUMIFS(Cluster_15_applications!T$5:T$550,Cluster_15_applications!$AB$5:$AB$550,$B560,Cluster_15_applications!$AC$5:$AC$550,$C560)</f>
        <v>0</v>
      </c>
      <c r="F560">
        <f>SUMIFS(Cluster_15_applications!U$5:U$550,Cluster_15_applications!$AB$5:$AB$550,$B560,Cluster_15_applications!$AC$5:$AC$550,$C560)</f>
        <v>310</v>
      </c>
      <c r="G560">
        <f>SUMIFS(Cluster_15_applications!V$5:V$550,Cluster_15_applications!$AB$5:$AB$550,$B560,Cluster_15_applications!$AC$5:$AC$550,$C560)</f>
        <v>0</v>
      </c>
      <c r="H560">
        <f>SUMIFS(Cluster_15_applications!W$5:W$550,Cluster_15_applications!$AB$5:$AB$550,$B560,Cluster_15_applications!$AC$5:$AC$550,$C560)</f>
        <v>0</v>
      </c>
      <c r="I560">
        <f>SUMIFS(Cluster_15_applications!X$5:X$550,Cluster_15_applications!$AB$5:$AB$550,$B560,Cluster_15_applications!$AC$5:$AC$550,$C560)</f>
        <v>0</v>
      </c>
      <c r="J560">
        <f>SUMIFS(Cluster_15_applications!Y$5:Y$550,Cluster_15_applications!$AB$5:$AB$550,$B560,Cluster_15_applications!$AC$5:$AC$550,$C560)</f>
        <v>0</v>
      </c>
      <c r="K560">
        <f>SUMIFS(Cluster_15_applications!Z$5:Z$550,Cluster_15_applications!$AB$5:$AB$550,$B560,Cluster_15_applications!$AC$5:$AC$550,$C560)</f>
        <v>0</v>
      </c>
      <c r="L560">
        <f>SUMIFS(Cluster_15_applications!AA$5:AA$550,Cluster_15_applications!$AB$5:$AB$550,$B560,Cluster_15_applications!$AC$5:$AC$550,$C560)</f>
        <v>0</v>
      </c>
      <c r="N560">
        <f>SUMIFS(Cluster_15_applications!S$5:S$550,Cluster_15_applications!$AB$5:$AB$550,$B560,Cluster_15_applications!$AC$5:$AC$550,$C560,Cluster_15_applications!$Q$5:$Q$550,"&lt;=2030")</f>
        <v>261.89999999999998</v>
      </c>
      <c r="O560">
        <f>SUMIFS(Cluster_15_applications!T$5:T$550,Cluster_15_applications!$AB$5:$AB$550,$B560,Cluster_15_applications!$AC$5:$AC$550,$C560,Cluster_15_applications!$Q$5:$Q$550,"&lt;=2030")</f>
        <v>0</v>
      </c>
      <c r="P560">
        <f>SUMIFS(Cluster_15_applications!U$5:U$550,Cluster_15_applications!$AB$5:$AB$550,$B560,Cluster_15_applications!$AC$5:$AC$550,$C560,Cluster_15_applications!$Q$5:$Q$550,"&lt;=2030")</f>
        <v>310</v>
      </c>
      <c r="Q560">
        <f>SUMIFS(Cluster_15_applications!V$5:V$550,Cluster_15_applications!$AB$5:$AB$550,$B560,Cluster_15_applications!$AC$5:$AC$550,$C560,Cluster_15_applications!$Q$5:$Q$550,"&lt;=2030")</f>
        <v>0</v>
      </c>
      <c r="R560">
        <f>SUMIFS(Cluster_15_applications!W$5:W$550,Cluster_15_applications!$AB$5:$AB$550,$B560,Cluster_15_applications!$AC$5:$AC$550,$C560,Cluster_15_applications!$Q$5:$Q$550,"&lt;=2030")</f>
        <v>0</v>
      </c>
      <c r="S560">
        <f>SUMIFS(Cluster_15_applications!X$5:X$550,Cluster_15_applications!$AB$5:$AB$550,$B560,Cluster_15_applications!$AC$5:$AC$550,$C560,Cluster_15_applications!$Q$5:$Q$550,"&lt;=2030")</f>
        <v>0</v>
      </c>
      <c r="T560">
        <f>SUMIFS(Cluster_15_applications!Y$5:Y$550,Cluster_15_applications!$AB$5:$AB$550,$B560,Cluster_15_applications!$AC$5:$AC$550,$C560,Cluster_15_applications!$Q$5:$Q$550,"&lt;=2030")</f>
        <v>0</v>
      </c>
      <c r="U560">
        <f>SUMIFS(Cluster_15_applications!Z$5:Z$550,Cluster_15_applications!$AB$5:$AB$550,$B560,Cluster_15_applications!$AC$5:$AC$550,$C560,Cluster_15_applications!$Q$5:$Q$550,"&lt;=2030")</f>
        <v>0</v>
      </c>
      <c r="V560">
        <f>SUMIFS(Cluster_15_applications!AA$5:AA$550,Cluster_15_applications!$AB$5:$AB$550,$B560,Cluster_15_applications!$AC$5:$AC$550,$C560,Cluster_15_applications!$Q$5:$Q$550,"&lt;=2030")</f>
        <v>0</v>
      </c>
    </row>
    <row r="561" spans="1:22" x14ac:dyDescent="0.35">
      <c r="A561" t="s">
        <v>1236</v>
      </c>
      <c r="B561" t="s">
        <v>134</v>
      </c>
      <c r="C561">
        <v>230</v>
      </c>
      <c r="D561">
        <f>SUMIFS(Cluster_15_applications!S$5:S$550,Cluster_15_applications!$AB$5:$AB$550,$B561,Cluster_15_applications!$AC$5:$AC$550,$C561)</f>
        <v>450</v>
      </c>
      <c r="E561">
        <f>SUMIFS(Cluster_15_applications!T$5:T$550,Cluster_15_applications!$AB$5:$AB$550,$B561,Cluster_15_applications!$AC$5:$AC$550,$C561)</f>
        <v>0</v>
      </c>
      <c r="F561">
        <f>SUMIFS(Cluster_15_applications!U$5:U$550,Cluster_15_applications!$AB$5:$AB$550,$B561,Cluster_15_applications!$AC$5:$AC$550,$C561)</f>
        <v>0</v>
      </c>
      <c r="G561">
        <f>SUMIFS(Cluster_15_applications!V$5:V$550,Cluster_15_applications!$AB$5:$AB$550,$B561,Cluster_15_applications!$AC$5:$AC$550,$C561)</f>
        <v>0</v>
      </c>
      <c r="H561">
        <f>SUMIFS(Cluster_15_applications!W$5:W$550,Cluster_15_applications!$AB$5:$AB$550,$B561,Cluster_15_applications!$AC$5:$AC$550,$C561)</f>
        <v>0</v>
      </c>
      <c r="I561">
        <f>SUMIFS(Cluster_15_applications!X$5:X$550,Cluster_15_applications!$AB$5:$AB$550,$B561,Cluster_15_applications!$AC$5:$AC$550,$C561)</f>
        <v>0</v>
      </c>
      <c r="J561">
        <f>SUMIFS(Cluster_15_applications!Y$5:Y$550,Cluster_15_applications!$AB$5:$AB$550,$B561,Cluster_15_applications!$AC$5:$AC$550,$C561)</f>
        <v>0</v>
      </c>
      <c r="K561">
        <f>SUMIFS(Cluster_15_applications!Z$5:Z$550,Cluster_15_applications!$AB$5:$AB$550,$B561,Cluster_15_applications!$AC$5:$AC$550,$C561)</f>
        <v>0</v>
      </c>
      <c r="L561">
        <f>SUMIFS(Cluster_15_applications!AA$5:AA$550,Cluster_15_applications!$AB$5:$AB$550,$B561,Cluster_15_applications!$AC$5:$AC$550,$C561)</f>
        <v>0</v>
      </c>
      <c r="N561">
        <f>SUMIFS(Cluster_15_applications!S$5:S$550,Cluster_15_applications!$AB$5:$AB$550,$B561,Cluster_15_applications!$AC$5:$AC$550,$C561,Cluster_15_applications!$Q$5:$Q$550,"&lt;=2030")</f>
        <v>450</v>
      </c>
      <c r="O561">
        <f>SUMIFS(Cluster_15_applications!T$5:T$550,Cluster_15_applications!$AB$5:$AB$550,$B561,Cluster_15_applications!$AC$5:$AC$550,$C561,Cluster_15_applications!$Q$5:$Q$550,"&lt;=2030")</f>
        <v>0</v>
      </c>
      <c r="P561">
        <f>SUMIFS(Cluster_15_applications!U$5:U$550,Cluster_15_applications!$AB$5:$AB$550,$B561,Cluster_15_applications!$AC$5:$AC$550,$C561,Cluster_15_applications!$Q$5:$Q$550,"&lt;=2030")</f>
        <v>0</v>
      </c>
      <c r="Q561">
        <f>SUMIFS(Cluster_15_applications!V$5:V$550,Cluster_15_applications!$AB$5:$AB$550,$B561,Cluster_15_applications!$AC$5:$AC$550,$C561,Cluster_15_applications!$Q$5:$Q$550,"&lt;=2030")</f>
        <v>0</v>
      </c>
      <c r="R561">
        <f>SUMIFS(Cluster_15_applications!W$5:W$550,Cluster_15_applications!$AB$5:$AB$550,$B561,Cluster_15_applications!$AC$5:$AC$550,$C561,Cluster_15_applications!$Q$5:$Q$550,"&lt;=2030")</f>
        <v>0</v>
      </c>
      <c r="S561">
        <f>SUMIFS(Cluster_15_applications!X$5:X$550,Cluster_15_applications!$AB$5:$AB$550,$B561,Cluster_15_applications!$AC$5:$AC$550,$C561,Cluster_15_applications!$Q$5:$Q$550,"&lt;=2030")</f>
        <v>0</v>
      </c>
      <c r="T561">
        <f>SUMIFS(Cluster_15_applications!Y$5:Y$550,Cluster_15_applications!$AB$5:$AB$550,$B561,Cluster_15_applications!$AC$5:$AC$550,$C561,Cluster_15_applications!$Q$5:$Q$550,"&lt;=2030")</f>
        <v>0</v>
      </c>
      <c r="U561">
        <f>SUMIFS(Cluster_15_applications!Z$5:Z$550,Cluster_15_applications!$AB$5:$AB$550,$B561,Cluster_15_applications!$AC$5:$AC$550,$C561,Cluster_15_applications!$Q$5:$Q$550,"&lt;=2030")</f>
        <v>0</v>
      </c>
      <c r="V561">
        <f>SUMIFS(Cluster_15_applications!AA$5:AA$550,Cluster_15_applications!$AB$5:$AB$550,$B561,Cluster_15_applications!$AC$5:$AC$550,$C561,Cluster_15_applications!$Q$5:$Q$550,"&lt;=2030")</f>
        <v>0</v>
      </c>
    </row>
    <row r="562" spans="1:22" x14ac:dyDescent="0.35">
      <c r="A562" t="s">
        <v>1237</v>
      </c>
      <c r="B562" t="s">
        <v>1494</v>
      </c>
      <c r="C562">
        <v>115</v>
      </c>
      <c r="D562">
        <f>SUMIFS(Cluster_15_applications!S$5:S$550,Cluster_15_applications!$AB$5:$AB$550,$B562,Cluster_15_applications!$AC$5:$AC$550,$C562)</f>
        <v>0</v>
      </c>
      <c r="E562">
        <f>SUMIFS(Cluster_15_applications!T$5:T$550,Cluster_15_applications!$AB$5:$AB$550,$B562,Cluster_15_applications!$AC$5:$AC$550,$C562)</f>
        <v>0</v>
      </c>
      <c r="F562">
        <f>SUMIFS(Cluster_15_applications!U$5:U$550,Cluster_15_applications!$AB$5:$AB$550,$B562,Cluster_15_applications!$AC$5:$AC$550,$C562)</f>
        <v>0</v>
      </c>
      <c r="G562">
        <f>SUMIFS(Cluster_15_applications!V$5:V$550,Cluster_15_applications!$AB$5:$AB$550,$B562,Cluster_15_applications!$AC$5:$AC$550,$C562)</f>
        <v>0</v>
      </c>
      <c r="H562">
        <f>SUMIFS(Cluster_15_applications!W$5:W$550,Cluster_15_applications!$AB$5:$AB$550,$B562,Cluster_15_applications!$AC$5:$AC$550,$C562)</f>
        <v>0</v>
      </c>
      <c r="I562">
        <f>SUMIFS(Cluster_15_applications!X$5:X$550,Cluster_15_applications!$AB$5:$AB$550,$B562,Cluster_15_applications!$AC$5:$AC$550,$C562)</f>
        <v>0</v>
      </c>
      <c r="J562">
        <f>SUMIFS(Cluster_15_applications!Y$5:Y$550,Cluster_15_applications!$AB$5:$AB$550,$B562,Cluster_15_applications!$AC$5:$AC$550,$C562)</f>
        <v>0</v>
      </c>
      <c r="K562">
        <f>SUMIFS(Cluster_15_applications!Z$5:Z$550,Cluster_15_applications!$AB$5:$AB$550,$B562,Cluster_15_applications!$AC$5:$AC$550,$C562)</f>
        <v>0</v>
      </c>
      <c r="L562">
        <f>SUMIFS(Cluster_15_applications!AA$5:AA$550,Cluster_15_applications!$AB$5:$AB$550,$B562,Cluster_15_applications!$AC$5:$AC$550,$C562)</f>
        <v>0</v>
      </c>
      <c r="N562">
        <f>SUMIFS(Cluster_15_applications!S$5:S$550,Cluster_15_applications!$AB$5:$AB$550,$B562,Cluster_15_applications!$AC$5:$AC$550,$C562,Cluster_15_applications!$Q$5:$Q$550,"&lt;=2030")</f>
        <v>0</v>
      </c>
      <c r="O562">
        <f>SUMIFS(Cluster_15_applications!T$5:T$550,Cluster_15_applications!$AB$5:$AB$550,$B562,Cluster_15_applications!$AC$5:$AC$550,$C562,Cluster_15_applications!$Q$5:$Q$550,"&lt;=2030")</f>
        <v>0</v>
      </c>
      <c r="P562">
        <f>SUMIFS(Cluster_15_applications!U$5:U$550,Cluster_15_applications!$AB$5:$AB$550,$B562,Cluster_15_applications!$AC$5:$AC$550,$C562,Cluster_15_applications!$Q$5:$Q$550,"&lt;=2030")</f>
        <v>0</v>
      </c>
      <c r="Q562">
        <f>SUMIFS(Cluster_15_applications!V$5:V$550,Cluster_15_applications!$AB$5:$AB$550,$B562,Cluster_15_applications!$AC$5:$AC$550,$C562,Cluster_15_applications!$Q$5:$Q$550,"&lt;=2030")</f>
        <v>0</v>
      </c>
      <c r="R562">
        <f>SUMIFS(Cluster_15_applications!W$5:W$550,Cluster_15_applications!$AB$5:$AB$550,$B562,Cluster_15_applications!$AC$5:$AC$550,$C562,Cluster_15_applications!$Q$5:$Q$550,"&lt;=2030")</f>
        <v>0</v>
      </c>
      <c r="S562">
        <f>SUMIFS(Cluster_15_applications!X$5:X$550,Cluster_15_applications!$AB$5:$AB$550,$B562,Cluster_15_applications!$AC$5:$AC$550,$C562,Cluster_15_applications!$Q$5:$Q$550,"&lt;=2030")</f>
        <v>0</v>
      </c>
      <c r="T562">
        <f>SUMIFS(Cluster_15_applications!Y$5:Y$550,Cluster_15_applications!$AB$5:$AB$550,$B562,Cluster_15_applications!$AC$5:$AC$550,$C562,Cluster_15_applications!$Q$5:$Q$550,"&lt;=2030")</f>
        <v>0</v>
      </c>
      <c r="U562">
        <f>SUMIFS(Cluster_15_applications!Z$5:Z$550,Cluster_15_applications!$AB$5:$AB$550,$B562,Cluster_15_applications!$AC$5:$AC$550,$C562,Cluster_15_applications!$Q$5:$Q$550,"&lt;=2030")</f>
        <v>0</v>
      </c>
      <c r="V562">
        <f>SUMIFS(Cluster_15_applications!AA$5:AA$550,Cluster_15_applications!$AB$5:$AB$550,$B562,Cluster_15_applications!$AC$5:$AC$550,$C562,Cluster_15_applications!$Q$5:$Q$550,"&lt;=2030")</f>
        <v>0</v>
      </c>
    </row>
    <row r="563" spans="1:22" x14ac:dyDescent="0.35">
      <c r="A563" t="s">
        <v>1233</v>
      </c>
      <c r="B563" t="s">
        <v>1174</v>
      </c>
      <c r="C563">
        <v>115</v>
      </c>
      <c r="D563">
        <f>SUMIFS(Cluster_15_applications!S$5:S$550,Cluster_15_applications!$AB$5:$AB$550,$B563,Cluster_15_applications!$AC$5:$AC$550,$C563)</f>
        <v>0</v>
      </c>
      <c r="E563">
        <f>SUMIFS(Cluster_15_applications!T$5:T$550,Cluster_15_applications!$AB$5:$AB$550,$B563,Cluster_15_applications!$AC$5:$AC$550,$C563)</f>
        <v>0</v>
      </c>
      <c r="F563">
        <f>SUMIFS(Cluster_15_applications!U$5:U$550,Cluster_15_applications!$AB$5:$AB$550,$B563,Cluster_15_applications!$AC$5:$AC$550,$C563)</f>
        <v>0</v>
      </c>
      <c r="G563">
        <f>SUMIFS(Cluster_15_applications!V$5:V$550,Cluster_15_applications!$AB$5:$AB$550,$B563,Cluster_15_applications!$AC$5:$AC$550,$C563)</f>
        <v>0</v>
      </c>
      <c r="H563">
        <f>SUMIFS(Cluster_15_applications!W$5:W$550,Cluster_15_applications!$AB$5:$AB$550,$B563,Cluster_15_applications!$AC$5:$AC$550,$C563)</f>
        <v>0</v>
      </c>
      <c r="I563">
        <f>SUMIFS(Cluster_15_applications!X$5:X$550,Cluster_15_applications!$AB$5:$AB$550,$B563,Cluster_15_applications!$AC$5:$AC$550,$C563)</f>
        <v>0</v>
      </c>
      <c r="J563">
        <f>SUMIFS(Cluster_15_applications!Y$5:Y$550,Cluster_15_applications!$AB$5:$AB$550,$B563,Cluster_15_applications!$AC$5:$AC$550,$C563)</f>
        <v>0</v>
      </c>
      <c r="K563">
        <f>SUMIFS(Cluster_15_applications!Z$5:Z$550,Cluster_15_applications!$AB$5:$AB$550,$B563,Cluster_15_applications!$AC$5:$AC$550,$C563)</f>
        <v>0</v>
      </c>
      <c r="L563">
        <f>SUMIFS(Cluster_15_applications!AA$5:AA$550,Cluster_15_applications!$AB$5:$AB$550,$B563,Cluster_15_applications!$AC$5:$AC$550,$C563)</f>
        <v>0</v>
      </c>
      <c r="N563">
        <f>SUMIFS(Cluster_15_applications!S$5:S$550,Cluster_15_applications!$AB$5:$AB$550,$B563,Cluster_15_applications!$AC$5:$AC$550,$C563,Cluster_15_applications!$Q$5:$Q$550,"&lt;=2030")</f>
        <v>0</v>
      </c>
      <c r="O563">
        <f>SUMIFS(Cluster_15_applications!T$5:T$550,Cluster_15_applications!$AB$5:$AB$550,$B563,Cluster_15_applications!$AC$5:$AC$550,$C563,Cluster_15_applications!$Q$5:$Q$550,"&lt;=2030")</f>
        <v>0</v>
      </c>
      <c r="P563">
        <f>SUMIFS(Cluster_15_applications!U$5:U$550,Cluster_15_applications!$AB$5:$AB$550,$B563,Cluster_15_applications!$AC$5:$AC$550,$C563,Cluster_15_applications!$Q$5:$Q$550,"&lt;=2030")</f>
        <v>0</v>
      </c>
      <c r="Q563">
        <f>SUMIFS(Cluster_15_applications!V$5:V$550,Cluster_15_applications!$AB$5:$AB$550,$B563,Cluster_15_applications!$AC$5:$AC$550,$C563,Cluster_15_applications!$Q$5:$Q$550,"&lt;=2030")</f>
        <v>0</v>
      </c>
      <c r="R563">
        <f>SUMIFS(Cluster_15_applications!W$5:W$550,Cluster_15_applications!$AB$5:$AB$550,$B563,Cluster_15_applications!$AC$5:$AC$550,$C563,Cluster_15_applications!$Q$5:$Q$550,"&lt;=2030")</f>
        <v>0</v>
      </c>
      <c r="S563">
        <f>SUMIFS(Cluster_15_applications!X$5:X$550,Cluster_15_applications!$AB$5:$AB$550,$B563,Cluster_15_applications!$AC$5:$AC$550,$C563,Cluster_15_applications!$Q$5:$Q$550,"&lt;=2030")</f>
        <v>0</v>
      </c>
      <c r="T563">
        <f>SUMIFS(Cluster_15_applications!Y$5:Y$550,Cluster_15_applications!$AB$5:$AB$550,$B563,Cluster_15_applications!$AC$5:$AC$550,$C563,Cluster_15_applications!$Q$5:$Q$550,"&lt;=2030")</f>
        <v>0</v>
      </c>
      <c r="U563">
        <f>SUMIFS(Cluster_15_applications!Z$5:Z$550,Cluster_15_applications!$AB$5:$AB$550,$B563,Cluster_15_applications!$AC$5:$AC$550,$C563,Cluster_15_applications!$Q$5:$Q$550,"&lt;=2030")</f>
        <v>0</v>
      </c>
      <c r="V563">
        <f>SUMIFS(Cluster_15_applications!AA$5:AA$550,Cluster_15_applications!$AB$5:$AB$550,$B563,Cluster_15_applications!$AC$5:$AC$550,$C563,Cluster_15_applications!$Q$5:$Q$550,"&lt;=2030")</f>
        <v>0</v>
      </c>
    </row>
    <row r="564" spans="1:22" x14ac:dyDescent="0.35">
      <c r="A564" t="s">
        <v>33</v>
      </c>
      <c r="B564" t="s">
        <v>1495</v>
      </c>
      <c r="C564">
        <v>138</v>
      </c>
      <c r="D564">
        <f>SUMIFS(Cluster_15_applications!S$5:S$550,Cluster_15_applications!$AB$5:$AB$550,$B564,Cluster_15_applications!$AC$5:$AC$550,$C564)</f>
        <v>0</v>
      </c>
      <c r="E564">
        <f>SUMIFS(Cluster_15_applications!T$5:T$550,Cluster_15_applications!$AB$5:$AB$550,$B564,Cluster_15_applications!$AC$5:$AC$550,$C564)</f>
        <v>0</v>
      </c>
      <c r="F564">
        <f>SUMIFS(Cluster_15_applications!U$5:U$550,Cluster_15_applications!$AB$5:$AB$550,$B564,Cluster_15_applications!$AC$5:$AC$550,$C564)</f>
        <v>0</v>
      </c>
      <c r="G564">
        <f>SUMIFS(Cluster_15_applications!V$5:V$550,Cluster_15_applications!$AB$5:$AB$550,$B564,Cluster_15_applications!$AC$5:$AC$550,$C564)</f>
        <v>0</v>
      </c>
      <c r="H564">
        <f>SUMIFS(Cluster_15_applications!W$5:W$550,Cluster_15_applications!$AB$5:$AB$550,$B564,Cluster_15_applications!$AC$5:$AC$550,$C564)</f>
        <v>0</v>
      </c>
      <c r="I564">
        <f>SUMIFS(Cluster_15_applications!X$5:X$550,Cluster_15_applications!$AB$5:$AB$550,$B564,Cluster_15_applications!$AC$5:$AC$550,$C564)</f>
        <v>0</v>
      </c>
      <c r="J564">
        <f>SUMIFS(Cluster_15_applications!Y$5:Y$550,Cluster_15_applications!$AB$5:$AB$550,$B564,Cluster_15_applications!$AC$5:$AC$550,$C564)</f>
        <v>0</v>
      </c>
      <c r="K564">
        <f>SUMIFS(Cluster_15_applications!Z$5:Z$550,Cluster_15_applications!$AB$5:$AB$550,$B564,Cluster_15_applications!$AC$5:$AC$550,$C564)</f>
        <v>0</v>
      </c>
      <c r="L564">
        <f>SUMIFS(Cluster_15_applications!AA$5:AA$550,Cluster_15_applications!$AB$5:$AB$550,$B564,Cluster_15_applications!$AC$5:$AC$550,$C564)</f>
        <v>0</v>
      </c>
      <c r="N564">
        <f>SUMIFS(Cluster_15_applications!S$5:S$550,Cluster_15_applications!$AB$5:$AB$550,$B564,Cluster_15_applications!$AC$5:$AC$550,$C564,Cluster_15_applications!$Q$5:$Q$550,"&lt;=2030")</f>
        <v>0</v>
      </c>
      <c r="O564">
        <f>SUMIFS(Cluster_15_applications!T$5:T$550,Cluster_15_applications!$AB$5:$AB$550,$B564,Cluster_15_applications!$AC$5:$AC$550,$C564,Cluster_15_applications!$Q$5:$Q$550,"&lt;=2030")</f>
        <v>0</v>
      </c>
      <c r="P564">
        <f>SUMIFS(Cluster_15_applications!U$5:U$550,Cluster_15_applications!$AB$5:$AB$550,$B564,Cluster_15_applications!$AC$5:$AC$550,$C564,Cluster_15_applications!$Q$5:$Q$550,"&lt;=2030")</f>
        <v>0</v>
      </c>
      <c r="Q564">
        <f>SUMIFS(Cluster_15_applications!V$5:V$550,Cluster_15_applications!$AB$5:$AB$550,$B564,Cluster_15_applications!$AC$5:$AC$550,$C564,Cluster_15_applications!$Q$5:$Q$550,"&lt;=2030")</f>
        <v>0</v>
      </c>
      <c r="R564">
        <f>SUMIFS(Cluster_15_applications!W$5:W$550,Cluster_15_applications!$AB$5:$AB$550,$B564,Cluster_15_applications!$AC$5:$AC$550,$C564,Cluster_15_applications!$Q$5:$Q$550,"&lt;=2030")</f>
        <v>0</v>
      </c>
      <c r="S564">
        <f>SUMIFS(Cluster_15_applications!X$5:X$550,Cluster_15_applications!$AB$5:$AB$550,$B564,Cluster_15_applications!$AC$5:$AC$550,$C564,Cluster_15_applications!$Q$5:$Q$550,"&lt;=2030")</f>
        <v>0</v>
      </c>
      <c r="T564">
        <f>SUMIFS(Cluster_15_applications!Y$5:Y$550,Cluster_15_applications!$AB$5:$AB$550,$B564,Cluster_15_applications!$AC$5:$AC$550,$C564,Cluster_15_applications!$Q$5:$Q$550,"&lt;=2030")</f>
        <v>0</v>
      </c>
      <c r="U564">
        <f>SUMIFS(Cluster_15_applications!Z$5:Z$550,Cluster_15_applications!$AB$5:$AB$550,$B564,Cluster_15_applications!$AC$5:$AC$550,$C564,Cluster_15_applications!$Q$5:$Q$550,"&lt;=2030")</f>
        <v>0</v>
      </c>
      <c r="V564">
        <f>SUMIFS(Cluster_15_applications!AA$5:AA$550,Cluster_15_applications!$AB$5:$AB$550,$B564,Cluster_15_applications!$AC$5:$AC$550,$C564,Cluster_15_applications!$Q$5:$Q$550,"&lt;=2030")</f>
        <v>0</v>
      </c>
    </row>
    <row r="565" spans="1:22" x14ac:dyDescent="0.35">
      <c r="A565" t="s">
        <v>1231</v>
      </c>
      <c r="B565" t="s">
        <v>1496</v>
      </c>
      <c r="C565">
        <v>230</v>
      </c>
      <c r="D565">
        <f>SUMIFS(Cluster_15_applications!S$5:S$550,Cluster_15_applications!$AB$5:$AB$550,$B565,Cluster_15_applications!$AC$5:$AC$550,$C565)</f>
        <v>200</v>
      </c>
      <c r="E565">
        <f>SUMIFS(Cluster_15_applications!T$5:T$550,Cluster_15_applications!$AB$5:$AB$550,$B565,Cluster_15_applications!$AC$5:$AC$550,$C565)</f>
        <v>0</v>
      </c>
      <c r="F565">
        <f>SUMIFS(Cluster_15_applications!U$5:U$550,Cluster_15_applications!$AB$5:$AB$550,$B565,Cluster_15_applications!$AC$5:$AC$550,$C565)</f>
        <v>0</v>
      </c>
      <c r="G565">
        <f>SUMIFS(Cluster_15_applications!V$5:V$550,Cluster_15_applications!$AB$5:$AB$550,$B565,Cluster_15_applications!$AC$5:$AC$550,$C565)</f>
        <v>0</v>
      </c>
      <c r="H565">
        <f>SUMIFS(Cluster_15_applications!W$5:W$550,Cluster_15_applications!$AB$5:$AB$550,$B565,Cluster_15_applications!$AC$5:$AC$550,$C565)</f>
        <v>0</v>
      </c>
      <c r="I565">
        <f>SUMIFS(Cluster_15_applications!X$5:X$550,Cluster_15_applications!$AB$5:$AB$550,$B565,Cluster_15_applications!$AC$5:$AC$550,$C565)</f>
        <v>0</v>
      </c>
      <c r="J565">
        <f>SUMIFS(Cluster_15_applications!Y$5:Y$550,Cluster_15_applications!$AB$5:$AB$550,$B565,Cluster_15_applications!$AC$5:$AC$550,$C565)</f>
        <v>0</v>
      </c>
      <c r="K565">
        <f>SUMIFS(Cluster_15_applications!Z$5:Z$550,Cluster_15_applications!$AB$5:$AB$550,$B565,Cluster_15_applications!$AC$5:$AC$550,$C565)</f>
        <v>0</v>
      </c>
      <c r="L565">
        <f>SUMIFS(Cluster_15_applications!AA$5:AA$550,Cluster_15_applications!$AB$5:$AB$550,$B565,Cluster_15_applications!$AC$5:$AC$550,$C565)</f>
        <v>0</v>
      </c>
      <c r="N565">
        <f>SUMIFS(Cluster_15_applications!S$5:S$550,Cluster_15_applications!$AB$5:$AB$550,$B565,Cluster_15_applications!$AC$5:$AC$550,$C565,Cluster_15_applications!$Q$5:$Q$550,"&lt;=2030")</f>
        <v>200</v>
      </c>
      <c r="O565">
        <f>SUMIFS(Cluster_15_applications!T$5:T$550,Cluster_15_applications!$AB$5:$AB$550,$B565,Cluster_15_applications!$AC$5:$AC$550,$C565,Cluster_15_applications!$Q$5:$Q$550,"&lt;=2030")</f>
        <v>0</v>
      </c>
      <c r="P565">
        <f>SUMIFS(Cluster_15_applications!U$5:U$550,Cluster_15_applications!$AB$5:$AB$550,$B565,Cluster_15_applications!$AC$5:$AC$550,$C565,Cluster_15_applications!$Q$5:$Q$550,"&lt;=2030")</f>
        <v>0</v>
      </c>
      <c r="Q565">
        <f>SUMIFS(Cluster_15_applications!V$5:V$550,Cluster_15_applications!$AB$5:$AB$550,$B565,Cluster_15_applications!$AC$5:$AC$550,$C565,Cluster_15_applications!$Q$5:$Q$550,"&lt;=2030")</f>
        <v>0</v>
      </c>
      <c r="R565">
        <f>SUMIFS(Cluster_15_applications!W$5:W$550,Cluster_15_applications!$AB$5:$AB$550,$B565,Cluster_15_applications!$AC$5:$AC$550,$C565,Cluster_15_applications!$Q$5:$Q$550,"&lt;=2030")</f>
        <v>0</v>
      </c>
      <c r="S565">
        <f>SUMIFS(Cluster_15_applications!X$5:X$550,Cluster_15_applications!$AB$5:$AB$550,$B565,Cluster_15_applications!$AC$5:$AC$550,$C565,Cluster_15_applications!$Q$5:$Q$550,"&lt;=2030")</f>
        <v>0</v>
      </c>
      <c r="T565">
        <f>SUMIFS(Cluster_15_applications!Y$5:Y$550,Cluster_15_applications!$AB$5:$AB$550,$B565,Cluster_15_applications!$AC$5:$AC$550,$C565,Cluster_15_applications!$Q$5:$Q$550,"&lt;=2030")</f>
        <v>0</v>
      </c>
      <c r="U565">
        <f>SUMIFS(Cluster_15_applications!Z$5:Z$550,Cluster_15_applications!$AB$5:$AB$550,$B565,Cluster_15_applications!$AC$5:$AC$550,$C565,Cluster_15_applications!$Q$5:$Q$550,"&lt;=2030")</f>
        <v>0</v>
      </c>
      <c r="V565">
        <f>SUMIFS(Cluster_15_applications!AA$5:AA$550,Cluster_15_applications!$AB$5:$AB$550,$B565,Cluster_15_applications!$AC$5:$AC$550,$C565,Cluster_15_applications!$Q$5:$Q$550,"&lt;=2030")</f>
        <v>0</v>
      </c>
    </row>
    <row r="566" spans="1:22" x14ac:dyDescent="0.35">
      <c r="A566" t="s">
        <v>1233</v>
      </c>
      <c r="B566" t="s">
        <v>1497</v>
      </c>
      <c r="C566">
        <v>230</v>
      </c>
      <c r="D566">
        <f>SUMIFS(Cluster_15_applications!S$5:S$550,Cluster_15_applications!$AB$5:$AB$550,$B566,Cluster_15_applications!$AC$5:$AC$550,$C566)</f>
        <v>0</v>
      </c>
      <c r="E566">
        <f>SUMIFS(Cluster_15_applications!T$5:T$550,Cluster_15_applications!$AB$5:$AB$550,$B566,Cluster_15_applications!$AC$5:$AC$550,$C566)</f>
        <v>0</v>
      </c>
      <c r="F566">
        <f>SUMIFS(Cluster_15_applications!U$5:U$550,Cluster_15_applications!$AB$5:$AB$550,$B566,Cluster_15_applications!$AC$5:$AC$550,$C566)</f>
        <v>0</v>
      </c>
      <c r="G566">
        <f>SUMIFS(Cluster_15_applications!V$5:V$550,Cluster_15_applications!$AB$5:$AB$550,$B566,Cluster_15_applications!$AC$5:$AC$550,$C566)</f>
        <v>0</v>
      </c>
      <c r="H566">
        <f>SUMIFS(Cluster_15_applications!W$5:W$550,Cluster_15_applications!$AB$5:$AB$550,$B566,Cluster_15_applications!$AC$5:$AC$550,$C566)</f>
        <v>0</v>
      </c>
      <c r="I566">
        <f>SUMIFS(Cluster_15_applications!X$5:X$550,Cluster_15_applications!$AB$5:$AB$550,$B566,Cluster_15_applications!$AC$5:$AC$550,$C566)</f>
        <v>0</v>
      </c>
      <c r="J566">
        <f>SUMIFS(Cluster_15_applications!Y$5:Y$550,Cluster_15_applications!$AB$5:$AB$550,$B566,Cluster_15_applications!$AC$5:$AC$550,$C566)</f>
        <v>0</v>
      </c>
      <c r="K566">
        <f>SUMIFS(Cluster_15_applications!Z$5:Z$550,Cluster_15_applications!$AB$5:$AB$550,$B566,Cluster_15_applications!$AC$5:$AC$550,$C566)</f>
        <v>0</v>
      </c>
      <c r="L566">
        <f>SUMIFS(Cluster_15_applications!AA$5:AA$550,Cluster_15_applications!$AB$5:$AB$550,$B566,Cluster_15_applications!$AC$5:$AC$550,$C566)</f>
        <v>0</v>
      </c>
      <c r="N566">
        <f>SUMIFS(Cluster_15_applications!S$5:S$550,Cluster_15_applications!$AB$5:$AB$550,$B566,Cluster_15_applications!$AC$5:$AC$550,$C566,Cluster_15_applications!$Q$5:$Q$550,"&lt;=2030")</f>
        <v>0</v>
      </c>
      <c r="O566">
        <f>SUMIFS(Cluster_15_applications!T$5:T$550,Cluster_15_applications!$AB$5:$AB$550,$B566,Cluster_15_applications!$AC$5:$AC$550,$C566,Cluster_15_applications!$Q$5:$Q$550,"&lt;=2030")</f>
        <v>0</v>
      </c>
      <c r="P566">
        <f>SUMIFS(Cluster_15_applications!U$5:U$550,Cluster_15_applications!$AB$5:$AB$550,$B566,Cluster_15_applications!$AC$5:$AC$550,$C566,Cluster_15_applications!$Q$5:$Q$550,"&lt;=2030")</f>
        <v>0</v>
      </c>
      <c r="Q566">
        <f>SUMIFS(Cluster_15_applications!V$5:V$550,Cluster_15_applications!$AB$5:$AB$550,$B566,Cluster_15_applications!$AC$5:$AC$550,$C566,Cluster_15_applications!$Q$5:$Q$550,"&lt;=2030")</f>
        <v>0</v>
      </c>
      <c r="R566">
        <f>SUMIFS(Cluster_15_applications!W$5:W$550,Cluster_15_applications!$AB$5:$AB$550,$B566,Cluster_15_applications!$AC$5:$AC$550,$C566,Cluster_15_applications!$Q$5:$Q$550,"&lt;=2030")</f>
        <v>0</v>
      </c>
      <c r="S566">
        <f>SUMIFS(Cluster_15_applications!X$5:X$550,Cluster_15_applications!$AB$5:$AB$550,$B566,Cluster_15_applications!$AC$5:$AC$550,$C566,Cluster_15_applications!$Q$5:$Q$550,"&lt;=2030")</f>
        <v>0</v>
      </c>
      <c r="T566">
        <f>SUMIFS(Cluster_15_applications!Y$5:Y$550,Cluster_15_applications!$AB$5:$AB$550,$B566,Cluster_15_applications!$AC$5:$AC$550,$C566,Cluster_15_applications!$Q$5:$Q$550,"&lt;=2030")</f>
        <v>0</v>
      </c>
      <c r="U566">
        <f>SUMIFS(Cluster_15_applications!Z$5:Z$550,Cluster_15_applications!$AB$5:$AB$550,$B566,Cluster_15_applications!$AC$5:$AC$550,$C566,Cluster_15_applications!$Q$5:$Q$550,"&lt;=2030")</f>
        <v>0</v>
      </c>
      <c r="V566">
        <f>SUMIFS(Cluster_15_applications!AA$5:AA$550,Cluster_15_applications!$AB$5:$AB$550,$B566,Cluster_15_applications!$AC$5:$AC$550,$C566,Cluster_15_applications!$Q$5:$Q$550,"&lt;=2030")</f>
        <v>0</v>
      </c>
    </row>
    <row r="567" spans="1:22" x14ac:dyDescent="0.35">
      <c r="A567" t="s">
        <v>1236</v>
      </c>
      <c r="B567" t="s">
        <v>1498</v>
      </c>
      <c r="C567">
        <v>230</v>
      </c>
      <c r="D567">
        <f>SUMIFS(Cluster_15_applications!S$5:S$550,Cluster_15_applications!$AB$5:$AB$550,$B567,Cluster_15_applications!$AC$5:$AC$550,$C567)</f>
        <v>0</v>
      </c>
      <c r="E567">
        <f>SUMIFS(Cluster_15_applications!T$5:T$550,Cluster_15_applications!$AB$5:$AB$550,$B567,Cluster_15_applications!$AC$5:$AC$550,$C567)</f>
        <v>0</v>
      </c>
      <c r="F567">
        <f>SUMIFS(Cluster_15_applications!U$5:U$550,Cluster_15_applications!$AB$5:$AB$550,$B567,Cluster_15_applications!$AC$5:$AC$550,$C567)</f>
        <v>0</v>
      </c>
      <c r="G567">
        <f>SUMIFS(Cluster_15_applications!V$5:V$550,Cluster_15_applications!$AB$5:$AB$550,$B567,Cluster_15_applications!$AC$5:$AC$550,$C567)</f>
        <v>0</v>
      </c>
      <c r="H567">
        <f>SUMIFS(Cluster_15_applications!W$5:W$550,Cluster_15_applications!$AB$5:$AB$550,$B567,Cluster_15_applications!$AC$5:$AC$550,$C567)</f>
        <v>0</v>
      </c>
      <c r="I567">
        <f>SUMIFS(Cluster_15_applications!X$5:X$550,Cluster_15_applications!$AB$5:$AB$550,$B567,Cluster_15_applications!$AC$5:$AC$550,$C567)</f>
        <v>0</v>
      </c>
      <c r="J567">
        <f>SUMIFS(Cluster_15_applications!Y$5:Y$550,Cluster_15_applications!$AB$5:$AB$550,$B567,Cluster_15_applications!$AC$5:$AC$550,$C567)</f>
        <v>0</v>
      </c>
      <c r="K567">
        <f>SUMIFS(Cluster_15_applications!Z$5:Z$550,Cluster_15_applications!$AB$5:$AB$550,$B567,Cluster_15_applications!$AC$5:$AC$550,$C567)</f>
        <v>0</v>
      </c>
      <c r="L567">
        <f>SUMIFS(Cluster_15_applications!AA$5:AA$550,Cluster_15_applications!$AB$5:$AB$550,$B567,Cluster_15_applications!$AC$5:$AC$550,$C567)</f>
        <v>0</v>
      </c>
      <c r="N567">
        <f>SUMIFS(Cluster_15_applications!S$5:S$550,Cluster_15_applications!$AB$5:$AB$550,$B567,Cluster_15_applications!$AC$5:$AC$550,$C567,Cluster_15_applications!$Q$5:$Q$550,"&lt;=2030")</f>
        <v>0</v>
      </c>
      <c r="O567">
        <f>SUMIFS(Cluster_15_applications!T$5:T$550,Cluster_15_applications!$AB$5:$AB$550,$B567,Cluster_15_applications!$AC$5:$AC$550,$C567,Cluster_15_applications!$Q$5:$Q$550,"&lt;=2030")</f>
        <v>0</v>
      </c>
      <c r="P567">
        <f>SUMIFS(Cluster_15_applications!U$5:U$550,Cluster_15_applications!$AB$5:$AB$550,$B567,Cluster_15_applications!$AC$5:$AC$550,$C567,Cluster_15_applications!$Q$5:$Q$550,"&lt;=2030")</f>
        <v>0</v>
      </c>
      <c r="Q567">
        <f>SUMIFS(Cluster_15_applications!V$5:V$550,Cluster_15_applications!$AB$5:$AB$550,$B567,Cluster_15_applications!$AC$5:$AC$550,$C567,Cluster_15_applications!$Q$5:$Q$550,"&lt;=2030")</f>
        <v>0</v>
      </c>
      <c r="R567">
        <f>SUMIFS(Cluster_15_applications!W$5:W$550,Cluster_15_applications!$AB$5:$AB$550,$B567,Cluster_15_applications!$AC$5:$AC$550,$C567,Cluster_15_applications!$Q$5:$Q$550,"&lt;=2030")</f>
        <v>0</v>
      </c>
      <c r="S567">
        <f>SUMIFS(Cluster_15_applications!X$5:X$550,Cluster_15_applications!$AB$5:$AB$550,$B567,Cluster_15_applications!$AC$5:$AC$550,$C567,Cluster_15_applications!$Q$5:$Q$550,"&lt;=2030")</f>
        <v>0</v>
      </c>
      <c r="T567">
        <f>SUMIFS(Cluster_15_applications!Y$5:Y$550,Cluster_15_applications!$AB$5:$AB$550,$B567,Cluster_15_applications!$AC$5:$AC$550,$C567,Cluster_15_applications!$Q$5:$Q$550,"&lt;=2030")</f>
        <v>0</v>
      </c>
      <c r="U567">
        <f>SUMIFS(Cluster_15_applications!Z$5:Z$550,Cluster_15_applications!$AB$5:$AB$550,$B567,Cluster_15_applications!$AC$5:$AC$550,$C567,Cluster_15_applications!$Q$5:$Q$550,"&lt;=2030")</f>
        <v>0</v>
      </c>
      <c r="V567">
        <f>SUMIFS(Cluster_15_applications!AA$5:AA$550,Cluster_15_applications!$AB$5:$AB$550,$B567,Cluster_15_applications!$AC$5:$AC$550,$C567,Cluster_15_applications!$Q$5:$Q$550,"&lt;=2030")</f>
        <v>0</v>
      </c>
    </row>
    <row r="568" spans="1:22" x14ac:dyDescent="0.35">
      <c r="A568" t="s">
        <v>1235</v>
      </c>
      <c r="B568" t="s">
        <v>1152</v>
      </c>
      <c r="C568">
        <v>115</v>
      </c>
      <c r="D568">
        <f>SUMIFS(Cluster_15_applications!S$5:S$550,Cluster_15_applications!$AB$5:$AB$550,$B568,Cluster_15_applications!$AC$5:$AC$550,$C568)</f>
        <v>100</v>
      </c>
      <c r="E568">
        <f>SUMIFS(Cluster_15_applications!T$5:T$550,Cluster_15_applications!$AB$5:$AB$550,$B568,Cluster_15_applications!$AC$5:$AC$550,$C568)</f>
        <v>0</v>
      </c>
      <c r="F568">
        <f>SUMIFS(Cluster_15_applications!U$5:U$550,Cluster_15_applications!$AB$5:$AB$550,$B568,Cluster_15_applications!$AC$5:$AC$550,$C568)</f>
        <v>100</v>
      </c>
      <c r="G568">
        <f>SUMIFS(Cluster_15_applications!V$5:V$550,Cluster_15_applications!$AB$5:$AB$550,$B568,Cluster_15_applications!$AC$5:$AC$550,$C568)</f>
        <v>0</v>
      </c>
      <c r="H568">
        <f>SUMIFS(Cluster_15_applications!W$5:W$550,Cluster_15_applications!$AB$5:$AB$550,$B568,Cluster_15_applications!$AC$5:$AC$550,$C568)</f>
        <v>0</v>
      </c>
      <c r="I568">
        <f>SUMIFS(Cluster_15_applications!X$5:X$550,Cluster_15_applications!$AB$5:$AB$550,$B568,Cluster_15_applications!$AC$5:$AC$550,$C568)</f>
        <v>0</v>
      </c>
      <c r="J568">
        <f>SUMIFS(Cluster_15_applications!Y$5:Y$550,Cluster_15_applications!$AB$5:$AB$550,$B568,Cluster_15_applications!$AC$5:$AC$550,$C568)</f>
        <v>0</v>
      </c>
      <c r="K568">
        <f>SUMIFS(Cluster_15_applications!Z$5:Z$550,Cluster_15_applications!$AB$5:$AB$550,$B568,Cluster_15_applications!$AC$5:$AC$550,$C568)</f>
        <v>0</v>
      </c>
      <c r="L568">
        <f>SUMIFS(Cluster_15_applications!AA$5:AA$550,Cluster_15_applications!$AB$5:$AB$550,$B568,Cluster_15_applications!$AC$5:$AC$550,$C568)</f>
        <v>0</v>
      </c>
      <c r="N568">
        <f>SUMIFS(Cluster_15_applications!S$5:S$550,Cluster_15_applications!$AB$5:$AB$550,$B568,Cluster_15_applications!$AC$5:$AC$550,$C568,Cluster_15_applications!$Q$5:$Q$550,"&lt;=2030")</f>
        <v>100</v>
      </c>
      <c r="O568">
        <f>SUMIFS(Cluster_15_applications!T$5:T$550,Cluster_15_applications!$AB$5:$AB$550,$B568,Cluster_15_applications!$AC$5:$AC$550,$C568,Cluster_15_applications!$Q$5:$Q$550,"&lt;=2030")</f>
        <v>0</v>
      </c>
      <c r="P568">
        <f>SUMIFS(Cluster_15_applications!U$5:U$550,Cluster_15_applications!$AB$5:$AB$550,$B568,Cluster_15_applications!$AC$5:$AC$550,$C568,Cluster_15_applications!$Q$5:$Q$550,"&lt;=2030")</f>
        <v>100</v>
      </c>
      <c r="Q568">
        <f>SUMIFS(Cluster_15_applications!V$5:V$550,Cluster_15_applications!$AB$5:$AB$550,$B568,Cluster_15_applications!$AC$5:$AC$550,$C568,Cluster_15_applications!$Q$5:$Q$550,"&lt;=2030")</f>
        <v>0</v>
      </c>
      <c r="R568">
        <f>SUMIFS(Cluster_15_applications!W$5:W$550,Cluster_15_applications!$AB$5:$AB$550,$B568,Cluster_15_applications!$AC$5:$AC$550,$C568,Cluster_15_applications!$Q$5:$Q$550,"&lt;=2030")</f>
        <v>0</v>
      </c>
      <c r="S568">
        <f>SUMIFS(Cluster_15_applications!X$5:X$550,Cluster_15_applications!$AB$5:$AB$550,$B568,Cluster_15_applications!$AC$5:$AC$550,$C568,Cluster_15_applications!$Q$5:$Q$550,"&lt;=2030")</f>
        <v>0</v>
      </c>
      <c r="T568">
        <f>SUMIFS(Cluster_15_applications!Y$5:Y$550,Cluster_15_applications!$AB$5:$AB$550,$B568,Cluster_15_applications!$AC$5:$AC$550,$C568,Cluster_15_applications!$Q$5:$Q$550,"&lt;=2030")</f>
        <v>0</v>
      </c>
      <c r="U568">
        <f>SUMIFS(Cluster_15_applications!Z$5:Z$550,Cluster_15_applications!$AB$5:$AB$550,$B568,Cluster_15_applications!$AC$5:$AC$550,$C568,Cluster_15_applications!$Q$5:$Q$550,"&lt;=2030")</f>
        <v>0</v>
      </c>
      <c r="V568">
        <f>SUMIFS(Cluster_15_applications!AA$5:AA$550,Cluster_15_applications!$AB$5:$AB$550,$B568,Cluster_15_applications!$AC$5:$AC$550,$C568,Cluster_15_applications!$Q$5:$Q$550,"&lt;=2030")</f>
        <v>0</v>
      </c>
    </row>
    <row r="569" spans="1:22" x14ac:dyDescent="0.35">
      <c r="A569" t="s">
        <v>1235</v>
      </c>
      <c r="B569" t="s">
        <v>1152</v>
      </c>
      <c r="C569">
        <v>70</v>
      </c>
      <c r="D569">
        <f>SUMIFS(Cluster_15_applications!S$5:S$550,Cluster_15_applications!$AB$5:$AB$550,$B569,Cluster_15_applications!$AC$5:$AC$550,$C569)</f>
        <v>0</v>
      </c>
      <c r="E569">
        <f>SUMIFS(Cluster_15_applications!T$5:T$550,Cluster_15_applications!$AB$5:$AB$550,$B569,Cluster_15_applications!$AC$5:$AC$550,$C569)</f>
        <v>0</v>
      </c>
      <c r="F569">
        <f>SUMIFS(Cluster_15_applications!U$5:U$550,Cluster_15_applications!$AB$5:$AB$550,$B569,Cluster_15_applications!$AC$5:$AC$550,$C569)</f>
        <v>0</v>
      </c>
      <c r="G569">
        <f>SUMIFS(Cluster_15_applications!V$5:V$550,Cluster_15_applications!$AB$5:$AB$550,$B569,Cluster_15_applications!$AC$5:$AC$550,$C569)</f>
        <v>0</v>
      </c>
      <c r="H569">
        <f>SUMIFS(Cluster_15_applications!W$5:W$550,Cluster_15_applications!$AB$5:$AB$550,$B569,Cluster_15_applications!$AC$5:$AC$550,$C569)</f>
        <v>0</v>
      </c>
      <c r="I569">
        <f>SUMIFS(Cluster_15_applications!X$5:X$550,Cluster_15_applications!$AB$5:$AB$550,$B569,Cluster_15_applications!$AC$5:$AC$550,$C569)</f>
        <v>0</v>
      </c>
      <c r="J569">
        <f>SUMIFS(Cluster_15_applications!Y$5:Y$550,Cluster_15_applications!$AB$5:$AB$550,$B569,Cluster_15_applications!$AC$5:$AC$550,$C569)</f>
        <v>0</v>
      </c>
      <c r="K569">
        <f>SUMIFS(Cluster_15_applications!Z$5:Z$550,Cluster_15_applications!$AB$5:$AB$550,$B569,Cluster_15_applications!$AC$5:$AC$550,$C569)</f>
        <v>0</v>
      </c>
      <c r="L569">
        <f>SUMIFS(Cluster_15_applications!AA$5:AA$550,Cluster_15_applications!$AB$5:$AB$550,$B569,Cluster_15_applications!$AC$5:$AC$550,$C569)</f>
        <v>0</v>
      </c>
      <c r="N569">
        <f>SUMIFS(Cluster_15_applications!S$5:S$550,Cluster_15_applications!$AB$5:$AB$550,$B569,Cluster_15_applications!$AC$5:$AC$550,$C569,Cluster_15_applications!$Q$5:$Q$550,"&lt;=2030")</f>
        <v>0</v>
      </c>
      <c r="O569">
        <f>SUMIFS(Cluster_15_applications!T$5:T$550,Cluster_15_applications!$AB$5:$AB$550,$B569,Cluster_15_applications!$AC$5:$AC$550,$C569,Cluster_15_applications!$Q$5:$Q$550,"&lt;=2030")</f>
        <v>0</v>
      </c>
      <c r="P569">
        <f>SUMIFS(Cluster_15_applications!U$5:U$550,Cluster_15_applications!$AB$5:$AB$550,$B569,Cluster_15_applications!$AC$5:$AC$550,$C569,Cluster_15_applications!$Q$5:$Q$550,"&lt;=2030")</f>
        <v>0</v>
      </c>
      <c r="Q569">
        <f>SUMIFS(Cluster_15_applications!V$5:V$550,Cluster_15_applications!$AB$5:$AB$550,$B569,Cluster_15_applications!$AC$5:$AC$550,$C569,Cluster_15_applications!$Q$5:$Q$550,"&lt;=2030")</f>
        <v>0</v>
      </c>
      <c r="R569">
        <f>SUMIFS(Cluster_15_applications!W$5:W$550,Cluster_15_applications!$AB$5:$AB$550,$B569,Cluster_15_applications!$AC$5:$AC$550,$C569,Cluster_15_applications!$Q$5:$Q$550,"&lt;=2030")</f>
        <v>0</v>
      </c>
      <c r="S569">
        <f>SUMIFS(Cluster_15_applications!X$5:X$550,Cluster_15_applications!$AB$5:$AB$550,$B569,Cluster_15_applications!$AC$5:$AC$550,$C569,Cluster_15_applications!$Q$5:$Q$550,"&lt;=2030")</f>
        <v>0</v>
      </c>
      <c r="T569">
        <f>SUMIFS(Cluster_15_applications!Y$5:Y$550,Cluster_15_applications!$AB$5:$AB$550,$B569,Cluster_15_applications!$AC$5:$AC$550,$C569,Cluster_15_applications!$Q$5:$Q$550,"&lt;=2030")</f>
        <v>0</v>
      </c>
      <c r="U569">
        <f>SUMIFS(Cluster_15_applications!Z$5:Z$550,Cluster_15_applications!$AB$5:$AB$550,$B569,Cluster_15_applications!$AC$5:$AC$550,$C569,Cluster_15_applications!$Q$5:$Q$550,"&lt;=2030")</f>
        <v>0</v>
      </c>
      <c r="V569">
        <f>SUMIFS(Cluster_15_applications!AA$5:AA$550,Cluster_15_applications!$AB$5:$AB$550,$B569,Cluster_15_applications!$AC$5:$AC$550,$C569,Cluster_15_applications!$Q$5:$Q$550,"&lt;=2030")</f>
        <v>0</v>
      </c>
    </row>
    <row r="570" spans="1:22" x14ac:dyDescent="0.35">
      <c r="A570" t="s">
        <v>1233</v>
      </c>
      <c r="B570" t="s">
        <v>1175</v>
      </c>
      <c r="C570">
        <v>115</v>
      </c>
      <c r="D570">
        <f>SUMIFS(Cluster_15_applications!S$5:S$550,Cluster_15_applications!$AB$5:$AB$550,$B570,Cluster_15_applications!$AC$5:$AC$550,$C570)</f>
        <v>0</v>
      </c>
      <c r="E570">
        <f>SUMIFS(Cluster_15_applications!T$5:T$550,Cluster_15_applications!$AB$5:$AB$550,$B570,Cluster_15_applications!$AC$5:$AC$550,$C570)</f>
        <v>0</v>
      </c>
      <c r="F570">
        <f>SUMIFS(Cluster_15_applications!U$5:U$550,Cluster_15_applications!$AB$5:$AB$550,$B570,Cluster_15_applications!$AC$5:$AC$550,$C570)</f>
        <v>0</v>
      </c>
      <c r="G570">
        <f>SUMIFS(Cluster_15_applications!V$5:V$550,Cluster_15_applications!$AB$5:$AB$550,$B570,Cluster_15_applications!$AC$5:$AC$550,$C570)</f>
        <v>0</v>
      </c>
      <c r="H570">
        <f>SUMIFS(Cluster_15_applications!W$5:W$550,Cluster_15_applications!$AB$5:$AB$550,$B570,Cluster_15_applications!$AC$5:$AC$550,$C570)</f>
        <v>0</v>
      </c>
      <c r="I570">
        <f>SUMIFS(Cluster_15_applications!X$5:X$550,Cluster_15_applications!$AB$5:$AB$550,$B570,Cluster_15_applications!$AC$5:$AC$550,$C570)</f>
        <v>0</v>
      </c>
      <c r="J570">
        <f>SUMIFS(Cluster_15_applications!Y$5:Y$550,Cluster_15_applications!$AB$5:$AB$550,$B570,Cluster_15_applications!$AC$5:$AC$550,$C570)</f>
        <v>0</v>
      </c>
      <c r="K570">
        <f>SUMIFS(Cluster_15_applications!Z$5:Z$550,Cluster_15_applications!$AB$5:$AB$550,$B570,Cluster_15_applications!$AC$5:$AC$550,$C570)</f>
        <v>0</v>
      </c>
      <c r="L570">
        <f>SUMIFS(Cluster_15_applications!AA$5:AA$550,Cluster_15_applications!$AB$5:$AB$550,$B570,Cluster_15_applications!$AC$5:$AC$550,$C570)</f>
        <v>0</v>
      </c>
      <c r="N570">
        <f>SUMIFS(Cluster_15_applications!S$5:S$550,Cluster_15_applications!$AB$5:$AB$550,$B570,Cluster_15_applications!$AC$5:$AC$550,$C570,Cluster_15_applications!$Q$5:$Q$550,"&lt;=2030")</f>
        <v>0</v>
      </c>
      <c r="O570">
        <f>SUMIFS(Cluster_15_applications!T$5:T$550,Cluster_15_applications!$AB$5:$AB$550,$B570,Cluster_15_applications!$AC$5:$AC$550,$C570,Cluster_15_applications!$Q$5:$Q$550,"&lt;=2030")</f>
        <v>0</v>
      </c>
      <c r="P570">
        <f>SUMIFS(Cluster_15_applications!U$5:U$550,Cluster_15_applications!$AB$5:$AB$550,$B570,Cluster_15_applications!$AC$5:$AC$550,$C570,Cluster_15_applications!$Q$5:$Q$550,"&lt;=2030")</f>
        <v>0</v>
      </c>
      <c r="Q570">
        <f>SUMIFS(Cluster_15_applications!V$5:V$550,Cluster_15_applications!$AB$5:$AB$550,$B570,Cluster_15_applications!$AC$5:$AC$550,$C570,Cluster_15_applications!$Q$5:$Q$550,"&lt;=2030")</f>
        <v>0</v>
      </c>
      <c r="R570">
        <f>SUMIFS(Cluster_15_applications!W$5:W$550,Cluster_15_applications!$AB$5:$AB$550,$B570,Cluster_15_applications!$AC$5:$AC$550,$C570,Cluster_15_applications!$Q$5:$Q$550,"&lt;=2030")</f>
        <v>0</v>
      </c>
      <c r="S570">
        <f>SUMIFS(Cluster_15_applications!X$5:X$550,Cluster_15_applications!$AB$5:$AB$550,$B570,Cluster_15_applications!$AC$5:$AC$550,$C570,Cluster_15_applications!$Q$5:$Q$550,"&lt;=2030")</f>
        <v>0</v>
      </c>
      <c r="T570">
        <f>SUMIFS(Cluster_15_applications!Y$5:Y$550,Cluster_15_applications!$AB$5:$AB$550,$B570,Cluster_15_applications!$AC$5:$AC$550,$C570,Cluster_15_applications!$Q$5:$Q$550,"&lt;=2030")</f>
        <v>0</v>
      </c>
      <c r="U570">
        <f>SUMIFS(Cluster_15_applications!Z$5:Z$550,Cluster_15_applications!$AB$5:$AB$550,$B570,Cluster_15_applications!$AC$5:$AC$550,$C570,Cluster_15_applications!$Q$5:$Q$550,"&lt;=2030")</f>
        <v>0</v>
      </c>
      <c r="V570">
        <f>SUMIFS(Cluster_15_applications!AA$5:AA$550,Cluster_15_applications!$AB$5:$AB$550,$B570,Cluster_15_applications!$AC$5:$AC$550,$C570,Cluster_15_applications!$Q$5:$Q$550,"&lt;=2030")</f>
        <v>0</v>
      </c>
    </row>
    <row r="571" spans="1:22" x14ac:dyDescent="0.35">
      <c r="A571" t="s">
        <v>33</v>
      </c>
      <c r="B571" t="s">
        <v>1176</v>
      </c>
      <c r="C571">
        <v>69</v>
      </c>
      <c r="D571">
        <f>SUMIFS(Cluster_15_applications!S$5:S$550,Cluster_15_applications!$AB$5:$AB$550,$B571,Cluster_15_applications!$AC$5:$AC$550,$C571)</f>
        <v>0</v>
      </c>
      <c r="E571">
        <f>SUMIFS(Cluster_15_applications!T$5:T$550,Cluster_15_applications!$AB$5:$AB$550,$B571,Cluster_15_applications!$AC$5:$AC$550,$C571)</f>
        <v>0</v>
      </c>
      <c r="F571">
        <f>SUMIFS(Cluster_15_applications!U$5:U$550,Cluster_15_applications!$AB$5:$AB$550,$B571,Cluster_15_applications!$AC$5:$AC$550,$C571)</f>
        <v>0</v>
      </c>
      <c r="G571">
        <f>SUMIFS(Cluster_15_applications!V$5:V$550,Cluster_15_applications!$AB$5:$AB$550,$B571,Cluster_15_applications!$AC$5:$AC$550,$C571)</f>
        <v>0</v>
      </c>
      <c r="H571">
        <f>SUMIFS(Cluster_15_applications!W$5:W$550,Cluster_15_applications!$AB$5:$AB$550,$B571,Cluster_15_applications!$AC$5:$AC$550,$C571)</f>
        <v>0</v>
      </c>
      <c r="I571">
        <f>SUMIFS(Cluster_15_applications!X$5:X$550,Cluster_15_applications!$AB$5:$AB$550,$B571,Cluster_15_applications!$AC$5:$AC$550,$C571)</f>
        <v>0</v>
      </c>
      <c r="J571">
        <f>SUMIFS(Cluster_15_applications!Y$5:Y$550,Cluster_15_applications!$AB$5:$AB$550,$B571,Cluster_15_applications!$AC$5:$AC$550,$C571)</f>
        <v>0</v>
      </c>
      <c r="K571">
        <f>SUMIFS(Cluster_15_applications!Z$5:Z$550,Cluster_15_applications!$AB$5:$AB$550,$B571,Cluster_15_applications!$AC$5:$AC$550,$C571)</f>
        <v>0</v>
      </c>
      <c r="L571">
        <f>SUMIFS(Cluster_15_applications!AA$5:AA$550,Cluster_15_applications!$AB$5:$AB$550,$B571,Cluster_15_applications!$AC$5:$AC$550,$C571)</f>
        <v>0</v>
      </c>
      <c r="N571">
        <f>SUMIFS(Cluster_15_applications!S$5:S$550,Cluster_15_applications!$AB$5:$AB$550,$B571,Cluster_15_applications!$AC$5:$AC$550,$C571,Cluster_15_applications!$Q$5:$Q$550,"&lt;=2030")</f>
        <v>0</v>
      </c>
      <c r="O571">
        <f>SUMIFS(Cluster_15_applications!T$5:T$550,Cluster_15_applications!$AB$5:$AB$550,$B571,Cluster_15_applications!$AC$5:$AC$550,$C571,Cluster_15_applications!$Q$5:$Q$550,"&lt;=2030")</f>
        <v>0</v>
      </c>
      <c r="P571">
        <f>SUMIFS(Cluster_15_applications!U$5:U$550,Cluster_15_applications!$AB$5:$AB$550,$B571,Cluster_15_applications!$AC$5:$AC$550,$C571,Cluster_15_applications!$Q$5:$Q$550,"&lt;=2030")</f>
        <v>0</v>
      </c>
      <c r="Q571">
        <f>SUMIFS(Cluster_15_applications!V$5:V$550,Cluster_15_applications!$AB$5:$AB$550,$B571,Cluster_15_applications!$AC$5:$AC$550,$C571,Cluster_15_applications!$Q$5:$Q$550,"&lt;=2030")</f>
        <v>0</v>
      </c>
      <c r="R571">
        <f>SUMIFS(Cluster_15_applications!W$5:W$550,Cluster_15_applications!$AB$5:$AB$550,$B571,Cluster_15_applications!$AC$5:$AC$550,$C571,Cluster_15_applications!$Q$5:$Q$550,"&lt;=2030")</f>
        <v>0</v>
      </c>
      <c r="S571">
        <f>SUMIFS(Cluster_15_applications!X$5:X$550,Cluster_15_applications!$AB$5:$AB$550,$B571,Cluster_15_applications!$AC$5:$AC$550,$C571,Cluster_15_applications!$Q$5:$Q$550,"&lt;=2030")</f>
        <v>0</v>
      </c>
      <c r="T571">
        <f>SUMIFS(Cluster_15_applications!Y$5:Y$550,Cluster_15_applications!$AB$5:$AB$550,$B571,Cluster_15_applications!$AC$5:$AC$550,$C571,Cluster_15_applications!$Q$5:$Q$550,"&lt;=2030")</f>
        <v>0</v>
      </c>
      <c r="U571">
        <f>SUMIFS(Cluster_15_applications!Z$5:Z$550,Cluster_15_applications!$AB$5:$AB$550,$B571,Cluster_15_applications!$AC$5:$AC$550,$C571,Cluster_15_applications!$Q$5:$Q$550,"&lt;=2030")</f>
        <v>0</v>
      </c>
      <c r="V571">
        <f>SUMIFS(Cluster_15_applications!AA$5:AA$550,Cluster_15_applications!$AB$5:$AB$550,$B571,Cluster_15_applications!$AC$5:$AC$550,$C571,Cluster_15_applications!$Q$5:$Q$550,"&lt;=2030")</f>
        <v>0</v>
      </c>
    </row>
    <row r="572" spans="1:22" x14ac:dyDescent="0.35">
      <c r="A572" t="s">
        <v>1230</v>
      </c>
      <c r="B572" t="s">
        <v>1499</v>
      </c>
      <c r="C572">
        <v>115</v>
      </c>
      <c r="D572">
        <f>SUMIFS(Cluster_15_applications!S$5:S$550,Cluster_15_applications!$AB$5:$AB$550,$B572,Cluster_15_applications!$AC$5:$AC$550,$C572)</f>
        <v>160</v>
      </c>
      <c r="E572">
        <f>SUMIFS(Cluster_15_applications!T$5:T$550,Cluster_15_applications!$AB$5:$AB$550,$B572,Cluster_15_applications!$AC$5:$AC$550,$C572)</f>
        <v>0</v>
      </c>
      <c r="F572">
        <f>SUMIFS(Cluster_15_applications!U$5:U$550,Cluster_15_applications!$AB$5:$AB$550,$B572,Cluster_15_applications!$AC$5:$AC$550,$C572)</f>
        <v>160</v>
      </c>
      <c r="G572">
        <f>SUMIFS(Cluster_15_applications!V$5:V$550,Cluster_15_applications!$AB$5:$AB$550,$B572,Cluster_15_applications!$AC$5:$AC$550,$C572)</f>
        <v>0</v>
      </c>
      <c r="H572">
        <f>SUMIFS(Cluster_15_applications!W$5:W$550,Cluster_15_applications!$AB$5:$AB$550,$B572,Cluster_15_applications!$AC$5:$AC$550,$C572)</f>
        <v>0</v>
      </c>
      <c r="I572">
        <f>SUMIFS(Cluster_15_applications!X$5:X$550,Cluster_15_applications!$AB$5:$AB$550,$B572,Cluster_15_applications!$AC$5:$AC$550,$C572)</f>
        <v>0</v>
      </c>
      <c r="J572">
        <f>SUMIFS(Cluster_15_applications!Y$5:Y$550,Cluster_15_applications!$AB$5:$AB$550,$B572,Cluster_15_applications!$AC$5:$AC$550,$C572)</f>
        <v>0</v>
      </c>
      <c r="K572">
        <f>SUMIFS(Cluster_15_applications!Z$5:Z$550,Cluster_15_applications!$AB$5:$AB$550,$B572,Cluster_15_applications!$AC$5:$AC$550,$C572)</f>
        <v>0</v>
      </c>
      <c r="L572">
        <f>SUMIFS(Cluster_15_applications!AA$5:AA$550,Cluster_15_applications!$AB$5:$AB$550,$B572,Cluster_15_applications!$AC$5:$AC$550,$C572)</f>
        <v>0</v>
      </c>
      <c r="N572">
        <f>SUMIFS(Cluster_15_applications!S$5:S$550,Cluster_15_applications!$AB$5:$AB$550,$B572,Cluster_15_applications!$AC$5:$AC$550,$C572,Cluster_15_applications!$Q$5:$Q$550,"&lt;=2030")</f>
        <v>0</v>
      </c>
      <c r="O572">
        <f>SUMIFS(Cluster_15_applications!T$5:T$550,Cluster_15_applications!$AB$5:$AB$550,$B572,Cluster_15_applications!$AC$5:$AC$550,$C572,Cluster_15_applications!$Q$5:$Q$550,"&lt;=2030")</f>
        <v>0</v>
      </c>
      <c r="P572">
        <f>SUMIFS(Cluster_15_applications!U$5:U$550,Cluster_15_applications!$AB$5:$AB$550,$B572,Cluster_15_applications!$AC$5:$AC$550,$C572,Cluster_15_applications!$Q$5:$Q$550,"&lt;=2030")</f>
        <v>0</v>
      </c>
      <c r="Q572">
        <f>SUMIFS(Cluster_15_applications!V$5:V$550,Cluster_15_applications!$AB$5:$AB$550,$B572,Cluster_15_applications!$AC$5:$AC$550,$C572,Cluster_15_applications!$Q$5:$Q$550,"&lt;=2030")</f>
        <v>0</v>
      </c>
      <c r="R572">
        <f>SUMIFS(Cluster_15_applications!W$5:W$550,Cluster_15_applications!$AB$5:$AB$550,$B572,Cluster_15_applications!$AC$5:$AC$550,$C572,Cluster_15_applications!$Q$5:$Q$550,"&lt;=2030")</f>
        <v>0</v>
      </c>
      <c r="S572">
        <f>SUMIFS(Cluster_15_applications!X$5:X$550,Cluster_15_applications!$AB$5:$AB$550,$B572,Cluster_15_applications!$AC$5:$AC$550,$C572,Cluster_15_applications!$Q$5:$Q$550,"&lt;=2030")</f>
        <v>0</v>
      </c>
      <c r="T572">
        <f>SUMIFS(Cluster_15_applications!Y$5:Y$550,Cluster_15_applications!$AB$5:$AB$550,$B572,Cluster_15_applications!$AC$5:$AC$550,$C572,Cluster_15_applications!$Q$5:$Q$550,"&lt;=2030")</f>
        <v>0</v>
      </c>
      <c r="U572">
        <f>SUMIFS(Cluster_15_applications!Z$5:Z$550,Cluster_15_applications!$AB$5:$AB$550,$B572,Cluster_15_applications!$AC$5:$AC$550,$C572,Cluster_15_applications!$Q$5:$Q$550,"&lt;=2030")</f>
        <v>0</v>
      </c>
      <c r="V572">
        <f>SUMIFS(Cluster_15_applications!AA$5:AA$550,Cluster_15_applications!$AB$5:$AB$550,$B572,Cluster_15_applications!$AC$5:$AC$550,$C572,Cluster_15_applications!$Q$5:$Q$550,"&lt;=2030")</f>
        <v>0</v>
      </c>
    </row>
    <row r="573" spans="1:22" x14ac:dyDescent="0.35">
      <c r="A573" t="s">
        <v>1231</v>
      </c>
      <c r="B573" t="s">
        <v>1177</v>
      </c>
      <c r="C573">
        <v>230</v>
      </c>
      <c r="D573">
        <f>SUMIFS(Cluster_15_applications!S$5:S$550,Cluster_15_applications!$AB$5:$AB$550,$B573,Cluster_15_applications!$AC$5:$AC$550,$C573)</f>
        <v>0</v>
      </c>
      <c r="E573">
        <f>SUMIFS(Cluster_15_applications!T$5:T$550,Cluster_15_applications!$AB$5:$AB$550,$B573,Cluster_15_applications!$AC$5:$AC$550,$C573)</f>
        <v>0</v>
      </c>
      <c r="F573">
        <f>SUMIFS(Cluster_15_applications!U$5:U$550,Cluster_15_applications!$AB$5:$AB$550,$B573,Cluster_15_applications!$AC$5:$AC$550,$C573)</f>
        <v>0</v>
      </c>
      <c r="G573">
        <f>SUMIFS(Cluster_15_applications!V$5:V$550,Cluster_15_applications!$AB$5:$AB$550,$B573,Cluster_15_applications!$AC$5:$AC$550,$C573)</f>
        <v>0</v>
      </c>
      <c r="H573">
        <f>SUMIFS(Cluster_15_applications!W$5:W$550,Cluster_15_applications!$AB$5:$AB$550,$B573,Cluster_15_applications!$AC$5:$AC$550,$C573)</f>
        <v>0</v>
      </c>
      <c r="I573">
        <f>SUMIFS(Cluster_15_applications!X$5:X$550,Cluster_15_applications!$AB$5:$AB$550,$B573,Cluster_15_applications!$AC$5:$AC$550,$C573)</f>
        <v>0</v>
      </c>
      <c r="J573">
        <f>SUMIFS(Cluster_15_applications!Y$5:Y$550,Cluster_15_applications!$AB$5:$AB$550,$B573,Cluster_15_applications!$AC$5:$AC$550,$C573)</f>
        <v>0</v>
      </c>
      <c r="K573">
        <f>SUMIFS(Cluster_15_applications!Z$5:Z$550,Cluster_15_applications!$AB$5:$AB$550,$B573,Cluster_15_applications!$AC$5:$AC$550,$C573)</f>
        <v>0</v>
      </c>
      <c r="L573">
        <f>SUMIFS(Cluster_15_applications!AA$5:AA$550,Cluster_15_applications!$AB$5:$AB$550,$B573,Cluster_15_applications!$AC$5:$AC$550,$C573)</f>
        <v>0</v>
      </c>
      <c r="N573">
        <f>SUMIFS(Cluster_15_applications!S$5:S$550,Cluster_15_applications!$AB$5:$AB$550,$B573,Cluster_15_applications!$AC$5:$AC$550,$C573,Cluster_15_applications!$Q$5:$Q$550,"&lt;=2030")</f>
        <v>0</v>
      </c>
      <c r="O573">
        <f>SUMIFS(Cluster_15_applications!T$5:T$550,Cluster_15_applications!$AB$5:$AB$550,$B573,Cluster_15_applications!$AC$5:$AC$550,$C573,Cluster_15_applications!$Q$5:$Q$550,"&lt;=2030")</f>
        <v>0</v>
      </c>
      <c r="P573">
        <f>SUMIFS(Cluster_15_applications!U$5:U$550,Cluster_15_applications!$AB$5:$AB$550,$B573,Cluster_15_applications!$AC$5:$AC$550,$C573,Cluster_15_applications!$Q$5:$Q$550,"&lt;=2030")</f>
        <v>0</v>
      </c>
      <c r="Q573">
        <f>SUMIFS(Cluster_15_applications!V$5:V$550,Cluster_15_applications!$AB$5:$AB$550,$B573,Cluster_15_applications!$AC$5:$AC$550,$C573,Cluster_15_applications!$Q$5:$Q$550,"&lt;=2030")</f>
        <v>0</v>
      </c>
      <c r="R573">
        <f>SUMIFS(Cluster_15_applications!W$5:W$550,Cluster_15_applications!$AB$5:$AB$550,$B573,Cluster_15_applications!$AC$5:$AC$550,$C573,Cluster_15_applications!$Q$5:$Q$550,"&lt;=2030")</f>
        <v>0</v>
      </c>
      <c r="S573">
        <f>SUMIFS(Cluster_15_applications!X$5:X$550,Cluster_15_applications!$AB$5:$AB$550,$B573,Cluster_15_applications!$AC$5:$AC$550,$C573,Cluster_15_applications!$Q$5:$Q$550,"&lt;=2030")</f>
        <v>0</v>
      </c>
      <c r="T573">
        <f>SUMIFS(Cluster_15_applications!Y$5:Y$550,Cluster_15_applications!$AB$5:$AB$550,$B573,Cluster_15_applications!$AC$5:$AC$550,$C573,Cluster_15_applications!$Q$5:$Q$550,"&lt;=2030")</f>
        <v>0</v>
      </c>
      <c r="U573">
        <f>SUMIFS(Cluster_15_applications!Z$5:Z$550,Cluster_15_applications!$AB$5:$AB$550,$B573,Cluster_15_applications!$AC$5:$AC$550,$C573,Cluster_15_applications!$Q$5:$Q$550,"&lt;=2030")</f>
        <v>0</v>
      </c>
      <c r="V573">
        <f>SUMIFS(Cluster_15_applications!AA$5:AA$550,Cluster_15_applications!$AB$5:$AB$550,$B573,Cluster_15_applications!$AC$5:$AC$550,$C573,Cluster_15_applications!$Q$5:$Q$550,"&lt;=2030")</f>
        <v>0</v>
      </c>
    </row>
    <row r="574" spans="1:22" x14ac:dyDescent="0.35">
      <c r="A574" t="s">
        <v>1231</v>
      </c>
      <c r="B574" t="s">
        <v>1177</v>
      </c>
      <c r="C574">
        <v>500</v>
      </c>
      <c r="D574">
        <f>SUMIFS(Cluster_15_applications!S$5:S$550,Cluster_15_applications!$AB$5:$AB$550,$B574,Cluster_15_applications!$AC$5:$AC$550,$C574)</f>
        <v>0</v>
      </c>
      <c r="E574">
        <f>SUMIFS(Cluster_15_applications!T$5:T$550,Cluster_15_applications!$AB$5:$AB$550,$B574,Cluster_15_applications!$AC$5:$AC$550,$C574)</f>
        <v>0</v>
      </c>
      <c r="F574">
        <f>SUMIFS(Cluster_15_applications!U$5:U$550,Cluster_15_applications!$AB$5:$AB$550,$B574,Cluster_15_applications!$AC$5:$AC$550,$C574)</f>
        <v>0</v>
      </c>
      <c r="G574">
        <f>SUMIFS(Cluster_15_applications!V$5:V$550,Cluster_15_applications!$AB$5:$AB$550,$B574,Cluster_15_applications!$AC$5:$AC$550,$C574)</f>
        <v>0</v>
      </c>
      <c r="H574">
        <f>SUMIFS(Cluster_15_applications!W$5:W$550,Cluster_15_applications!$AB$5:$AB$550,$B574,Cluster_15_applications!$AC$5:$AC$550,$C574)</f>
        <v>0</v>
      </c>
      <c r="I574">
        <f>SUMIFS(Cluster_15_applications!X$5:X$550,Cluster_15_applications!$AB$5:$AB$550,$B574,Cluster_15_applications!$AC$5:$AC$550,$C574)</f>
        <v>0</v>
      </c>
      <c r="J574">
        <f>SUMIFS(Cluster_15_applications!Y$5:Y$550,Cluster_15_applications!$AB$5:$AB$550,$B574,Cluster_15_applications!$AC$5:$AC$550,$C574)</f>
        <v>0</v>
      </c>
      <c r="K574">
        <f>SUMIFS(Cluster_15_applications!Z$5:Z$550,Cluster_15_applications!$AB$5:$AB$550,$B574,Cluster_15_applications!$AC$5:$AC$550,$C574)</f>
        <v>0</v>
      </c>
      <c r="L574">
        <f>SUMIFS(Cluster_15_applications!AA$5:AA$550,Cluster_15_applications!$AB$5:$AB$550,$B574,Cluster_15_applications!$AC$5:$AC$550,$C574)</f>
        <v>0</v>
      </c>
      <c r="N574">
        <f>SUMIFS(Cluster_15_applications!S$5:S$550,Cluster_15_applications!$AB$5:$AB$550,$B574,Cluster_15_applications!$AC$5:$AC$550,$C574,Cluster_15_applications!$Q$5:$Q$550,"&lt;=2030")</f>
        <v>0</v>
      </c>
      <c r="O574">
        <f>SUMIFS(Cluster_15_applications!T$5:T$550,Cluster_15_applications!$AB$5:$AB$550,$B574,Cluster_15_applications!$AC$5:$AC$550,$C574,Cluster_15_applications!$Q$5:$Q$550,"&lt;=2030")</f>
        <v>0</v>
      </c>
      <c r="P574">
        <f>SUMIFS(Cluster_15_applications!U$5:U$550,Cluster_15_applications!$AB$5:$AB$550,$B574,Cluster_15_applications!$AC$5:$AC$550,$C574,Cluster_15_applications!$Q$5:$Q$550,"&lt;=2030")</f>
        <v>0</v>
      </c>
      <c r="Q574">
        <f>SUMIFS(Cluster_15_applications!V$5:V$550,Cluster_15_applications!$AB$5:$AB$550,$B574,Cluster_15_applications!$AC$5:$AC$550,$C574,Cluster_15_applications!$Q$5:$Q$550,"&lt;=2030")</f>
        <v>0</v>
      </c>
      <c r="R574">
        <f>SUMIFS(Cluster_15_applications!W$5:W$550,Cluster_15_applications!$AB$5:$AB$550,$B574,Cluster_15_applications!$AC$5:$AC$550,$C574,Cluster_15_applications!$Q$5:$Q$550,"&lt;=2030")</f>
        <v>0</v>
      </c>
      <c r="S574">
        <f>SUMIFS(Cluster_15_applications!X$5:X$550,Cluster_15_applications!$AB$5:$AB$550,$B574,Cluster_15_applications!$AC$5:$AC$550,$C574,Cluster_15_applications!$Q$5:$Q$550,"&lt;=2030")</f>
        <v>0</v>
      </c>
      <c r="T574">
        <f>SUMIFS(Cluster_15_applications!Y$5:Y$550,Cluster_15_applications!$AB$5:$AB$550,$B574,Cluster_15_applications!$AC$5:$AC$550,$C574,Cluster_15_applications!$Q$5:$Q$550,"&lt;=2030")</f>
        <v>0</v>
      </c>
      <c r="U574">
        <f>SUMIFS(Cluster_15_applications!Z$5:Z$550,Cluster_15_applications!$AB$5:$AB$550,$B574,Cluster_15_applications!$AC$5:$AC$550,$C574,Cluster_15_applications!$Q$5:$Q$550,"&lt;=2030")</f>
        <v>0</v>
      </c>
      <c r="V574">
        <f>SUMIFS(Cluster_15_applications!AA$5:AA$550,Cluster_15_applications!$AB$5:$AB$550,$B574,Cluster_15_applications!$AC$5:$AC$550,$C574,Cluster_15_applications!$Q$5:$Q$550,"&lt;=2030")</f>
        <v>0</v>
      </c>
    </row>
    <row r="575" spans="1:22" x14ac:dyDescent="0.35">
      <c r="A575" t="s">
        <v>33</v>
      </c>
      <c r="B575" t="s">
        <v>1500</v>
      </c>
      <c r="C575">
        <v>138</v>
      </c>
      <c r="D575">
        <f>SUMIFS(Cluster_15_applications!S$5:S$550,Cluster_15_applications!$AB$5:$AB$550,$B575,Cluster_15_applications!$AC$5:$AC$550,$C575)</f>
        <v>200</v>
      </c>
      <c r="E575">
        <f>SUMIFS(Cluster_15_applications!T$5:T$550,Cluster_15_applications!$AB$5:$AB$550,$B575,Cluster_15_applications!$AC$5:$AC$550,$C575)</f>
        <v>0</v>
      </c>
      <c r="F575">
        <f>SUMIFS(Cluster_15_applications!U$5:U$550,Cluster_15_applications!$AB$5:$AB$550,$B575,Cluster_15_applications!$AC$5:$AC$550,$C575)</f>
        <v>0</v>
      </c>
      <c r="G575">
        <f>SUMIFS(Cluster_15_applications!V$5:V$550,Cluster_15_applications!$AB$5:$AB$550,$B575,Cluster_15_applications!$AC$5:$AC$550,$C575)</f>
        <v>0</v>
      </c>
      <c r="H575">
        <f>SUMIFS(Cluster_15_applications!W$5:W$550,Cluster_15_applications!$AB$5:$AB$550,$B575,Cluster_15_applications!$AC$5:$AC$550,$C575)</f>
        <v>0</v>
      </c>
      <c r="I575">
        <f>SUMIFS(Cluster_15_applications!X$5:X$550,Cluster_15_applications!$AB$5:$AB$550,$B575,Cluster_15_applications!$AC$5:$AC$550,$C575)</f>
        <v>0</v>
      </c>
      <c r="J575">
        <f>SUMIFS(Cluster_15_applications!Y$5:Y$550,Cluster_15_applications!$AB$5:$AB$550,$B575,Cluster_15_applications!$AC$5:$AC$550,$C575)</f>
        <v>0</v>
      </c>
      <c r="K575">
        <f>SUMIFS(Cluster_15_applications!Z$5:Z$550,Cluster_15_applications!$AB$5:$AB$550,$B575,Cluster_15_applications!$AC$5:$AC$550,$C575)</f>
        <v>0</v>
      </c>
      <c r="L575">
        <f>SUMIFS(Cluster_15_applications!AA$5:AA$550,Cluster_15_applications!$AB$5:$AB$550,$B575,Cluster_15_applications!$AC$5:$AC$550,$C575)</f>
        <v>0</v>
      </c>
      <c r="N575">
        <f>SUMIFS(Cluster_15_applications!S$5:S$550,Cluster_15_applications!$AB$5:$AB$550,$B575,Cluster_15_applications!$AC$5:$AC$550,$C575,Cluster_15_applications!$Q$5:$Q$550,"&lt;=2030")</f>
        <v>200</v>
      </c>
      <c r="O575">
        <f>SUMIFS(Cluster_15_applications!T$5:T$550,Cluster_15_applications!$AB$5:$AB$550,$B575,Cluster_15_applications!$AC$5:$AC$550,$C575,Cluster_15_applications!$Q$5:$Q$550,"&lt;=2030")</f>
        <v>0</v>
      </c>
      <c r="P575">
        <f>SUMIFS(Cluster_15_applications!U$5:U$550,Cluster_15_applications!$AB$5:$AB$550,$B575,Cluster_15_applications!$AC$5:$AC$550,$C575,Cluster_15_applications!$Q$5:$Q$550,"&lt;=2030")</f>
        <v>0</v>
      </c>
      <c r="Q575">
        <f>SUMIFS(Cluster_15_applications!V$5:V$550,Cluster_15_applications!$AB$5:$AB$550,$B575,Cluster_15_applications!$AC$5:$AC$550,$C575,Cluster_15_applications!$Q$5:$Q$550,"&lt;=2030")</f>
        <v>0</v>
      </c>
      <c r="R575">
        <f>SUMIFS(Cluster_15_applications!W$5:W$550,Cluster_15_applications!$AB$5:$AB$550,$B575,Cluster_15_applications!$AC$5:$AC$550,$C575,Cluster_15_applications!$Q$5:$Q$550,"&lt;=2030")</f>
        <v>0</v>
      </c>
      <c r="S575">
        <f>SUMIFS(Cluster_15_applications!X$5:X$550,Cluster_15_applications!$AB$5:$AB$550,$B575,Cluster_15_applications!$AC$5:$AC$550,$C575,Cluster_15_applications!$Q$5:$Q$550,"&lt;=2030")</f>
        <v>0</v>
      </c>
      <c r="T575">
        <f>SUMIFS(Cluster_15_applications!Y$5:Y$550,Cluster_15_applications!$AB$5:$AB$550,$B575,Cluster_15_applications!$AC$5:$AC$550,$C575,Cluster_15_applications!$Q$5:$Q$550,"&lt;=2030")</f>
        <v>0</v>
      </c>
      <c r="U575">
        <f>SUMIFS(Cluster_15_applications!Z$5:Z$550,Cluster_15_applications!$AB$5:$AB$550,$B575,Cluster_15_applications!$AC$5:$AC$550,$C575,Cluster_15_applications!$Q$5:$Q$550,"&lt;=2030")</f>
        <v>0</v>
      </c>
      <c r="V575">
        <f>SUMIFS(Cluster_15_applications!AA$5:AA$550,Cluster_15_applications!$AB$5:$AB$550,$B575,Cluster_15_applications!$AC$5:$AC$550,$C575,Cluster_15_applications!$Q$5:$Q$550,"&lt;=2030")</f>
        <v>0</v>
      </c>
    </row>
    <row r="576" spans="1:22" x14ac:dyDescent="0.35">
      <c r="A576" t="s">
        <v>1230</v>
      </c>
      <c r="B576" t="s">
        <v>1178</v>
      </c>
      <c r="C576">
        <v>115</v>
      </c>
      <c r="D576">
        <f>SUMIFS(Cluster_15_applications!S$5:S$550,Cluster_15_applications!$AB$5:$AB$550,$B576,Cluster_15_applications!$AC$5:$AC$550,$C576)</f>
        <v>0</v>
      </c>
      <c r="E576">
        <f>SUMIFS(Cluster_15_applications!T$5:T$550,Cluster_15_applications!$AB$5:$AB$550,$B576,Cluster_15_applications!$AC$5:$AC$550,$C576)</f>
        <v>0</v>
      </c>
      <c r="F576">
        <f>SUMIFS(Cluster_15_applications!U$5:U$550,Cluster_15_applications!$AB$5:$AB$550,$B576,Cluster_15_applications!$AC$5:$AC$550,$C576)</f>
        <v>0</v>
      </c>
      <c r="G576">
        <f>SUMIFS(Cluster_15_applications!V$5:V$550,Cluster_15_applications!$AB$5:$AB$550,$B576,Cluster_15_applications!$AC$5:$AC$550,$C576)</f>
        <v>0</v>
      </c>
      <c r="H576">
        <f>SUMIFS(Cluster_15_applications!W$5:W$550,Cluster_15_applications!$AB$5:$AB$550,$B576,Cluster_15_applications!$AC$5:$AC$550,$C576)</f>
        <v>0</v>
      </c>
      <c r="I576">
        <f>SUMIFS(Cluster_15_applications!X$5:X$550,Cluster_15_applications!$AB$5:$AB$550,$B576,Cluster_15_applications!$AC$5:$AC$550,$C576)</f>
        <v>0</v>
      </c>
      <c r="J576">
        <f>SUMIFS(Cluster_15_applications!Y$5:Y$550,Cluster_15_applications!$AB$5:$AB$550,$B576,Cluster_15_applications!$AC$5:$AC$550,$C576)</f>
        <v>0</v>
      </c>
      <c r="K576">
        <f>SUMIFS(Cluster_15_applications!Z$5:Z$550,Cluster_15_applications!$AB$5:$AB$550,$B576,Cluster_15_applications!$AC$5:$AC$550,$C576)</f>
        <v>0</v>
      </c>
      <c r="L576">
        <f>SUMIFS(Cluster_15_applications!AA$5:AA$550,Cluster_15_applications!$AB$5:$AB$550,$B576,Cluster_15_applications!$AC$5:$AC$550,$C576)</f>
        <v>0</v>
      </c>
      <c r="N576">
        <f>SUMIFS(Cluster_15_applications!S$5:S$550,Cluster_15_applications!$AB$5:$AB$550,$B576,Cluster_15_applications!$AC$5:$AC$550,$C576,Cluster_15_applications!$Q$5:$Q$550,"&lt;=2030")</f>
        <v>0</v>
      </c>
      <c r="O576">
        <f>SUMIFS(Cluster_15_applications!T$5:T$550,Cluster_15_applications!$AB$5:$AB$550,$B576,Cluster_15_applications!$AC$5:$AC$550,$C576,Cluster_15_applications!$Q$5:$Q$550,"&lt;=2030")</f>
        <v>0</v>
      </c>
      <c r="P576">
        <f>SUMIFS(Cluster_15_applications!U$5:U$550,Cluster_15_applications!$AB$5:$AB$550,$B576,Cluster_15_applications!$AC$5:$AC$550,$C576,Cluster_15_applications!$Q$5:$Q$550,"&lt;=2030")</f>
        <v>0</v>
      </c>
      <c r="Q576">
        <f>SUMIFS(Cluster_15_applications!V$5:V$550,Cluster_15_applications!$AB$5:$AB$550,$B576,Cluster_15_applications!$AC$5:$AC$550,$C576,Cluster_15_applications!$Q$5:$Q$550,"&lt;=2030")</f>
        <v>0</v>
      </c>
      <c r="R576">
        <f>SUMIFS(Cluster_15_applications!W$5:W$550,Cluster_15_applications!$AB$5:$AB$550,$B576,Cluster_15_applications!$AC$5:$AC$550,$C576,Cluster_15_applications!$Q$5:$Q$550,"&lt;=2030")</f>
        <v>0</v>
      </c>
      <c r="S576">
        <f>SUMIFS(Cluster_15_applications!X$5:X$550,Cluster_15_applications!$AB$5:$AB$550,$B576,Cluster_15_applications!$AC$5:$AC$550,$C576,Cluster_15_applications!$Q$5:$Q$550,"&lt;=2030")</f>
        <v>0</v>
      </c>
      <c r="T576">
        <f>SUMIFS(Cluster_15_applications!Y$5:Y$550,Cluster_15_applications!$AB$5:$AB$550,$B576,Cluster_15_applications!$AC$5:$AC$550,$C576,Cluster_15_applications!$Q$5:$Q$550,"&lt;=2030")</f>
        <v>0</v>
      </c>
      <c r="U576">
        <f>SUMIFS(Cluster_15_applications!Z$5:Z$550,Cluster_15_applications!$AB$5:$AB$550,$B576,Cluster_15_applications!$AC$5:$AC$550,$C576,Cluster_15_applications!$Q$5:$Q$550,"&lt;=2030")</f>
        <v>0</v>
      </c>
      <c r="V576">
        <f>SUMIFS(Cluster_15_applications!AA$5:AA$550,Cluster_15_applications!$AB$5:$AB$550,$B576,Cluster_15_applications!$AC$5:$AC$550,$C576,Cluster_15_applications!$Q$5:$Q$550,"&lt;=2030")</f>
        <v>0</v>
      </c>
    </row>
    <row r="577" spans="1:22" x14ac:dyDescent="0.35">
      <c r="A577" t="s">
        <v>1237</v>
      </c>
      <c r="B577" t="s">
        <v>1501</v>
      </c>
      <c r="C577">
        <v>115</v>
      </c>
      <c r="D577">
        <f>SUMIFS(Cluster_15_applications!S$5:S$550,Cluster_15_applications!$AB$5:$AB$550,$B577,Cluster_15_applications!$AC$5:$AC$550,$C577)</f>
        <v>0</v>
      </c>
      <c r="E577">
        <f>SUMIFS(Cluster_15_applications!T$5:T$550,Cluster_15_applications!$AB$5:$AB$550,$B577,Cluster_15_applications!$AC$5:$AC$550,$C577)</f>
        <v>0</v>
      </c>
      <c r="F577">
        <f>SUMIFS(Cluster_15_applications!U$5:U$550,Cluster_15_applications!$AB$5:$AB$550,$B577,Cluster_15_applications!$AC$5:$AC$550,$C577)</f>
        <v>0</v>
      </c>
      <c r="G577">
        <f>SUMIFS(Cluster_15_applications!V$5:V$550,Cluster_15_applications!$AB$5:$AB$550,$B577,Cluster_15_applications!$AC$5:$AC$550,$C577)</f>
        <v>0</v>
      </c>
      <c r="H577">
        <f>SUMIFS(Cluster_15_applications!W$5:W$550,Cluster_15_applications!$AB$5:$AB$550,$B577,Cluster_15_applications!$AC$5:$AC$550,$C577)</f>
        <v>0</v>
      </c>
      <c r="I577">
        <f>SUMIFS(Cluster_15_applications!X$5:X$550,Cluster_15_applications!$AB$5:$AB$550,$B577,Cluster_15_applications!$AC$5:$AC$550,$C577)</f>
        <v>0</v>
      </c>
      <c r="J577">
        <f>SUMIFS(Cluster_15_applications!Y$5:Y$550,Cluster_15_applications!$AB$5:$AB$550,$B577,Cluster_15_applications!$AC$5:$AC$550,$C577)</f>
        <v>0</v>
      </c>
      <c r="K577">
        <f>SUMIFS(Cluster_15_applications!Z$5:Z$550,Cluster_15_applications!$AB$5:$AB$550,$B577,Cluster_15_applications!$AC$5:$AC$550,$C577)</f>
        <v>0</v>
      </c>
      <c r="L577">
        <f>SUMIFS(Cluster_15_applications!AA$5:AA$550,Cluster_15_applications!$AB$5:$AB$550,$B577,Cluster_15_applications!$AC$5:$AC$550,$C577)</f>
        <v>0</v>
      </c>
      <c r="N577">
        <f>SUMIFS(Cluster_15_applications!S$5:S$550,Cluster_15_applications!$AB$5:$AB$550,$B577,Cluster_15_applications!$AC$5:$AC$550,$C577,Cluster_15_applications!$Q$5:$Q$550,"&lt;=2030")</f>
        <v>0</v>
      </c>
      <c r="O577">
        <f>SUMIFS(Cluster_15_applications!T$5:T$550,Cluster_15_applications!$AB$5:$AB$550,$B577,Cluster_15_applications!$AC$5:$AC$550,$C577,Cluster_15_applications!$Q$5:$Q$550,"&lt;=2030")</f>
        <v>0</v>
      </c>
      <c r="P577">
        <f>SUMIFS(Cluster_15_applications!U$5:U$550,Cluster_15_applications!$AB$5:$AB$550,$B577,Cluster_15_applications!$AC$5:$AC$550,$C577,Cluster_15_applications!$Q$5:$Q$550,"&lt;=2030")</f>
        <v>0</v>
      </c>
      <c r="Q577">
        <f>SUMIFS(Cluster_15_applications!V$5:V$550,Cluster_15_applications!$AB$5:$AB$550,$B577,Cluster_15_applications!$AC$5:$AC$550,$C577,Cluster_15_applications!$Q$5:$Q$550,"&lt;=2030")</f>
        <v>0</v>
      </c>
      <c r="R577">
        <f>SUMIFS(Cluster_15_applications!W$5:W$550,Cluster_15_applications!$AB$5:$AB$550,$B577,Cluster_15_applications!$AC$5:$AC$550,$C577,Cluster_15_applications!$Q$5:$Q$550,"&lt;=2030")</f>
        <v>0</v>
      </c>
      <c r="S577">
        <f>SUMIFS(Cluster_15_applications!X$5:X$550,Cluster_15_applications!$AB$5:$AB$550,$B577,Cluster_15_applications!$AC$5:$AC$550,$C577,Cluster_15_applications!$Q$5:$Q$550,"&lt;=2030")</f>
        <v>0</v>
      </c>
      <c r="T577">
        <f>SUMIFS(Cluster_15_applications!Y$5:Y$550,Cluster_15_applications!$AB$5:$AB$550,$B577,Cluster_15_applications!$AC$5:$AC$550,$C577,Cluster_15_applications!$Q$5:$Q$550,"&lt;=2030")</f>
        <v>0</v>
      </c>
      <c r="U577">
        <f>SUMIFS(Cluster_15_applications!Z$5:Z$550,Cluster_15_applications!$AB$5:$AB$550,$B577,Cluster_15_applications!$AC$5:$AC$550,$C577,Cluster_15_applications!$Q$5:$Q$550,"&lt;=2030")</f>
        <v>0</v>
      </c>
      <c r="V577">
        <f>SUMIFS(Cluster_15_applications!AA$5:AA$550,Cluster_15_applications!$AB$5:$AB$550,$B577,Cluster_15_applications!$AC$5:$AC$550,$C577,Cluster_15_applications!$Q$5:$Q$550,"&lt;=2030")</f>
        <v>0</v>
      </c>
    </row>
    <row r="578" spans="1:22" x14ac:dyDescent="0.35">
      <c r="A578" t="s">
        <v>33</v>
      </c>
      <c r="B578" t="s">
        <v>1179</v>
      </c>
      <c r="C578">
        <v>230</v>
      </c>
      <c r="D578">
        <f>SUMIFS(Cluster_15_applications!S$5:S$550,Cluster_15_applications!$AB$5:$AB$550,$B578,Cluster_15_applications!$AC$5:$AC$550,$C578)</f>
        <v>300</v>
      </c>
      <c r="E578">
        <f>SUMIFS(Cluster_15_applications!T$5:T$550,Cluster_15_applications!$AB$5:$AB$550,$B578,Cluster_15_applications!$AC$5:$AC$550,$C578)</f>
        <v>0</v>
      </c>
      <c r="F578">
        <f>SUMIFS(Cluster_15_applications!U$5:U$550,Cluster_15_applications!$AB$5:$AB$550,$B578,Cluster_15_applications!$AC$5:$AC$550,$C578)</f>
        <v>0</v>
      </c>
      <c r="G578">
        <f>SUMIFS(Cluster_15_applications!V$5:V$550,Cluster_15_applications!$AB$5:$AB$550,$B578,Cluster_15_applications!$AC$5:$AC$550,$C578)</f>
        <v>0</v>
      </c>
      <c r="H578">
        <f>SUMIFS(Cluster_15_applications!W$5:W$550,Cluster_15_applications!$AB$5:$AB$550,$B578,Cluster_15_applications!$AC$5:$AC$550,$C578)</f>
        <v>0</v>
      </c>
      <c r="I578">
        <f>SUMIFS(Cluster_15_applications!X$5:X$550,Cluster_15_applications!$AB$5:$AB$550,$B578,Cluster_15_applications!$AC$5:$AC$550,$C578)</f>
        <v>0</v>
      </c>
      <c r="J578">
        <f>SUMIFS(Cluster_15_applications!Y$5:Y$550,Cluster_15_applications!$AB$5:$AB$550,$B578,Cluster_15_applications!$AC$5:$AC$550,$C578)</f>
        <v>0</v>
      </c>
      <c r="K578">
        <f>SUMIFS(Cluster_15_applications!Z$5:Z$550,Cluster_15_applications!$AB$5:$AB$550,$B578,Cluster_15_applications!$AC$5:$AC$550,$C578)</f>
        <v>0</v>
      </c>
      <c r="L578">
        <f>SUMIFS(Cluster_15_applications!AA$5:AA$550,Cluster_15_applications!$AB$5:$AB$550,$B578,Cluster_15_applications!$AC$5:$AC$550,$C578)</f>
        <v>0</v>
      </c>
      <c r="N578">
        <f>SUMIFS(Cluster_15_applications!S$5:S$550,Cluster_15_applications!$AB$5:$AB$550,$B578,Cluster_15_applications!$AC$5:$AC$550,$C578,Cluster_15_applications!$Q$5:$Q$550,"&lt;=2030")</f>
        <v>300</v>
      </c>
      <c r="O578">
        <f>SUMIFS(Cluster_15_applications!T$5:T$550,Cluster_15_applications!$AB$5:$AB$550,$B578,Cluster_15_applications!$AC$5:$AC$550,$C578,Cluster_15_applications!$Q$5:$Q$550,"&lt;=2030")</f>
        <v>0</v>
      </c>
      <c r="P578">
        <f>SUMIFS(Cluster_15_applications!U$5:U$550,Cluster_15_applications!$AB$5:$AB$550,$B578,Cluster_15_applications!$AC$5:$AC$550,$C578,Cluster_15_applications!$Q$5:$Q$550,"&lt;=2030")</f>
        <v>0</v>
      </c>
      <c r="Q578">
        <f>SUMIFS(Cluster_15_applications!V$5:V$550,Cluster_15_applications!$AB$5:$AB$550,$B578,Cluster_15_applications!$AC$5:$AC$550,$C578,Cluster_15_applications!$Q$5:$Q$550,"&lt;=2030")</f>
        <v>0</v>
      </c>
      <c r="R578">
        <f>SUMIFS(Cluster_15_applications!W$5:W$550,Cluster_15_applications!$AB$5:$AB$550,$B578,Cluster_15_applications!$AC$5:$AC$550,$C578,Cluster_15_applications!$Q$5:$Q$550,"&lt;=2030")</f>
        <v>0</v>
      </c>
      <c r="S578">
        <f>SUMIFS(Cluster_15_applications!X$5:X$550,Cluster_15_applications!$AB$5:$AB$550,$B578,Cluster_15_applications!$AC$5:$AC$550,$C578,Cluster_15_applications!$Q$5:$Q$550,"&lt;=2030")</f>
        <v>0</v>
      </c>
      <c r="T578">
        <f>SUMIFS(Cluster_15_applications!Y$5:Y$550,Cluster_15_applications!$AB$5:$AB$550,$B578,Cluster_15_applications!$AC$5:$AC$550,$C578,Cluster_15_applications!$Q$5:$Q$550,"&lt;=2030")</f>
        <v>0</v>
      </c>
      <c r="U578">
        <f>SUMIFS(Cluster_15_applications!Z$5:Z$550,Cluster_15_applications!$AB$5:$AB$550,$B578,Cluster_15_applications!$AC$5:$AC$550,$C578,Cluster_15_applications!$Q$5:$Q$550,"&lt;=2030")</f>
        <v>0</v>
      </c>
      <c r="V578">
        <f>SUMIFS(Cluster_15_applications!AA$5:AA$550,Cluster_15_applications!$AB$5:$AB$550,$B578,Cluster_15_applications!$AC$5:$AC$550,$C578,Cluster_15_applications!$Q$5:$Q$550,"&lt;=2030")</f>
        <v>0</v>
      </c>
    </row>
    <row r="579" spans="1:22" x14ac:dyDescent="0.35">
      <c r="A579" t="s">
        <v>33</v>
      </c>
      <c r="B579" t="s">
        <v>1179</v>
      </c>
      <c r="C579">
        <v>69</v>
      </c>
      <c r="D579">
        <f>SUMIFS(Cluster_15_applications!S$5:S$550,Cluster_15_applications!$AB$5:$AB$550,$B579,Cluster_15_applications!$AC$5:$AC$550,$C579)</f>
        <v>0</v>
      </c>
      <c r="E579">
        <f>SUMIFS(Cluster_15_applications!T$5:T$550,Cluster_15_applications!$AB$5:$AB$550,$B579,Cluster_15_applications!$AC$5:$AC$550,$C579)</f>
        <v>0</v>
      </c>
      <c r="F579">
        <f>SUMIFS(Cluster_15_applications!U$5:U$550,Cluster_15_applications!$AB$5:$AB$550,$B579,Cluster_15_applications!$AC$5:$AC$550,$C579)</f>
        <v>0</v>
      </c>
      <c r="G579">
        <f>SUMIFS(Cluster_15_applications!V$5:V$550,Cluster_15_applications!$AB$5:$AB$550,$B579,Cluster_15_applications!$AC$5:$AC$550,$C579)</f>
        <v>0</v>
      </c>
      <c r="H579">
        <f>SUMIFS(Cluster_15_applications!W$5:W$550,Cluster_15_applications!$AB$5:$AB$550,$B579,Cluster_15_applications!$AC$5:$AC$550,$C579)</f>
        <v>0</v>
      </c>
      <c r="I579">
        <f>SUMIFS(Cluster_15_applications!X$5:X$550,Cluster_15_applications!$AB$5:$AB$550,$B579,Cluster_15_applications!$AC$5:$AC$550,$C579)</f>
        <v>0</v>
      </c>
      <c r="J579">
        <f>SUMIFS(Cluster_15_applications!Y$5:Y$550,Cluster_15_applications!$AB$5:$AB$550,$B579,Cluster_15_applications!$AC$5:$AC$550,$C579)</f>
        <v>0</v>
      </c>
      <c r="K579">
        <f>SUMIFS(Cluster_15_applications!Z$5:Z$550,Cluster_15_applications!$AB$5:$AB$550,$B579,Cluster_15_applications!$AC$5:$AC$550,$C579)</f>
        <v>0</v>
      </c>
      <c r="L579">
        <f>SUMIFS(Cluster_15_applications!AA$5:AA$550,Cluster_15_applications!$AB$5:$AB$550,$B579,Cluster_15_applications!$AC$5:$AC$550,$C579)</f>
        <v>0</v>
      </c>
      <c r="N579">
        <f>SUMIFS(Cluster_15_applications!S$5:S$550,Cluster_15_applications!$AB$5:$AB$550,$B579,Cluster_15_applications!$AC$5:$AC$550,$C579,Cluster_15_applications!$Q$5:$Q$550,"&lt;=2030")</f>
        <v>0</v>
      </c>
      <c r="O579">
        <f>SUMIFS(Cluster_15_applications!T$5:T$550,Cluster_15_applications!$AB$5:$AB$550,$B579,Cluster_15_applications!$AC$5:$AC$550,$C579,Cluster_15_applications!$Q$5:$Q$550,"&lt;=2030")</f>
        <v>0</v>
      </c>
      <c r="P579">
        <f>SUMIFS(Cluster_15_applications!U$5:U$550,Cluster_15_applications!$AB$5:$AB$550,$B579,Cluster_15_applications!$AC$5:$AC$550,$C579,Cluster_15_applications!$Q$5:$Q$550,"&lt;=2030")</f>
        <v>0</v>
      </c>
      <c r="Q579">
        <f>SUMIFS(Cluster_15_applications!V$5:V$550,Cluster_15_applications!$AB$5:$AB$550,$B579,Cluster_15_applications!$AC$5:$AC$550,$C579,Cluster_15_applications!$Q$5:$Q$550,"&lt;=2030")</f>
        <v>0</v>
      </c>
      <c r="R579">
        <f>SUMIFS(Cluster_15_applications!W$5:W$550,Cluster_15_applications!$AB$5:$AB$550,$B579,Cluster_15_applications!$AC$5:$AC$550,$C579,Cluster_15_applications!$Q$5:$Q$550,"&lt;=2030")</f>
        <v>0</v>
      </c>
      <c r="S579">
        <f>SUMIFS(Cluster_15_applications!X$5:X$550,Cluster_15_applications!$AB$5:$AB$550,$B579,Cluster_15_applications!$AC$5:$AC$550,$C579,Cluster_15_applications!$Q$5:$Q$550,"&lt;=2030")</f>
        <v>0</v>
      </c>
      <c r="T579">
        <f>SUMIFS(Cluster_15_applications!Y$5:Y$550,Cluster_15_applications!$AB$5:$AB$550,$B579,Cluster_15_applications!$AC$5:$AC$550,$C579,Cluster_15_applications!$Q$5:$Q$550,"&lt;=2030")</f>
        <v>0</v>
      </c>
      <c r="U579">
        <f>SUMIFS(Cluster_15_applications!Z$5:Z$550,Cluster_15_applications!$AB$5:$AB$550,$B579,Cluster_15_applications!$AC$5:$AC$550,$C579,Cluster_15_applications!$Q$5:$Q$550,"&lt;=2030")</f>
        <v>0</v>
      </c>
      <c r="V579">
        <f>SUMIFS(Cluster_15_applications!AA$5:AA$550,Cluster_15_applications!$AB$5:$AB$550,$B579,Cluster_15_applications!$AC$5:$AC$550,$C579,Cluster_15_applications!$Q$5:$Q$550,"&lt;=2030")</f>
        <v>0</v>
      </c>
    </row>
    <row r="580" spans="1:22" x14ac:dyDescent="0.35">
      <c r="A580" t="s">
        <v>1230</v>
      </c>
      <c r="B580" t="s">
        <v>1502</v>
      </c>
      <c r="C580">
        <v>115</v>
      </c>
      <c r="D580">
        <f>SUMIFS(Cluster_15_applications!S$5:S$550,Cluster_15_applications!$AB$5:$AB$550,$B580,Cluster_15_applications!$AC$5:$AC$550,$C580)</f>
        <v>0</v>
      </c>
      <c r="E580">
        <f>SUMIFS(Cluster_15_applications!T$5:T$550,Cluster_15_applications!$AB$5:$AB$550,$B580,Cluster_15_applications!$AC$5:$AC$550,$C580)</f>
        <v>0</v>
      </c>
      <c r="F580">
        <f>SUMIFS(Cluster_15_applications!U$5:U$550,Cluster_15_applications!$AB$5:$AB$550,$B580,Cluster_15_applications!$AC$5:$AC$550,$C580)</f>
        <v>0</v>
      </c>
      <c r="G580">
        <f>SUMIFS(Cluster_15_applications!V$5:V$550,Cluster_15_applications!$AB$5:$AB$550,$B580,Cluster_15_applications!$AC$5:$AC$550,$C580)</f>
        <v>0</v>
      </c>
      <c r="H580">
        <f>SUMIFS(Cluster_15_applications!W$5:W$550,Cluster_15_applications!$AB$5:$AB$550,$B580,Cluster_15_applications!$AC$5:$AC$550,$C580)</f>
        <v>0</v>
      </c>
      <c r="I580">
        <f>SUMIFS(Cluster_15_applications!X$5:X$550,Cluster_15_applications!$AB$5:$AB$550,$B580,Cluster_15_applications!$AC$5:$AC$550,$C580)</f>
        <v>0</v>
      </c>
      <c r="J580">
        <f>SUMIFS(Cluster_15_applications!Y$5:Y$550,Cluster_15_applications!$AB$5:$AB$550,$B580,Cluster_15_applications!$AC$5:$AC$550,$C580)</f>
        <v>0</v>
      </c>
      <c r="K580">
        <f>SUMIFS(Cluster_15_applications!Z$5:Z$550,Cluster_15_applications!$AB$5:$AB$550,$B580,Cluster_15_applications!$AC$5:$AC$550,$C580)</f>
        <v>0</v>
      </c>
      <c r="L580">
        <f>SUMIFS(Cluster_15_applications!AA$5:AA$550,Cluster_15_applications!$AB$5:$AB$550,$B580,Cluster_15_applications!$AC$5:$AC$550,$C580)</f>
        <v>0</v>
      </c>
      <c r="N580">
        <f>SUMIFS(Cluster_15_applications!S$5:S$550,Cluster_15_applications!$AB$5:$AB$550,$B580,Cluster_15_applications!$AC$5:$AC$550,$C580,Cluster_15_applications!$Q$5:$Q$550,"&lt;=2030")</f>
        <v>0</v>
      </c>
      <c r="O580">
        <f>SUMIFS(Cluster_15_applications!T$5:T$550,Cluster_15_applications!$AB$5:$AB$550,$B580,Cluster_15_applications!$AC$5:$AC$550,$C580,Cluster_15_applications!$Q$5:$Q$550,"&lt;=2030")</f>
        <v>0</v>
      </c>
      <c r="P580">
        <f>SUMIFS(Cluster_15_applications!U$5:U$550,Cluster_15_applications!$AB$5:$AB$550,$B580,Cluster_15_applications!$AC$5:$AC$550,$C580,Cluster_15_applications!$Q$5:$Q$550,"&lt;=2030")</f>
        <v>0</v>
      </c>
      <c r="Q580">
        <f>SUMIFS(Cluster_15_applications!V$5:V$550,Cluster_15_applications!$AB$5:$AB$550,$B580,Cluster_15_applications!$AC$5:$AC$550,$C580,Cluster_15_applications!$Q$5:$Q$550,"&lt;=2030")</f>
        <v>0</v>
      </c>
      <c r="R580">
        <f>SUMIFS(Cluster_15_applications!W$5:W$550,Cluster_15_applications!$AB$5:$AB$550,$B580,Cluster_15_applications!$AC$5:$AC$550,$C580,Cluster_15_applications!$Q$5:$Q$550,"&lt;=2030")</f>
        <v>0</v>
      </c>
      <c r="S580">
        <f>SUMIFS(Cluster_15_applications!X$5:X$550,Cluster_15_applications!$AB$5:$AB$550,$B580,Cluster_15_applications!$AC$5:$AC$550,$C580,Cluster_15_applications!$Q$5:$Q$550,"&lt;=2030")</f>
        <v>0</v>
      </c>
      <c r="T580">
        <f>SUMIFS(Cluster_15_applications!Y$5:Y$550,Cluster_15_applications!$AB$5:$AB$550,$B580,Cluster_15_applications!$AC$5:$AC$550,$C580,Cluster_15_applications!$Q$5:$Q$550,"&lt;=2030")</f>
        <v>0</v>
      </c>
      <c r="U580">
        <f>SUMIFS(Cluster_15_applications!Z$5:Z$550,Cluster_15_applications!$AB$5:$AB$550,$B580,Cluster_15_applications!$AC$5:$AC$550,$C580,Cluster_15_applications!$Q$5:$Q$550,"&lt;=2030")</f>
        <v>0</v>
      </c>
      <c r="V580">
        <f>SUMIFS(Cluster_15_applications!AA$5:AA$550,Cluster_15_applications!$AB$5:$AB$550,$B580,Cluster_15_applications!$AC$5:$AC$550,$C580,Cluster_15_applications!$Q$5:$Q$550,"&lt;=2030")</f>
        <v>0</v>
      </c>
    </row>
    <row r="581" spans="1:22" x14ac:dyDescent="0.35">
      <c r="A581" t="s">
        <v>52</v>
      </c>
      <c r="B581" t="s">
        <v>1180</v>
      </c>
      <c r="C581">
        <v>230</v>
      </c>
      <c r="D581">
        <f>SUMIFS(Cluster_15_applications!S$5:S$550,Cluster_15_applications!$AB$5:$AB$550,$B581,Cluster_15_applications!$AC$5:$AC$550,$C581)</f>
        <v>2250</v>
      </c>
      <c r="E581">
        <f>SUMIFS(Cluster_15_applications!T$5:T$550,Cluster_15_applications!$AB$5:$AB$550,$B581,Cluster_15_applications!$AC$5:$AC$550,$C581)</f>
        <v>0</v>
      </c>
      <c r="F581">
        <f>SUMIFS(Cluster_15_applications!U$5:U$550,Cluster_15_applications!$AB$5:$AB$550,$B581,Cluster_15_applications!$AC$5:$AC$550,$C581)</f>
        <v>1350</v>
      </c>
      <c r="G581">
        <f>SUMIFS(Cluster_15_applications!V$5:V$550,Cluster_15_applications!$AB$5:$AB$550,$B581,Cluster_15_applications!$AC$5:$AC$550,$C581)</f>
        <v>0</v>
      </c>
      <c r="H581">
        <f>SUMIFS(Cluster_15_applications!W$5:W$550,Cluster_15_applications!$AB$5:$AB$550,$B581,Cluster_15_applications!$AC$5:$AC$550,$C581)</f>
        <v>0</v>
      </c>
      <c r="I581">
        <f>SUMIFS(Cluster_15_applications!X$5:X$550,Cluster_15_applications!$AB$5:$AB$550,$B581,Cluster_15_applications!$AC$5:$AC$550,$C581)</f>
        <v>0</v>
      </c>
      <c r="J581">
        <f>SUMIFS(Cluster_15_applications!Y$5:Y$550,Cluster_15_applications!$AB$5:$AB$550,$B581,Cluster_15_applications!$AC$5:$AC$550,$C581)</f>
        <v>0</v>
      </c>
      <c r="K581">
        <f>SUMIFS(Cluster_15_applications!Z$5:Z$550,Cluster_15_applications!$AB$5:$AB$550,$B581,Cluster_15_applications!$AC$5:$AC$550,$C581)</f>
        <v>0</v>
      </c>
      <c r="L581">
        <f>SUMIFS(Cluster_15_applications!AA$5:AA$550,Cluster_15_applications!$AB$5:$AB$550,$B581,Cluster_15_applications!$AC$5:$AC$550,$C581)</f>
        <v>0</v>
      </c>
      <c r="N581">
        <f>SUMIFS(Cluster_15_applications!S$5:S$550,Cluster_15_applications!$AB$5:$AB$550,$B581,Cluster_15_applications!$AC$5:$AC$550,$C581,Cluster_15_applications!$Q$5:$Q$550,"&lt;=2030")</f>
        <v>1450</v>
      </c>
      <c r="O581">
        <f>SUMIFS(Cluster_15_applications!T$5:T$550,Cluster_15_applications!$AB$5:$AB$550,$B581,Cluster_15_applications!$AC$5:$AC$550,$C581,Cluster_15_applications!$Q$5:$Q$550,"&lt;=2030")</f>
        <v>0</v>
      </c>
      <c r="P581">
        <f>SUMIFS(Cluster_15_applications!U$5:U$550,Cluster_15_applications!$AB$5:$AB$550,$B581,Cluster_15_applications!$AC$5:$AC$550,$C581,Cluster_15_applications!$Q$5:$Q$550,"&lt;=2030")</f>
        <v>550</v>
      </c>
      <c r="Q581">
        <f>SUMIFS(Cluster_15_applications!V$5:V$550,Cluster_15_applications!$AB$5:$AB$550,$B581,Cluster_15_applications!$AC$5:$AC$550,$C581,Cluster_15_applications!$Q$5:$Q$550,"&lt;=2030")</f>
        <v>0</v>
      </c>
      <c r="R581">
        <f>SUMIFS(Cluster_15_applications!W$5:W$550,Cluster_15_applications!$AB$5:$AB$550,$B581,Cluster_15_applications!$AC$5:$AC$550,$C581,Cluster_15_applications!$Q$5:$Q$550,"&lt;=2030")</f>
        <v>0</v>
      </c>
      <c r="S581">
        <f>SUMIFS(Cluster_15_applications!X$5:X$550,Cluster_15_applications!$AB$5:$AB$550,$B581,Cluster_15_applications!$AC$5:$AC$550,$C581,Cluster_15_applications!$Q$5:$Q$550,"&lt;=2030")</f>
        <v>0</v>
      </c>
      <c r="T581">
        <f>SUMIFS(Cluster_15_applications!Y$5:Y$550,Cluster_15_applications!$AB$5:$AB$550,$B581,Cluster_15_applications!$AC$5:$AC$550,$C581,Cluster_15_applications!$Q$5:$Q$550,"&lt;=2030")</f>
        <v>0</v>
      </c>
      <c r="U581">
        <f>SUMIFS(Cluster_15_applications!Z$5:Z$550,Cluster_15_applications!$AB$5:$AB$550,$B581,Cluster_15_applications!$AC$5:$AC$550,$C581,Cluster_15_applications!$Q$5:$Q$550,"&lt;=2030")</f>
        <v>0</v>
      </c>
      <c r="V581">
        <f>SUMIFS(Cluster_15_applications!AA$5:AA$550,Cluster_15_applications!$AB$5:$AB$550,$B581,Cluster_15_applications!$AC$5:$AC$550,$C581,Cluster_15_applications!$Q$5:$Q$550,"&lt;=2030")</f>
        <v>0</v>
      </c>
    </row>
    <row r="582" spans="1:22" x14ac:dyDescent="0.35">
      <c r="A582" t="s">
        <v>52</v>
      </c>
      <c r="B582" t="s">
        <v>1180</v>
      </c>
      <c r="C582">
        <v>500</v>
      </c>
      <c r="D582">
        <f>SUMIFS(Cluster_15_applications!S$5:S$550,Cluster_15_applications!$AB$5:$AB$550,$B582,Cluster_15_applications!$AC$5:$AC$550,$C582)</f>
        <v>0</v>
      </c>
      <c r="E582">
        <f>SUMIFS(Cluster_15_applications!T$5:T$550,Cluster_15_applications!$AB$5:$AB$550,$B582,Cluster_15_applications!$AC$5:$AC$550,$C582)</f>
        <v>0</v>
      </c>
      <c r="F582">
        <f>SUMIFS(Cluster_15_applications!U$5:U$550,Cluster_15_applications!$AB$5:$AB$550,$B582,Cluster_15_applications!$AC$5:$AC$550,$C582)</f>
        <v>0</v>
      </c>
      <c r="G582">
        <f>SUMIFS(Cluster_15_applications!V$5:V$550,Cluster_15_applications!$AB$5:$AB$550,$B582,Cluster_15_applications!$AC$5:$AC$550,$C582)</f>
        <v>0</v>
      </c>
      <c r="H582">
        <f>SUMIFS(Cluster_15_applications!W$5:W$550,Cluster_15_applications!$AB$5:$AB$550,$B582,Cluster_15_applications!$AC$5:$AC$550,$C582)</f>
        <v>0</v>
      </c>
      <c r="I582">
        <f>SUMIFS(Cluster_15_applications!X$5:X$550,Cluster_15_applications!$AB$5:$AB$550,$B582,Cluster_15_applications!$AC$5:$AC$550,$C582)</f>
        <v>0</v>
      </c>
      <c r="J582">
        <f>SUMIFS(Cluster_15_applications!Y$5:Y$550,Cluster_15_applications!$AB$5:$AB$550,$B582,Cluster_15_applications!$AC$5:$AC$550,$C582)</f>
        <v>0</v>
      </c>
      <c r="K582">
        <f>SUMIFS(Cluster_15_applications!Z$5:Z$550,Cluster_15_applications!$AB$5:$AB$550,$B582,Cluster_15_applications!$AC$5:$AC$550,$C582)</f>
        <v>0</v>
      </c>
      <c r="L582">
        <f>SUMIFS(Cluster_15_applications!AA$5:AA$550,Cluster_15_applications!$AB$5:$AB$550,$B582,Cluster_15_applications!$AC$5:$AC$550,$C582)</f>
        <v>0</v>
      </c>
      <c r="N582">
        <f>SUMIFS(Cluster_15_applications!S$5:S$550,Cluster_15_applications!$AB$5:$AB$550,$B582,Cluster_15_applications!$AC$5:$AC$550,$C582,Cluster_15_applications!$Q$5:$Q$550,"&lt;=2030")</f>
        <v>0</v>
      </c>
      <c r="O582">
        <f>SUMIFS(Cluster_15_applications!T$5:T$550,Cluster_15_applications!$AB$5:$AB$550,$B582,Cluster_15_applications!$AC$5:$AC$550,$C582,Cluster_15_applications!$Q$5:$Q$550,"&lt;=2030")</f>
        <v>0</v>
      </c>
      <c r="P582">
        <f>SUMIFS(Cluster_15_applications!U$5:U$550,Cluster_15_applications!$AB$5:$AB$550,$B582,Cluster_15_applications!$AC$5:$AC$550,$C582,Cluster_15_applications!$Q$5:$Q$550,"&lt;=2030")</f>
        <v>0</v>
      </c>
      <c r="Q582">
        <f>SUMIFS(Cluster_15_applications!V$5:V$550,Cluster_15_applications!$AB$5:$AB$550,$B582,Cluster_15_applications!$AC$5:$AC$550,$C582,Cluster_15_applications!$Q$5:$Q$550,"&lt;=2030")</f>
        <v>0</v>
      </c>
      <c r="R582">
        <f>SUMIFS(Cluster_15_applications!W$5:W$550,Cluster_15_applications!$AB$5:$AB$550,$B582,Cluster_15_applications!$AC$5:$AC$550,$C582,Cluster_15_applications!$Q$5:$Q$550,"&lt;=2030")</f>
        <v>0</v>
      </c>
      <c r="S582">
        <f>SUMIFS(Cluster_15_applications!X$5:X$550,Cluster_15_applications!$AB$5:$AB$550,$B582,Cluster_15_applications!$AC$5:$AC$550,$C582,Cluster_15_applications!$Q$5:$Q$550,"&lt;=2030")</f>
        <v>0</v>
      </c>
      <c r="T582">
        <f>SUMIFS(Cluster_15_applications!Y$5:Y$550,Cluster_15_applications!$AB$5:$AB$550,$B582,Cluster_15_applications!$AC$5:$AC$550,$C582,Cluster_15_applications!$Q$5:$Q$550,"&lt;=2030")</f>
        <v>0</v>
      </c>
      <c r="U582">
        <f>SUMIFS(Cluster_15_applications!Z$5:Z$550,Cluster_15_applications!$AB$5:$AB$550,$B582,Cluster_15_applications!$AC$5:$AC$550,$C582,Cluster_15_applications!$Q$5:$Q$550,"&lt;=2030")</f>
        <v>0</v>
      </c>
      <c r="V582">
        <f>SUMIFS(Cluster_15_applications!AA$5:AA$550,Cluster_15_applications!$AB$5:$AB$550,$B582,Cluster_15_applications!$AC$5:$AC$550,$C582,Cluster_15_applications!$Q$5:$Q$550,"&lt;=2030")</f>
        <v>0</v>
      </c>
    </row>
    <row r="583" spans="1:22" x14ac:dyDescent="0.35">
      <c r="A583" t="s">
        <v>1230</v>
      </c>
      <c r="B583" t="s">
        <v>1503</v>
      </c>
      <c r="C583">
        <v>115</v>
      </c>
      <c r="D583">
        <f>SUMIFS(Cluster_15_applications!S$5:S$550,Cluster_15_applications!$AB$5:$AB$550,$B583,Cluster_15_applications!$AC$5:$AC$550,$C583)</f>
        <v>0</v>
      </c>
      <c r="E583">
        <f>SUMIFS(Cluster_15_applications!T$5:T$550,Cluster_15_applications!$AB$5:$AB$550,$B583,Cluster_15_applications!$AC$5:$AC$550,$C583)</f>
        <v>0</v>
      </c>
      <c r="F583">
        <f>SUMIFS(Cluster_15_applications!U$5:U$550,Cluster_15_applications!$AB$5:$AB$550,$B583,Cluster_15_applications!$AC$5:$AC$550,$C583)</f>
        <v>0</v>
      </c>
      <c r="G583">
        <f>SUMIFS(Cluster_15_applications!V$5:V$550,Cluster_15_applications!$AB$5:$AB$550,$B583,Cluster_15_applications!$AC$5:$AC$550,$C583)</f>
        <v>0</v>
      </c>
      <c r="H583">
        <f>SUMIFS(Cluster_15_applications!W$5:W$550,Cluster_15_applications!$AB$5:$AB$550,$B583,Cluster_15_applications!$AC$5:$AC$550,$C583)</f>
        <v>0</v>
      </c>
      <c r="I583">
        <f>SUMIFS(Cluster_15_applications!X$5:X$550,Cluster_15_applications!$AB$5:$AB$550,$B583,Cluster_15_applications!$AC$5:$AC$550,$C583)</f>
        <v>0</v>
      </c>
      <c r="J583">
        <f>SUMIFS(Cluster_15_applications!Y$5:Y$550,Cluster_15_applications!$AB$5:$AB$550,$B583,Cluster_15_applications!$AC$5:$AC$550,$C583)</f>
        <v>0</v>
      </c>
      <c r="K583">
        <f>SUMIFS(Cluster_15_applications!Z$5:Z$550,Cluster_15_applications!$AB$5:$AB$550,$B583,Cluster_15_applications!$AC$5:$AC$550,$C583)</f>
        <v>0</v>
      </c>
      <c r="L583">
        <f>SUMIFS(Cluster_15_applications!AA$5:AA$550,Cluster_15_applications!$AB$5:$AB$550,$B583,Cluster_15_applications!$AC$5:$AC$550,$C583)</f>
        <v>0</v>
      </c>
      <c r="N583">
        <f>SUMIFS(Cluster_15_applications!S$5:S$550,Cluster_15_applications!$AB$5:$AB$550,$B583,Cluster_15_applications!$AC$5:$AC$550,$C583,Cluster_15_applications!$Q$5:$Q$550,"&lt;=2030")</f>
        <v>0</v>
      </c>
      <c r="O583">
        <f>SUMIFS(Cluster_15_applications!T$5:T$550,Cluster_15_applications!$AB$5:$AB$550,$B583,Cluster_15_applications!$AC$5:$AC$550,$C583,Cluster_15_applications!$Q$5:$Q$550,"&lt;=2030")</f>
        <v>0</v>
      </c>
      <c r="P583">
        <f>SUMIFS(Cluster_15_applications!U$5:U$550,Cluster_15_applications!$AB$5:$AB$550,$B583,Cluster_15_applications!$AC$5:$AC$550,$C583,Cluster_15_applications!$Q$5:$Q$550,"&lt;=2030")</f>
        <v>0</v>
      </c>
      <c r="Q583">
        <f>SUMIFS(Cluster_15_applications!V$5:V$550,Cluster_15_applications!$AB$5:$AB$550,$B583,Cluster_15_applications!$AC$5:$AC$550,$C583,Cluster_15_applications!$Q$5:$Q$550,"&lt;=2030")</f>
        <v>0</v>
      </c>
      <c r="R583">
        <f>SUMIFS(Cluster_15_applications!W$5:W$550,Cluster_15_applications!$AB$5:$AB$550,$B583,Cluster_15_applications!$AC$5:$AC$550,$C583,Cluster_15_applications!$Q$5:$Q$550,"&lt;=2030")</f>
        <v>0</v>
      </c>
      <c r="S583">
        <f>SUMIFS(Cluster_15_applications!X$5:X$550,Cluster_15_applications!$AB$5:$AB$550,$B583,Cluster_15_applications!$AC$5:$AC$550,$C583,Cluster_15_applications!$Q$5:$Q$550,"&lt;=2030")</f>
        <v>0</v>
      </c>
      <c r="T583">
        <f>SUMIFS(Cluster_15_applications!Y$5:Y$550,Cluster_15_applications!$AB$5:$AB$550,$B583,Cluster_15_applications!$AC$5:$AC$550,$C583,Cluster_15_applications!$Q$5:$Q$550,"&lt;=2030")</f>
        <v>0</v>
      </c>
      <c r="U583">
        <f>SUMIFS(Cluster_15_applications!Z$5:Z$550,Cluster_15_applications!$AB$5:$AB$550,$B583,Cluster_15_applications!$AC$5:$AC$550,$C583,Cluster_15_applications!$Q$5:$Q$550,"&lt;=2030")</f>
        <v>0</v>
      </c>
      <c r="V583">
        <f>SUMIFS(Cluster_15_applications!AA$5:AA$550,Cluster_15_applications!$AB$5:$AB$550,$B583,Cluster_15_applications!$AC$5:$AC$550,$C583,Cluster_15_applications!$Q$5:$Q$550,"&lt;=2030")</f>
        <v>0</v>
      </c>
    </row>
    <row r="584" spans="1:22" x14ac:dyDescent="0.35">
      <c r="A584" t="s">
        <v>1233</v>
      </c>
      <c r="B584" t="s">
        <v>1504</v>
      </c>
      <c r="C584">
        <v>115</v>
      </c>
      <c r="D584">
        <f>SUMIFS(Cluster_15_applications!S$5:S$550,Cluster_15_applications!$AB$5:$AB$550,$B584,Cluster_15_applications!$AC$5:$AC$550,$C584)</f>
        <v>0</v>
      </c>
      <c r="E584">
        <f>SUMIFS(Cluster_15_applications!T$5:T$550,Cluster_15_applications!$AB$5:$AB$550,$B584,Cluster_15_applications!$AC$5:$AC$550,$C584)</f>
        <v>0</v>
      </c>
      <c r="F584">
        <f>SUMIFS(Cluster_15_applications!U$5:U$550,Cluster_15_applications!$AB$5:$AB$550,$B584,Cluster_15_applications!$AC$5:$AC$550,$C584)</f>
        <v>0</v>
      </c>
      <c r="G584">
        <f>SUMIFS(Cluster_15_applications!V$5:V$550,Cluster_15_applications!$AB$5:$AB$550,$B584,Cluster_15_applications!$AC$5:$AC$550,$C584)</f>
        <v>0</v>
      </c>
      <c r="H584">
        <f>SUMIFS(Cluster_15_applications!W$5:W$550,Cluster_15_applications!$AB$5:$AB$550,$B584,Cluster_15_applications!$AC$5:$AC$550,$C584)</f>
        <v>0</v>
      </c>
      <c r="I584">
        <f>SUMIFS(Cluster_15_applications!X$5:X$550,Cluster_15_applications!$AB$5:$AB$550,$B584,Cluster_15_applications!$AC$5:$AC$550,$C584)</f>
        <v>0</v>
      </c>
      <c r="J584">
        <f>SUMIFS(Cluster_15_applications!Y$5:Y$550,Cluster_15_applications!$AB$5:$AB$550,$B584,Cluster_15_applications!$AC$5:$AC$550,$C584)</f>
        <v>0</v>
      </c>
      <c r="K584">
        <f>SUMIFS(Cluster_15_applications!Z$5:Z$550,Cluster_15_applications!$AB$5:$AB$550,$B584,Cluster_15_applications!$AC$5:$AC$550,$C584)</f>
        <v>0</v>
      </c>
      <c r="L584">
        <f>SUMIFS(Cluster_15_applications!AA$5:AA$550,Cluster_15_applications!$AB$5:$AB$550,$B584,Cluster_15_applications!$AC$5:$AC$550,$C584)</f>
        <v>0</v>
      </c>
      <c r="N584">
        <f>SUMIFS(Cluster_15_applications!S$5:S$550,Cluster_15_applications!$AB$5:$AB$550,$B584,Cluster_15_applications!$AC$5:$AC$550,$C584,Cluster_15_applications!$Q$5:$Q$550,"&lt;=2030")</f>
        <v>0</v>
      </c>
      <c r="O584">
        <f>SUMIFS(Cluster_15_applications!T$5:T$550,Cluster_15_applications!$AB$5:$AB$550,$B584,Cluster_15_applications!$AC$5:$AC$550,$C584,Cluster_15_applications!$Q$5:$Q$550,"&lt;=2030")</f>
        <v>0</v>
      </c>
      <c r="P584">
        <f>SUMIFS(Cluster_15_applications!U$5:U$550,Cluster_15_applications!$AB$5:$AB$550,$B584,Cluster_15_applications!$AC$5:$AC$550,$C584,Cluster_15_applications!$Q$5:$Q$550,"&lt;=2030")</f>
        <v>0</v>
      </c>
      <c r="Q584">
        <f>SUMIFS(Cluster_15_applications!V$5:V$550,Cluster_15_applications!$AB$5:$AB$550,$B584,Cluster_15_applications!$AC$5:$AC$550,$C584,Cluster_15_applications!$Q$5:$Q$550,"&lt;=2030")</f>
        <v>0</v>
      </c>
      <c r="R584">
        <f>SUMIFS(Cluster_15_applications!W$5:W$550,Cluster_15_applications!$AB$5:$AB$550,$B584,Cluster_15_applications!$AC$5:$AC$550,$C584,Cluster_15_applications!$Q$5:$Q$550,"&lt;=2030")</f>
        <v>0</v>
      </c>
      <c r="S584">
        <f>SUMIFS(Cluster_15_applications!X$5:X$550,Cluster_15_applications!$AB$5:$AB$550,$B584,Cluster_15_applications!$AC$5:$AC$550,$C584,Cluster_15_applications!$Q$5:$Q$550,"&lt;=2030")</f>
        <v>0</v>
      </c>
      <c r="T584">
        <f>SUMIFS(Cluster_15_applications!Y$5:Y$550,Cluster_15_applications!$AB$5:$AB$550,$B584,Cluster_15_applications!$AC$5:$AC$550,$C584,Cluster_15_applications!$Q$5:$Q$550,"&lt;=2030")</f>
        <v>0</v>
      </c>
      <c r="U584">
        <f>SUMIFS(Cluster_15_applications!Z$5:Z$550,Cluster_15_applications!$AB$5:$AB$550,$B584,Cluster_15_applications!$AC$5:$AC$550,$C584,Cluster_15_applications!$Q$5:$Q$550,"&lt;=2030")</f>
        <v>0</v>
      </c>
      <c r="V584">
        <f>SUMIFS(Cluster_15_applications!AA$5:AA$550,Cluster_15_applications!$AB$5:$AB$550,$B584,Cluster_15_applications!$AC$5:$AC$550,$C584,Cluster_15_applications!$Q$5:$Q$550,"&lt;=2030")</f>
        <v>0</v>
      </c>
    </row>
    <row r="585" spans="1:22" x14ac:dyDescent="0.35">
      <c r="A585" t="s">
        <v>1233</v>
      </c>
      <c r="B585" t="s">
        <v>1504</v>
      </c>
      <c r="C585">
        <v>230</v>
      </c>
      <c r="D585">
        <f>SUMIFS(Cluster_15_applications!S$5:S$550,Cluster_15_applications!$AB$5:$AB$550,$B585,Cluster_15_applications!$AC$5:$AC$550,$C585)</f>
        <v>0</v>
      </c>
      <c r="E585">
        <f>SUMIFS(Cluster_15_applications!T$5:T$550,Cluster_15_applications!$AB$5:$AB$550,$B585,Cluster_15_applications!$AC$5:$AC$550,$C585)</f>
        <v>0</v>
      </c>
      <c r="F585">
        <f>SUMIFS(Cluster_15_applications!U$5:U$550,Cluster_15_applications!$AB$5:$AB$550,$B585,Cluster_15_applications!$AC$5:$AC$550,$C585)</f>
        <v>0</v>
      </c>
      <c r="G585">
        <f>SUMIFS(Cluster_15_applications!V$5:V$550,Cluster_15_applications!$AB$5:$AB$550,$B585,Cluster_15_applications!$AC$5:$AC$550,$C585)</f>
        <v>0</v>
      </c>
      <c r="H585">
        <f>SUMIFS(Cluster_15_applications!W$5:W$550,Cluster_15_applications!$AB$5:$AB$550,$B585,Cluster_15_applications!$AC$5:$AC$550,$C585)</f>
        <v>0</v>
      </c>
      <c r="I585">
        <f>SUMIFS(Cluster_15_applications!X$5:X$550,Cluster_15_applications!$AB$5:$AB$550,$B585,Cluster_15_applications!$AC$5:$AC$550,$C585)</f>
        <v>0</v>
      </c>
      <c r="J585">
        <f>SUMIFS(Cluster_15_applications!Y$5:Y$550,Cluster_15_applications!$AB$5:$AB$550,$B585,Cluster_15_applications!$AC$5:$AC$550,$C585)</f>
        <v>0</v>
      </c>
      <c r="K585">
        <f>SUMIFS(Cluster_15_applications!Z$5:Z$550,Cluster_15_applications!$AB$5:$AB$550,$B585,Cluster_15_applications!$AC$5:$AC$550,$C585)</f>
        <v>0</v>
      </c>
      <c r="L585">
        <f>SUMIFS(Cluster_15_applications!AA$5:AA$550,Cluster_15_applications!$AB$5:$AB$550,$B585,Cluster_15_applications!$AC$5:$AC$550,$C585)</f>
        <v>0</v>
      </c>
      <c r="N585">
        <f>SUMIFS(Cluster_15_applications!S$5:S$550,Cluster_15_applications!$AB$5:$AB$550,$B585,Cluster_15_applications!$AC$5:$AC$550,$C585,Cluster_15_applications!$Q$5:$Q$550,"&lt;=2030")</f>
        <v>0</v>
      </c>
      <c r="O585">
        <f>SUMIFS(Cluster_15_applications!T$5:T$550,Cluster_15_applications!$AB$5:$AB$550,$B585,Cluster_15_applications!$AC$5:$AC$550,$C585,Cluster_15_applications!$Q$5:$Q$550,"&lt;=2030")</f>
        <v>0</v>
      </c>
      <c r="P585">
        <f>SUMIFS(Cluster_15_applications!U$5:U$550,Cluster_15_applications!$AB$5:$AB$550,$B585,Cluster_15_applications!$AC$5:$AC$550,$C585,Cluster_15_applications!$Q$5:$Q$550,"&lt;=2030")</f>
        <v>0</v>
      </c>
      <c r="Q585">
        <f>SUMIFS(Cluster_15_applications!V$5:V$550,Cluster_15_applications!$AB$5:$AB$550,$B585,Cluster_15_applications!$AC$5:$AC$550,$C585,Cluster_15_applications!$Q$5:$Q$550,"&lt;=2030")</f>
        <v>0</v>
      </c>
      <c r="R585">
        <f>SUMIFS(Cluster_15_applications!W$5:W$550,Cluster_15_applications!$AB$5:$AB$550,$B585,Cluster_15_applications!$AC$5:$AC$550,$C585,Cluster_15_applications!$Q$5:$Q$550,"&lt;=2030")</f>
        <v>0</v>
      </c>
      <c r="S585">
        <f>SUMIFS(Cluster_15_applications!X$5:X$550,Cluster_15_applications!$AB$5:$AB$550,$B585,Cluster_15_applications!$AC$5:$AC$550,$C585,Cluster_15_applications!$Q$5:$Q$550,"&lt;=2030")</f>
        <v>0</v>
      </c>
      <c r="T585">
        <f>SUMIFS(Cluster_15_applications!Y$5:Y$550,Cluster_15_applications!$AB$5:$AB$550,$B585,Cluster_15_applications!$AC$5:$AC$550,$C585,Cluster_15_applications!$Q$5:$Q$550,"&lt;=2030")</f>
        <v>0</v>
      </c>
      <c r="U585">
        <f>SUMIFS(Cluster_15_applications!Z$5:Z$550,Cluster_15_applications!$AB$5:$AB$550,$B585,Cluster_15_applications!$AC$5:$AC$550,$C585,Cluster_15_applications!$Q$5:$Q$550,"&lt;=2030")</f>
        <v>0</v>
      </c>
      <c r="V585">
        <f>SUMIFS(Cluster_15_applications!AA$5:AA$550,Cluster_15_applications!$AB$5:$AB$550,$B585,Cluster_15_applications!$AC$5:$AC$550,$C585,Cluster_15_applications!$Q$5:$Q$550,"&lt;=2030")</f>
        <v>0</v>
      </c>
    </row>
    <row r="586" spans="1:22" x14ac:dyDescent="0.35">
      <c r="A586" t="s">
        <v>1230</v>
      </c>
      <c r="B586" t="s">
        <v>998</v>
      </c>
      <c r="C586">
        <v>230</v>
      </c>
      <c r="D586">
        <f>SUMIFS(Cluster_15_applications!S$5:S$550,Cluster_15_applications!$AB$5:$AB$550,$B586,Cluster_15_applications!$AC$5:$AC$550,$C586)</f>
        <v>0</v>
      </c>
      <c r="E586">
        <f>SUMIFS(Cluster_15_applications!T$5:T$550,Cluster_15_applications!$AB$5:$AB$550,$B586,Cluster_15_applications!$AC$5:$AC$550,$C586)</f>
        <v>0</v>
      </c>
      <c r="F586">
        <f>SUMIFS(Cluster_15_applications!U$5:U$550,Cluster_15_applications!$AB$5:$AB$550,$B586,Cluster_15_applications!$AC$5:$AC$550,$C586)</f>
        <v>0</v>
      </c>
      <c r="G586">
        <f>SUMIFS(Cluster_15_applications!V$5:V$550,Cluster_15_applications!$AB$5:$AB$550,$B586,Cluster_15_applications!$AC$5:$AC$550,$C586)</f>
        <v>0</v>
      </c>
      <c r="H586">
        <f>SUMIFS(Cluster_15_applications!W$5:W$550,Cluster_15_applications!$AB$5:$AB$550,$B586,Cluster_15_applications!$AC$5:$AC$550,$C586)</f>
        <v>0</v>
      </c>
      <c r="I586">
        <f>SUMIFS(Cluster_15_applications!X$5:X$550,Cluster_15_applications!$AB$5:$AB$550,$B586,Cluster_15_applications!$AC$5:$AC$550,$C586)</f>
        <v>0</v>
      </c>
      <c r="J586">
        <f>SUMIFS(Cluster_15_applications!Y$5:Y$550,Cluster_15_applications!$AB$5:$AB$550,$B586,Cluster_15_applications!$AC$5:$AC$550,$C586)</f>
        <v>0</v>
      </c>
      <c r="K586">
        <f>SUMIFS(Cluster_15_applications!Z$5:Z$550,Cluster_15_applications!$AB$5:$AB$550,$B586,Cluster_15_applications!$AC$5:$AC$550,$C586)</f>
        <v>0</v>
      </c>
      <c r="L586">
        <f>SUMIFS(Cluster_15_applications!AA$5:AA$550,Cluster_15_applications!$AB$5:$AB$550,$B586,Cluster_15_applications!$AC$5:$AC$550,$C586)</f>
        <v>0</v>
      </c>
      <c r="N586">
        <f>SUMIFS(Cluster_15_applications!S$5:S$550,Cluster_15_applications!$AB$5:$AB$550,$B586,Cluster_15_applications!$AC$5:$AC$550,$C586,Cluster_15_applications!$Q$5:$Q$550,"&lt;=2030")</f>
        <v>0</v>
      </c>
      <c r="O586">
        <f>SUMIFS(Cluster_15_applications!T$5:T$550,Cluster_15_applications!$AB$5:$AB$550,$B586,Cluster_15_applications!$AC$5:$AC$550,$C586,Cluster_15_applications!$Q$5:$Q$550,"&lt;=2030")</f>
        <v>0</v>
      </c>
      <c r="P586">
        <f>SUMIFS(Cluster_15_applications!U$5:U$550,Cluster_15_applications!$AB$5:$AB$550,$B586,Cluster_15_applications!$AC$5:$AC$550,$C586,Cluster_15_applications!$Q$5:$Q$550,"&lt;=2030")</f>
        <v>0</v>
      </c>
      <c r="Q586">
        <f>SUMIFS(Cluster_15_applications!V$5:V$550,Cluster_15_applications!$AB$5:$AB$550,$B586,Cluster_15_applications!$AC$5:$AC$550,$C586,Cluster_15_applications!$Q$5:$Q$550,"&lt;=2030")</f>
        <v>0</v>
      </c>
      <c r="R586">
        <f>SUMIFS(Cluster_15_applications!W$5:W$550,Cluster_15_applications!$AB$5:$AB$550,$B586,Cluster_15_applications!$AC$5:$AC$550,$C586,Cluster_15_applications!$Q$5:$Q$550,"&lt;=2030")</f>
        <v>0</v>
      </c>
      <c r="S586">
        <f>SUMIFS(Cluster_15_applications!X$5:X$550,Cluster_15_applications!$AB$5:$AB$550,$B586,Cluster_15_applications!$AC$5:$AC$550,$C586,Cluster_15_applications!$Q$5:$Q$550,"&lt;=2030")</f>
        <v>0</v>
      </c>
      <c r="T586">
        <f>SUMIFS(Cluster_15_applications!Y$5:Y$550,Cluster_15_applications!$AB$5:$AB$550,$B586,Cluster_15_applications!$AC$5:$AC$550,$C586,Cluster_15_applications!$Q$5:$Q$550,"&lt;=2030")</f>
        <v>0</v>
      </c>
      <c r="U586">
        <f>SUMIFS(Cluster_15_applications!Z$5:Z$550,Cluster_15_applications!$AB$5:$AB$550,$B586,Cluster_15_applications!$AC$5:$AC$550,$C586,Cluster_15_applications!$Q$5:$Q$550,"&lt;=2030")</f>
        <v>0</v>
      </c>
      <c r="V586">
        <f>SUMIFS(Cluster_15_applications!AA$5:AA$550,Cluster_15_applications!$AB$5:$AB$550,$B586,Cluster_15_applications!$AC$5:$AC$550,$C586,Cluster_15_applications!$Q$5:$Q$550,"&lt;=2030")</f>
        <v>0</v>
      </c>
    </row>
    <row r="587" spans="1:22" x14ac:dyDescent="0.35">
      <c r="A587" t="s">
        <v>1233</v>
      </c>
      <c r="B587" t="s">
        <v>1505</v>
      </c>
      <c r="C587">
        <v>115</v>
      </c>
      <c r="D587">
        <f>SUMIFS(Cluster_15_applications!S$5:S$550,Cluster_15_applications!$AB$5:$AB$550,$B587,Cluster_15_applications!$AC$5:$AC$550,$C587)</f>
        <v>0</v>
      </c>
      <c r="E587">
        <f>SUMIFS(Cluster_15_applications!T$5:T$550,Cluster_15_applications!$AB$5:$AB$550,$B587,Cluster_15_applications!$AC$5:$AC$550,$C587)</f>
        <v>0</v>
      </c>
      <c r="F587">
        <f>SUMIFS(Cluster_15_applications!U$5:U$550,Cluster_15_applications!$AB$5:$AB$550,$B587,Cluster_15_applications!$AC$5:$AC$550,$C587)</f>
        <v>0</v>
      </c>
      <c r="G587">
        <f>SUMIFS(Cluster_15_applications!V$5:V$550,Cluster_15_applications!$AB$5:$AB$550,$B587,Cluster_15_applications!$AC$5:$AC$550,$C587)</f>
        <v>0</v>
      </c>
      <c r="H587">
        <f>SUMIFS(Cluster_15_applications!W$5:W$550,Cluster_15_applications!$AB$5:$AB$550,$B587,Cluster_15_applications!$AC$5:$AC$550,$C587)</f>
        <v>0</v>
      </c>
      <c r="I587">
        <f>SUMIFS(Cluster_15_applications!X$5:X$550,Cluster_15_applications!$AB$5:$AB$550,$B587,Cluster_15_applications!$AC$5:$AC$550,$C587)</f>
        <v>0</v>
      </c>
      <c r="J587">
        <f>SUMIFS(Cluster_15_applications!Y$5:Y$550,Cluster_15_applications!$AB$5:$AB$550,$B587,Cluster_15_applications!$AC$5:$AC$550,$C587)</f>
        <v>0</v>
      </c>
      <c r="K587">
        <f>SUMIFS(Cluster_15_applications!Z$5:Z$550,Cluster_15_applications!$AB$5:$AB$550,$B587,Cluster_15_applications!$AC$5:$AC$550,$C587)</f>
        <v>0</v>
      </c>
      <c r="L587">
        <f>SUMIFS(Cluster_15_applications!AA$5:AA$550,Cluster_15_applications!$AB$5:$AB$550,$B587,Cluster_15_applications!$AC$5:$AC$550,$C587)</f>
        <v>0</v>
      </c>
      <c r="N587">
        <f>SUMIFS(Cluster_15_applications!S$5:S$550,Cluster_15_applications!$AB$5:$AB$550,$B587,Cluster_15_applications!$AC$5:$AC$550,$C587,Cluster_15_applications!$Q$5:$Q$550,"&lt;=2030")</f>
        <v>0</v>
      </c>
      <c r="O587">
        <f>SUMIFS(Cluster_15_applications!T$5:T$550,Cluster_15_applications!$AB$5:$AB$550,$B587,Cluster_15_applications!$AC$5:$AC$550,$C587,Cluster_15_applications!$Q$5:$Q$550,"&lt;=2030")</f>
        <v>0</v>
      </c>
      <c r="P587">
        <f>SUMIFS(Cluster_15_applications!U$5:U$550,Cluster_15_applications!$AB$5:$AB$550,$B587,Cluster_15_applications!$AC$5:$AC$550,$C587,Cluster_15_applications!$Q$5:$Q$550,"&lt;=2030")</f>
        <v>0</v>
      </c>
      <c r="Q587">
        <f>SUMIFS(Cluster_15_applications!V$5:V$550,Cluster_15_applications!$AB$5:$AB$550,$B587,Cluster_15_applications!$AC$5:$AC$550,$C587,Cluster_15_applications!$Q$5:$Q$550,"&lt;=2030")</f>
        <v>0</v>
      </c>
      <c r="R587">
        <f>SUMIFS(Cluster_15_applications!W$5:W$550,Cluster_15_applications!$AB$5:$AB$550,$B587,Cluster_15_applications!$AC$5:$AC$550,$C587,Cluster_15_applications!$Q$5:$Q$550,"&lt;=2030")</f>
        <v>0</v>
      </c>
      <c r="S587">
        <f>SUMIFS(Cluster_15_applications!X$5:X$550,Cluster_15_applications!$AB$5:$AB$550,$B587,Cluster_15_applications!$AC$5:$AC$550,$C587,Cluster_15_applications!$Q$5:$Q$550,"&lt;=2030")</f>
        <v>0</v>
      </c>
      <c r="T587">
        <f>SUMIFS(Cluster_15_applications!Y$5:Y$550,Cluster_15_applications!$AB$5:$AB$550,$B587,Cluster_15_applications!$AC$5:$AC$550,$C587,Cluster_15_applications!$Q$5:$Q$550,"&lt;=2030")</f>
        <v>0</v>
      </c>
      <c r="U587">
        <f>SUMIFS(Cluster_15_applications!Z$5:Z$550,Cluster_15_applications!$AB$5:$AB$550,$B587,Cluster_15_applications!$AC$5:$AC$550,$C587,Cluster_15_applications!$Q$5:$Q$550,"&lt;=2030")</f>
        <v>0</v>
      </c>
      <c r="V587">
        <f>SUMIFS(Cluster_15_applications!AA$5:AA$550,Cluster_15_applications!$AB$5:$AB$550,$B587,Cluster_15_applications!$AC$5:$AC$550,$C587,Cluster_15_applications!$Q$5:$Q$550,"&lt;=2030")</f>
        <v>0</v>
      </c>
    </row>
    <row r="588" spans="1:22" x14ac:dyDescent="0.35">
      <c r="A588" t="s">
        <v>1233</v>
      </c>
      <c r="B588" t="s">
        <v>1505</v>
      </c>
      <c r="C588">
        <v>60</v>
      </c>
      <c r="D588">
        <f>SUMIFS(Cluster_15_applications!S$5:S$550,Cluster_15_applications!$AB$5:$AB$550,$B588,Cluster_15_applications!$AC$5:$AC$550,$C588)</f>
        <v>32</v>
      </c>
      <c r="E588">
        <f>SUMIFS(Cluster_15_applications!T$5:T$550,Cluster_15_applications!$AB$5:$AB$550,$B588,Cluster_15_applications!$AC$5:$AC$550,$C588)</f>
        <v>0</v>
      </c>
      <c r="F588">
        <f>SUMIFS(Cluster_15_applications!U$5:U$550,Cluster_15_applications!$AB$5:$AB$550,$B588,Cluster_15_applications!$AC$5:$AC$550,$C588)</f>
        <v>0</v>
      </c>
      <c r="G588">
        <f>SUMIFS(Cluster_15_applications!V$5:V$550,Cluster_15_applications!$AB$5:$AB$550,$B588,Cluster_15_applications!$AC$5:$AC$550,$C588)</f>
        <v>0</v>
      </c>
      <c r="H588">
        <f>SUMIFS(Cluster_15_applications!W$5:W$550,Cluster_15_applications!$AB$5:$AB$550,$B588,Cluster_15_applications!$AC$5:$AC$550,$C588)</f>
        <v>0</v>
      </c>
      <c r="I588">
        <f>SUMIFS(Cluster_15_applications!X$5:X$550,Cluster_15_applications!$AB$5:$AB$550,$B588,Cluster_15_applications!$AC$5:$AC$550,$C588)</f>
        <v>0</v>
      </c>
      <c r="J588">
        <f>SUMIFS(Cluster_15_applications!Y$5:Y$550,Cluster_15_applications!$AB$5:$AB$550,$B588,Cluster_15_applications!$AC$5:$AC$550,$C588)</f>
        <v>0</v>
      </c>
      <c r="K588">
        <f>SUMIFS(Cluster_15_applications!Z$5:Z$550,Cluster_15_applications!$AB$5:$AB$550,$B588,Cluster_15_applications!$AC$5:$AC$550,$C588)</f>
        <v>0</v>
      </c>
      <c r="L588">
        <f>SUMIFS(Cluster_15_applications!AA$5:AA$550,Cluster_15_applications!$AB$5:$AB$550,$B588,Cluster_15_applications!$AC$5:$AC$550,$C588)</f>
        <v>0</v>
      </c>
      <c r="N588">
        <f>SUMIFS(Cluster_15_applications!S$5:S$550,Cluster_15_applications!$AB$5:$AB$550,$B588,Cluster_15_applications!$AC$5:$AC$550,$C588,Cluster_15_applications!$Q$5:$Q$550,"&lt;=2030")</f>
        <v>32</v>
      </c>
      <c r="O588">
        <f>SUMIFS(Cluster_15_applications!T$5:T$550,Cluster_15_applications!$AB$5:$AB$550,$B588,Cluster_15_applications!$AC$5:$AC$550,$C588,Cluster_15_applications!$Q$5:$Q$550,"&lt;=2030")</f>
        <v>0</v>
      </c>
      <c r="P588">
        <f>SUMIFS(Cluster_15_applications!U$5:U$550,Cluster_15_applications!$AB$5:$AB$550,$B588,Cluster_15_applications!$AC$5:$AC$550,$C588,Cluster_15_applications!$Q$5:$Q$550,"&lt;=2030")</f>
        <v>0</v>
      </c>
      <c r="Q588">
        <f>SUMIFS(Cluster_15_applications!V$5:V$550,Cluster_15_applications!$AB$5:$AB$550,$B588,Cluster_15_applications!$AC$5:$AC$550,$C588,Cluster_15_applications!$Q$5:$Q$550,"&lt;=2030")</f>
        <v>0</v>
      </c>
      <c r="R588">
        <f>SUMIFS(Cluster_15_applications!W$5:W$550,Cluster_15_applications!$AB$5:$AB$550,$B588,Cluster_15_applications!$AC$5:$AC$550,$C588,Cluster_15_applications!$Q$5:$Q$550,"&lt;=2030")</f>
        <v>0</v>
      </c>
      <c r="S588">
        <f>SUMIFS(Cluster_15_applications!X$5:X$550,Cluster_15_applications!$AB$5:$AB$550,$B588,Cluster_15_applications!$AC$5:$AC$550,$C588,Cluster_15_applications!$Q$5:$Q$550,"&lt;=2030")</f>
        <v>0</v>
      </c>
      <c r="T588">
        <f>SUMIFS(Cluster_15_applications!Y$5:Y$550,Cluster_15_applications!$AB$5:$AB$550,$B588,Cluster_15_applications!$AC$5:$AC$550,$C588,Cluster_15_applications!$Q$5:$Q$550,"&lt;=2030")</f>
        <v>0</v>
      </c>
      <c r="U588">
        <f>SUMIFS(Cluster_15_applications!Z$5:Z$550,Cluster_15_applications!$AB$5:$AB$550,$B588,Cluster_15_applications!$AC$5:$AC$550,$C588,Cluster_15_applications!$Q$5:$Q$550,"&lt;=2030")</f>
        <v>0</v>
      </c>
      <c r="V588">
        <f>SUMIFS(Cluster_15_applications!AA$5:AA$550,Cluster_15_applications!$AB$5:$AB$550,$B588,Cluster_15_applications!$AC$5:$AC$550,$C588,Cluster_15_applications!$Q$5:$Q$550,"&lt;=2030")</f>
        <v>0</v>
      </c>
    </row>
    <row r="589" spans="1:22" x14ac:dyDescent="0.35">
      <c r="A589" t="s">
        <v>33</v>
      </c>
      <c r="B589" t="s">
        <v>1506</v>
      </c>
      <c r="C589">
        <v>69</v>
      </c>
      <c r="D589">
        <f>SUMIFS(Cluster_15_applications!S$5:S$550,Cluster_15_applications!$AB$5:$AB$550,$B589,Cluster_15_applications!$AC$5:$AC$550,$C589)</f>
        <v>0</v>
      </c>
      <c r="E589">
        <f>SUMIFS(Cluster_15_applications!T$5:T$550,Cluster_15_applications!$AB$5:$AB$550,$B589,Cluster_15_applications!$AC$5:$AC$550,$C589)</f>
        <v>0</v>
      </c>
      <c r="F589">
        <f>SUMIFS(Cluster_15_applications!U$5:U$550,Cluster_15_applications!$AB$5:$AB$550,$B589,Cluster_15_applications!$AC$5:$AC$550,$C589)</f>
        <v>0</v>
      </c>
      <c r="G589">
        <f>SUMIFS(Cluster_15_applications!V$5:V$550,Cluster_15_applications!$AB$5:$AB$550,$B589,Cluster_15_applications!$AC$5:$AC$550,$C589)</f>
        <v>0</v>
      </c>
      <c r="H589">
        <f>SUMIFS(Cluster_15_applications!W$5:W$550,Cluster_15_applications!$AB$5:$AB$550,$B589,Cluster_15_applications!$AC$5:$AC$550,$C589)</f>
        <v>0</v>
      </c>
      <c r="I589">
        <f>SUMIFS(Cluster_15_applications!X$5:X$550,Cluster_15_applications!$AB$5:$AB$550,$B589,Cluster_15_applications!$AC$5:$AC$550,$C589)</f>
        <v>0</v>
      </c>
      <c r="J589">
        <f>SUMIFS(Cluster_15_applications!Y$5:Y$550,Cluster_15_applications!$AB$5:$AB$550,$B589,Cluster_15_applications!$AC$5:$AC$550,$C589)</f>
        <v>0</v>
      </c>
      <c r="K589">
        <f>SUMIFS(Cluster_15_applications!Z$5:Z$550,Cluster_15_applications!$AB$5:$AB$550,$B589,Cluster_15_applications!$AC$5:$AC$550,$C589)</f>
        <v>0</v>
      </c>
      <c r="L589">
        <f>SUMIFS(Cluster_15_applications!AA$5:AA$550,Cluster_15_applications!$AB$5:$AB$550,$B589,Cluster_15_applications!$AC$5:$AC$550,$C589)</f>
        <v>0</v>
      </c>
      <c r="N589">
        <f>SUMIFS(Cluster_15_applications!S$5:S$550,Cluster_15_applications!$AB$5:$AB$550,$B589,Cluster_15_applications!$AC$5:$AC$550,$C589,Cluster_15_applications!$Q$5:$Q$550,"&lt;=2030")</f>
        <v>0</v>
      </c>
      <c r="O589">
        <f>SUMIFS(Cluster_15_applications!T$5:T$550,Cluster_15_applications!$AB$5:$AB$550,$B589,Cluster_15_applications!$AC$5:$AC$550,$C589,Cluster_15_applications!$Q$5:$Q$550,"&lt;=2030")</f>
        <v>0</v>
      </c>
      <c r="P589">
        <f>SUMIFS(Cluster_15_applications!U$5:U$550,Cluster_15_applications!$AB$5:$AB$550,$B589,Cluster_15_applications!$AC$5:$AC$550,$C589,Cluster_15_applications!$Q$5:$Q$550,"&lt;=2030")</f>
        <v>0</v>
      </c>
      <c r="Q589">
        <f>SUMIFS(Cluster_15_applications!V$5:V$550,Cluster_15_applications!$AB$5:$AB$550,$B589,Cluster_15_applications!$AC$5:$AC$550,$C589,Cluster_15_applications!$Q$5:$Q$550,"&lt;=2030")</f>
        <v>0</v>
      </c>
      <c r="R589">
        <f>SUMIFS(Cluster_15_applications!W$5:W$550,Cluster_15_applications!$AB$5:$AB$550,$B589,Cluster_15_applications!$AC$5:$AC$550,$C589,Cluster_15_applications!$Q$5:$Q$550,"&lt;=2030")</f>
        <v>0</v>
      </c>
      <c r="S589">
        <f>SUMIFS(Cluster_15_applications!X$5:X$550,Cluster_15_applications!$AB$5:$AB$550,$B589,Cluster_15_applications!$AC$5:$AC$550,$C589,Cluster_15_applications!$Q$5:$Q$550,"&lt;=2030")</f>
        <v>0</v>
      </c>
      <c r="T589">
        <f>SUMIFS(Cluster_15_applications!Y$5:Y$550,Cluster_15_applications!$AB$5:$AB$550,$B589,Cluster_15_applications!$AC$5:$AC$550,$C589,Cluster_15_applications!$Q$5:$Q$550,"&lt;=2030")</f>
        <v>0</v>
      </c>
      <c r="U589">
        <f>SUMIFS(Cluster_15_applications!Z$5:Z$550,Cluster_15_applications!$AB$5:$AB$550,$B589,Cluster_15_applications!$AC$5:$AC$550,$C589,Cluster_15_applications!$Q$5:$Q$550,"&lt;=2030")</f>
        <v>0</v>
      </c>
      <c r="V589">
        <f>SUMIFS(Cluster_15_applications!AA$5:AA$550,Cluster_15_applications!$AB$5:$AB$550,$B589,Cluster_15_applications!$AC$5:$AC$550,$C589,Cluster_15_applications!$Q$5:$Q$550,"&lt;=2030")</f>
        <v>0</v>
      </c>
    </row>
    <row r="590" spans="1:22" x14ac:dyDescent="0.35">
      <c r="A590" t="s">
        <v>1236</v>
      </c>
      <c r="B590" t="s">
        <v>1181</v>
      </c>
      <c r="C590">
        <v>230</v>
      </c>
      <c r="D590">
        <f>SUMIFS(Cluster_15_applications!S$5:S$550,Cluster_15_applications!$AB$5:$AB$550,$B590,Cluster_15_applications!$AC$5:$AC$550,$C590)</f>
        <v>539.69323799999995</v>
      </c>
      <c r="E590">
        <f>SUMIFS(Cluster_15_applications!T$5:T$550,Cluster_15_applications!$AB$5:$AB$550,$B590,Cluster_15_applications!$AC$5:$AC$550,$C590)</f>
        <v>0</v>
      </c>
      <c r="F590">
        <f>SUMIFS(Cluster_15_applications!U$5:U$550,Cluster_15_applications!$AB$5:$AB$550,$B590,Cluster_15_applications!$AC$5:$AC$550,$C590)</f>
        <v>1000</v>
      </c>
      <c r="G590">
        <f>SUMIFS(Cluster_15_applications!V$5:V$550,Cluster_15_applications!$AB$5:$AB$550,$B590,Cluster_15_applications!$AC$5:$AC$550,$C590)</f>
        <v>0</v>
      </c>
      <c r="H590">
        <f>SUMIFS(Cluster_15_applications!W$5:W$550,Cluster_15_applications!$AB$5:$AB$550,$B590,Cluster_15_applications!$AC$5:$AC$550,$C590)</f>
        <v>0</v>
      </c>
      <c r="I590">
        <f>SUMIFS(Cluster_15_applications!X$5:X$550,Cluster_15_applications!$AB$5:$AB$550,$B590,Cluster_15_applications!$AC$5:$AC$550,$C590)</f>
        <v>0</v>
      </c>
      <c r="J590">
        <f>SUMIFS(Cluster_15_applications!Y$5:Y$550,Cluster_15_applications!$AB$5:$AB$550,$B590,Cluster_15_applications!$AC$5:$AC$550,$C590)</f>
        <v>0</v>
      </c>
      <c r="K590">
        <f>SUMIFS(Cluster_15_applications!Z$5:Z$550,Cluster_15_applications!$AB$5:$AB$550,$B590,Cluster_15_applications!$AC$5:$AC$550,$C590)</f>
        <v>0</v>
      </c>
      <c r="L590">
        <f>SUMIFS(Cluster_15_applications!AA$5:AA$550,Cluster_15_applications!$AB$5:$AB$550,$B590,Cluster_15_applications!$AC$5:$AC$550,$C590)</f>
        <v>0</v>
      </c>
      <c r="N590">
        <f>SUMIFS(Cluster_15_applications!S$5:S$550,Cluster_15_applications!$AB$5:$AB$550,$B590,Cluster_15_applications!$AC$5:$AC$550,$C590,Cluster_15_applications!$Q$5:$Q$550,"&lt;=2030")</f>
        <v>539.69323799999995</v>
      </c>
      <c r="O590">
        <f>SUMIFS(Cluster_15_applications!T$5:T$550,Cluster_15_applications!$AB$5:$AB$550,$B590,Cluster_15_applications!$AC$5:$AC$550,$C590,Cluster_15_applications!$Q$5:$Q$550,"&lt;=2030")</f>
        <v>0</v>
      </c>
      <c r="P590">
        <f>SUMIFS(Cluster_15_applications!U$5:U$550,Cluster_15_applications!$AB$5:$AB$550,$B590,Cluster_15_applications!$AC$5:$AC$550,$C590,Cluster_15_applications!$Q$5:$Q$550,"&lt;=2030")</f>
        <v>1000</v>
      </c>
      <c r="Q590">
        <f>SUMIFS(Cluster_15_applications!V$5:V$550,Cluster_15_applications!$AB$5:$AB$550,$B590,Cluster_15_applications!$AC$5:$AC$550,$C590,Cluster_15_applications!$Q$5:$Q$550,"&lt;=2030")</f>
        <v>0</v>
      </c>
      <c r="R590">
        <f>SUMIFS(Cluster_15_applications!W$5:W$550,Cluster_15_applications!$AB$5:$AB$550,$B590,Cluster_15_applications!$AC$5:$AC$550,$C590,Cluster_15_applications!$Q$5:$Q$550,"&lt;=2030")</f>
        <v>0</v>
      </c>
      <c r="S590">
        <f>SUMIFS(Cluster_15_applications!X$5:X$550,Cluster_15_applications!$AB$5:$AB$550,$B590,Cluster_15_applications!$AC$5:$AC$550,$C590,Cluster_15_applications!$Q$5:$Q$550,"&lt;=2030")</f>
        <v>0</v>
      </c>
      <c r="T590">
        <f>SUMIFS(Cluster_15_applications!Y$5:Y$550,Cluster_15_applications!$AB$5:$AB$550,$B590,Cluster_15_applications!$AC$5:$AC$550,$C590,Cluster_15_applications!$Q$5:$Q$550,"&lt;=2030")</f>
        <v>0</v>
      </c>
      <c r="U590">
        <f>SUMIFS(Cluster_15_applications!Z$5:Z$550,Cluster_15_applications!$AB$5:$AB$550,$B590,Cluster_15_applications!$AC$5:$AC$550,$C590,Cluster_15_applications!$Q$5:$Q$550,"&lt;=2030")</f>
        <v>0</v>
      </c>
      <c r="V590">
        <f>SUMIFS(Cluster_15_applications!AA$5:AA$550,Cluster_15_applications!$AB$5:$AB$550,$B590,Cluster_15_applications!$AC$5:$AC$550,$C590,Cluster_15_applications!$Q$5:$Q$550,"&lt;=2030")</f>
        <v>0</v>
      </c>
    </row>
    <row r="591" spans="1:22" x14ac:dyDescent="0.35">
      <c r="A591" t="s">
        <v>1233</v>
      </c>
      <c r="B591" t="s">
        <v>1507</v>
      </c>
      <c r="C591">
        <v>230</v>
      </c>
      <c r="D591">
        <f>SUMIFS(Cluster_15_applications!S$5:S$550,Cluster_15_applications!$AB$5:$AB$550,$B591,Cluster_15_applications!$AC$5:$AC$550,$C591)</f>
        <v>0</v>
      </c>
      <c r="E591">
        <f>SUMIFS(Cluster_15_applications!T$5:T$550,Cluster_15_applications!$AB$5:$AB$550,$B591,Cluster_15_applications!$AC$5:$AC$550,$C591)</f>
        <v>0</v>
      </c>
      <c r="F591">
        <f>SUMIFS(Cluster_15_applications!U$5:U$550,Cluster_15_applications!$AB$5:$AB$550,$B591,Cluster_15_applications!$AC$5:$AC$550,$C591)</f>
        <v>0</v>
      </c>
      <c r="G591">
        <f>SUMIFS(Cluster_15_applications!V$5:V$550,Cluster_15_applications!$AB$5:$AB$550,$B591,Cluster_15_applications!$AC$5:$AC$550,$C591)</f>
        <v>0</v>
      </c>
      <c r="H591">
        <f>SUMIFS(Cluster_15_applications!W$5:W$550,Cluster_15_applications!$AB$5:$AB$550,$B591,Cluster_15_applications!$AC$5:$AC$550,$C591)</f>
        <v>0</v>
      </c>
      <c r="I591">
        <f>SUMIFS(Cluster_15_applications!X$5:X$550,Cluster_15_applications!$AB$5:$AB$550,$B591,Cluster_15_applications!$AC$5:$AC$550,$C591)</f>
        <v>0</v>
      </c>
      <c r="J591">
        <f>SUMIFS(Cluster_15_applications!Y$5:Y$550,Cluster_15_applications!$AB$5:$AB$550,$B591,Cluster_15_applications!$AC$5:$AC$550,$C591)</f>
        <v>0</v>
      </c>
      <c r="K591">
        <f>SUMIFS(Cluster_15_applications!Z$5:Z$550,Cluster_15_applications!$AB$5:$AB$550,$B591,Cluster_15_applications!$AC$5:$AC$550,$C591)</f>
        <v>0</v>
      </c>
      <c r="L591">
        <f>SUMIFS(Cluster_15_applications!AA$5:AA$550,Cluster_15_applications!$AB$5:$AB$550,$B591,Cluster_15_applications!$AC$5:$AC$550,$C591)</f>
        <v>0</v>
      </c>
      <c r="N591">
        <f>SUMIFS(Cluster_15_applications!S$5:S$550,Cluster_15_applications!$AB$5:$AB$550,$B591,Cluster_15_applications!$AC$5:$AC$550,$C591,Cluster_15_applications!$Q$5:$Q$550,"&lt;=2030")</f>
        <v>0</v>
      </c>
      <c r="O591">
        <f>SUMIFS(Cluster_15_applications!T$5:T$550,Cluster_15_applications!$AB$5:$AB$550,$B591,Cluster_15_applications!$AC$5:$AC$550,$C591,Cluster_15_applications!$Q$5:$Q$550,"&lt;=2030")</f>
        <v>0</v>
      </c>
      <c r="P591">
        <f>SUMIFS(Cluster_15_applications!U$5:U$550,Cluster_15_applications!$AB$5:$AB$550,$B591,Cluster_15_applications!$AC$5:$AC$550,$C591,Cluster_15_applications!$Q$5:$Q$550,"&lt;=2030")</f>
        <v>0</v>
      </c>
      <c r="Q591">
        <f>SUMIFS(Cluster_15_applications!V$5:V$550,Cluster_15_applications!$AB$5:$AB$550,$B591,Cluster_15_applications!$AC$5:$AC$550,$C591,Cluster_15_applications!$Q$5:$Q$550,"&lt;=2030")</f>
        <v>0</v>
      </c>
      <c r="R591">
        <f>SUMIFS(Cluster_15_applications!W$5:W$550,Cluster_15_applications!$AB$5:$AB$550,$B591,Cluster_15_applications!$AC$5:$AC$550,$C591,Cluster_15_applications!$Q$5:$Q$550,"&lt;=2030")</f>
        <v>0</v>
      </c>
      <c r="S591">
        <f>SUMIFS(Cluster_15_applications!X$5:X$550,Cluster_15_applications!$AB$5:$AB$550,$B591,Cluster_15_applications!$AC$5:$AC$550,$C591,Cluster_15_applications!$Q$5:$Q$550,"&lt;=2030")</f>
        <v>0</v>
      </c>
      <c r="T591">
        <f>SUMIFS(Cluster_15_applications!Y$5:Y$550,Cluster_15_applications!$AB$5:$AB$550,$B591,Cluster_15_applications!$AC$5:$AC$550,$C591,Cluster_15_applications!$Q$5:$Q$550,"&lt;=2030")</f>
        <v>0</v>
      </c>
      <c r="U591">
        <f>SUMIFS(Cluster_15_applications!Z$5:Z$550,Cluster_15_applications!$AB$5:$AB$550,$B591,Cluster_15_applications!$AC$5:$AC$550,$C591,Cluster_15_applications!$Q$5:$Q$550,"&lt;=2030")</f>
        <v>0</v>
      </c>
      <c r="V591">
        <f>SUMIFS(Cluster_15_applications!AA$5:AA$550,Cluster_15_applications!$AB$5:$AB$550,$B591,Cluster_15_applications!$AC$5:$AC$550,$C591,Cluster_15_applications!$Q$5:$Q$550,"&lt;=2030")</f>
        <v>0</v>
      </c>
    </row>
    <row r="592" spans="1:22" x14ac:dyDescent="0.35">
      <c r="A592" t="s">
        <v>1233</v>
      </c>
      <c r="B592" t="s">
        <v>1508</v>
      </c>
      <c r="C592">
        <v>115</v>
      </c>
      <c r="D592">
        <f>SUMIFS(Cluster_15_applications!S$5:S$550,Cluster_15_applications!$AB$5:$AB$550,$B592,Cluster_15_applications!$AC$5:$AC$550,$C592)</f>
        <v>0</v>
      </c>
      <c r="E592">
        <f>SUMIFS(Cluster_15_applications!T$5:T$550,Cluster_15_applications!$AB$5:$AB$550,$B592,Cluster_15_applications!$AC$5:$AC$550,$C592)</f>
        <v>0</v>
      </c>
      <c r="F592">
        <f>SUMIFS(Cluster_15_applications!U$5:U$550,Cluster_15_applications!$AB$5:$AB$550,$B592,Cluster_15_applications!$AC$5:$AC$550,$C592)</f>
        <v>16.5</v>
      </c>
      <c r="G592">
        <f>SUMIFS(Cluster_15_applications!V$5:V$550,Cluster_15_applications!$AB$5:$AB$550,$B592,Cluster_15_applications!$AC$5:$AC$550,$C592)</f>
        <v>0</v>
      </c>
      <c r="H592">
        <f>SUMIFS(Cluster_15_applications!W$5:W$550,Cluster_15_applications!$AB$5:$AB$550,$B592,Cluster_15_applications!$AC$5:$AC$550,$C592)</f>
        <v>0</v>
      </c>
      <c r="I592">
        <f>SUMIFS(Cluster_15_applications!X$5:X$550,Cluster_15_applications!$AB$5:$AB$550,$B592,Cluster_15_applications!$AC$5:$AC$550,$C592)</f>
        <v>0</v>
      </c>
      <c r="J592">
        <f>SUMIFS(Cluster_15_applications!Y$5:Y$550,Cluster_15_applications!$AB$5:$AB$550,$B592,Cluster_15_applications!$AC$5:$AC$550,$C592)</f>
        <v>0</v>
      </c>
      <c r="K592">
        <f>SUMIFS(Cluster_15_applications!Z$5:Z$550,Cluster_15_applications!$AB$5:$AB$550,$B592,Cluster_15_applications!$AC$5:$AC$550,$C592)</f>
        <v>0</v>
      </c>
      <c r="L592">
        <f>SUMIFS(Cluster_15_applications!AA$5:AA$550,Cluster_15_applications!$AB$5:$AB$550,$B592,Cluster_15_applications!$AC$5:$AC$550,$C592)</f>
        <v>0</v>
      </c>
      <c r="N592">
        <f>SUMIFS(Cluster_15_applications!S$5:S$550,Cluster_15_applications!$AB$5:$AB$550,$B592,Cluster_15_applications!$AC$5:$AC$550,$C592,Cluster_15_applications!$Q$5:$Q$550,"&lt;=2030")</f>
        <v>0</v>
      </c>
      <c r="O592">
        <f>SUMIFS(Cluster_15_applications!T$5:T$550,Cluster_15_applications!$AB$5:$AB$550,$B592,Cluster_15_applications!$AC$5:$AC$550,$C592,Cluster_15_applications!$Q$5:$Q$550,"&lt;=2030")</f>
        <v>0</v>
      </c>
      <c r="P592">
        <f>SUMIFS(Cluster_15_applications!U$5:U$550,Cluster_15_applications!$AB$5:$AB$550,$B592,Cluster_15_applications!$AC$5:$AC$550,$C592,Cluster_15_applications!$Q$5:$Q$550,"&lt;=2030")</f>
        <v>16.5</v>
      </c>
      <c r="Q592">
        <f>SUMIFS(Cluster_15_applications!V$5:V$550,Cluster_15_applications!$AB$5:$AB$550,$B592,Cluster_15_applications!$AC$5:$AC$550,$C592,Cluster_15_applications!$Q$5:$Q$550,"&lt;=2030")</f>
        <v>0</v>
      </c>
      <c r="R592">
        <f>SUMIFS(Cluster_15_applications!W$5:W$550,Cluster_15_applications!$AB$5:$AB$550,$B592,Cluster_15_applications!$AC$5:$AC$550,$C592,Cluster_15_applications!$Q$5:$Q$550,"&lt;=2030")</f>
        <v>0</v>
      </c>
      <c r="S592">
        <f>SUMIFS(Cluster_15_applications!X$5:X$550,Cluster_15_applications!$AB$5:$AB$550,$B592,Cluster_15_applications!$AC$5:$AC$550,$C592,Cluster_15_applications!$Q$5:$Q$550,"&lt;=2030")</f>
        <v>0</v>
      </c>
      <c r="T592">
        <f>SUMIFS(Cluster_15_applications!Y$5:Y$550,Cluster_15_applications!$AB$5:$AB$550,$B592,Cluster_15_applications!$AC$5:$AC$550,$C592,Cluster_15_applications!$Q$5:$Q$550,"&lt;=2030")</f>
        <v>0</v>
      </c>
      <c r="U592">
        <f>SUMIFS(Cluster_15_applications!Z$5:Z$550,Cluster_15_applications!$AB$5:$AB$550,$B592,Cluster_15_applications!$AC$5:$AC$550,$C592,Cluster_15_applications!$Q$5:$Q$550,"&lt;=2030")</f>
        <v>0</v>
      </c>
      <c r="V592">
        <f>SUMIFS(Cluster_15_applications!AA$5:AA$550,Cluster_15_applications!$AB$5:$AB$550,$B592,Cluster_15_applications!$AC$5:$AC$550,$C592,Cluster_15_applications!$Q$5:$Q$550,"&lt;=2030")</f>
        <v>0</v>
      </c>
    </row>
    <row r="593" spans="1:22" x14ac:dyDescent="0.35">
      <c r="A593" t="s">
        <v>1233</v>
      </c>
      <c r="B593" t="s">
        <v>45</v>
      </c>
      <c r="C593">
        <v>115</v>
      </c>
      <c r="D593">
        <f>SUMIFS(Cluster_15_applications!S$5:S$550,Cluster_15_applications!$AB$5:$AB$550,$B593,Cluster_15_applications!$AC$5:$AC$550,$C593)</f>
        <v>0</v>
      </c>
      <c r="E593">
        <f>SUMIFS(Cluster_15_applications!T$5:T$550,Cluster_15_applications!$AB$5:$AB$550,$B593,Cluster_15_applications!$AC$5:$AC$550,$C593)</f>
        <v>0</v>
      </c>
      <c r="F593">
        <f>SUMIFS(Cluster_15_applications!U$5:U$550,Cluster_15_applications!$AB$5:$AB$550,$B593,Cluster_15_applications!$AC$5:$AC$550,$C593)</f>
        <v>0</v>
      </c>
      <c r="G593">
        <f>SUMIFS(Cluster_15_applications!V$5:V$550,Cluster_15_applications!$AB$5:$AB$550,$B593,Cluster_15_applications!$AC$5:$AC$550,$C593)</f>
        <v>0</v>
      </c>
      <c r="H593">
        <f>SUMIFS(Cluster_15_applications!W$5:W$550,Cluster_15_applications!$AB$5:$AB$550,$B593,Cluster_15_applications!$AC$5:$AC$550,$C593)</f>
        <v>0</v>
      </c>
      <c r="I593">
        <f>SUMIFS(Cluster_15_applications!X$5:X$550,Cluster_15_applications!$AB$5:$AB$550,$B593,Cluster_15_applications!$AC$5:$AC$550,$C593)</f>
        <v>0</v>
      </c>
      <c r="J593">
        <f>SUMIFS(Cluster_15_applications!Y$5:Y$550,Cluster_15_applications!$AB$5:$AB$550,$B593,Cluster_15_applications!$AC$5:$AC$550,$C593)</f>
        <v>0</v>
      </c>
      <c r="K593">
        <f>SUMIFS(Cluster_15_applications!Z$5:Z$550,Cluster_15_applications!$AB$5:$AB$550,$B593,Cluster_15_applications!$AC$5:$AC$550,$C593)</f>
        <v>0</v>
      </c>
      <c r="L593">
        <f>SUMIFS(Cluster_15_applications!AA$5:AA$550,Cluster_15_applications!$AB$5:$AB$550,$B593,Cluster_15_applications!$AC$5:$AC$550,$C593)</f>
        <v>0</v>
      </c>
      <c r="N593">
        <f>SUMIFS(Cluster_15_applications!S$5:S$550,Cluster_15_applications!$AB$5:$AB$550,$B593,Cluster_15_applications!$AC$5:$AC$550,$C593,Cluster_15_applications!$Q$5:$Q$550,"&lt;=2030")</f>
        <v>0</v>
      </c>
      <c r="O593">
        <f>SUMIFS(Cluster_15_applications!T$5:T$550,Cluster_15_applications!$AB$5:$AB$550,$B593,Cluster_15_applications!$AC$5:$AC$550,$C593,Cluster_15_applications!$Q$5:$Q$550,"&lt;=2030")</f>
        <v>0</v>
      </c>
      <c r="P593">
        <f>SUMIFS(Cluster_15_applications!U$5:U$550,Cluster_15_applications!$AB$5:$AB$550,$B593,Cluster_15_applications!$AC$5:$AC$550,$C593,Cluster_15_applications!$Q$5:$Q$550,"&lt;=2030")</f>
        <v>0</v>
      </c>
      <c r="Q593">
        <f>SUMIFS(Cluster_15_applications!V$5:V$550,Cluster_15_applications!$AB$5:$AB$550,$B593,Cluster_15_applications!$AC$5:$AC$550,$C593,Cluster_15_applications!$Q$5:$Q$550,"&lt;=2030")</f>
        <v>0</v>
      </c>
      <c r="R593">
        <f>SUMIFS(Cluster_15_applications!W$5:W$550,Cluster_15_applications!$AB$5:$AB$550,$B593,Cluster_15_applications!$AC$5:$AC$550,$C593,Cluster_15_applications!$Q$5:$Q$550,"&lt;=2030")</f>
        <v>0</v>
      </c>
      <c r="S593">
        <f>SUMIFS(Cluster_15_applications!X$5:X$550,Cluster_15_applications!$AB$5:$AB$550,$B593,Cluster_15_applications!$AC$5:$AC$550,$C593,Cluster_15_applications!$Q$5:$Q$550,"&lt;=2030")</f>
        <v>0</v>
      </c>
      <c r="T593">
        <f>SUMIFS(Cluster_15_applications!Y$5:Y$550,Cluster_15_applications!$AB$5:$AB$550,$B593,Cluster_15_applications!$AC$5:$AC$550,$C593,Cluster_15_applications!$Q$5:$Q$550,"&lt;=2030")</f>
        <v>0</v>
      </c>
      <c r="U593">
        <f>SUMIFS(Cluster_15_applications!Z$5:Z$550,Cluster_15_applications!$AB$5:$AB$550,$B593,Cluster_15_applications!$AC$5:$AC$550,$C593,Cluster_15_applications!$Q$5:$Q$550,"&lt;=2030")</f>
        <v>0</v>
      </c>
      <c r="V593">
        <f>SUMIFS(Cluster_15_applications!AA$5:AA$550,Cluster_15_applications!$AB$5:$AB$550,$B593,Cluster_15_applications!$AC$5:$AC$550,$C593,Cluster_15_applications!$Q$5:$Q$550,"&lt;=2030")</f>
        <v>0</v>
      </c>
    </row>
    <row r="594" spans="1:22" x14ac:dyDescent="0.35">
      <c r="A594" t="s">
        <v>1230</v>
      </c>
      <c r="B594" t="s">
        <v>1509</v>
      </c>
      <c r="C594">
        <v>115</v>
      </c>
      <c r="D594">
        <f>SUMIFS(Cluster_15_applications!S$5:S$550,Cluster_15_applications!$AB$5:$AB$550,$B594,Cluster_15_applications!$AC$5:$AC$550,$C594)</f>
        <v>0</v>
      </c>
      <c r="E594">
        <f>SUMIFS(Cluster_15_applications!T$5:T$550,Cluster_15_applications!$AB$5:$AB$550,$B594,Cluster_15_applications!$AC$5:$AC$550,$C594)</f>
        <v>0</v>
      </c>
      <c r="F594">
        <f>SUMIFS(Cluster_15_applications!U$5:U$550,Cluster_15_applications!$AB$5:$AB$550,$B594,Cluster_15_applications!$AC$5:$AC$550,$C594)</f>
        <v>0</v>
      </c>
      <c r="G594">
        <f>SUMIFS(Cluster_15_applications!V$5:V$550,Cluster_15_applications!$AB$5:$AB$550,$B594,Cluster_15_applications!$AC$5:$AC$550,$C594)</f>
        <v>0</v>
      </c>
      <c r="H594">
        <f>SUMIFS(Cluster_15_applications!W$5:W$550,Cluster_15_applications!$AB$5:$AB$550,$B594,Cluster_15_applications!$AC$5:$AC$550,$C594)</f>
        <v>0</v>
      </c>
      <c r="I594">
        <f>SUMIFS(Cluster_15_applications!X$5:X$550,Cluster_15_applications!$AB$5:$AB$550,$B594,Cluster_15_applications!$AC$5:$AC$550,$C594)</f>
        <v>0</v>
      </c>
      <c r="J594">
        <f>SUMIFS(Cluster_15_applications!Y$5:Y$550,Cluster_15_applications!$AB$5:$AB$550,$B594,Cluster_15_applications!$AC$5:$AC$550,$C594)</f>
        <v>0</v>
      </c>
      <c r="K594">
        <f>SUMIFS(Cluster_15_applications!Z$5:Z$550,Cluster_15_applications!$AB$5:$AB$550,$B594,Cluster_15_applications!$AC$5:$AC$550,$C594)</f>
        <v>0</v>
      </c>
      <c r="L594">
        <f>SUMIFS(Cluster_15_applications!AA$5:AA$550,Cluster_15_applications!$AB$5:$AB$550,$B594,Cluster_15_applications!$AC$5:$AC$550,$C594)</f>
        <v>0</v>
      </c>
      <c r="N594">
        <f>SUMIFS(Cluster_15_applications!S$5:S$550,Cluster_15_applications!$AB$5:$AB$550,$B594,Cluster_15_applications!$AC$5:$AC$550,$C594,Cluster_15_applications!$Q$5:$Q$550,"&lt;=2030")</f>
        <v>0</v>
      </c>
      <c r="O594">
        <f>SUMIFS(Cluster_15_applications!T$5:T$550,Cluster_15_applications!$AB$5:$AB$550,$B594,Cluster_15_applications!$AC$5:$AC$550,$C594,Cluster_15_applications!$Q$5:$Q$550,"&lt;=2030")</f>
        <v>0</v>
      </c>
      <c r="P594">
        <f>SUMIFS(Cluster_15_applications!U$5:U$550,Cluster_15_applications!$AB$5:$AB$550,$B594,Cluster_15_applications!$AC$5:$AC$550,$C594,Cluster_15_applications!$Q$5:$Q$550,"&lt;=2030")</f>
        <v>0</v>
      </c>
      <c r="Q594">
        <f>SUMIFS(Cluster_15_applications!V$5:V$550,Cluster_15_applications!$AB$5:$AB$550,$B594,Cluster_15_applications!$AC$5:$AC$550,$C594,Cluster_15_applications!$Q$5:$Q$550,"&lt;=2030")</f>
        <v>0</v>
      </c>
      <c r="R594">
        <f>SUMIFS(Cluster_15_applications!W$5:W$550,Cluster_15_applications!$AB$5:$AB$550,$B594,Cluster_15_applications!$AC$5:$AC$550,$C594,Cluster_15_applications!$Q$5:$Q$550,"&lt;=2030")</f>
        <v>0</v>
      </c>
      <c r="S594">
        <f>SUMIFS(Cluster_15_applications!X$5:X$550,Cluster_15_applications!$AB$5:$AB$550,$B594,Cluster_15_applications!$AC$5:$AC$550,$C594,Cluster_15_applications!$Q$5:$Q$550,"&lt;=2030")</f>
        <v>0</v>
      </c>
      <c r="T594">
        <f>SUMIFS(Cluster_15_applications!Y$5:Y$550,Cluster_15_applications!$AB$5:$AB$550,$B594,Cluster_15_applications!$AC$5:$AC$550,$C594,Cluster_15_applications!$Q$5:$Q$550,"&lt;=2030")</f>
        <v>0</v>
      </c>
      <c r="U594">
        <f>SUMIFS(Cluster_15_applications!Z$5:Z$550,Cluster_15_applications!$AB$5:$AB$550,$B594,Cluster_15_applications!$AC$5:$AC$550,$C594,Cluster_15_applications!$Q$5:$Q$550,"&lt;=2030")</f>
        <v>0</v>
      </c>
      <c r="V594">
        <f>SUMIFS(Cluster_15_applications!AA$5:AA$550,Cluster_15_applications!$AB$5:$AB$550,$B594,Cluster_15_applications!$AC$5:$AC$550,$C594,Cluster_15_applications!$Q$5:$Q$550,"&lt;=2030")</f>
        <v>0</v>
      </c>
    </row>
    <row r="595" spans="1:22" x14ac:dyDescent="0.35">
      <c r="A595" t="s">
        <v>1230</v>
      </c>
      <c r="B595" t="s">
        <v>1509</v>
      </c>
      <c r="C595">
        <v>230</v>
      </c>
      <c r="D595">
        <f>SUMIFS(Cluster_15_applications!S$5:S$550,Cluster_15_applications!$AB$5:$AB$550,$B595,Cluster_15_applications!$AC$5:$AC$550,$C595)</f>
        <v>0</v>
      </c>
      <c r="E595">
        <f>SUMIFS(Cluster_15_applications!T$5:T$550,Cluster_15_applications!$AB$5:$AB$550,$B595,Cluster_15_applications!$AC$5:$AC$550,$C595)</f>
        <v>0</v>
      </c>
      <c r="F595">
        <f>SUMIFS(Cluster_15_applications!U$5:U$550,Cluster_15_applications!$AB$5:$AB$550,$B595,Cluster_15_applications!$AC$5:$AC$550,$C595)</f>
        <v>0</v>
      </c>
      <c r="G595">
        <f>SUMIFS(Cluster_15_applications!V$5:V$550,Cluster_15_applications!$AB$5:$AB$550,$B595,Cluster_15_applications!$AC$5:$AC$550,$C595)</f>
        <v>0</v>
      </c>
      <c r="H595">
        <f>SUMIFS(Cluster_15_applications!W$5:W$550,Cluster_15_applications!$AB$5:$AB$550,$B595,Cluster_15_applications!$AC$5:$AC$550,$C595)</f>
        <v>0</v>
      </c>
      <c r="I595">
        <f>SUMIFS(Cluster_15_applications!X$5:X$550,Cluster_15_applications!$AB$5:$AB$550,$B595,Cluster_15_applications!$AC$5:$AC$550,$C595)</f>
        <v>0</v>
      </c>
      <c r="J595">
        <f>SUMIFS(Cluster_15_applications!Y$5:Y$550,Cluster_15_applications!$AB$5:$AB$550,$B595,Cluster_15_applications!$AC$5:$AC$550,$C595)</f>
        <v>0</v>
      </c>
      <c r="K595">
        <f>SUMIFS(Cluster_15_applications!Z$5:Z$550,Cluster_15_applications!$AB$5:$AB$550,$B595,Cluster_15_applications!$AC$5:$AC$550,$C595)</f>
        <v>0</v>
      </c>
      <c r="L595">
        <f>SUMIFS(Cluster_15_applications!AA$5:AA$550,Cluster_15_applications!$AB$5:$AB$550,$B595,Cluster_15_applications!$AC$5:$AC$550,$C595)</f>
        <v>0</v>
      </c>
      <c r="N595">
        <f>SUMIFS(Cluster_15_applications!S$5:S$550,Cluster_15_applications!$AB$5:$AB$550,$B595,Cluster_15_applications!$AC$5:$AC$550,$C595,Cluster_15_applications!$Q$5:$Q$550,"&lt;=2030")</f>
        <v>0</v>
      </c>
      <c r="O595">
        <f>SUMIFS(Cluster_15_applications!T$5:T$550,Cluster_15_applications!$AB$5:$AB$550,$B595,Cluster_15_applications!$AC$5:$AC$550,$C595,Cluster_15_applications!$Q$5:$Q$550,"&lt;=2030")</f>
        <v>0</v>
      </c>
      <c r="P595">
        <f>SUMIFS(Cluster_15_applications!U$5:U$550,Cluster_15_applications!$AB$5:$AB$550,$B595,Cluster_15_applications!$AC$5:$AC$550,$C595,Cluster_15_applications!$Q$5:$Q$550,"&lt;=2030")</f>
        <v>0</v>
      </c>
      <c r="Q595">
        <f>SUMIFS(Cluster_15_applications!V$5:V$550,Cluster_15_applications!$AB$5:$AB$550,$B595,Cluster_15_applications!$AC$5:$AC$550,$C595,Cluster_15_applications!$Q$5:$Q$550,"&lt;=2030")</f>
        <v>0</v>
      </c>
      <c r="R595">
        <f>SUMIFS(Cluster_15_applications!W$5:W$550,Cluster_15_applications!$AB$5:$AB$550,$B595,Cluster_15_applications!$AC$5:$AC$550,$C595,Cluster_15_applications!$Q$5:$Q$550,"&lt;=2030")</f>
        <v>0</v>
      </c>
      <c r="S595">
        <f>SUMIFS(Cluster_15_applications!X$5:X$550,Cluster_15_applications!$AB$5:$AB$550,$B595,Cluster_15_applications!$AC$5:$AC$550,$C595,Cluster_15_applications!$Q$5:$Q$550,"&lt;=2030")</f>
        <v>0</v>
      </c>
      <c r="T595">
        <f>SUMIFS(Cluster_15_applications!Y$5:Y$550,Cluster_15_applications!$AB$5:$AB$550,$B595,Cluster_15_applications!$AC$5:$AC$550,$C595,Cluster_15_applications!$Q$5:$Q$550,"&lt;=2030")</f>
        <v>0</v>
      </c>
      <c r="U595">
        <f>SUMIFS(Cluster_15_applications!Z$5:Z$550,Cluster_15_applications!$AB$5:$AB$550,$B595,Cluster_15_applications!$AC$5:$AC$550,$C595,Cluster_15_applications!$Q$5:$Q$550,"&lt;=2030")</f>
        <v>0</v>
      </c>
      <c r="V595">
        <f>SUMIFS(Cluster_15_applications!AA$5:AA$550,Cluster_15_applications!$AB$5:$AB$550,$B595,Cluster_15_applications!$AC$5:$AC$550,$C595,Cluster_15_applications!$Q$5:$Q$550,"&lt;=2030")</f>
        <v>0</v>
      </c>
    </row>
    <row r="596" spans="1:22" x14ac:dyDescent="0.35">
      <c r="A596" t="s">
        <v>1233</v>
      </c>
      <c r="B596" t="s">
        <v>1510</v>
      </c>
      <c r="C596">
        <v>115</v>
      </c>
      <c r="D596">
        <f>SUMIFS(Cluster_15_applications!S$5:S$550,Cluster_15_applications!$AB$5:$AB$550,$B596,Cluster_15_applications!$AC$5:$AC$550,$C596)</f>
        <v>0</v>
      </c>
      <c r="E596">
        <f>SUMIFS(Cluster_15_applications!T$5:T$550,Cluster_15_applications!$AB$5:$AB$550,$B596,Cluster_15_applications!$AC$5:$AC$550,$C596)</f>
        <v>0</v>
      </c>
      <c r="F596">
        <f>SUMIFS(Cluster_15_applications!U$5:U$550,Cluster_15_applications!$AB$5:$AB$550,$B596,Cluster_15_applications!$AC$5:$AC$550,$C596)</f>
        <v>0</v>
      </c>
      <c r="G596">
        <f>SUMIFS(Cluster_15_applications!V$5:V$550,Cluster_15_applications!$AB$5:$AB$550,$B596,Cluster_15_applications!$AC$5:$AC$550,$C596)</f>
        <v>0</v>
      </c>
      <c r="H596">
        <f>SUMIFS(Cluster_15_applications!W$5:W$550,Cluster_15_applications!$AB$5:$AB$550,$B596,Cluster_15_applications!$AC$5:$AC$550,$C596)</f>
        <v>0</v>
      </c>
      <c r="I596">
        <f>SUMIFS(Cluster_15_applications!X$5:X$550,Cluster_15_applications!$AB$5:$AB$550,$B596,Cluster_15_applications!$AC$5:$AC$550,$C596)</f>
        <v>0</v>
      </c>
      <c r="J596">
        <f>SUMIFS(Cluster_15_applications!Y$5:Y$550,Cluster_15_applications!$AB$5:$AB$550,$B596,Cluster_15_applications!$AC$5:$AC$550,$C596)</f>
        <v>0</v>
      </c>
      <c r="K596">
        <f>SUMIFS(Cluster_15_applications!Z$5:Z$550,Cluster_15_applications!$AB$5:$AB$550,$B596,Cluster_15_applications!$AC$5:$AC$550,$C596)</f>
        <v>0</v>
      </c>
      <c r="L596">
        <f>SUMIFS(Cluster_15_applications!AA$5:AA$550,Cluster_15_applications!$AB$5:$AB$550,$B596,Cluster_15_applications!$AC$5:$AC$550,$C596)</f>
        <v>0</v>
      </c>
      <c r="N596">
        <f>SUMIFS(Cluster_15_applications!S$5:S$550,Cluster_15_applications!$AB$5:$AB$550,$B596,Cluster_15_applications!$AC$5:$AC$550,$C596,Cluster_15_applications!$Q$5:$Q$550,"&lt;=2030")</f>
        <v>0</v>
      </c>
      <c r="O596">
        <f>SUMIFS(Cluster_15_applications!T$5:T$550,Cluster_15_applications!$AB$5:$AB$550,$B596,Cluster_15_applications!$AC$5:$AC$550,$C596,Cluster_15_applications!$Q$5:$Q$550,"&lt;=2030")</f>
        <v>0</v>
      </c>
      <c r="P596">
        <f>SUMIFS(Cluster_15_applications!U$5:U$550,Cluster_15_applications!$AB$5:$AB$550,$B596,Cluster_15_applications!$AC$5:$AC$550,$C596,Cluster_15_applications!$Q$5:$Q$550,"&lt;=2030")</f>
        <v>0</v>
      </c>
      <c r="Q596">
        <f>SUMIFS(Cluster_15_applications!V$5:V$550,Cluster_15_applications!$AB$5:$AB$550,$B596,Cluster_15_applications!$AC$5:$AC$550,$C596,Cluster_15_applications!$Q$5:$Q$550,"&lt;=2030")</f>
        <v>0</v>
      </c>
      <c r="R596">
        <f>SUMIFS(Cluster_15_applications!W$5:W$550,Cluster_15_applications!$AB$5:$AB$550,$B596,Cluster_15_applications!$AC$5:$AC$550,$C596,Cluster_15_applications!$Q$5:$Q$550,"&lt;=2030")</f>
        <v>0</v>
      </c>
      <c r="S596">
        <f>SUMIFS(Cluster_15_applications!X$5:X$550,Cluster_15_applications!$AB$5:$AB$550,$B596,Cluster_15_applications!$AC$5:$AC$550,$C596,Cluster_15_applications!$Q$5:$Q$550,"&lt;=2030")</f>
        <v>0</v>
      </c>
      <c r="T596">
        <f>SUMIFS(Cluster_15_applications!Y$5:Y$550,Cluster_15_applications!$AB$5:$AB$550,$B596,Cluster_15_applications!$AC$5:$AC$550,$C596,Cluster_15_applications!$Q$5:$Q$550,"&lt;=2030")</f>
        <v>0</v>
      </c>
      <c r="U596">
        <f>SUMIFS(Cluster_15_applications!Z$5:Z$550,Cluster_15_applications!$AB$5:$AB$550,$B596,Cluster_15_applications!$AC$5:$AC$550,$C596,Cluster_15_applications!$Q$5:$Q$550,"&lt;=2030")</f>
        <v>0</v>
      </c>
      <c r="V596">
        <f>SUMIFS(Cluster_15_applications!AA$5:AA$550,Cluster_15_applications!$AB$5:$AB$550,$B596,Cluster_15_applications!$AC$5:$AC$550,$C596,Cluster_15_applications!$Q$5:$Q$550,"&lt;=2030")</f>
        <v>0</v>
      </c>
    </row>
    <row r="597" spans="1:22" x14ac:dyDescent="0.35">
      <c r="A597" t="s">
        <v>1233</v>
      </c>
      <c r="B597" t="s">
        <v>1511</v>
      </c>
      <c r="C597">
        <v>115</v>
      </c>
      <c r="D597">
        <f>SUMIFS(Cluster_15_applications!S$5:S$550,Cluster_15_applications!$AB$5:$AB$550,$B597,Cluster_15_applications!$AC$5:$AC$550,$C597)</f>
        <v>0</v>
      </c>
      <c r="E597">
        <f>SUMIFS(Cluster_15_applications!T$5:T$550,Cluster_15_applications!$AB$5:$AB$550,$B597,Cluster_15_applications!$AC$5:$AC$550,$C597)</f>
        <v>0</v>
      </c>
      <c r="F597">
        <f>SUMIFS(Cluster_15_applications!U$5:U$550,Cluster_15_applications!$AB$5:$AB$550,$B597,Cluster_15_applications!$AC$5:$AC$550,$C597)</f>
        <v>0</v>
      </c>
      <c r="G597">
        <f>SUMIFS(Cluster_15_applications!V$5:V$550,Cluster_15_applications!$AB$5:$AB$550,$B597,Cluster_15_applications!$AC$5:$AC$550,$C597)</f>
        <v>0</v>
      </c>
      <c r="H597">
        <f>SUMIFS(Cluster_15_applications!W$5:W$550,Cluster_15_applications!$AB$5:$AB$550,$B597,Cluster_15_applications!$AC$5:$AC$550,$C597)</f>
        <v>0</v>
      </c>
      <c r="I597">
        <f>SUMIFS(Cluster_15_applications!X$5:X$550,Cluster_15_applications!$AB$5:$AB$550,$B597,Cluster_15_applications!$AC$5:$AC$550,$C597)</f>
        <v>0</v>
      </c>
      <c r="J597">
        <f>SUMIFS(Cluster_15_applications!Y$5:Y$550,Cluster_15_applications!$AB$5:$AB$550,$B597,Cluster_15_applications!$AC$5:$AC$550,$C597)</f>
        <v>0</v>
      </c>
      <c r="K597">
        <f>SUMIFS(Cluster_15_applications!Z$5:Z$550,Cluster_15_applications!$AB$5:$AB$550,$B597,Cluster_15_applications!$AC$5:$AC$550,$C597)</f>
        <v>0</v>
      </c>
      <c r="L597">
        <f>SUMIFS(Cluster_15_applications!AA$5:AA$550,Cluster_15_applications!$AB$5:$AB$550,$B597,Cluster_15_applications!$AC$5:$AC$550,$C597)</f>
        <v>0</v>
      </c>
      <c r="N597">
        <f>SUMIFS(Cluster_15_applications!S$5:S$550,Cluster_15_applications!$AB$5:$AB$550,$B597,Cluster_15_applications!$AC$5:$AC$550,$C597,Cluster_15_applications!$Q$5:$Q$550,"&lt;=2030")</f>
        <v>0</v>
      </c>
      <c r="O597">
        <f>SUMIFS(Cluster_15_applications!T$5:T$550,Cluster_15_applications!$AB$5:$AB$550,$B597,Cluster_15_applications!$AC$5:$AC$550,$C597,Cluster_15_applications!$Q$5:$Q$550,"&lt;=2030")</f>
        <v>0</v>
      </c>
      <c r="P597">
        <f>SUMIFS(Cluster_15_applications!U$5:U$550,Cluster_15_applications!$AB$5:$AB$550,$B597,Cluster_15_applications!$AC$5:$AC$550,$C597,Cluster_15_applications!$Q$5:$Q$550,"&lt;=2030")</f>
        <v>0</v>
      </c>
      <c r="Q597">
        <f>SUMIFS(Cluster_15_applications!V$5:V$550,Cluster_15_applications!$AB$5:$AB$550,$B597,Cluster_15_applications!$AC$5:$AC$550,$C597,Cluster_15_applications!$Q$5:$Q$550,"&lt;=2030")</f>
        <v>0</v>
      </c>
      <c r="R597">
        <f>SUMIFS(Cluster_15_applications!W$5:W$550,Cluster_15_applications!$AB$5:$AB$550,$B597,Cluster_15_applications!$AC$5:$AC$550,$C597,Cluster_15_applications!$Q$5:$Q$550,"&lt;=2030")</f>
        <v>0</v>
      </c>
      <c r="S597">
        <f>SUMIFS(Cluster_15_applications!X$5:X$550,Cluster_15_applications!$AB$5:$AB$550,$B597,Cluster_15_applications!$AC$5:$AC$550,$C597,Cluster_15_applications!$Q$5:$Q$550,"&lt;=2030")</f>
        <v>0</v>
      </c>
      <c r="T597">
        <f>SUMIFS(Cluster_15_applications!Y$5:Y$550,Cluster_15_applications!$AB$5:$AB$550,$B597,Cluster_15_applications!$AC$5:$AC$550,$C597,Cluster_15_applications!$Q$5:$Q$550,"&lt;=2030")</f>
        <v>0</v>
      </c>
      <c r="U597">
        <f>SUMIFS(Cluster_15_applications!Z$5:Z$550,Cluster_15_applications!$AB$5:$AB$550,$B597,Cluster_15_applications!$AC$5:$AC$550,$C597,Cluster_15_applications!$Q$5:$Q$550,"&lt;=2030")</f>
        <v>0</v>
      </c>
      <c r="V597">
        <f>SUMIFS(Cluster_15_applications!AA$5:AA$550,Cluster_15_applications!$AB$5:$AB$550,$B597,Cluster_15_applications!$AC$5:$AC$550,$C597,Cluster_15_applications!$Q$5:$Q$550,"&lt;=2030")</f>
        <v>0</v>
      </c>
    </row>
    <row r="598" spans="1:22" x14ac:dyDescent="0.35">
      <c r="A598" t="s">
        <v>1235</v>
      </c>
      <c r="B598" t="s">
        <v>1512</v>
      </c>
      <c r="C598">
        <v>230</v>
      </c>
      <c r="D598">
        <f>SUMIFS(Cluster_15_applications!S$5:S$550,Cluster_15_applications!$AB$5:$AB$550,$B598,Cluster_15_applications!$AC$5:$AC$550,$C598)</f>
        <v>0</v>
      </c>
      <c r="E598">
        <f>SUMIFS(Cluster_15_applications!T$5:T$550,Cluster_15_applications!$AB$5:$AB$550,$B598,Cluster_15_applications!$AC$5:$AC$550,$C598)</f>
        <v>0</v>
      </c>
      <c r="F598">
        <f>SUMIFS(Cluster_15_applications!U$5:U$550,Cluster_15_applications!$AB$5:$AB$550,$B598,Cluster_15_applications!$AC$5:$AC$550,$C598)</f>
        <v>0</v>
      </c>
      <c r="G598">
        <f>SUMIFS(Cluster_15_applications!V$5:V$550,Cluster_15_applications!$AB$5:$AB$550,$B598,Cluster_15_applications!$AC$5:$AC$550,$C598)</f>
        <v>0</v>
      </c>
      <c r="H598">
        <f>SUMIFS(Cluster_15_applications!W$5:W$550,Cluster_15_applications!$AB$5:$AB$550,$B598,Cluster_15_applications!$AC$5:$AC$550,$C598)</f>
        <v>0</v>
      </c>
      <c r="I598">
        <f>SUMIFS(Cluster_15_applications!X$5:X$550,Cluster_15_applications!$AB$5:$AB$550,$B598,Cluster_15_applications!$AC$5:$AC$550,$C598)</f>
        <v>0</v>
      </c>
      <c r="J598">
        <f>SUMIFS(Cluster_15_applications!Y$5:Y$550,Cluster_15_applications!$AB$5:$AB$550,$B598,Cluster_15_applications!$AC$5:$AC$550,$C598)</f>
        <v>0</v>
      </c>
      <c r="K598">
        <f>SUMIFS(Cluster_15_applications!Z$5:Z$550,Cluster_15_applications!$AB$5:$AB$550,$B598,Cluster_15_applications!$AC$5:$AC$550,$C598)</f>
        <v>0</v>
      </c>
      <c r="L598">
        <f>SUMIFS(Cluster_15_applications!AA$5:AA$550,Cluster_15_applications!$AB$5:$AB$550,$B598,Cluster_15_applications!$AC$5:$AC$550,$C598)</f>
        <v>0</v>
      </c>
      <c r="N598">
        <f>SUMIFS(Cluster_15_applications!S$5:S$550,Cluster_15_applications!$AB$5:$AB$550,$B598,Cluster_15_applications!$AC$5:$AC$550,$C598,Cluster_15_applications!$Q$5:$Q$550,"&lt;=2030")</f>
        <v>0</v>
      </c>
      <c r="O598">
        <f>SUMIFS(Cluster_15_applications!T$5:T$550,Cluster_15_applications!$AB$5:$AB$550,$B598,Cluster_15_applications!$AC$5:$AC$550,$C598,Cluster_15_applications!$Q$5:$Q$550,"&lt;=2030")</f>
        <v>0</v>
      </c>
      <c r="P598">
        <f>SUMIFS(Cluster_15_applications!U$5:U$550,Cluster_15_applications!$AB$5:$AB$550,$B598,Cluster_15_applications!$AC$5:$AC$550,$C598,Cluster_15_applications!$Q$5:$Q$550,"&lt;=2030")</f>
        <v>0</v>
      </c>
      <c r="Q598">
        <f>SUMIFS(Cluster_15_applications!V$5:V$550,Cluster_15_applications!$AB$5:$AB$550,$B598,Cluster_15_applications!$AC$5:$AC$550,$C598,Cluster_15_applications!$Q$5:$Q$550,"&lt;=2030")</f>
        <v>0</v>
      </c>
      <c r="R598">
        <f>SUMIFS(Cluster_15_applications!W$5:W$550,Cluster_15_applications!$AB$5:$AB$550,$B598,Cluster_15_applications!$AC$5:$AC$550,$C598,Cluster_15_applications!$Q$5:$Q$550,"&lt;=2030")</f>
        <v>0</v>
      </c>
      <c r="S598">
        <f>SUMIFS(Cluster_15_applications!X$5:X$550,Cluster_15_applications!$AB$5:$AB$550,$B598,Cluster_15_applications!$AC$5:$AC$550,$C598,Cluster_15_applications!$Q$5:$Q$550,"&lt;=2030")</f>
        <v>0</v>
      </c>
      <c r="T598">
        <f>SUMIFS(Cluster_15_applications!Y$5:Y$550,Cluster_15_applications!$AB$5:$AB$550,$B598,Cluster_15_applications!$AC$5:$AC$550,$C598,Cluster_15_applications!$Q$5:$Q$550,"&lt;=2030")</f>
        <v>0</v>
      </c>
      <c r="U598">
        <f>SUMIFS(Cluster_15_applications!Z$5:Z$550,Cluster_15_applications!$AB$5:$AB$550,$B598,Cluster_15_applications!$AC$5:$AC$550,$C598,Cluster_15_applications!$Q$5:$Q$550,"&lt;=2030")</f>
        <v>0</v>
      </c>
      <c r="V598">
        <f>SUMIFS(Cluster_15_applications!AA$5:AA$550,Cluster_15_applications!$AB$5:$AB$550,$B598,Cluster_15_applications!$AC$5:$AC$550,$C598,Cluster_15_applications!$Q$5:$Q$550,"&lt;=2030")</f>
        <v>0</v>
      </c>
    </row>
    <row r="599" spans="1:22" x14ac:dyDescent="0.35">
      <c r="A599" t="s">
        <v>1237</v>
      </c>
      <c r="B599" t="s">
        <v>1513</v>
      </c>
      <c r="C599">
        <v>115</v>
      </c>
      <c r="D599">
        <f>SUMIFS(Cluster_15_applications!S$5:S$550,Cluster_15_applications!$AB$5:$AB$550,$B599,Cluster_15_applications!$AC$5:$AC$550,$C599)</f>
        <v>0</v>
      </c>
      <c r="E599">
        <f>SUMIFS(Cluster_15_applications!T$5:T$550,Cluster_15_applications!$AB$5:$AB$550,$B599,Cluster_15_applications!$AC$5:$AC$550,$C599)</f>
        <v>0</v>
      </c>
      <c r="F599">
        <f>SUMIFS(Cluster_15_applications!U$5:U$550,Cluster_15_applications!$AB$5:$AB$550,$B599,Cluster_15_applications!$AC$5:$AC$550,$C599)</f>
        <v>0</v>
      </c>
      <c r="G599">
        <f>SUMIFS(Cluster_15_applications!V$5:V$550,Cluster_15_applications!$AB$5:$AB$550,$B599,Cluster_15_applications!$AC$5:$AC$550,$C599)</f>
        <v>0</v>
      </c>
      <c r="H599">
        <f>SUMIFS(Cluster_15_applications!W$5:W$550,Cluster_15_applications!$AB$5:$AB$550,$B599,Cluster_15_applications!$AC$5:$AC$550,$C599)</f>
        <v>0</v>
      </c>
      <c r="I599">
        <f>SUMIFS(Cluster_15_applications!X$5:X$550,Cluster_15_applications!$AB$5:$AB$550,$B599,Cluster_15_applications!$AC$5:$AC$550,$C599)</f>
        <v>0</v>
      </c>
      <c r="J599">
        <f>SUMIFS(Cluster_15_applications!Y$5:Y$550,Cluster_15_applications!$AB$5:$AB$550,$B599,Cluster_15_applications!$AC$5:$AC$550,$C599)</f>
        <v>0</v>
      </c>
      <c r="K599">
        <f>SUMIFS(Cluster_15_applications!Z$5:Z$550,Cluster_15_applications!$AB$5:$AB$550,$B599,Cluster_15_applications!$AC$5:$AC$550,$C599)</f>
        <v>0</v>
      </c>
      <c r="L599">
        <f>SUMIFS(Cluster_15_applications!AA$5:AA$550,Cluster_15_applications!$AB$5:$AB$550,$B599,Cluster_15_applications!$AC$5:$AC$550,$C599)</f>
        <v>0</v>
      </c>
      <c r="N599">
        <f>SUMIFS(Cluster_15_applications!S$5:S$550,Cluster_15_applications!$AB$5:$AB$550,$B599,Cluster_15_applications!$AC$5:$AC$550,$C599,Cluster_15_applications!$Q$5:$Q$550,"&lt;=2030")</f>
        <v>0</v>
      </c>
      <c r="O599">
        <f>SUMIFS(Cluster_15_applications!T$5:T$550,Cluster_15_applications!$AB$5:$AB$550,$B599,Cluster_15_applications!$AC$5:$AC$550,$C599,Cluster_15_applications!$Q$5:$Q$550,"&lt;=2030")</f>
        <v>0</v>
      </c>
      <c r="P599">
        <f>SUMIFS(Cluster_15_applications!U$5:U$550,Cluster_15_applications!$AB$5:$AB$550,$B599,Cluster_15_applications!$AC$5:$AC$550,$C599,Cluster_15_applications!$Q$5:$Q$550,"&lt;=2030")</f>
        <v>0</v>
      </c>
      <c r="Q599">
        <f>SUMIFS(Cluster_15_applications!V$5:V$550,Cluster_15_applications!$AB$5:$AB$550,$B599,Cluster_15_applications!$AC$5:$AC$550,$C599,Cluster_15_applications!$Q$5:$Q$550,"&lt;=2030")</f>
        <v>0</v>
      </c>
      <c r="R599">
        <f>SUMIFS(Cluster_15_applications!W$5:W$550,Cluster_15_applications!$AB$5:$AB$550,$B599,Cluster_15_applications!$AC$5:$AC$550,$C599,Cluster_15_applications!$Q$5:$Q$550,"&lt;=2030")</f>
        <v>0</v>
      </c>
      <c r="S599">
        <f>SUMIFS(Cluster_15_applications!X$5:X$550,Cluster_15_applications!$AB$5:$AB$550,$B599,Cluster_15_applications!$AC$5:$AC$550,$C599,Cluster_15_applications!$Q$5:$Q$550,"&lt;=2030")</f>
        <v>0</v>
      </c>
      <c r="T599">
        <f>SUMIFS(Cluster_15_applications!Y$5:Y$550,Cluster_15_applications!$AB$5:$AB$550,$B599,Cluster_15_applications!$AC$5:$AC$550,$C599,Cluster_15_applications!$Q$5:$Q$550,"&lt;=2030")</f>
        <v>0</v>
      </c>
      <c r="U599">
        <f>SUMIFS(Cluster_15_applications!Z$5:Z$550,Cluster_15_applications!$AB$5:$AB$550,$B599,Cluster_15_applications!$AC$5:$AC$550,$C599,Cluster_15_applications!$Q$5:$Q$550,"&lt;=2030")</f>
        <v>0</v>
      </c>
      <c r="V599">
        <f>SUMIFS(Cluster_15_applications!AA$5:AA$550,Cluster_15_applications!$AB$5:$AB$550,$B599,Cluster_15_applications!$AC$5:$AC$550,$C599,Cluster_15_applications!$Q$5:$Q$550,"&lt;=2030")</f>
        <v>0</v>
      </c>
    </row>
    <row r="600" spans="1:22" x14ac:dyDescent="0.35">
      <c r="A600" t="s">
        <v>33</v>
      </c>
      <c r="B600" t="s">
        <v>1183</v>
      </c>
      <c r="C600">
        <v>230</v>
      </c>
      <c r="D600">
        <f>SUMIFS(Cluster_15_applications!S$5:S$550,Cluster_15_applications!$AB$5:$AB$550,$B600,Cluster_15_applications!$AC$5:$AC$550,$C600)</f>
        <v>75</v>
      </c>
      <c r="E600">
        <f>SUMIFS(Cluster_15_applications!T$5:T$550,Cluster_15_applications!$AB$5:$AB$550,$B600,Cluster_15_applications!$AC$5:$AC$550,$C600)</f>
        <v>0</v>
      </c>
      <c r="F600">
        <f>SUMIFS(Cluster_15_applications!U$5:U$550,Cluster_15_applications!$AB$5:$AB$550,$B600,Cluster_15_applications!$AC$5:$AC$550,$C600)</f>
        <v>0</v>
      </c>
      <c r="G600">
        <f>SUMIFS(Cluster_15_applications!V$5:V$550,Cluster_15_applications!$AB$5:$AB$550,$B600,Cluster_15_applications!$AC$5:$AC$550,$C600)</f>
        <v>0</v>
      </c>
      <c r="H600">
        <f>SUMIFS(Cluster_15_applications!W$5:W$550,Cluster_15_applications!$AB$5:$AB$550,$B600,Cluster_15_applications!$AC$5:$AC$550,$C600)</f>
        <v>0</v>
      </c>
      <c r="I600">
        <f>SUMIFS(Cluster_15_applications!X$5:X$550,Cluster_15_applications!$AB$5:$AB$550,$B600,Cluster_15_applications!$AC$5:$AC$550,$C600)</f>
        <v>0</v>
      </c>
      <c r="J600">
        <f>SUMIFS(Cluster_15_applications!Y$5:Y$550,Cluster_15_applications!$AB$5:$AB$550,$B600,Cluster_15_applications!$AC$5:$AC$550,$C600)</f>
        <v>0</v>
      </c>
      <c r="K600">
        <f>SUMIFS(Cluster_15_applications!Z$5:Z$550,Cluster_15_applications!$AB$5:$AB$550,$B600,Cluster_15_applications!$AC$5:$AC$550,$C600)</f>
        <v>0</v>
      </c>
      <c r="L600">
        <f>SUMIFS(Cluster_15_applications!AA$5:AA$550,Cluster_15_applications!$AB$5:$AB$550,$B600,Cluster_15_applications!$AC$5:$AC$550,$C600)</f>
        <v>0</v>
      </c>
      <c r="N600">
        <f>SUMIFS(Cluster_15_applications!S$5:S$550,Cluster_15_applications!$AB$5:$AB$550,$B600,Cluster_15_applications!$AC$5:$AC$550,$C600,Cluster_15_applications!$Q$5:$Q$550,"&lt;=2030")</f>
        <v>75</v>
      </c>
      <c r="O600">
        <f>SUMIFS(Cluster_15_applications!T$5:T$550,Cluster_15_applications!$AB$5:$AB$550,$B600,Cluster_15_applications!$AC$5:$AC$550,$C600,Cluster_15_applications!$Q$5:$Q$550,"&lt;=2030")</f>
        <v>0</v>
      </c>
      <c r="P600">
        <f>SUMIFS(Cluster_15_applications!U$5:U$550,Cluster_15_applications!$AB$5:$AB$550,$B600,Cluster_15_applications!$AC$5:$AC$550,$C600,Cluster_15_applications!$Q$5:$Q$550,"&lt;=2030")</f>
        <v>0</v>
      </c>
      <c r="Q600">
        <f>SUMIFS(Cluster_15_applications!V$5:V$550,Cluster_15_applications!$AB$5:$AB$550,$B600,Cluster_15_applications!$AC$5:$AC$550,$C600,Cluster_15_applications!$Q$5:$Q$550,"&lt;=2030")</f>
        <v>0</v>
      </c>
      <c r="R600">
        <f>SUMIFS(Cluster_15_applications!W$5:W$550,Cluster_15_applications!$AB$5:$AB$550,$B600,Cluster_15_applications!$AC$5:$AC$550,$C600,Cluster_15_applications!$Q$5:$Q$550,"&lt;=2030")</f>
        <v>0</v>
      </c>
      <c r="S600">
        <f>SUMIFS(Cluster_15_applications!X$5:X$550,Cluster_15_applications!$AB$5:$AB$550,$B600,Cluster_15_applications!$AC$5:$AC$550,$C600,Cluster_15_applications!$Q$5:$Q$550,"&lt;=2030")</f>
        <v>0</v>
      </c>
      <c r="T600">
        <f>SUMIFS(Cluster_15_applications!Y$5:Y$550,Cluster_15_applications!$AB$5:$AB$550,$B600,Cluster_15_applications!$AC$5:$AC$550,$C600,Cluster_15_applications!$Q$5:$Q$550,"&lt;=2030")</f>
        <v>0</v>
      </c>
      <c r="U600">
        <f>SUMIFS(Cluster_15_applications!Z$5:Z$550,Cluster_15_applications!$AB$5:$AB$550,$B600,Cluster_15_applications!$AC$5:$AC$550,$C600,Cluster_15_applications!$Q$5:$Q$550,"&lt;=2030")</f>
        <v>0</v>
      </c>
      <c r="V600">
        <f>SUMIFS(Cluster_15_applications!AA$5:AA$550,Cluster_15_applications!$AB$5:$AB$550,$B600,Cluster_15_applications!$AC$5:$AC$550,$C600,Cluster_15_applications!$Q$5:$Q$550,"&lt;=2030")</f>
        <v>0</v>
      </c>
    </row>
    <row r="601" spans="1:22" x14ac:dyDescent="0.35">
      <c r="A601" t="s">
        <v>33</v>
      </c>
      <c r="B601" t="s">
        <v>1183</v>
      </c>
      <c r="C601">
        <v>500</v>
      </c>
      <c r="D601">
        <f>SUMIFS(Cluster_15_applications!S$5:S$550,Cluster_15_applications!$AB$5:$AB$550,$B601,Cluster_15_applications!$AC$5:$AC$550,$C601)</f>
        <v>0</v>
      </c>
      <c r="E601">
        <f>SUMIFS(Cluster_15_applications!T$5:T$550,Cluster_15_applications!$AB$5:$AB$550,$B601,Cluster_15_applications!$AC$5:$AC$550,$C601)</f>
        <v>0</v>
      </c>
      <c r="F601">
        <f>SUMIFS(Cluster_15_applications!U$5:U$550,Cluster_15_applications!$AB$5:$AB$550,$B601,Cluster_15_applications!$AC$5:$AC$550,$C601)</f>
        <v>0</v>
      </c>
      <c r="G601">
        <f>SUMIFS(Cluster_15_applications!V$5:V$550,Cluster_15_applications!$AB$5:$AB$550,$B601,Cluster_15_applications!$AC$5:$AC$550,$C601)</f>
        <v>0</v>
      </c>
      <c r="H601">
        <f>SUMIFS(Cluster_15_applications!W$5:W$550,Cluster_15_applications!$AB$5:$AB$550,$B601,Cluster_15_applications!$AC$5:$AC$550,$C601)</f>
        <v>0</v>
      </c>
      <c r="I601">
        <f>SUMIFS(Cluster_15_applications!X$5:X$550,Cluster_15_applications!$AB$5:$AB$550,$B601,Cluster_15_applications!$AC$5:$AC$550,$C601)</f>
        <v>0</v>
      </c>
      <c r="J601">
        <f>SUMIFS(Cluster_15_applications!Y$5:Y$550,Cluster_15_applications!$AB$5:$AB$550,$B601,Cluster_15_applications!$AC$5:$AC$550,$C601)</f>
        <v>0</v>
      </c>
      <c r="K601">
        <f>SUMIFS(Cluster_15_applications!Z$5:Z$550,Cluster_15_applications!$AB$5:$AB$550,$B601,Cluster_15_applications!$AC$5:$AC$550,$C601)</f>
        <v>0</v>
      </c>
      <c r="L601">
        <f>SUMIFS(Cluster_15_applications!AA$5:AA$550,Cluster_15_applications!$AB$5:$AB$550,$B601,Cluster_15_applications!$AC$5:$AC$550,$C601)</f>
        <v>0</v>
      </c>
      <c r="N601">
        <f>SUMIFS(Cluster_15_applications!S$5:S$550,Cluster_15_applications!$AB$5:$AB$550,$B601,Cluster_15_applications!$AC$5:$AC$550,$C601,Cluster_15_applications!$Q$5:$Q$550,"&lt;=2030")</f>
        <v>0</v>
      </c>
      <c r="O601">
        <f>SUMIFS(Cluster_15_applications!T$5:T$550,Cluster_15_applications!$AB$5:$AB$550,$B601,Cluster_15_applications!$AC$5:$AC$550,$C601,Cluster_15_applications!$Q$5:$Q$550,"&lt;=2030")</f>
        <v>0</v>
      </c>
      <c r="P601">
        <f>SUMIFS(Cluster_15_applications!U$5:U$550,Cluster_15_applications!$AB$5:$AB$550,$B601,Cluster_15_applications!$AC$5:$AC$550,$C601,Cluster_15_applications!$Q$5:$Q$550,"&lt;=2030")</f>
        <v>0</v>
      </c>
      <c r="Q601">
        <f>SUMIFS(Cluster_15_applications!V$5:V$550,Cluster_15_applications!$AB$5:$AB$550,$B601,Cluster_15_applications!$AC$5:$AC$550,$C601,Cluster_15_applications!$Q$5:$Q$550,"&lt;=2030")</f>
        <v>0</v>
      </c>
      <c r="R601">
        <f>SUMIFS(Cluster_15_applications!W$5:W$550,Cluster_15_applications!$AB$5:$AB$550,$B601,Cluster_15_applications!$AC$5:$AC$550,$C601,Cluster_15_applications!$Q$5:$Q$550,"&lt;=2030")</f>
        <v>0</v>
      </c>
      <c r="S601">
        <f>SUMIFS(Cluster_15_applications!X$5:X$550,Cluster_15_applications!$AB$5:$AB$550,$B601,Cluster_15_applications!$AC$5:$AC$550,$C601,Cluster_15_applications!$Q$5:$Q$550,"&lt;=2030")</f>
        <v>0</v>
      </c>
      <c r="T601">
        <f>SUMIFS(Cluster_15_applications!Y$5:Y$550,Cluster_15_applications!$AB$5:$AB$550,$B601,Cluster_15_applications!$AC$5:$AC$550,$C601,Cluster_15_applications!$Q$5:$Q$550,"&lt;=2030")</f>
        <v>0</v>
      </c>
      <c r="U601">
        <f>SUMIFS(Cluster_15_applications!Z$5:Z$550,Cluster_15_applications!$AB$5:$AB$550,$B601,Cluster_15_applications!$AC$5:$AC$550,$C601,Cluster_15_applications!$Q$5:$Q$550,"&lt;=2030")</f>
        <v>0</v>
      </c>
      <c r="V601">
        <f>SUMIFS(Cluster_15_applications!AA$5:AA$550,Cluster_15_applications!$AB$5:$AB$550,$B601,Cluster_15_applications!$AC$5:$AC$550,$C601,Cluster_15_applications!$Q$5:$Q$550,"&lt;=2030")</f>
        <v>0</v>
      </c>
    </row>
    <row r="602" spans="1:22" x14ac:dyDescent="0.35">
      <c r="A602" t="s">
        <v>1230</v>
      </c>
      <c r="B602" t="s">
        <v>1514</v>
      </c>
      <c r="C602">
        <v>230</v>
      </c>
      <c r="D602">
        <f>SUMIFS(Cluster_15_applications!S$5:S$550,Cluster_15_applications!$AB$5:$AB$550,$B602,Cluster_15_applications!$AC$5:$AC$550,$C602)</f>
        <v>0</v>
      </c>
      <c r="E602">
        <f>SUMIFS(Cluster_15_applications!T$5:T$550,Cluster_15_applications!$AB$5:$AB$550,$B602,Cluster_15_applications!$AC$5:$AC$550,$C602)</f>
        <v>0</v>
      </c>
      <c r="F602">
        <f>SUMIFS(Cluster_15_applications!U$5:U$550,Cluster_15_applications!$AB$5:$AB$550,$B602,Cluster_15_applications!$AC$5:$AC$550,$C602)</f>
        <v>0</v>
      </c>
      <c r="G602">
        <f>SUMIFS(Cluster_15_applications!V$5:V$550,Cluster_15_applications!$AB$5:$AB$550,$B602,Cluster_15_applications!$AC$5:$AC$550,$C602)</f>
        <v>0</v>
      </c>
      <c r="H602">
        <f>SUMIFS(Cluster_15_applications!W$5:W$550,Cluster_15_applications!$AB$5:$AB$550,$B602,Cluster_15_applications!$AC$5:$AC$550,$C602)</f>
        <v>0</v>
      </c>
      <c r="I602">
        <f>SUMIFS(Cluster_15_applications!X$5:X$550,Cluster_15_applications!$AB$5:$AB$550,$B602,Cluster_15_applications!$AC$5:$AC$550,$C602)</f>
        <v>0</v>
      </c>
      <c r="J602">
        <f>SUMIFS(Cluster_15_applications!Y$5:Y$550,Cluster_15_applications!$AB$5:$AB$550,$B602,Cluster_15_applications!$AC$5:$AC$550,$C602)</f>
        <v>0</v>
      </c>
      <c r="K602">
        <f>SUMIFS(Cluster_15_applications!Z$5:Z$550,Cluster_15_applications!$AB$5:$AB$550,$B602,Cluster_15_applications!$AC$5:$AC$550,$C602)</f>
        <v>0</v>
      </c>
      <c r="L602">
        <f>SUMIFS(Cluster_15_applications!AA$5:AA$550,Cluster_15_applications!$AB$5:$AB$550,$B602,Cluster_15_applications!$AC$5:$AC$550,$C602)</f>
        <v>0</v>
      </c>
      <c r="N602">
        <f>SUMIFS(Cluster_15_applications!S$5:S$550,Cluster_15_applications!$AB$5:$AB$550,$B602,Cluster_15_applications!$AC$5:$AC$550,$C602,Cluster_15_applications!$Q$5:$Q$550,"&lt;=2030")</f>
        <v>0</v>
      </c>
      <c r="O602">
        <f>SUMIFS(Cluster_15_applications!T$5:T$550,Cluster_15_applications!$AB$5:$AB$550,$B602,Cluster_15_applications!$AC$5:$AC$550,$C602,Cluster_15_applications!$Q$5:$Q$550,"&lt;=2030")</f>
        <v>0</v>
      </c>
      <c r="P602">
        <f>SUMIFS(Cluster_15_applications!U$5:U$550,Cluster_15_applications!$AB$5:$AB$550,$B602,Cluster_15_applications!$AC$5:$AC$550,$C602,Cluster_15_applications!$Q$5:$Q$550,"&lt;=2030")</f>
        <v>0</v>
      </c>
      <c r="Q602">
        <f>SUMIFS(Cluster_15_applications!V$5:V$550,Cluster_15_applications!$AB$5:$AB$550,$B602,Cluster_15_applications!$AC$5:$AC$550,$C602,Cluster_15_applications!$Q$5:$Q$550,"&lt;=2030")</f>
        <v>0</v>
      </c>
      <c r="R602">
        <f>SUMIFS(Cluster_15_applications!W$5:W$550,Cluster_15_applications!$AB$5:$AB$550,$B602,Cluster_15_applications!$AC$5:$AC$550,$C602,Cluster_15_applications!$Q$5:$Q$550,"&lt;=2030")</f>
        <v>0</v>
      </c>
      <c r="S602">
        <f>SUMIFS(Cluster_15_applications!X$5:X$550,Cluster_15_applications!$AB$5:$AB$550,$B602,Cluster_15_applications!$AC$5:$AC$550,$C602,Cluster_15_applications!$Q$5:$Q$550,"&lt;=2030")</f>
        <v>0</v>
      </c>
      <c r="T602">
        <f>SUMIFS(Cluster_15_applications!Y$5:Y$550,Cluster_15_applications!$AB$5:$AB$550,$B602,Cluster_15_applications!$AC$5:$AC$550,$C602,Cluster_15_applications!$Q$5:$Q$550,"&lt;=2030")</f>
        <v>0</v>
      </c>
      <c r="U602">
        <f>SUMIFS(Cluster_15_applications!Z$5:Z$550,Cluster_15_applications!$AB$5:$AB$550,$B602,Cluster_15_applications!$AC$5:$AC$550,$C602,Cluster_15_applications!$Q$5:$Q$550,"&lt;=2030")</f>
        <v>0</v>
      </c>
      <c r="V602">
        <f>SUMIFS(Cluster_15_applications!AA$5:AA$550,Cluster_15_applications!$AB$5:$AB$550,$B602,Cluster_15_applications!$AC$5:$AC$550,$C602,Cluster_15_applications!$Q$5:$Q$550,"&lt;=2030")</f>
        <v>0</v>
      </c>
    </row>
    <row r="603" spans="1:22" x14ac:dyDescent="0.35">
      <c r="A603" t="s">
        <v>1230</v>
      </c>
      <c r="B603" t="s">
        <v>1515</v>
      </c>
      <c r="C603">
        <v>230</v>
      </c>
      <c r="D603">
        <f>SUMIFS(Cluster_15_applications!S$5:S$550,Cluster_15_applications!$AB$5:$AB$550,$B603,Cluster_15_applications!$AC$5:$AC$550,$C603)</f>
        <v>0</v>
      </c>
      <c r="E603">
        <f>SUMIFS(Cluster_15_applications!T$5:T$550,Cluster_15_applications!$AB$5:$AB$550,$B603,Cluster_15_applications!$AC$5:$AC$550,$C603)</f>
        <v>0</v>
      </c>
      <c r="F603">
        <f>SUMIFS(Cluster_15_applications!U$5:U$550,Cluster_15_applications!$AB$5:$AB$550,$B603,Cluster_15_applications!$AC$5:$AC$550,$C603)</f>
        <v>0</v>
      </c>
      <c r="G603">
        <f>SUMIFS(Cluster_15_applications!V$5:V$550,Cluster_15_applications!$AB$5:$AB$550,$B603,Cluster_15_applications!$AC$5:$AC$550,$C603)</f>
        <v>0</v>
      </c>
      <c r="H603">
        <f>SUMIFS(Cluster_15_applications!W$5:W$550,Cluster_15_applications!$AB$5:$AB$550,$B603,Cluster_15_applications!$AC$5:$AC$550,$C603)</f>
        <v>0</v>
      </c>
      <c r="I603">
        <f>SUMIFS(Cluster_15_applications!X$5:X$550,Cluster_15_applications!$AB$5:$AB$550,$B603,Cluster_15_applications!$AC$5:$AC$550,$C603)</f>
        <v>0</v>
      </c>
      <c r="J603">
        <f>SUMIFS(Cluster_15_applications!Y$5:Y$550,Cluster_15_applications!$AB$5:$AB$550,$B603,Cluster_15_applications!$AC$5:$AC$550,$C603)</f>
        <v>0</v>
      </c>
      <c r="K603">
        <f>SUMIFS(Cluster_15_applications!Z$5:Z$550,Cluster_15_applications!$AB$5:$AB$550,$B603,Cluster_15_applications!$AC$5:$AC$550,$C603)</f>
        <v>0</v>
      </c>
      <c r="L603">
        <f>SUMIFS(Cluster_15_applications!AA$5:AA$550,Cluster_15_applications!$AB$5:$AB$550,$B603,Cluster_15_applications!$AC$5:$AC$550,$C603)</f>
        <v>0</v>
      </c>
      <c r="N603">
        <f>SUMIFS(Cluster_15_applications!S$5:S$550,Cluster_15_applications!$AB$5:$AB$550,$B603,Cluster_15_applications!$AC$5:$AC$550,$C603,Cluster_15_applications!$Q$5:$Q$550,"&lt;=2030")</f>
        <v>0</v>
      </c>
      <c r="O603">
        <f>SUMIFS(Cluster_15_applications!T$5:T$550,Cluster_15_applications!$AB$5:$AB$550,$B603,Cluster_15_applications!$AC$5:$AC$550,$C603,Cluster_15_applications!$Q$5:$Q$550,"&lt;=2030")</f>
        <v>0</v>
      </c>
      <c r="P603">
        <f>SUMIFS(Cluster_15_applications!U$5:U$550,Cluster_15_applications!$AB$5:$AB$550,$B603,Cluster_15_applications!$AC$5:$AC$550,$C603,Cluster_15_applications!$Q$5:$Q$550,"&lt;=2030")</f>
        <v>0</v>
      </c>
      <c r="Q603">
        <f>SUMIFS(Cluster_15_applications!V$5:V$550,Cluster_15_applications!$AB$5:$AB$550,$B603,Cluster_15_applications!$AC$5:$AC$550,$C603,Cluster_15_applications!$Q$5:$Q$550,"&lt;=2030")</f>
        <v>0</v>
      </c>
      <c r="R603">
        <f>SUMIFS(Cluster_15_applications!W$5:W$550,Cluster_15_applications!$AB$5:$AB$550,$B603,Cluster_15_applications!$AC$5:$AC$550,$C603,Cluster_15_applications!$Q$5:$Q$550,"&lt;=2030")</f>
        <v>0</v>
      </c>
      <c r="S603">
        <f>SUMIFS(Cluster_15_applications!X$5:X$550,Cluster_15_applications!$AB$5:$AB$550,$B603,Cluster_15_applications!$AC$5:$AC$550,$C603,Cluster_15_applications!$Q$5:$Q$550,"&lt;=2030")</f>
        <v>0</v>
      </c>
      <c r="T603">
        <f>SUMIFS(Cluster_15_applications!Y$5:Y$550,Cluster_15_applications!$AB$5:$AB$550,$B603,Cluster_15_applications!$AC$5:$AC$550,$C603,Cluster_15_applications!$Q$5:$Q$550,"&lt;=2030")</f>
        <v>0</v>
      </c>
      <c r="U603">
        <f>SUMIFS(Cluster_15_applications!Z$5:Z$550,Cluster_15_applications!$AB$5:$AB$550,$B603,Cluster_15_applications!$AC$5:$AC$550,$C603,Cluster_15_applications!$Q$5:$Q$550,"&lt;=2030")</f>
        <v>0</v>
      </c>
      <c r="V603">
        <f>SUMIFS(Cluster_15_applications!AA$5:AA$550,Cluster_15_applications!$AB$5:$AB$550,$B603,Cluster_15_applications!$AC$5:$AC$550,$C603,Cluster_15_applications!$Q$5:$Q$550,"&lt;=2030")</f>
        <v>0</v>
      </c>
    </row>
    <row r="604" spans="1:22" x14ac:dyDescent="0.35">
      <c r="A604" t="s">
        <v>1233</v>
      </c>
      <c r="B604" t="s">
        <v>1516</v>
      </c>
      <c r="C604">
        <v>115</v>
      </c>
      <c r="D604">
        <f>SUMIFS(Cluster_15_applications!S$5:S$550,Cluster_15_applications!$AB$5:$AB$550,$B604,Cluster_15_applications!$AC$5:$AC$550,$C604)</f>
        <v>0</v>
      </c>
      <c r="E604">
        <f>SUMIFS(Cluster_15_applications!T$5:T$550,Cluster_15_applications!$AB$5:$AB$550,$B604,Cluster_15_applications!$AC$5:$AC$550,$C604)</f>
        <v>0</v>
      </c>
      <c r="F604">
        <f>SUMIFS(Cluster_15_applications!U$5:U$550,Cluster_15_applications!$AB$5:$AB$550,$B604,Cluster_15_applications!$AC$5:$AC$550,$C604)</f>
        <v>0</v>
      </c>
      <c r="G604">
        <f>SUMIFS(Cluster_15_applications!V$5:V$550,Cluster_15_applications!$AB$5:$AB$550,$B604,Cluster_15_applications!$AC$5:$AC$550,$C604)</f>
        <v>0</v>
      </c>
      <c r="H604">
        <f>SUMIFS(Cluster_15_applications!W$5:W$550,Cluster_15_applications!$AB$5:$AB$550,$B604,Cluster_15_applications!$AC$5:$AC$550,$C604)</f>
        <v>0</v>
      </c>
      <c r="I604">
        <f>SUMIFS(Cluster_15_applications!X$5:X$550,Cluster_15_applications!$AB$5:$AB$550,$B604,Cluster_15_applications!$AC$5:$AC$550,$C604)</f>
        <v>0</v>
      </c>
      <c r="J604">
        <f>SUMIFS(Cluster_15_applications!Y$5:Y$550,Cluster_15_applications!$AB$5:$AB$550,$B604,Cluster_15_applications!$AC$5:$AC$550,$C604)</f>
        <v>0</v>
      </c>
      <c r="K604">
        <f>SUMIFS(Cluster_15_applications!Z$5:Z$550,Cluster_15_applications!$AB$5:$AB$550,$B604,Cluster_15_applications!$AC$5:$AC$550,$C604)</f>
        <v>0</v>
      </c>
      <c r="L604">
        <f>SUMIFS(Cluster_15_applications!AA$5:AA$550,Cluster_15_applications!$AB$5:$AB$550,$B604,Cluster_15_applications!$AC$5:$AC$550,$C604)</f>
        <v>0</v>
      </c>
      <c r="N604">
        <f>SUMIFS(Cluster_15_applications!S$5:S$550,Cluster_15_applications!$AB$5:$AB$550,$B604,Cluster_15_applications!$AC$5:$AC$550,$C604,Cluster_15_applications!$Q$5:$Q$550,"&lt;=2030")</f>
        <v>0</v>
      </c>
      <c r="O604">
        <f>SUMIFS(Cluster_15_applications!T$5:T$550,Cluster_15_applications!$AB$5:$AB$550,$B604,Cluster_15_applications!$AC$5:$AC$550,$C604,Cluster_15_applications!$Q$5:$Q$550,"&lt;=2030")</f>
        <v>0</v>
      </c>
      <c r="P604">
        <f>SUMIFS(Cluster_15_applications!U$5:U$550,Cluster_15_applications!$AB$5:$AB$550,$B604,Cluster_15_applications!$AC$5:$AC$550,$C604,Cluster_15_applications!$Q$5:$Q$550,"&lt;=2030")</f>
        <v>0</v>
      </c>
      <c r="Q604">
        <f>SUMIFS(Cluster_15_applications!V$5:V$550,Cluster_15_applications!$AB$5:$AB$550,$B604,Cluster_15_applications!$AC$5:$AC$550,$C604,Cluster_15_applications!$Q$5:$Q$550,"&lt;=2030")</f>
        <v>0</v>
      </c>
      <c r="R604">
        <f>SUMIFS(Cluster_15_applications!W$5:W$550,Cluster_15_applications!$AB$5:$AB$550,$B604,Cluster_15_applications!$AC$5:$AC$550,$C604,Cluster_15_applications!$Q$5:$Q$550,"&lt;=2030")</f>
        <v>0</v>
      </c>
      <c r="S604">
        <f>SUMIFS(Cluster_15_applications!X$5:X$550,Cluster_15_applications!$AB$5:$AB$550,$B604,Cluster_15_applications!$AC$5:$AC$550,$C604,Cluster_15_applications!$Q$5:$Q$550,"&lt;=2030")</f>
        <v>0</v>
      </c>
      <c r="T604">
        <f>SUMIFS(Cluster_15_applications!Y$5:Y$550,Cluster_15_applications!$AB$5:$AB$550,$B604,Cluster_15_applications!$AC$5:$AC$550,$C604,Cluster_15_applications!$Q$5:$Q$550,"&lt;=2030")</f>
        <v>0</v>
      </c>
      <c r="U604">
        <f>SUMIFS(Cluster_15_applications!Z$5:Z$550,Cluster_15_applications!$AB$5:$AB$550,$B604,Cluster_15_applications!$AC$5:$AC$550,$C604,Cluster_15_applications!$Q$5:$Q$550,"&lt;=2030")</f>
        <v>0</v>
      </c>
      <c r="V604">
        <f>SUMIFS(Cluster_15_applications!AA$5:AA$550,Cluster_15_applications!$AB$5:$AB$550,$B604,Cluster_15_applications!$AC$5:$AC$550,$C604,Cluster_15_applications!$Q$5:$Q$550,"&lt;=2030")</f>
        <v>0</v>
      </c>
    </row>
    <row r="605" spans="1:22" x14ac:dyDescent="0.35">
      <c r="A605" t="s">
        <v>33</v>
      </c>
      <c r="B605" t="s">
        <v>1184</v>
      </c>
      <c r="C605">
        <v>138</v>
      </c>
      <c r="D605">
        <f>SUMIFS(Cluster_15_applications!S$5:S$550,Cluster_15_applications!$AB$5:$AB$550,$B605,Cluster_15_applications!$AC$5:$AC$550,$C605)</f>
        <v>0</v>
      </c>
      <c r="E605">
        <f>SUMIFS(Cluster_15_applications!T$5:T$550,Cluster_15_applications!$AB$5:$AB$550,$B605,Cluster_15_applications!$AC$5:$AC$550,$C605)</f>
        <v>0</v>
      </c>
      <c r="F605">
        <f>SUMIFS(Cluster_15_applications!U$5:U$550,Cluster_15_applications!$AB$5:$AB$550,$B605,Cluster_15_applications!$AC$5:$AC$550,$C605)</f>
        <v>0</v>
      </c>
      <c r="G605">
        <f>SUMIFS(Cluster_15_applications!V$5:V$550,Cluster_15_applications!$AB$5:$AB$550,$B605,Cluster_15_applications!$AC$5:$AC$550,$C605)</f>
        <v>0</v>
      </c>
      <c r="H605">
        <f>SUMIFS(Cluster_15_applications!W$5:W$550,Cluster_15_applications!$AB$5:$AB$550,$B605,Cluster_15_applications!$AC$5:$AC$550,$C605)</f>
        <v>0</v>
      </c>
      <c r="I605">
        <f>SUMIFS(Cluster_15_applications!X$5:X$550,Cluster_15_applications!$AB$5:$AB$550,$B605,Cluster_15_applications!$AC$5:$AC$550,$C605)</f>
        <v>0</v>
      </c>
      <c r="J605">
        <f>SUMIFS(Cluster_15_applications!Y$5:Y$550,Cluster_15_applications!$AB$5:$AB$550,$B605,Cluster_15_applications!$AC$5:$AC$550,$C605)</f>
        <v>0</v>
      </c>
      <c r="K605">
        <f>SUMIFS(Cluster_15_applications!Z$5:Z$550,Cluster_15_applications!$AB$5:$AB$550,$B605,Cluster_15_applications!$AC$5:$AC$550,$C605)</f>
        <v>0</v>
      </c>
      <c r="L605">
        <f>SUMIFS(Cluster_15_applications!AA$5:AA$550,Cluster_15_applications!$AB$5:$AB$550,$B605,Cluster_15_applications!$AC$5:$AC$550,$C605)</f>
        <v>0</v>
      </c>
      <c r="N605">
        <f>SUMIFS(Cluster_15_applications!S$5:S$550,Cluster_15_applications!$AB$5:$AB$550,$B605,Cluster_15_applications!$AC$5:$AC$550,$C605,Cluster_15_applications!$Q$5:$Q$550,"&lt;=2030")</f>
        <v>0</v>
      </c>
      <c r="O605">
        <f>SUMIFS(Cluster_15_applications!T$5:T$550,Cluster_15_applications!$AB$5:$AB$550,$B605,Cluster_15_applications!$AC$5:$AC$550,$C605,Cluster_15_applications!$Q$5:$Q$550,"&lt;=2030")</f>
        <v>0</v>
      </c>
      <c r="P605">
        <f>SUMIFS(Cluster_15_applications!U$5:U$550,Cluster_15_applications!$AB$5:$AB$550,$B605,Cluster_15_applications!$AC$5:$AC$550,$C605,Cluster_15_applications!$Q$5:$Q$550,"&lt;=2030")</f>
        <v>0</v>
      </c>
      <c r="Q605">
        <f>SUMIFS(Cluster_15_applications!V$5:V$550,Cluster_15_applications!$AB$5:$AB$550,$B605,Cluster_15_applications!$AC$5:$AC$550,$C605,Cluster_15_applications!$Q$5:$Q$550,"&lt;=2030")</f>
        <v>0</v>
      </c>
      <c r="R605">
        <f>SUMIFS(Cluster_15_applications!W$5:W$550,Cluster_15_applications!$AB$5:$AB$550,$B605,Cluster_15_applications!$AC$5:$AC$550,$C605,Cluster_15_applications!$Q$5:$Q$550,"&lt;=2030")</f>
        <v>0</v>
      </c>
      <c r="S605">
        <f>SUMIFS(Cluster_15_applications!X$5:X$550,Cluster_15_applications!$AB$5:$AB$550,$B605,Cluster_15_applications!$AC$5:$AC$550,$C605,Cluster_15_applications!$Q$5:$Q$550,"&lt;=2030")</f>
        <v>0</v>
      </c>
      <c r="T605">
        <f>SUMIFS(Cluster_15_applications!Y$5:Y$550,Cluster_15_applications!$AB$5:$AB$550,$B605,Cluster_15_applications!$AC$5:$AC$550,$C605,Cluster_15_applications!$Q$5:$Q$550,"&lt;=2030")</f>
        <v>0</v>
      </c>
      <c r="U605">
        <f>SUMIFS(Cluster_15_applications!Z$5:Z$550,Cluster_15_applications!$AB$5:$AB$550,$B605,Cluster_15_applications!$AC$5:$AC$550,$C605,Cluster_15_applications!$Q$5:$Q$550,"&lt;=2030")</f>
        <v>0</v>
      </c>
      <c r="V605">
        <f>SUMIFS(Cluster_15_applications!AA$5:AA$550,Cluster_15_applications!$AB$5:$AB$550,$B605,Cluster_15_applications!$AC$5:$AC$550,$C605,Cluster_15_applications!$Q$5:$Q$550,"&lt;=2030")</f>
        <v>0</v>
      </c>
    </row>
    <row r="606" spans="1:22" x14ac:dyDescent="0.35">
      <c r="A606" t="s">
        <v>33</v>
      </c>
      <c r="B606" t="s">
        <v>1184</v>
      </c>
      <c r="C606">
        <v>230</v>
      </c>
      <c r="D606">
        <f>SUMIFS(Cluster_15_applications!S$5:S$550,Cluster_15_applications!$AB$5:$AB$550,$B606,Cluster_15_applications!$AC$5:$AC$550,$C606)</f>
        <v>0</v>
      </c>
      <c r="E606">
        <f>SUMIFS(Cluster_15_applications!T$5:T$550,Cluster_15_applications!$AB$5:$AB$550,$B606,Cluster_15_applications!$AC$5:$AC$550,$C606)</f>
        <v>0</v>
      </c>
      <c r="F606">
        <f>SUMIFS(Cluster_15_applications!U$5:U$550,Cluster_15_applications!$AB$5:$AB$550,$B606,Cluster_15_applications!$AC$5:$AC$550,$C606)</f>
        <v>0</v>
      </c>
      <c r="G606">
        <f>SUMIFS(Cluster_15_applications!V$5:V$550,Cluster_15_applications!$AB$5:$AB$550,$B606,Cluster_15_applications!$AC$5:$AC$550,$C606)</f>
        <v>0</v>
      </c>
      <c r="H606">
        <f>SUMIFS(Cluster_15_applications!W$5:W$550,Cluster_15_applications!$AB$5:$AB$550,$B606,Cluster_15_applications!$AC$5:$AC$550,$C606)</f>
        <v>0</v>
      </c>
      <c r="I606">
        <f>SUMIFS(Cluster_15_applications!X$5:X$550,Cluster_15_applications!$AB$5:$AB$550,$B606,Cluster_15_applications!$AC$5:$AC$550,$C606)</f>
        <v>0</v>
      </c>
      <c r="J606">
        <f>SUMIFS(Cluster_15_applications!Y$5:Y$550,Cluster_15_applications!$AB$5:$AB$550,$B606,Cluster_15_applications!$AC$5:$AC$550,$C606)</f>
        <v>0</v>
      </c>
      <c r="K606">
        <f>SUMIFS(Cluster_15_applications!Z$5:Z$550,Cluster_15_applications!$AB$5:$AB$550,$B606,Cluster_15_applications!$AC$5:$AC$550,$C606)</f>
        <v>0</v>
      </c>
      <c r="L606">
        <f>SUMIFS(Cluster_15_applications!AA$5:AA$550,Cluster_15_applications!$AB$5:$AB$550,$B606,Cluster_15_applications!$AC$5:$AC$550,$C606)</f>
        <v>0</v>
      </c>
      <c r="N606">
        <f>SUMIFS(Cluster_15_applications!S$5:S$550,Cluster_15_applications!$AB$5:$AB$550,$B606,Cluster_15_applications!$AC$5:$AC$550,$C606,Cluster_15_applications!$Q$5:$Q$550,"&lt;=2030")</f>
        <v>0</v>
      </c>
      <c r="O606">
        <f>SUMIFS(Cluster_15_applications!T$5:T$550,Cluster_15_applications!$AB$5:$AB$550,$B606,Cluster_15_applications!$AC$5:$AC$550,$C606,Cluster_15_applications!$Q$5:$Q$550,"&lt;=2030")</f>
        <v>0</v>
      </c>
      <c r="P606">
        <f>SUMIFS(Cluster_15_applications!U$5:U$550,Cluster_15_applications!$AB$5:$AB$550,$B606,Cluster_15_applications!$AC$5:$AC$550,$C606,Cluster_15_applications!$Q$5:$Q$550,"&lt;=2030")</f>
        <v>0</v>
      </c>
      <c r="Q606">
        <f>SUMIFS(Cluster_15_applications!V$5:V$550,Cluster_15_applications!$AB$5:$AB$550,$B606,Cluster_15_applications!$AC$5:$AC$550,$C606,Cluster_15_applications!$Q$5:$Q$550,"&lt;=2030")</f>
        <v>0</v>
      </c>
      <c r="R606">
        <f>SUMIFS(Cluster_15_applications!W$5:W$550,Cluster_15_applications!$AB$5:$AB$550,$B606,Cluster_15_applications!$AC$5:$AC$550,$C606,Cluster_15_applications!$Q$5:$Q$550,"&lt;=2030")</f>
        <v>0</v>
      </c>
      <c r="S606">
        <f>SUMIFS(Cluster_15_applications!X$5:X$550,Cluster_15_applications!$AB$5:$AB$550,$B606,Cluster_15_applications!$AC$5:$AC$550,$C606,Cluster_15_applications!$Q$5:$Q$550,"&lt;=2030")</f>
        <v>0</v>
      </c>
      <c r="T606">
        <f>SUMIFS(Cluster_15_applications!Y$5:Y$550,Cluster_15_applications!$AB$5:$AB$550,$B606,Cluster_15_applications!$AC$5:$AC$550,$C606,Cluster_15_applications!$Q$5:$Q$550,"&lt;=2030")</f>
        <v>0</v>
      </c>
      <c r="U606">
        <f>SUMIFS(Cluster_15_applications!Z$5:Z$550,Cluster_15_applications!$AB$5:$AB$550,$B606,Cluster_15_applications!$AC$5:$AC$550,$C606,Cluster_15_applications!$Q$5:$Q$550,"&lt;=2030")</f>
        <v>0</v>
      </c>
      <c r="V606">
        <f>SUMIFS(Cluster_15_applications!AA$5:AA$550,Cluster_15_applications!$AB$5:$AB$550,$B606,Cluster_15_applications!$AC$5:$AC$550,$C606,Cluster_15_applications!$Q$5:$Q$550,"&lt;=2030")</f>
        <v>0</v>
      </c>
    </row>
    <row r="607" spans="1:22" x14ac:dyDescent="0.35">
      <c r="A607" t="s">
        <v>33</v>
      </c>
      <c r="B607" t="s">
        <v>1184</v>
      </c>
      <c r="C607">
        <v>69</v>
      </c>
      <c r="D607">
        <f>SUMIFS(Cluster_15_applications!S$5:S$550,Cluster_15_applications!$AB$5:$AB$550,$B607,Cluster_15_applications!$AC$5:$AC$550,$C607)</f>
        <v>0</v>
      </c>
      <c r="E607">
        <f>SUMIFS(Cluster_15_applications!T$5:T$550,Cluster_15_applications!$AB$5:$AB$550,$B607,Cluster_15_applications!$AC$5:$AC$550,$C607)</f>
        <v>0</v>
      </c>
      <c r="F607">
        <f>SUMIFS(Cluster_15_applications!U$5:U$550,Cluster_15_applications!$AB$5:$AB$550,$B607,Cluster_15_applications!$AC$5:$AC$550,$C607)</f>
        <v>0</v>
      </c>
      <c r="G607">
        <f>SUMIFS(Cluster_15_applications!V$5:V$550,Cluster_15_applications!$AB$5:$AB$550,$B607,Cluster_15_applications!$AC$5:$AC$550,$C607)</f>
        <v>0</v>
      </c>
      <c r="H607">
        <f>SUMIFS(Cluster_15_applications!W$5:W$550,Cluster_15_applications!$AB$5:$AB$550,$B607,Cluster_15_applications!$AC$5:$AC$550,$C607)</f>
        <v>0</v>
      </c>
      <c r="I607">
        <f>SUMIFS(Cluster_15_applications!X$5:X$550,Cluster_15_applications!$AB$5:$AB$550,$B607,Cluster_15_applications!$AC$5:$AC$550,$C607)</f>
        <v>0</v>
      </c>
      <c r="J607">
        <f>SUMIFS(Cluster_15_applications!Y$5:Y$550,Cluster_15_applications!$AB$5:$AB$550,$B607,Cluster_15_applications!$AC$5:$AC$550,$C607)</f>
        <v>0</v>
      </c>
      <c r="K607">
        <f>SUMIFS(Cluster_15_applications!Z$5:Z$550,Cluster_15_applications!$AB$5:$AB$550,$B607,Cluster_15_applications!$AC$5:$AC$550,$C607)</f>
        <v>0</v>
      </c>
      <c r="L607">
        <f>SUMIFS(Cluster_15_applications!AA$5:AA$550,Cluster_15_applications!$AB$5:$AB$550,$B607,Cluster_15_applications!$AC$5:$AC$550,$C607)</f>
        <v>0</v>
      </c>
      <c r="N607">
        <f>SUMIFS(Cluster_15_applications!S$5:S$550,Cluster_15_applications!$AB$5:$AB$550,$B607,Cluster_15_applications!$AC$5:$AC$550,$C607,Cluster_15_applications!$Q$5:$Q$550,"&lt;=2030")</f>
        <v>0</v>
      </c>
      <c r="O607">
        <f>SUMIFS(Cluster_15_applications!T$5:T$550,Cluster_15_applications!$AB$5:$AB$550,$B607,Cluster_15_applications!$AC$5:$AC$550,$C607,Cluster_15_applications!$Q$5:$Q$550,"&lt;=2030")</f>
        <v>0</v>
      </c>
      <c r="P607">
        <f>SUMIFS(Cluster_15_applications!U$5:U$550,Cluster_15_applications!$AB$5:$AB$550,$B607,Cluster_15_applications!$AC$5:$AC$550,$C607,Cluster_15_applications!$Q$5:$Q$550,"&lt;=2030")</f>
        <v>0</v>
      </c>
      <c r="Q607">
        <f>SUMIFS(Cluster_15_applications!V$5:V$550,Cluster_15_applications!$AB$5:$AB$550,$B607,Cluster_15_applications!$AC$5:$AC$550,$C607,Cluster_15_applications!$Q$5:$Q$550,"&lt;=2030")</f>
        <v>0</v>
      </c>
      <c r="R607">
        <f>SUMIFS(Cluster_15_applications!W$5:W$550,Cluster_15_applications!$AB$5:$AB$550,$B607,Cluster_15_applications!$AC$5:$AC$550,$C607,Cluster_15_applications!$Q$5:$Q$550,"&lt;=2030")</f>
        <v>0</v>
      </c>
      <c r="S607">
        <f>SUMIFS(Cluster_15_applications!X$5:X$550,Cluster_15_applications!$AB$5:$AB$550,$B607,Cluster_15_applications!$AC$5:$AC$550,$C607,Cluster_15_applications!$Q$5:$Q$550,"&lt;=2030")</f>
        <v>0</v>
      </c>
      <c r="T607">
        <f>SUMIFS(Cluster_15_applications!Y$5:Y$550,Cluster_15_applications!$AB$5:$AB$550,$B607,Cluster_15_applications!$AC$5:$AC$550,$C607,Cluster_15_applications!$Q$5:$Q$550,"&lt;=2030")</f>
        <v>0</v>
      </c>
      <c r="U607">
        <f>SUMIFS(Cluster_15_applications!Z$5:Z$550,Cluster_15_applications!$AB$5:$AB$550,$B607,Cluster_15_applications!$AC$5:$AC$550,$C607,Cluster_15_applications!$Q$5:$Q$550,"&lt;=2030")</f>
        <v>0</v>
      </c>
      <c r="V607">
        <f>SUMIFS(Cluster_15_applications!AA$5:AA$550,Cluster_15_applications!$AB$5:$AB$550,$B607,Cluster_15_applications!$AC$5:$AC$550,$C607,Cluster_15_applications!$Q$5:$Q$550,"&lt;=2030")</f>
        <v>0</v>
      </c>
    </row>
    <row r="608" spans="1:22" x14ac:dyDescent="0.35">
      <c r="A608" t="s">
        <v>1236</v>
      </c>
      <c r="B608" t="s">
        <v>1185</v>
      </c>
      <c r="C608">
        <v>230</v>
      </c>
      <c r="D608">
        <f>SUMIFS(Cluster_15_applications!S$5:S$550,Cluster_15_applications!$AB$5:$AB$550,$B608,Cluster_15_applications!$AC$5:$AC$550,$C608)</f>
        <v>0</v>
      </c>
      <c r="E608">
        <f>SUMIFS(Cluster_15_applications!T$5:T$550,Cluster_15_applications!$AB$5:$AB$550,$B608,Cluster_15_applications!$AC$5:$AC$550,$C608)</f>
        <v>0</v>
      </c>
      <c r="F608">
        <f>SUMIFS(Cluster_15_applications!U$5:U$550,Cluster_15_applications!$AB$5:$AB$550,$B608,Cluster_15_applications!$AC$5:$AC$550,$C608)</f>
        <v>0</v>
      </c>
      <c r="G608">
        <f>SUMIFS(Cluster_15_applications!V$5:V$550,Cluster_15_applications!$AB$5:$AB$550,$B608,Cluster_15_applications!$AC$5:$AC$550,$C608)</f>
        <v>0</v>
      </c>
      <c r="H608">
        <f>SUMIFS(Cluster_15_applications!W$5:W$550,Cluster_15_applications!$AB$5:$AB$550,$B608,Cluster_15_applications!$AC$5:$AC$550,$C608)</f>
        <v>0</v>
      </c>
      <c r="I608">
        <f>SUMIFS(Cluster_15_applications!X$5:X$550,Cluster_15_applications!$AB$5:$AB$550,$B608,Cluster_15_applications!$AC$5:$AC$550,$C608)</f>
        <v>0</v>
      </c>
      <c r="J608">
        <f>SUMIFS(Cluster_15_applications!Y$5:Y$550,Cluster_15_applications!$AB$5:$AB$550,$B608,Cluster_15_applications!$AC$5:$AC$550,$C608)</f>
        <v>0</v>
      </c>
      <c r="K608">
        <f>SUMIFS(Cluster_15_applications!Z$5:Z$550,Cluster_15_applications!$AB$5:$AB$550,$B608,Cluster_15_applications!$AC$5:$AC$550,$C608)</f>
        <v>0</v>
      </c>
      <c r="L608">
        <f>SUMIFS(Cluster_15_applications!AA$5:AA$550,Cluster_15_applications!$AB$5:$AB$550,$B608,Cluster_15_applications!$AC$5:$AC$550,$C608)</f>
        <v>0</v>
      </c>
      <c r="N608">
        <f>SUMIFS(Cluster_15_applications!S$5:S$550,Cluster_15_applications!$AB$5:$AB$550,$B608,Cluster_15_applications!$AC$5:$AC$550,$C608,Cluster_15_applications!$Q$5:$Q$550,"&lt;=2030")</f>
        <v>0</v>
      </c>
      <c r="O608">
        <f>SUMIFS(Cluster_15_applications!T$5:T$550,Cluster_15_applications!$AB$5:$AB$550,$B608,Cluster_15_applications!$AC$5:$AC$550,$C608,Cluster_15_applications!$Q$5:$Q$550,"&lt;=2030")</f>
        <v>0</v>
      </c>
      <c r="P608">
        <f>SUMIFS(Cluster_15_applications!U$5:U$550,Cluster_15_applications!$AB$5:$AB$550,$B608,Cluster_15_applications!$AC$5:$AC$550,$C608,Cluster_15_applications!$Q$5:$Q$550,"&lt;=2030")</f>
        <v>0</v>
      </c>
      <c r="Q608">
        <f>SUMIFS(Cluster_15_applications!V$5:V$550,Cluster_15_applications!$AB$5:$AB$550,$B608,Cluster_15_applications!$AC$5:$AC$550,$C608,Cluster_15_applications!$Q$5:$Q$550,"&lt;=2030")</f>
        <v>0</v>
      </c>
      <c r="R608">
        <f>SUMIFS(Cluster_15_applications!W$5:W$550,Cluster_15_applications!$AB$5:$AB$550,$B608,Cluster_15_applications!$AC$5:$AC$550,$C608,Cluster_15_applications!$Q$5:$Q$550,"&lt;=2030")</f>
        <v>0</v>
      </c>
      <c r="S608">
        <f>SUMIFS(Cluster_15_applications!X$5:X$550,Cluster_15_applications!$AB$5:$AB$550,$B608,Cluster_15_applications!$AC$5:$AC$550,$C608,Cluster_15_applications!$Q$5:$Q$550,"&lt;=2030")</f>
        <v>0</v>
      </c>
      <c r="T608">
        <f>SUMIFS(Cluster_15_applications!Y$5:Y$550,Cluster_15_applications!$AB$5:$AB$550,$B608,Cluster_15_applications!$AC$5:$AC$550,$C608,Cluster_15_applications!$Q$5:$Q$550,"&lt;=2030")</f>
        <v>0</v>
      </c>
      <c r="U608">
        <f>SUMIFS(Cluster_15_applications!Z$5:Z$550,Cluster_15_applications!$AB$5:$AB$550,$B608,Cluster_15_applications!$AC$5:$AC$550,$C608,Cluster_15_applications!$Q$5:$Q$550,"&lt;=2030")</f>
        <v>0</v>
      </c>
      <c r="V608">
        <f>SUMIFS(Cluster_15_applications!AA$5:AA$550,Cluster_15_applications!$AB$5:$AB$550,$B608,Cluster_15_applications!$AC$5:$AC$550,$C608,Cluster_15_applications!$Q$5:$Q$550,"&lt;=2030")</f>
        <v>0</v>
      </c>
    </row>
    <row r="609" spans="1:22" x14ac:dyDescent="0.35">
      <c r="A609" t="s">
        <v>1237</v>
      </c>
      <c r="B609" t="s">
        <v>1186</v>
      </c>
      <c r="C609">
        <v>115</v>
      </c>
      <c r="D609">
        <f>SUMIFS(Cluster_15_applications!S$5:S$550,Cluster_15_applications!$AB$5:$AB$550,$B609,Cluster_15_applications!$AC$5:$AC$550,$C609)</f>
        <v>0</v>
      </c>
      <c r="E609">
        <f>SUMIFS(Cluster_15_applications!T$5:T$550,Cluster_15_applications!$AB$5:$AB$550,$B609,Cluster_15_applications!$AC$5:$AC$550,$C609)</f>
        <v>0</v>
      </c>
      <c r="F609">
        <f>SUMIFS(Cluster_15_applications!U$5:U$550,Cluster_15_applications!$AB$5:$AB$550,$B609,Cluster_15_applications!$AC$5:$AC$550,$C609)</f>
        <v>0</v>
      </c>
      <c r="G609">
        <f>SUMIFS(Cluster_15_applications!V$5:V$550,Cluster_15_applications!$AB$5:$AB$550,$B609,Cluster_15_applications!$AC$5:$AC$550,$C609)</f>
        <v>0</v>
      </c>
      <c r="H609">
        <f>SUMIFS(Cluster_15_applications!W$5:W$550,Cluster_15_applications!$AB$5:$AB$550,$B609,Cluster_15_applications!$AC$5:$AC$550,$C609)</f>
        <v>0</v>
      </c>
      <c r="I609">
        <f>SUMIFS(Cluster_15_applications!X$5:X$550,Cluster_15_applications!$AB$5:$AB$550,$B609,Cluster_15_applications!$AC$5:$AC$550,$C609)</f>
        <v>0</v>
      </c>
      <c r="J609">
        <f>SUMIFS(Cluster_15_applications!Y$5:Y$550,Cluster_15_applications!$AB$5:$AB$550,$B609,Cluster_15_applications!$AC$5:$AC$550,$C609)</f>
        <v>0</v>
      </c>
      <c r="K609">
        <f>SUMIFS(Cluster_15_applications!Z$5:Z$550,Cluster_15_applications!$AB$5:$AB$550,$B609,Cluster_15_applications!$AC$5:$AC$550,$C609)</f>
        <v>0</v>
      </c>
      <c r="L609">
        <f>SUMIFS(Cluster_15_applications!AA$5:AA$550,Cluster_15_applications!$AB$5:$AB$550,$B609,Cluster_15_applications!$AC$5:$AC$550,$C609)</f>
        <v>0</v>
      </c>
      <c r="N609">
        <f>SUMIFS(Cluster_15_applications!S$5:S$550,Cluster_15_applications!$AB$5:$AB$550,$B609,Cluster_15_applications!$AC$5:$AC$550,$C609,Cluster_15_applications!$Q$5:$Q$550,"&lt;=2030")</f>
        <v>0</v>
      </c>
      <c r="O609">
        <f>SUMIFS(Cluster_15_applications!T$5:T$550,Cluster_15_applications!$AB$5:$AB$550,$B609,Cluster_15_applications!$AC$5:$AC$550,$C609,Cluster_15_applications!$Q$5:$Q$550,"&lt;=2030")</f>
        <v>0</v>
      </c>
      <c r="P609">
        <f>SUMIFS(Cluster_15_applications!U$5:U$550,Cluster_15_applications!$AB$5:$AB$550,$B609,Cluster_15_applications!$AC$5:$AC$550,$C609,Cluster_15_applications!$Q$5:$Q$550,"&lt;=2030")</f>
        <v>0</v>
      </c>
      <c r="Q609">
        <f>SUMIFS(Cluster_15_applications!V$5:V$550,Cluster_15_applications!$AB$5:$AB$550,$B609,Cluster_15_applications!$AC$5:$AC$550,$C609,Cluster_15_applications!$Q$5:$Q$550,"&lt;=2030")</f>
        <v>0</v>
      </c>
      <c r="R609">
        <f>SUMIFS(Cluster_15_applications!W$5:W$550,Cluster_15_applications!$AB$5:$AB$550,$B609,Cluster_15_applications!$AC$5:$AC$550,$C609,Cluster_15_applications!$Q$5:$Q$550,"&lt;=2030")</f>
        <v>0</v>
      </c>
      <c r="S609">
        <f>SUMIFS(Cluster_15_applications!X$5:X$550,Cluster_15_applications!$AB$5:$AB$550,$B609,Cluster_15_applications!$AC$5:$AC$550,$C609,Cluster_15_applications!$Q$5:$Q$550,"&lt;=2030")</f>
        <v>0</v>
      </c>
      <c r="T609">
        <f>SUMIFS(Cluster_15_applications!Y$5:Y$550,Cluster_15_applications!$AB$5:$AB$550,$B609,Cluster_15_applications!$AC$5:$AC$550,$C609,Cluster_15_applications!$Q$5:$Q$550,"&lt;=2030")</f>
        <v>0</v>
      </c>
      <c r="U609">
        <f>SUMIFS(Cluster_15_applications!Z$5:Z$550,Cluster_15_applications!$AB$5:$AB$550,$B609,Cluster_15_applications!$AC$5:$AC$550,$C609,Cluster_15_applications!$Q$5:$Q$550,"&lt;=2030")</f>
        <v>0</v>
      </c>
      <c r="V609">
        <f>SUMIFS(Cluster_15_applications!AA$5:AA$550,Cluster_15_applications!$AB$5:$AB$550,$B609,Cluster_15_applications!$AC$5:$AC$550,$C609,Cluster_15_applications!$Q$5:$Q$550,"&lt;=2030")</f>
        <v>0</v>
      </c>
    </row>
    <row r="610" spans="1:22" x14ac:dyDescent="0.35">
      <c r="A610" t="s">
        <v>1237</v>
      </c>
      <c r="B610" t="s">
        <v>1186</v>
      </c>
      <c r="C610">
        <v>230</v>
      </c>
      <c r="D610">
        <f>SUMIFS(Cluster_15_applications!S$5:S$550,Cluster_15_applications!$AB$5:$AB$550,$B610,Cluster_15_applications!$AC$5:$AC$550,$C610)</f>
        <v>0</v>
      </c>
      <c r="E610">
        <f>SUMIFS(Cluster_15_applications!T$5:T$550,Cluster_15_applications!$AB$5:$AB$550,$B610,Cluster_15_applications!$AC$5:$AC$550,$C610)</f>
        <v>0</v>
      </c>
      <c r="F610">
        <f>SUMIFS(Cluster_15_applications!U$5:U$550,Cluster_15_applications!$AB$5:$AB$550,$B610,Cluster_15_applications!$AC$5:$AC$550,$C610)</f>
        <v>0</v>
      </c>
      <c r="G610">
        <f>SUMIFS(Cluster_15_applications!V$5:V$550,Cluster_15_applications!$AB$5:$AB$550,$B610,Cluster_15_applications!$AC$5:$AC$550,$C610)</f>
        <v>0</v>
      </c>
      <c r="H610">
        <f>SUMIFS(Cluster_15_applications!W$5:W$550,Cluster_15_applications!$AB$5:$AB$550,$B610,Cluster_15_applications!$AC$5:$AC$550,$C610)</f>
        <v>0</v>
      </c>
      <c r="I610">
        <f>SUMIFS(Cluster_15_applications!X$5:X$550,Cluster_15_applications!$AB$5:$AB$550,$B610,Cluster_15_applications!$AC$5:$AC$550,$C610)</f>
        <v>0</v>
      </c>
      <c r="J610">
        <f>SUMIFS(Cluster_15_applications!Y$5:Y$550,Cluster_15_applications!$AB$5:$AB$550,$B610,Cluster_15_applications!$AC$5:$AC$550,$C610)</f>
        <v>0</v>
      </c>
      <c r="K610">
        <f>SUMIFS(Cluster_15_applications!Z$5:Z$550,Cluster_15_applications!$AB$5:$AB$550,$B610,Cluster_15_applications!$AC$5:$AC$550,$C610)</f>
        <v>0</v>
      </c>
      <c r="L610">
        <f>SUMIFS(Cluster_15_applications!AA$5:AA$550,Cluster_15_applications!$AB$5:$AB$550,$B610,Cluster_15_applications!$AC$5:$AC$550,$C610)</f>
        <v>0</v>
      </c>
      <c r="N610">
        <f>SUMIFS(Cluster_15_applications!S$5:S$550,Cluster_15_applications!$AB$5:$AB$550,$B610,Cluster_15_applications!$AC$5:$AC$550,$C610,Cluster_15_applications!$Q$5:$Q$550,"&lt;=2030")</f>
        <v>0</v>
      </c>
      <c r="O610">
        <f>SUMIFS(Cluster_15_applications!T$5:T$550,Cluster_15_applications!$AB$5:$AB$550,$B610,Cluster_15_applications!$AC$5:$AC$550,$C610,Cluster_15_applications!$Q$5:$Q$550,"&lt;=2030")</f>
        <v>0</v>
      </c>
      <c r="P610">
        <f>SUMIFS(Cluster_15_applications!U$5:U$550,Cluster_15_applications!$AB$5:$AB$550,$B610,Cluster_15_applications!$AC$5:$AC$550,$C610,Cluster_15_applications!$Q$5:$Q$550,"&lt;=2030")</f>
        <v>0</v>
      </c>
      <c r="Q610">
        <f>SUMIFS(Cluster_15_applications!V$5:V$550,Cluster_15_applications!$AB$5:$AB$550,$B610,Cluster_15_applications!$AC$5:$AC$550,$C610,Cluster_15_applications!$Q$5:$Q$550,"&lt;=2030")</f>
        <v>0</v>
      </c>
      <c r="R610">
        <f>SUMIFS(Cluster_15_applications!W$5:W$550,Cluster_15_applications!$AB$5:$AB$550,$B610,Cluster_15_applications!$AC$5:$AC$550,$C610,Cluster_15_applications!$Q$5:$Q$550,"&lt;=2030")</f>
        <v>0</v>
      </c>
      <c r="S610">
        <f>SUMIFS(Cluster_15_applications!X$5:X$550,Cluster_15_applications!$AB$5:$AB$550,$B610,Cluster_15_applications!$AC$5:$AC$550,$C610,Cluster_15_applications!$Q$5:$Q$550,"&lt;=2030")</f>
        <v>0</v>
      </c>
      <c r="T610">
        <f>SUMIFS(Cluster_15_applications!Y$5:Y$550,Cluster_15_applications!$AB$5:$AB$550,$B610,Cluster_15_applications!$AC$5:$AC$550,$C610,Cluster_15_applications!$Q$5:$Q$550,"&lt;=2030")</f>
        <v>0</v>
      </c>
      <c r="U610">
        <f>SUMIFS(Cluster_15_applications!Z$5:Z$550,Cluster_15_applications!$AB$5:$AB$550,$B610,Cluster_15_applications!$AC$5:$AC$550,$C610,Cluster_15_applications!$Q$5:$Q$550,"&lt;=2030")</f>
        <v>0</v>
      </c>
      <c r="V610">
        <f>SUMIFS(Cluster_15_applications!AA$5:AA$550,Cluster_15_applications!$AB$5:$AB$550,$B610,Cluster_15_applications!$AC$5:$AC$550,$C610,Cluster_15_applications!$Q$5:$Q$550,"&lt;=2030")</f>
        <v>0</v>
      </c>
    </row>
    <row r="611" spans="1:22" x14ac:dyDescent="0.35">
      <c r="A611" t="s">
        <v>1237</v>
      </c>
      <c r="B611" t="s">
        <v>1186</v>
      </c>
      <c r="C611">
        <v>500</v>
      </c>
      <c r="D611">
        <f>SUMIFS(Cluster_15_applications!S$5:S$550,Cluster_15_applications!$AB$5:$AB$550,$B611,Cluster_15_applications!$AC$5:$AC$550,$C611)</f>
        <v>400</v>
      </c>
      <c r="E611">
        <f>SUMIFS(Cluster_15_applications!T$5:T$550,Cluster_15_applications!$AB$5:$AB$550,$B611,Cluster_15_applications!$AC$5:$AC$550,$C611)</f>
        <v>0</v>
      </c>
      <c r="F611">
        <f>SUMIFS(Cluster_15_applications!U$5:U$550,Cluster_15_applications!$AB$5:$AB$550,$B611,Cluster_15_applications!$AC$5:$AC$550,$C611)</f>
        <v>0</v>
      </c>
      <c r="G611">
        <f>SUMIFS(Cluster_15_applications!V$5:V$550,Cluster_15_applications!$AB$5:$AB$550,$B611,Cluster_15_applications!$AC$5:$AC$550,$C611)</f>
        <v>0</v>
      </c>
      <c r="H611">
        <f>SUMIFS(Cluster_15_applications!W$5:W$550,Cluster_15_applications!$AB$5:$AB$550,$B611,Cluster_15_applications!$AC$5:$AC$550,$C611)</f>
        <v>0</v>
      </c>
      <c r="I611">
        <f>SUMIFS(Cluster_15_applications!X$5:X$550,Cluster_15_applications!$AB$5:$AB$550,$B611,Cluster_15_applications!$AC$5:$AC$550,$C611)</f>
        <v>0</v>
      </c>
      <c r="J611">
        <f>SUMIFS(Cluster_15_applications!Y$5:Y$550,Cluster_15_applications!$AB$5:$AB$550,$B611,Cluster_15_applications!$AC$5:$AC$550,$C611)</f>
        <v>0</v>
      </c>
      <c r="K611">
        <f>SUMIFS(Cluster_15_applications!Z$5:Z$550,Cluster_15_applications!$AB$5:$AB$550,$B611,Cluster_15_applications!$AC$5:$AC$550,$C611)</f>
        <v>0</v>
      </c>
      <c r="L611">
        <f>SUMIFS(Cluster_15_applications!AA$5:AA$550,Cluster_15_applications!$AB$5:$AB$550,$B611,Cluster_15_applications!$AC$5:$AC$550,$C611)</f>
        <v>0</v>
      </c>
      <c r="N611">
        <f>SUMIFS(Cluster_15_applications!S$5:S$550,Cluster_15_applications!$AB$5:$AB$550,$B611,Cluster_15_applications!$AC$5:$AC$550,$C611,Cluster_15_applications!$Q$5:$Q$550,"&lt;=2030")</f>
        <v>0</v>
      </c>
      <c r="O611">
        <f>SUMIFS(Cluster_15_applications!T$5:T$550,Cluster_15_applications!$AB$5:$AB$550,$B611,Cluster_15_applications!$AC$5:$AC$550,$C611,Cluster_15_applications!$Q$5:$Q$550,"&lt;=2030")</f>
        <v>0</v>
      </c>
      <c r="P611">
        <f>SUMIFS(Cluster_15_applications!U$5:U$550,Cluster_15_applications!$AB$5:$AB$550,$B611,Cluster_15_applications!$AC$5:$AC$550,$C611,Cluster_15_applications!$Q$5:$Q$550,"&lt;=2030")</f>
        <v>0</v>
      </c>
      <c r="Q611">
        <f>SUMIFS(Cluster_15_applications!V$5:V$550,Cluster_15_applications!$AB$5:$AB$550,$B611,Cluster_15_applications!$AC$5:$AC$550,$C611,Cluster_15_applications!$Q$5:$Q$550,"&lt;=2030")</f>
        <v>0</v>
      </c>
      <c r="R611">
        <f>SUMIFS(Cluster_15_applications!W$5:W$550,Cluster_15_applications!$AB$5:$AB$550,$B611,Cluster_15_applications!$AC$5:$AC$550,$C611,Cluster_15_applications!$Q$5:$Q$550,"&lt;=2030")</f>
        <v>0</v>
      </c>
      <c r="S611">
        <f>SUMIFS(Cluster_15_applications!X$5:X$550,Cluster_15_applications!$AB$5:$AB$550,$B611,Cluster_15_applications!$AC$5:$AC$550,$C611,Cluster_15_applications!$Q$5:$Q$550,"&lt;=2030")</f>
        <v>0</v>
      </c>
      <c r="T611">
        <f>SUMIFS(Cluster_15_applications!Y$5:Y$550,Cluster_15_applications!$AB$5:$AB$550,$B611,Cluster_15_applications!$AC$5:$AC$550,$C611,Cluster_15_applications!$Q$5:$Q$550,"&lt;=2030")</f>
        <v>0</v>
      </c>
      <c r="U611">
        <f>SUMIFS(Cluster_15_applications!Z$5:Z$550,Cluster_15_applications!$AB$5:$AB$550,$B611,Cluster_15_applications!$AC$5:$AC$550,$C611,Cluster_15_applications!$Q$5:$Q$550,"&lt;=2030")</f>
        <v>0</v>
      </c>
      <c r="V611">
        <f>SUMIFS(Cluster_15_applications!AA$5:AA$550,Cluster_15_applications!$AB$5:$AB$550,$B611,Cluster_15_applications!$AC$5:$AC$550,$C611,Cluster_15_applications!$Q$5:$Q$550,"&lt;=2030")</f>
        <v>0</v>
      </c>
    </row>
    <row r="612" spans="1:22" x14ac:dyDescent="0.35">
      <c r="A612" t="s">
        <v>1237</v>
      </c>
      <c r="B612" t="s">
        <v>1186</v>
      </c>
      <c r="C612">
        <v>60</v>
      </c>
      <c r="D612">
        <f>SUMIFS(Cluster_15_applications!S$5:S$550,Cluster_15_applications!$AB$5:$AB$550,$B612,Cluster_15_applications!$AC$5:$AC$550,$C612)</f>
        <v>0</v>
      </c>
      <c r="E612">
        <f>SUMIFS(Cluster_15_applications!T$5:T$550,Cluster_15_applications!$AB$5:$AB$550,$B612,Cluster_15_applications!$AC$5:$AC$550,$C612)</f>
        <v>0</v>
      </c>
      <c r="F612">
        <f>SUMIFS(Cluster_15_applications!U$5:U$550,Cluster_15_applications!$AB$5:$AB$550,$B612,Cluster_15_applications!$AC$5:$AC$550,$C612)</f>
        <v>0</v>
      </c>
      <c r="G612">
        <f>SUMIFS(Cluster_15_applications!V$5:V$550,Cluster_15_applications!$AB$5:$AB$550,$B612,Cluster_15_applications!$AC$5:$AC$550,$C612)</f>
        <v>0</v>
      </c>
      <c r="H612">
        <f>SUMIFS(Cluster_15_applications!W$5:W$550,Cluster_15_applications!$AB$5:$AB$550,$B612,Cluster_15_applications!$AC$5:$AC$550,$C612)</f>
        <v>0</v>
      </c>
      <c r="I612">
        <f>SUMIFS(Cluster_15_applications!X$5:X$550,Cluster_15_applications!$AB$5:$AB$550,$B612,Cluster_15_applications!$AC$5:$AC$550,$C612)</f>
        <v>0</v>
      </c>
      <c r="J612">
        <f>SUMIFS(Cluster_15_applications!Y$5:Y$550,Cluster_15_applications!$AB$5:$AB$550,$B612,Cluster_15_applications!$AC$5:$AC$550,$C612)</f>
        <v>0</v>
      </c>
      <c r="K612">
        <f>SUMIFS(Cluster_15_applications!Z$5:Z$550,Cluster_15_applications!$AB$5:$AB$550,$B612,Cluster_15_applications!$AC$5:$AC$550,$C612)</f>
        <v>0</v>
      </c>
      <c r="L612">
        <f>SUMIFS(Cluster_15_applications!AA$5:AA$550,Cluster_15_applications!$AB$5:$AB$550,$B612,Cluster_15_applications!$AC$5:$AC$550,$C612)</f>
        <v>0</v>
      </c>
      <c r="N612">
        <f>SUMIFS(Cluster_15_applications!S$5:S$550,Cluster_15_applications!$AB$5:$AB$550,$B612,Cluster_15_applications!$AC$5:$AC$550,$C612,Cluster_15_applications!$Q$5:$Q$550,"&lt;=2030")</f>
        <v>0</v>
      </c>
      <c r="O612">
        <f>SUMIFS(Cluster_15_applications!T$5:T$550,Cluster_15_applications!$AB$5:$AB$550,$B612,Cluster_15_applications!$AC$5:$AC$550,$C612,Cluster_15_applications!$Q$5:$Q$550,"&lt;=2030")</f>
        <v>0</v>
      </c>
      <c r="P612">
        <f>SUMIFS(Cluster_15_applications!U$5:U$550,Cluster_15_applications!$AB$5:$AB$550,$B612,Cluster_15_applications!$AC$5:$AC$550,$C612,Cluster_15_applications!$Q$5:$Q$550,"&lt;=2030")</f>
        <v>0</v>
      </c>
      <c r="Q612">
        <f>SUMIFS(Cluster_15_applications!V$5:V$550,Cluster_15_applications!$AB$5:$AB$550,$B612,Cluster_15_applications!$AC$5:$AC$550,$C612,Cluster_15_applications!$Q$5:$Q$550,"&lt;=2030")</f>
        <v>0</v>
      </c>
      <c r="R612">
        <f>SUMIFS(Cluster_15_applications!W$5:W$550,Cluster_15_applications!$AB$5:$AB$550,$B612,Cluster_15_applications!$AC$5:$AC$550,$C612,Cluster_15_applications!$Q$5:$Q$550,"&lt;=2030")</f>
        <v>0</v>
      </c>
      <c r="S612">
        <f>SUMIFS(Cluster_15_applications!X$5:X$550,Cluster_15_applications!$AB$5:$AB$550,$B612,Cluster_15_applications!$AC$5:$AC$550,$C612,Cluster_15_applications!$Q$5:$Q$550,"&lt;=2030")</f>
        <v>0</v>
      </c>
      <c r="T612">
        <f>SUMIFS(Cluster_15_applications!Y$5:Y$550,Cluster_15_applications!$AB$5:$AB$550,$B612,Cluster_15_applications!$AC$5:$AC$550,$C612,Cluster_15_applications!$Q$5:$Q$550,"&lt;=2030")</f>
        <v>0</v>
      </c>
      <c r="U612">
        <f>SUMIFS(Cluster_15_applications!Z$5:Z$550,Cluster_15_applications!$AB$5:$AB$550,$B612,Cluster_15_applications!$AC$5:$AC$550,$C612,Cluster_15_applications!$Q$5:$Q$550,"&lt;=2030")</f>
        <v>0</v>
      </c>
      <c r="V612">
        <f>SUMIFS(Cluster_15_applications!AA$5:AA$550,Cluster_15_applications!$AB$5:$AB$550,$B612,Cluster_15_applications!$AC$5:$AC$550,$C612,Cluster_15_applications!$Q$5:$Q$550,"&lt;=2030")</f>
        <v>0</v>
      </c>
    </row>
    <row r="613" spans="1:22" x14ac:dyDescent="0.35">
      <c r="A613" t="s">
        <v>1230</v>
      </c>
      <c r="B613" t="s">
        <v>1517</v>
      </c>
      <c r="C613">
        <v>115</v>
      </c>
      <c r="D613">
        <f>SUMIFS(Cluster_15_applications!S$5:S$550,Cluster_15_applications!$AB$5:$AB$550,$B613,Cluster_15_applications!$AC$5:$AC$550,$C613)</f>
        <v>0</v>
      </c>
      <c r="E613">
        <f>SUMIFS(Cluster_15_applications!T$5:T$550,Cluster_15_applications!$AB$5:$AB$550,$B613,Cluster_15_applications!$AC$5:$AC$550,$C613)</f>
        <v>0</v>
      </c>
      <c r="F613">
        <f>SUMIFS(Cluster_15_applications!U$5:U$550,Cluster_15_applications!$AB$5:$AB$550,$B613,Cluster_15_applications!$AC$5:$AC$550,$C613)</f>
        <v>0</v>
      </c>
      <c r="G613">
        <f>SUMIFS(Cluster_15_applications!V$5:V$550,Cluster_15_applications!$AB$5:$AB$550,$B613,Cluster_15_applications!$AC$5:$AC$550,$C613)</f>
        <v>0</v>
      </c>
      <c r="H613">
        <f>SUMIFS(Cluster_15_applications!W$5:W$550,Cluster_15_applications!$AB$5:$AB$550,$B613,Cluster_15_applications!$AC$5:$AC$550,$C613)</f>
        <v>0</v>
      </c>
      <c r="I613">
        <f>SUMIFS(Cluster_15_applications!X$5:X$550,Cluster_15_applications!$AB$5:$AB$550,$B613,Cluster_15_applications!$AC$5:$AC$550,$C613)</f>
        <v>0</v>
      </c>
      <c r="J613">
        <f>SUMIFS(Cluster_15_applications!Y$5:Y$550,Cluster_15_applications!$AB$5:$AB$550,$B613,Cluster_15_applications!$AC$5:$AC$550,$C613)</f>
        <v>0</v>
      </c>
      <c r="K613">
        <f>SUMIFS(Cluster_15_applications!Z$5:Z$550,Cluster_15_applications!$AB$5:$AB$550,$B613,Cluster_15_applications!$AC$5:$AC$550,$C613)</f>
        <v>0</v>
      </c>
      <c r="L613">
        <f>SUMIFS(Cluster_15_applications!AA$5:AA$550,Cluster_15_applications!$AB$5:$AB$550,$B613,Cluster_15_applications!$AC$5:$AC$550,$C613)</f>
        <v>0</v>
      </c>
      <c r="N613">
        <f>SUMIFS(Cluster_15_applications!S$5:S$550,Cluster_15_applications!$AB$5:$AB$550,$B613,Cluster_15_applications!$AC$5:$AC$550,$C613,Cluster_15_applications!$Q$5:$Q$550,"&lt;=2030")</f>
        <v>0</v>
      </c>
      <c r="O613">
        <f>SUMIFS(Cluster_15_applications!T$5:T$550,Cluster_15_applications!$AB$5:$AB$550,$B613,Cluster_15_applications!$AC$5:$AC$550,$C613,Cluster_15_applications!$Q$5:$Q$550,"&lt;=2030")</f>
        <v>0</v>
      </c>
      <c r="P613">
        <f>SUMIFS(Cluster_15_applications!U$5:U$550,Cluster_15_applications!$AB$5:$AB$550,$B613,Cluster_15_applications!$AC$5:$AC$550,$C613,Cluster_15_applications!$Q$5:$Q$550,"&lt;=2030")</f>
        <v>0</v>
      </c>
      <c r="Q613">
        <f>SUMIFS(Cluster_15_applications!V$5:V$550,Cluster_15_applications!$AB$5:$AB$550,$B613,Cluster_15_applications!$AC$5:$AC$550,$C613,Cluster_15_applications!$Q$5:$Q$550,"&lt;=2030")</f>
        <v>0</v>
      </c>
      <c r="R613">
        <f>SUMIFS(Cluster_15_applications!W$5:W$550,Cluster_15_applications!$AB$5:$AB$550,$B613,Cluster_15_applications!$AC$5:$AC$550,$C613,Cluster_15_applications!$Q$5:$Q$550,"&lt;=2030")</f>
        <v>0</v>
      </c>
      <c r="S613">
        <f>SUMIFS(Cluster_15_applications!X$5:X$550,Cluster_15_applications!$AB$5:$AB$550,$B613,Cluster_15_applications!$AC$5:$AC$550,$C613,Cluster_15_applications!$Q$5:$Q$550,"&lt;=2030")</f>
        <v>0</v>
      </c>
      <c r="T613">
        <f>SUMIFS(Cluster_15_applications!Y$5:Y$550,Cluster_15_applications!$AB$5:$AB$550,$B613,Cluster_15_applications!$AC$5:$AC$550,$C613,Cluster_15_applications!$Q$5:$Q$550,"&lt;=2030")</f>
        <v>0</v>
      </c>
      <c r="U613">
        <f>SUMIFS(Cluster_15_applications!Z$5:Z$550,Cluster_15_applications!$AB$5:$AB$550,$B613,Cluster_15_applications!$AC$5:$AC$550,$C613,Cluster_15_applications!$Q$5:$Q$550,"&lt;=2030")</f>
        <v>0</v>
      </c>
      <c r="V613">
        <f>SUMIFS(Cluster_15_applications!AA$5:AA$550,Cluster_15_applications!$AB$5:$AB$550,$B613,Cluster_15_applications!$AC$5:$AC$550,$C613,Cluster_15_applications!$Q$5:$Q$550,"&lt;=2030")</f>
        <v>0</v>
      </c>
    </row>
    <row r="614" spans="1:22" x14ac:dyDescent="0.35">
      <c r="A614" t="s">
        <v>33</v>
      </c>
      <c r="B614" t="s">
        <v>1187</v>
      </c>
      <c r="C614">
        <v>138</v>
      </c>
      <c r="D614">
        <f>SUMIFS(Cluster_15_applications!S$5:S$550,Cluster_15_applications!$AB$5:$AB$550,$B614,Cluster_15_applications!$AC$5:$AC$550,$C614)</f>
        <v>0</v>
      </c>
      <c r="E614">
        <f>SUMIFS(Cluster_15_applications!T$5:T$550,Cluster_15_applications!$AB$5:$AB$550,$B614,Cluster_15_applications!$AC$5:$AC$550,$C614)</f>
        <v>0</v>
      </c>
      <c r="F614">
        <f>SUMIFS(Cluster_15_applications!U$5:U$550,Cluster_15_applications!$AB$5:$AB$550,$B614,Cluster_15_applications!$AC$5:$AC$550,$C614)</f>
        <v>0</v>
      </c>
      <c r="G614">
        <f>SUMIFS(Cluster_15_applications!V$5:V$550,Cluster_15_applications!$AB$5:$AB$550,$B614,Cluster_15_applications!$AC$5:$AC$550,$C614)</f>
        <v>0</v>
      </c>
      <c r="H614">
        <f>SUMIFS(Cluster_15_applications!W$5:W$550,Cluster_15_applications!$AB$5:$AB$550,$B614,Cluster_15_applications!$AC$5:$AC$550,$C614)</f>
        <v>0</v>
      </c>
      <c r="I614">
        <f>SUMIFS(Cluster_15_applications!X$5:X$550,Cluster_15_applications!$AB$5:$AB$550,$B614,Cluster_15_applications!$AC$5:$AC$550,$C614)</f>
        <v>0</v>
      </c>
      <c r="J614">
        <f>SUMIFS(Cluster_15_applications!Y$5:Y$550,Cluster_15_applications!$AB$5:$AB$550,$B614,Cluster_15_applications!$AC$5:$AC$550,$C614)</f>
        <v>0</v>
      </c>
      <c r="K614">
        <f>SUMIFS(Cluster_15_applications!Z$5:Z$550,Cluster_15_applications!$AB$5:$AB$550,$B614,Cluster_15_applications!$AC$5:$AC$550,$C614)</f>
        <v>0</v>
      </c>
      <c r="L614">
        <f>SUMIFS(Cluster_15_applications!AA$5:AA$550,Cluster_15_applications!$AB$5:$AB$550,$B614,Cluster_15_applications!$AC$5:$AC$550,$C614)</f>
        <v>0</v>
      </c>
      <c r="N614">
        <f>SUMIFS(Cluster_15_applications!S$5:S$550,Cluster_15_applications!$AB$5:$AB$550,$B614,Cluster_15_applications!$AC$5:$AC$550,$C614,Cluster_15_applications!$Q$5:$Q$550,"&lt;=2030")</f>
        <v>0</v>
      </c>
      <c r="O614">
        <f>SUMIFS(Cluster_15_applications!T$5:T$550,Cluster_15_applications!$AB$5:$AB$550,$B614,Cluster_15_applications!$AC$5:$AC$550,$C614,Cluster_15_applications!$Q$5:$Q$550,"&lt;=2030")</f>
        <v>0</v>
      </c>
      <c r="P614">
        <f>SUMIFS(Cluster_15_applications!U$5:U$550,Cluster_15_applications!$AB$5:$AB$550,$B614,Cluster_15_applications!$AC$5:$AC$550,$C614,Cluster_15_applications!$Q$5:$Q$550,"&lt;=2030")</f>
        <v>0</v>
      </c>
      <c r="Q614">
        <f>SUMIFS(Cluster_15_applications!V$5:V$550,Cluster_15_applications!$AB$5:$AB$550,$B614,Cluster_15_applications!$AC$5:$AC$550,$C614,Cluster_15_applications!$Q$5:$Q$550,"&lt;=2030")</f>
        <v>0</v>
      </c>
      <c r="R614">
        <f>SUMIFS(Cluster_15_applications!W$5:W$550,Cluster_15_applications!$AB$5:$AB$550,$B614,Cluster_15_applications!$AC$5:$AC$550,$C614,Cluster_15_applications!$Q$5:$Q$550,"&lt;=2030")</f>
        <v>0</v>
      </c>
      <c r="S614">
        <f>SUMIFS(Cluster_15_applications!X$5:X$550,Cluster_15_applications!$AB$5:$AB$550,$B614,Cluster_15_applications!$AC$5:$AC$550,$C614,Cluster_15_applications!$Q$5:$Q$550,"&lt;=2030")</f>
        <v>0</v>
      </c>
      <c r="T614">
        <f>SUMIFS(Cluster_15_applications!Y$5:Y$550,Cluster_15_applications!$AB$5:$AB$550,$B614,Cluster_15_applications!$AC$5:$AC$550,$C614,Cluster_15_applications!$Q$5:$Q$550,"&lt;=2030")</f>
        <v>0</v>
      </c>
      <c r="U614">
        <f>SUMIFS(Cluster_15_applications!Z$5:Z$550,Cluster_15_applications!$AB$5:$AB$550,$B614,Cluster_15_applications!$AC$5:$AC$550,$C614,Cluster_15_applications!$Q$5:$Q$550,"&lt;=2030")</f>
        <v>0</v>
      </c>
      <c r="V614">
        <f>SUMIFS(Cluster_15_applications!AA$5:AA$550,Cluster_15_applications!$AB$5:$AB$550,$B614,Cluster_15_applications!$AC$5:$AC$550,$C614,Cluster_15_applications!$Q$5:$Q$550,"&lt;=2030")</f>
        <v>0</v>
      </c>
    </row>
    <row r="615" spans="1:22" x14ac:dyDescent="0.35">
      <c r="A615" t="s">
        <v>33</v>
      </c>
      <c r="B615" t="s">
        <v>1187</v>
      </c>
      <c r="C615">
        <v>230</v>
      </c>
      <c r="D615">
        <f>SUMIFS(Cluster_15_applications!S$5:S$550,Cluster_15_applications!$AB$5:$AB$550,$B615,Cluster_15_applications!$AC$5:$AC$550,$C615)</f>
        <v>350</v>
      </c>
      <c r="E615">
        <f>SUMIFS(Cluster_15_applications!T$5:T$550,Cluster_15_applications!$AB$5:$AB$550,$B615,Cluster_15_applications!$AC$5:$AC$550,$C615)</f>
        <v>0</v>
      </c>
      <c r="F615">
        <f>SUMIFS(Cluster_15_applications!U$5:U$550,Cluster_15_applications!$AB$5:$AB$550,$B615,Cluster_15_applications!$AC$5:$AC$550,$C615)</f>
        <v>0</v>
      </c>
      <c r="G615">
        <f>SUMIFS(Cluster_15_applications!V$5:V$550,Cluster_15_applications!$AB$5:$AB$550,$B615,Cluster_15_applications!$AC$5:$AC$550,$C615)</f>
        <v>0</v>
      </c>
      <c r="H615">
        <f>SUMIFS(Cluster_15_applications!W$5:W$550,Cluster_15_applications!$AB$5:$AB$550,$B615,Cluster_15_applications!$AC$5:$AC$550,$C615)</f>
        <v>0</v>
      </c>
      <c r="I615">
        <f>SUMIFS(Cluster_15_applications!X$5:X$550,Cluster_15_applications!$AB$5:$AB$550,$B615,Cluster_15_applications!$AC$5:$AC$550,$C615)</f>
        <v>0</v>
      </c>
      <c r="J615">
        <f>SUMIFS(Cluster_15_applications!Y$5:Y$550,Cluster_15_applications!$AB$5:$AB$550,$B615,Cluster_15_applications!$AC$5:$AC$550,$C615)</f>
        <v>0</v>
      </c>
      <c r="K615">
        <f>SUMIFS(Cluster_15_applications!Z$5:Z$550,Cluster_15_applications!$AB$5:$AB$550,$B615,Cluster_15_applications!$AC$5:$AC$550,$C615)</f>
        <v>0</v>
      </c>
      <c r="L615">
        <f>SUMIFS(Cluster_15_applications!AA$5:AA$550,Cluster_15_applications!$AB$5:$AB$550,$B615,Cluster_15_applications!$AC$5:$AC$550,$C615)</f>
        <v>0</v>
      </c>
      <c r="N615">
        <f>SUMIFS(Cluster_15_applications!S$5:S$550,Cluster_15_applications!$AB$5:$AB$550,$B615,Cluster_15_applications!$AC$5:$AC$550,$C615,Cluster_15_applications!$Q$5:$Q$550,"&lt;=2030")</f>
        <v>350</v>
      </c>
      <c r="O615">
        <f>SUMIFS(Cluster_15_applications!T$5:T$550,Cluster_15_applications!$AB$5:$AB$550,$B615,Cluster_15_applications!$AC$5:$AC$550,$C615,Cluster_15_applications!$Q$5:$Q$550,"&lt;=2030")</f>
        <v>0</v>
      </c>
      <c r="P615">
        <f>SUMIFS(Cluster_15_applications!U$5:U$550,Cluster_15_applications!$AB$5:$AB$550,$B615,Cluster_15_applications!$AC$5:$AC$550,$C615,Cluster_15_applications!$Q$5:$Q$550,"&lt;=2030")</f>
        <v>0</v>
      </c>
      <c r="Q615">
        <f>SUMIFS(Cluster_15_applications!V$5:V$550,Cluster_15_applications!$AB$5:$AB$550,$B615,Cluster_15_applications!$AC$5:$AC$550,$C615,Cluster_15_applications!$Q$5:$Q$550,"&lt;=2030")</f>
        <v>0</v>
      </c>
      <c r="R615">
        <f>SUMIFS(Cluster_15_applications!W$5:W$550,Cluster_15_applications!$AB$5:$AB$550,$B615,Cluster_15_applications!$AC$5:$AC$550,$C615,Cluster_15_applications!$Q$5:$Q$550,"&lt;=2030")</f>
        <v>0</v>
      </c>
      <c r="S615">
        <f>SUMIFS(Cluster_15_applications!X$5:X$550,Cluster_15_applications!$AB$5:$AB$550,$B615,Cluster_15_applications!$AC$5:$AC$550,$C615,Cluster_15_applications!$Q$5:$Q$550,"&lt;=2030")</f>
        <v>0</v>
      </c>
      <c r="T615">
        <f>SUMIFS(Cluster_15_applications!Y$5:Y$550,Cluster_15_applications!$AB$5:$AB$550,$B615,Cluster_15_applications!$AC$5:$AC$550,$C615,Cluster_15_applications!$Q$5:$Q$550,"&lt;=2030")</f>
        <v>0</v>
      </c>
      <c r="U615">
        <f>SUMIFS(Cluster_15_applications!Z$5:Z$550,Cluster_15_applications!$AB$5:$AB$550,$B615,Cluster_15_applications!$AC$5:$AC$550,$C615,Cluster_15_applications!$Q$5:$Q$550,"&lt;=2030")</f>
        <v>0</v>
      </c>
      <c r="V615">
        <f>SUMIFS(Cluster_15_applications!AA$5:AA$550,Cluster_15_applications!$AB$5:$AB$550,$B615,Cluster_15_applications!$AC$5:$AC$550,$C615,Cluster_15_applications!$Q$5:$Q$550,"&lt;=2030")</f>
        <v>0</v>
      </c>
    </row>
    <row r="616" spans="1:22" x14ac:dyDescent="0.35">
      <c r="A616" t="s">
        <v>1233</v>
      </c>
      <c r="B616" t="s">
        <v>1518</v>
      </c>
      <c r="C616">
        <v>230</v>
      </c>
      <c r="D616">
        <f>SUMIFS(Cluster_15_applications!S$5:S$550,Cluster_15_applications!$AB$5:$AB$550,$B616,Cluster_15_applications!$AC$5:$AC$550,$C616)</f>
        <v>0</v>
      </c>
      <c r="E616">
        <f>SUMIFS(Cluster_15_applications!T$5:T$550,Cluster_15_applications!$AB$5:$AB$550,$B616,Cluster_15_applications!$AC$5:$AC$550,$C616)</f>
        <v>0</v>
      </c>
      <c r="F616">
        <f>SUMIFS(Cluster_15_applications!U$5:U$550,Cluster_15_applications!$AB$5:$AB$550,$B616,Cluster_15_applications!$AC$5:$AC$550,$C616)</f>
        <v>0</v>
      </c>
      <c r="G616">
        <f>SUMIFS(Cluster_15_applications!V$5:V$550,Cluster_15_applications!$AB$5:$AB$550,$B616,Cluster_15_applications!$AC$5:$AC$550,$C616)</f>
        <v>0</v>
      </c>
      <c r="H616">
        <f>SUMIFS(Cluster_15_applications!W$5:W$550,Cluster_15_applications!$AB$5:$AB$550,$B616,Cluster_15_applications!$AC$5:$AC$550,$C616)</f>
        <v>0</v>
      </c>
      <c r="I616">
        <f>SUMIFS(Cluster_15_applications!X$5:X$550,Cluster_15_applications!$AB$5:$AB$550,$B616,Cluster_15_applications!$AC$5:$AC$550,$C616)</f>
        <v>0</v>
      </c>
      <c r="J616">
        <f>SUMIFS(Cluster_15_applications!Y$5:Y$550,Cluster_15_applications!$AB$5:$AB$550,$B616,Cluster_15_applications!$AC$5:$AC$550,$C616)</f>
        <v>0</v>
      </c>
      <c r="K616">
        <f>SUMIFS(Cluster_15_applications!Z$5:Z$550,Cluster_15_applications!$AB$5:$AB$550,$B616,Cluster_15_applications!$AC$5:$AC$550,$C616)</f>
        <v>0</v>
      </c>
      <c r="L616">
        <f>SUMIFS(Cluster_15_applications!AA$5:AA$550,Cluster_15_applications!$AB$5:$AB$550,$B616,Cluster_15_applications!$AC$5:$AC$550,$C616)</f>
        <v>0</v>
      </c>
      <c r="N616">
        <f>SUMIFS(Cluster_15_applications!S$5:S$550,Cluster_15_applications!$AB$5:$AB$550,$B616,Cluster_15_applications!$AC$5:$AC$550,$C616,Cluster_15_applications!$Q$5:$Q$550,"&lt;=2030")</f>
        <v>0</v>
      </c>
      <c r="O616">
        <f>SUMIFS(Cluster_15_applications!T$5:T$550,Cluster_15_applications!$AB$5:$AB$550,$B616,Cluster_15_applications!$AC$5:$AC$550,$C616,Cluster_15_applications!$Q$5:$Q$550,"&lt;=2030")</f>
        <v>0</v>
      </c>
      <c r="P616">
        <f>SUMIFS(Cluster_15_applications!U$5:U$550,Cluster_15_applications!$AB$5:$AB$550,$B616,Cluster_15_applications!$AC$5:$AC$550,$C616,Cluster_15_applications!$Q$5:$Q$550,"&lt;=2030")</f>
        <v>0</v>
      </c>
      <c r="Q616">
        <f>SUMIFS(Cluster_15_applications!V$5:V$550,Cluster_15_applications!$AB$5:$AB$550,$B616,Cluster_15_applications!$AC$5:$AC$550,$C616,Cluster_15_applications!$Q$5:$Q$550,"&lt;=2030")</f>
        <v>0</v>
      </c>
      <c r="R616">
        <f>SUMIFS(Cluster_15_applications!W$5:W$550,Cluster_15_applications!$AB$5:$AB$550,$B616,Cluster_15_applications!$AC$5:$AC$550,$C616,Cluster_15_applications!$Q$5:$Q$550,"&lt;=2030")</f>
        <v>0</v>
      </c>
      <c r="S616">
        <f>SUMIFS(Cluster_15_applications!X$5:X$550,Cluster_15_applications!$AB$5:$AB$550,$B616,Cluster_15_applications!$AC$5:$AC$550,$C616,Cluster_15_applications!$Q$5:$Q$550,"&lt;=2030")</f>
        <v>0</v>
      </c>
      <c r="T616">
        <f>SUMIFS(Cluster_15_applications!Y$5:Y$550,Cluster_15_applications!$AB$5:$AB$550,$B616,Cluster_15_applications!$AC$5:$AC$550,$C616,Cluster_15_applications!$Q$5:$Q$550,"&lt;=2030")</f>
        <v>0</v>
      </c>
      <c r="U616">
        <f>SUMIFS(Cluster_15_applications!Z$5:Z$550,Cluster_15_applications!$AB$5:$AB$550,$B616,Cluster_15_applications!$AC$5:$AC$550,$C616,Cluster_15_applications!$Q$5:$Q$550,"&lt;=2030")</f>
        <v>0</v>
      </c>
      <c r="V616">
        <f>SUMIFS(Cluster_15_applications!AA$5:AA$550,Cluster_15_applications!$AB$5:$AB$550,$B616,Cluster_15_applications!$AC$5:$AC$550,$C616,Cluster_15_applications!$Q$5:$Q$550,"&lt;=2030")</f>
        <v>0</v>
      </c>
    </row>
    <row r="617" spans="1:22" x14ac:dyDescent="0.35">
      <c r="A617" t="s">
        <v>1230</v>
      </c>
      <c r="B617" t="s">
        <v>1519</v>
      </c>
      <c r="C617">
        <v>70</v>
      </c>
      <c r="D617">
        <f>SUMIFS(Cluster_15_applications!S$5:S$550,Cluster_15_applications!$AB$5:$AB$550,$B617,Cluster_15_applications!$AC$5:$AC$550,$C617)</f>
        <v>0</v>
      </c>
      <c r="E617">
        <f>SUMIFS(Cluster_15_applications!T$5:T$550,Cluster_15_applications!$AB$5:$AB$550,$B617,Cluster_15_applications!$AC$5:$AC$550,$C617)</f>
        <v>0</v>
      </c>
      <c r="F617">
        <f>SUMIFS(Cluster_15_applications!U$5:U$550,Cluster_15_applications!$AB$5:$AB$550,$B617,Cluster_15_applications!$AC$5:$AC$550,$C617)</f>
        <v>0</v>
      </c>
      <c r="G617">
        <f>SUMIFS(Cluster_15_applications!V$5:V$550,Cluster_15_applications!$AB$5:$AB$550,$B617,Cluster_15_applications!$AC$5:$AC$550,$C617)</f>
        <v>0</v>
      </c>
      <c r="H617">
        <f>SUMIFS(Cluster_15_applications!W$5:W$550,Cluster_15_applications!$AB$5:$AB$550,$B617,Cluster_15_applications!$AC$5:$AC$550,$C617)</f>
        <v>0</v>
      </c>
      <c r="I617">
        <f>SUMIFS(Cluster_15_applications!X$5:X$550,Cluster_15_applications!$AB$5:$AB$550,$B617,Cluster_15_applications!$AC$5:$AC$550,$C617)</f>
        <v>0</v>
      </c>
      <c r="J617">
        <f>SUMIFS(Cluster_15_applications!Y$5:Y$550,Cluster_15_applications!$AB$5:$AB$550,$B617,Cluster_15_applications!$AC$5:$AC$550,$C617)</f>
        <v>0</v>
      </c>
      <c r="K617">
        <f>SUMIFS(Cluster_15_applications!Z$5:Z$550,Cluster_15_applications!$AB$5:$AB$550,$B617,Cluster_15_applications!$AC$5:$AC$550,$C617)</f>
        <v>0</v>
      </c>
      <c r="L617">
        <f>SUMIFS(Cluster_15_applications!AA$5:AA$550,Cluster_15_applications!$AB$5:$AB$550,$B617,Cluster_15_applications!$AC$5:$AC$550,$C617)</f>
        <v>0</v>
      </c>
      <c r="N617">
        <f>SUMIFS(Cluster_15_applications!S$5:S$550,Cluster_15_applications!$AB$5:$AB$550,$B617,Cluster_15_applications!$AC$5:$AC$550,$C617,Cluster_15_applications!$Q$5:$Q$550,"&lt;=2030")</f>
        <v>0</v>
      </c>
      <c r="O617">
        <f>SUMIFS(Cluster_15_applications!T$5:T$550,Cluster_15_applications!$AB$5:$AB$550,$B617,Cluster_15_applications!$AC$5:$AC$550,$C617,Cluster_15_applications!$Q$5:$Q$550,"&lt;=2030")</f>
        <v>0</v>
      </c>
      <c r="P617">
        <f>SUMIFS(Cluster_15_applications!U$5:U$550,Cluster_15_applications!$AB$5:$AB$550,$B617,Cluster_15_applications!$AC$5:$AC$550,$C617,Cluster_15_applications!$Q$5:$Q$550,"&lt;=2030")</f>
        <v>0</v>
      </c>
      <c r="Q617">
        <f>SUMIFS(Cluster_15_applications!V$5:V$550,Cluster_15_applications!$AB$5:$AB$550,$B617,Cluster_15_applications!$AC$5:$AC$550,$C617,Cluster_15_applications!$Q$5:$Q$550,"&lt;=2030")</f>
        <v>0</v>
      </c>
      <c r="R617">
        <f>SUMIFS(Cluster_15_applications!W$5:W$550,Cluster_15_applications!$AB$5:$AB$550,$B617,Cluster_15_applications!$AC$5:$AC$550,$C617,Cluster_15_applications!$Q$5:$Q$550,"&lt;=2030")</f>
        <v>0</v>
      </c>
      <c r="S617">
        <f>SUMIFS(Cluster_15_applications!X$5:X$550,Cluster_15_applications!$AB$5:$AB$550,$B617,Cluster_15_applications!$AC$5:$AC$550,$C617,Cluster_15_applications!$Q$5:$Q$550,"&lt;=2030")</f>
        <v>0</v>
      </c>
      <c r="T617">
        <f>SUMIFS(Cluster_15_applications!Y$5:Y$550,Cluster_15_applications!$AB$5:$AB$550,$B617,Cluster_15_applications!$AC$5:$AC$550,$C617,Cluster_15_applications!$Q$5:$Q$550,"&lt;=2030")</f>
        <v>0</v>
      </c>
      <c r="U617">
        <f>SUMIFS(Cluster_15_applications!Z$5:Z$550,Cluster_15_applications!$AB$5:$AB$550,$B617,Cluster_15_applications!$AC$5:$AC$550,$C617,Cluster_15_applications!$Q$5:$Q$550,"&lt;=2030")</f>
        <v>0</v>
      </c>
      <c r="V617">
        <f>SUMIFS(Cluster_15_applications!AA$5:AA$550,Cluster_15_applications!$AB$5:$AB$550,$B617,Cluster_15_applications!$AC$5:$AC$550,$C617,Cluster_15_applications!$Q$5:$Q$550,"&lt;=2030")</f>
        <v>0</v>
      </c>
    </row>
    <row r="618" spans="1:22" x14ac:dyDescent="0.35">
      <c r="A618" t="s">
        <v>33</v>
      </c>
      <c r="B618" t="s">
        <v>1520</v>
      </c>
      <c r="C618">
        <v>138</v>
      </c>
      <c r="D618">
        <f>SUMIFS(Cluster_15_applications!S$5:S$550,Cluster_15_applications!$AB$5:$AB$550,$B618,Cluster_15_applications!$AC$5:$AC$550,$C618)</f>
        <v>100</v>
      </c>
      <c r="E618">
        <f>SUMIFS(Cluster_15_applications!T$5:T$550,Cluster_15_applications!$AB$5:$AB$550,$B618,Cluster_15_applications!$AC$5:$AC$550,$C618)</f>
        <v>0</v>
      </c>
      <c r="F618">
        <f>SUMIFS(Cluster_15_applications!U$5:U$550,Cluster_15_applications!$AB$5:$AB$550,$B618,Cluster_15_applications!$AC$5:$AC$550,$C618)</f>
        <v>0</v>
      </c>
      <c r="G618">
        <f>SUMIFS(Cluster_15_applications!V$5:V$550,Cluster_15_applications!$AB$5:$AB$550,$B618,Cluster_15_applications!$AC$5:$AC$550,$C618)</f>
        <v>0</v>
      </c>
      <c r="H618">
        <f>SUMIFS(Cluster_15_applications!W$5:W$550,Cluster_15_applications!$AB$5:$AB$550,$B618,Cluster_15_applications!$AC$5:$AC$550,$C618)</f>
        <v>0</v>
      </c>
      <c r="I618">
        <f>SUMIFS(Cluster_15_applications!X$5:X$550,Cluster_15_applications!$AB$5:$AB$550,$B618,Cluster_15_applications!$AC$5:$AC$550,$C618)</f>
        <v>0</v>
      </c>
      <c r="J618">
        <f>SUMIFS(Cluster_15_applications!Y$5:Y$550,Cluster_15_applications!$AB$5:$AB$550,$B618,Cluster_15_applications!$AC$5:$AC$550,$C618)</f>
        <v>0</v>
      </c>
      <c r="K618">
        <f>SUMIFS(Cluster_15_applications!Z$5:Z$550,Cluster_15_applications!$AB$5:$AB$550,$B618,Cluster_15_applications!$AC$5:$AC$550,$C618)</f>
        <v>0</v>
      </c>
      <c r="L618">
        <f>SUMIFS(Cluster_15_applications!AA$5:AA$550,Cluster_15_applications!$AB$5:$AB$550,$B618,Cluster_15_applications!$AC$5:$AC$550,$C618)</f>
        <v>0</v>
      </c>
      <c r="N618">
        <f>SUMIFS(Cluster_15_applications!S$5:S$550,Cluster_15_applications!$AB$5:$AB$550,$B618,Cluster_15_applications!$AC$5:$AC$550,$C618,Cluster_15_applications!$Q$5:$Q$550,"&lt;=2030")</f>
        <v>100</v>
      </c>
      <c r="O618">
        <f>SUMIFS(Cluster_15_applications!T$5:T$550,Cluster_15_applications!$AB$5:$AB$550,$B618,Cluster_15_applications!$AC$5:$AC$550,$C618,Cluster_15_applications!$Q$5:$Q$550,"&lt;=2030")</f>
        <v>0</v>
      </c>
      <c r="P618">
        <f>SUMIFS(Cluster_15_applications!U$5:U$550,Cluster_15_applications!$AB$5:$AB$550,$B618,Cluster_15_applications!$AC$5:$AC$550,$C618,Cluster_15_applications!$Q$5:$Q$550,"&lt;=2030")</f>
        <v>0</v>
      </c>
      <c r="Q618">
        <f>SUMIFS(Cluster_15_applications!V$5:V$550,Cluster_15_applications!$AB$5:$AB$550,$B618,Cluster_15_applications!$AC$5:$AC$550,$C618,Cluster_15_applications!$Q$5:$Q$550,"&lt;=2030")</f>
        <v>0</v>
      </c>
      <c r="R618">
        <f>SUMIFS(Cluster_15_applications!W$5:W$550,Cluster_15_applications!$AB$5:$AB$550,$B618,Cluster_15_applications!$AC$5:$AC$550,$C618,Cluster_15_applications!$Q$5:$Q$550,"&lt;=2030")</f>
        <v>0</v>
      </c>
      <c r="S618">
        <f>SUMIFS(Cluster_15_applications!X$5:X$550,Cluster_15_applications!$AB$5:$AB$550,$B618,Cluster_15_applications!$AC$5:$AC$550,$C618,Cluster_15_applications!$Q$5:$Q$550,"&lt;=2030")</f>
        <v>0</v>
      </c>
      <c r="T618">
        <f>SUMIFS(Cluster_15_applications!Y$5:Y$550,Cluster_15_applications!$AB$5:$AB$550,$B618,Cluster_15_applications!$AC$5:$AC$550,$C618,Cluster_15_applications!$Q$5:$Q$550,"&lt;=2030")</f>
        <v>0</v>
      </c>
      <c r="U618">
        <f>SUMIFS(Cluster_15_applications!Z$5:Z$550,Cluster_15_applications!$AB$5:$AB$550,$B618,Cluster_15_applications!$AC$5:$AC$550,$C618,Cluster_15_applications!$Q$5:$Q$550,"&lt;=2030")</f>
        <v>0</v>
      </c>
      <c r="V618">
        <f>SUMIFS(Cluster_15_applications!AA$5:AA$550,Cluster_15_applications!$AB$5:$AB$550,$B618,Cluster_15_applications!$AC$5:$AC$550,$C618,Cluster_15_applications!$Q$5:$Q$550,"&lt;=2030")</f>
        <v>0</v>
      </c>
    </row>
    <row r="619" spans="1:22" x14ac:dyDescent="0.35">
      <c r="A619" t="s">
        <v>1230</v>
      </c>
      <c r="B619" t="s">
        <v>1521</v>
      </c>
      <c r="C619">
        <v>115</v>
      </c>
      <c r="D619">
        <f>SUMIFS(Cluster_15_applications!S$5:S$550,Cluster_15_applications!$AB$5:$AB$550,$B619,Cluster_15_applications!$AC$5:$AC$550,$C619)</f>
        <v>0</v>
      </c>
      <c r="E619">
        <f>SUMIFS(Cluster_15_applications!T$5:T$550,Cluster_15_applications!$AB$5:$AB$550,$B619,Cluster_15_applications!$AC$5:$AC$550,$C619)</f>
        <v>0</v>
      </c>
      <c r="F619">
        <f>SUMIFS(Cluster_15_applications!U$5:U$550,Cluster_15_applications!$AB$5:$AB$550,$B619,Cluster_15_applications!$AC$5:$AC$550,$C619)</f>
        <v>0</v>
      </c>
      <c r="G619">
        <f>SUMIFS(Cluster_15_applications!V$5:V$550,Cluster_15_applications!$AB$5:$AB$550,$B619,Cluster_15_applications!$AC$5:$AC$550,$C619)</f>
        <v>0</v>
      </c>
      <c r="H619">
        <f>SUMIFS(Cluster_15_applications!W$5:W$550,Cluster_15_applications!$AB$5:$AB$550,$B619,Cluster_15_applications!$AC$5:$AC$550,$C619)</f>
        <v>0</v>
      </c>
      <c r="I619">
        <f>SUMIFS(Cluster_15_applications!X$5:X$550,Cluster_15_applications!$AB$5:$AB$550,$B619,Cluster_15_applications!$AC$5:$AC$550,$C619)</f>
        <v>0</v>
      </c>
      <c r="J619">
        <f>SUMIFS(Cluster_15_applications!Y$5:Y$550,Cluster_15_applications!$AB$5:$AB$550,$B619,Cluster_15_applications!$AC$5:$AC$550,$C619)</f>
        <v>0</v>
      </c>
      <c r="K619">
        <f>SUMIFS(Cluster_15_applications!Z$5:Z$550,Cluster_15_applications!$AB$5:$AB$550,$B619,Cluster_15_applications!$AC$5:$AC$550,$C619)</f>
        <v>0</v>
      </c>
      <c r="L619">
        <f>SUMIFS(Cluster_15_applications!AA$5:AA$550,Cluster_15_applications!$AB$5:$AB$550,$B619,Cluster_15_applications!$AC$5:$AC$550,$C619)</f>
        <v>0</v>
      </c>
      <c r="N619">
        <f>SUMIFS(Cluster_15_applications!S$5:S$550,Cluster_15_applications!$AB$5:$AB$550,$B619,Cluster_15_applications!$AC$5:$AC$550,$C619,Cluster_15_applications!$Q$5:$Q$550,"&lt;=2030")</f>
        <v>0</v>
      </c>
      <c r="O619">
        <f>SUMIFS(Cluster_15_applications!T$5:T$550,Cluster_15_applications!$AB$5:$AB$550,$B619,Cluster_15_applications!$AC$5:$AC$550,$C619,Cluster_15_applications!$Q$5:$Q$550,"&lt;=2030")</f>
        <v>0</v>
      </c>
      <c r="P619">
        <f>SUMIFS(Cluster_15_applications!U$5:U$550,Cluster_15_applications!$AB$5:$AB$550,$B619,Cluster_15_applications!$AC$5:$AC$550,$C619,Cluster_15_applications!$Q$5:$Q$550,"&lt;=2030")</f>
        <v>0</v>
      </c>
      <c r="Q619">
        <f>SUMIFS(Cluster_15_applications!V$5:V$550,Cluster_15_applications!$AB$5:$AB$550,$B619,Cluster_15_applications!$AC$5:$AC$550,$C619,Cluster_15_applications!$Q$5:$Q$550,"&lt;=2030")</f>
        <v>0</v>
      </c>
      <c r="R619">
        <f>SUMIFS(Cluster_15_applications!W$5:W$550,Cluster_15_applications!$AB$5:$AB$550,$B619,Cluster_15_applications!$AC$5:$AC$550,$C619,Cluster_15_applications!$Q$5:$Q$550,"&lt;=2030")</f>
        <v>0</v>
      </c>
      <c r="S619">
        <f>SUMIFS(Cluster_15_applications!X$5:X$550,Cluster_15_applications!$AB$5:$AB$550,$B619,Cluster_15_applications!$AC$5:$AC$550,$C619,Cluster_15_applications!$Q$5:$Q$550,"&lt;=2030")</f>
        <v>0</v>
      </c>
      <c r="T619">
        <f>SUMIFS(Cluster_15_applications!Y$5:Y$550,Cluster_15_applications!$AB$5:$AB$550,$B619,Cluster_15_applications!$AC$5:$AC$550,$C619,Cluster_15_applications!$Q$5:$Q$550,"&lt;=2030")</f>
        <v>0</v>
      </c>
      <c r="U619">
        <f>SUMIFS(Cluster_15_applications!Z$5:Z$550,Cluster_15_applications!$AB$5:$AB$550,$B619,Cluster_15_applications!$AC$5:$AC$550,$C619,Cluster_15_applications!$Q$5:$Q$550,"&lt;=2030")</f>
        <v>0</v>
      </c>
      <c r="V619">
        <f>SUMIFS(Cluster_15_applications!AA$5:AA$550,Cluster_15_applications!$AB$5:$AB$550,$B619,Cluster_15_applications!$AC$5:$AC$550,$C619,Cluster_15_applications!$Q$5:$Q$550,"&lt;=2030")</f>
        <v>0</v>
      </c>
    </row>
    <row r="620" spans="1:22" x14ac:dyDescent="0.35">
      <c r="A620" t="s">
        <v>1230</v>
      </c>
      <c r="B620" t="s">
        <v>1522</v>
      </c>
      <c r="C620">
        <v>230</v>
      </c>
      <c r="D620">
        <f>SUMIFS(Cluster_15_applications!S$5:S$550,Cluster_15_applications!$AB$5:$AB$550,$B620,Cluster_15_applications!$AC$5:$AC$550,$C620)</f>
        <v>950</v>
      </c>
      <c r="E620">
        <f>SUMIFS(Cluster_15_applications!T$5:T$550,Cluster_15_applications!$AB$5:$AB$550,$B620,Cluster_15_applications!$AC$5:$AC$550,$C620)</f>
        <v>0</v>
      </c>
      <c r="F620">
        <f>SUMIFS(Cluster_15_applications!U$5:U$550,Cluster_15_applications!$AB$5:$AB$550,$B620,Cluster_15_applications!$AC$5:$AC$550,$C620)</f>
        <v>0</v>
      </c>
      <c r="G620">
        <f>SUMIFS(Cluster_15_applications!V$5:V$550,Cluster_15_applications!$AB$5:$AB$550,$B620,Cluster_15_applications!$AC$5:$AC$550,$C620)</f>
        <v>0</v>
      </c>
      <c r="H620">
        <f>SUMIFS(Cluster_15_applications!W$5:W$550,Cluster_15_applications!$AB$5:$AB$550,$B620,Cluster_15_applications!$AC$5:$AC$550,$C620)</f>
        <v>0</v>
      </c>
      <c r="I620">
        <f>SUMIFS(Cluster_15_applications!X$5:X$550,Cluster_15_applications!$AB$5:$AB$550,$B620,Cluster_15_applications!$AC$5:$AC$550,$C620)</f>
        <v>0</v>
      </c>
      <c r="J620">
        <f>SUMIFS(Cluster_15_applications!Y$5:Y$550,Cluster_15_applications!$AB$5:$AB$550,$B620,Cluster_15_applications!$AC$5:$AC$550,$C620)</f>
        <v>0</v>
      </c>
      <c r="K620">
        <f>SUMIFS(Cluster_15_applications!Z$5:Z$550,Cluster_15_applications!$AB$5:$AB$550,$B620,Cluster_15_applications!$AC$5:$AC$550,$C620)</f>
        <v>0</v>
      </c>
      <c r="L620">
        <f>SUMIFS(Cluster_15_applications!AA$5:AA$550,Cluster_15_applications!$AB$5:$AB$550,$B620,Cluster_15_applications!$AC$5:$AC$550,$C620)</f>
        <v>0</v>
      </c>
      <c r="N620">
        <f>SUMIFS(Cluster_15_applications!S$5:S$550,Cluster_15_applications!$AB$5:$AB$550,$B620,Cluster_15_applications!$AC$5:$AC$550,$C620,Cluster_15_applications!$Q$5:$Q$550,"&lt;=2030")</f>
        <v>500</v>
      </c>
      <c r="O620">
        <f>SUMIFS(Cluster_15_applications!T$5:T$550,Cluster_15_applications!$AB$5:$AB$550,$B620,Cluster_15_applications!$AC$5:$AC$550,$C620,Cluster_15_applications!$Q$5:$Q$550,"&lt;=2030")</f>
        <v>0</v>
      </c>
      <c r="P620">
        <f>SUMIFS(Cluster_15_applications!U$5:U$550,Cluster_15_applications!$AB$5:$AB$550,$B620,Cluster_15_applications!$AC$5:$AC$550,$C620,Cluster_15_applications!$Q$5:$Q$550,"&lt;=2030")</f>
        <v>0</v>
      </c>
      <c r="Q620">
        <f>SUMIFS(Cluster_15_applications!V$5:V$550,Cluster_15_applications!$AB$5:$AB$550,$B620,Cluster_15_applications!$AC$5:$AC$550,$C620,Cluster_15_applications!$Q$5:$Q$550,"&lt;=2030")</f>
        <v>0</v>
      </c>
      <c r="R620">
        <f>SUMIFS(Cluster_15_applications!W$5:W$550,Cluster_15_applications!$AB$5:$AB$550,$B620,Cluster_15_applications!$AC$5:$AC$550,$C620,Cluster_15_applications!$Q$5:$Q$550,"&lt;=2030")</f>
        <v>0</v>
      </c>
      <c r="S620">
        <f>SUMIFS(Cluster_15_applications!X$5:X$550,Cluster_15_applications!$AB$5:$AB$550,$B620,Cluster_15_applications!$AC$5:$AC$550,$C620,Cluster_15_applications!$Q$5:$Q$550,"&lt;=2030")</f>
        <v>0</v>
      </c>
      <c r="T620">
        <f>SUMIFS(Cluster_15_applications!Y$5:Y$550,Cluster_15_applications!$AB$5:$AB$550,$B620,Cluster_15_applications!$AC$5:$AC$550,$C620,Cluster_15_applications!$Q$5:$Q$550,"&lt;=2030")</f>
        <v>0</v>
      </c>
      <c r="U620">
        <f>SUMIFS(Cluster_15_applications!Z$5:Z$550,Cluster_15_applications!$AB$5:$AB$550,$B620,Cluster_15_applications!$AC$5:$AC$550,$C620,Cluster_15_applications!$Q$5:$Q$550,"&lt;=2030")</f>
        <v>0</v>
      </c>
      <c r="V620">
        <f>SUMIFS(Cluster_15_applications!AA$5:AA$550,Cluster_15_applications!$AB$5:$AB$550,$B620,Cluster_15_applications!$AC$5:$AC$550,$C620,Cluster_15_applications!$Q$5:$Q$550,"&lt;=2030")</f>
        <v>0</v>
      </c>
    </row>
    <row r="621" spans="1:22" x14ac:dyDescent="0.35">
      <c r="A621" t="s">
        <v>1230</v>
      </c>
      <c r="B621" t="s">
        <v>1522</v>
      </c>
      <c r="C621">
        <v>70</v>
      </c>
      <c r="D621">
        <f>SUMIFS(Cluster_15_applications!S$5:S$550,Cluster_15_applications!$AB$5:$AB$550,$B621,Cluster_15_applications!$AC$5:$AC$550,$C621)</f>
        <v>0</v>
      </c>
      <c r="E621">
        <f>SUMIFS(Cluster_15_applications!T$5:T$550,Cluster_15_applications!$AB$5:$AB$550,$B621,Cluster_15_applications!$AC$5:$AC$550,$C621)</f>
        <v>0</v>
      </c>
      <c r="F621">
        <f>SUMIFS(Cluster_15_applications!U$5:U$550,Cluster_15_applications!$AB$5:$AB$550,$B621,Cluster_15_applications!$AC$5:$AC$550,$C621)</f>
        <v>0</v>
      </c>
      <c r="G621">
        <f>SUMIFS(Cluster_15_applications!V$5:V$550,Cluster_15_applications!$AB$5:$AB$550,$B621,Cluster_15_applications!$AC$5:$AC$550,$C621)</f>
        <v>0</v>
      </c>
      <c r="H621">
        <f>SUMIFS(Cluster_15_applications!W$5:W$550,Cluster_15_applications!$AB$5:$AB$550,$B621,Cluster_15_applications!$AC$5:$AC$550,$C621)</f>
        <v>0</v>
      </c>
      <c r="I621">
        <f>SUMIFS(Cluster_15_applications!X$5:X$550,Cluster_15_applications!$AB$5:$AB$550,$B621,Cluster_15_applications!$AC$5:$AC$550,$C621)</f>
        <v>0</v>
      </c>
      <c r="J621">
        <f>SUMIFS(Cluster_15_applications!Y$5:Y$550,Cluster_15_applications!$AB$5:$AB$550,$B621,Cluster_15_applications!$AC$5:$AC$550,$C621)</f>
        <v>0</v>
      </c>
      <c r="K621">
        <f>SUMIFS(Cluster_15_applications!Z$5:Z$550,Cluster_15_applications!$AB$5:$AB$550,$B621,Cluster_15_applications!$AC$5:$AC$550,$C621)</f>
        <v>0</v>
      </c>
      <c r="L621">
        <f>SUMIFS(Cluster_15_applications!AA$5:AA$550,Cluster_15_applications!$AB$5:$AB$550,$B621,Cluster_15_applications!$AC$5:$AC$550,$C621)</f>
        <v>0</v>
      </c>
      <c r="N621">
        <f>SUMIFS(Cluster_15_applications!S$5:S$550,Cluster_15_applications!$AB$5:$AB$550,$B621,Cluster_15_applications!$AC$5:$AC$550,$C621,Cluster_15_applications!$Q$5:$Q$550,"&lt;=2030")</f>
        <v>0</v>
      </c>
      <c r="O621">
        <f>SUMIFS(Cluster_15_applications!T$5:T$550,Cluster_15_applications!$AB$5:$AB$550,$B621,Cluster_15_applications!$AC$5:$AC$550,$C621,Cluster_15_applications!$Q$5:$Q$550,"&lt;=2030")</f>
        <v>0</v>
      </c>
      <c r="P621">
        <f>SUMIFS(Cluster_15_applications!U$5:U$550,Cluster_15_applications!$AB$5:$AB$550,$B621,Cluster_15_applications!$AC$5:$AC$550,$C621,Cluster_15_applications!$Q$5:$Q$550,"&lt;=2030")</f>
        <v>0</v>
      </c>
      <c r="Q621">
        <f>SUMIFS(Cluster_15_applications!V$5:V$550,Cluster_15_applications!$AB$5:$AB$550,$B621,Cluster_15_applications!$AC$5:$AC$550,$C621,Cluster_15_applications!$Q$5:$Q$550,"&lt;=2030")</f>
        <v>0</v>
      </c>
      <c r="R621">
        <f>SUMIFS(Cluster_15_applications!W$5:W$550,Cluster_15_applications!$AB$5:$AB$550,$B621,Cluster_15_applications!$AC$5:$AC$550,$C621,Cluster_15_applications!$Q$5:$Q$550,"&lt;=2030")</f>
        <v>0</v>
      </c>
      <c r="S621">
        <f>SUMIFS(Cluster_15_applications!X$5:X$550,Cluster_15_applications!$AB$5:$AB$550,$B621,Cluster_15_applications!$AC$5:$AC$550,$C621,Cluster_15_applications!$Q$5:$Q$550,"&lt;=2030")</f>
        <v>0</v>
      </c>
      <c r="T621">
        <f>SUMIFS(Cluster_15_applications!Y$5:Y$550,Cluster_15_applications!$AB$5:$AB$550,$B621,Cluster_15_applications!$AC$5:$AC$550,$C621,Cluster_15_applications!$Q$5:$Q$550,"&lt;=2030")</f>
        <v>0</v>
      </c>
      <c r="U621">
        <f>SUMIFS(Cluster_15_applications!Z$5:Z$550,Cluster_15_applications!$AB$5:$AB$550,$B621,Cluster_15_applications!$AC$5:$AC$550,$C621,Cluster_15_applications!$Q$5:$Q$550,"&lt;=2030")</f>
        <v>0</v>
      </c>
      <c r="V621">
        <f>SUMIFS(Cluster_15_applications!AA$5:AA$550,Cluster_15_applications!$AB$5:$AB$550,$B621,Cluster_15_applications!$AC$5:$AC$550,$C621,Cluster_15_applications!$Q$5:$Q$550,"&lt;=2030")</f>
        <v>0</v>
      </c>
    </row>
    <row r="622" spans="1:22" x14ac:dyDescent="0.35">
      <c r="A622" t="s">
        <v>1233</v>
      </c>
      <c r="B622" t="s">
        <v>1189</v>
      </c>
      <c r="C622">
        <v>115</v>
      </c>
      <c r="D622">
        <f>SUMIFS(Cluster_15_applications!S$5:S$550,Cluster_15_applications!$AB$5:$AB$550,$B622,Cluster_15_applications!$AC$5:$AC$550,$C622)</f>
        <v>0</v>
      </c>
      <c r="E622">
        <f>SUMIFS(Cluster_15_applications!T$5:T$550,Cluster_15_applications!$AB$5:$AB$550,$B622,Cluster_15_applications!$AC$5:$AC$550,$C622)</f>
        <v>0</v>
      </c>
      <c r="F622">
        <f>SUMIFS(Cluster_15_applications!U$5:U$550,Cluster_15_applications!$AB$5:$AB$550,$B622,Cluster_15_applications!$AC$5:$AC$550,$C622)</f>
        <v>0</v>
      </c>
      <c r="G622">
        <f>SUMIFS(Cluster_15_applications!V$5:V$550,Cluster_15_applications!$AB$5:$AB$550,$B622,Cluster_15_applications!$AC$5:$AC$550,$C622)</f>
        <v>0</v>
      </c>
      <c r="H622">
        <f>SUMIFS(Cluster_15_applications!W$5:W$550,Cluster_15_applications!$AB$5:$AB$550,$B622,Cluster_15_applications!$AC$5:$AC$550,$C622)</f>
        <v>0</v>
      </c>
      <c r="I622">
        <f>SUMIFS(Cluster_15_applications!X$5:X$550,Cluster_15_applications!$AB$5:$AB$550,$B622,Cluster_15_applications!$AC$5:$AC$550,$C622)</f>
        <v>0</v>
      </c>
      <c r="J622">
        <f>SUMIFS(Cluster_15_applications!Y$5:Y$550,Cluster_15_applications!$AB$5:$AB$550,$B622,Cluster_15_applications!$AC$5:$AC$550,$C622)</f>
        <v>0</v>
      </c>
      <c r="K622">
        <f>SUMIFS(Cluster_15_applications!Z$5:Z$550,Cluster_15_applications!$AB$5:$AB$550,$B622,Cluster_15_applications!$AC$5:$AC$550,$C622)</f>
        <v>0</v>
      </c>
      <c r="L622">
        <f>SUMIFS(Cluster_15_applications!AA$5:AA$550,Cluster_15_applications!$AB$5:$AB$550,$B622,Cluster_15_applications!$AC$5:$AC$550,$C622)</f>
        <v>0</v>
      </c>
      <c r="N622">
        <f>SUMIFS(Cluster_15_applications!S$5:S$550,Cluster_15_applications!$AB$5:$AB$550,$B622,Cluster_15_applications!$AC$5:$AC$550,$C622,Cluster_15_applications!$Q$5:$Q$550,"&lt;=2030")</f>
        <v>0</v>
      </c>
      <c r="O622">
        <f>SUMIFS(Cluster_15_applications!T$5:T$550,Cluster_15_applications!$AB$5:$AB$550,$B622,Cluster_15_applications!$AC$5:$AC$550,$C622,Cluster_15_applications!$Q$5:$Q$550,"&lt;=2030")</f>
        <v>0</v>
      </c>
      <c r="P622">
        <f>SUMIFS(Cluster_15_applications!U$5:U$550,Cluster_15_applications!$AB$5:$AB$550,$B622,Cluster_15_applications!$AC$5:$AC$550,$C622,Cluster_15_applications!$Q$5:$Q$550,"&lt;=2030")</f>
        <v>0</v>
      </c>
      <c r="Q622">
        <f>SUMIFS(Cluster_15_applications!V$5:V$550,Cluster_15_applications!$AB$5:$AB$550,$B622,Cluster_15_applications!$AC$5:$AC$550,$C622,Cluster_15_applications!$Q$5:$Q$550,"&lt;=2030")</f>
        <v>0</v>
      </c>
      <c r="R622">
        <f>SUMIFS(Cluster_15_applications!W$5:W$550,Cluster_15_applications!$AB$5:$AB$550,$B622,Cluster_15_applications!$AC$5:$AC$550,$C622,Cluster_15_applications!$Q$5:$Q$550,"&lt;=2030")</f>
        <v>0</v>
      </c>
      <c r="S622">
        <f>SUMIFS(Cluster_15_applications!X$5:X$550,Cluster_15_applications!$AB$5:$AB$550,$B622,Cluster_15_applications!$AC$5:$AC$550,$C622,Cluster_15_applications!$Q$5:$Q$550,"&lt;=2030")</f>
        <v>0</v>
      </c>
      <c r="T622">
        <f>SUMIFS(Cluster_15_applications!Y$5:Y$550,Cluster_15_applications!$AB$5:$AB$550,$B622,Cluster_15_applications!$AC$5:$AC$550,$C622,Cluster_15_applications!$Q$5:$Q$550,"&lt;=2030")</f>
        <v>0</v>
      </c>
      <c r="U622">
        <f>SUMIFS(Cluster_15_applications!Z$5:Z$550,Cluster_15_applications!$AB$5:$AB$550,$B622,Cluster_15_applications!$AC$5:$AC$550,$C622,Cluster_15_applications!$Q$5:$Q$550,"&lt;=2030")</f>
        <v>0</v>
      </c>
      <c r="V622">
        <f>SUMIFS(Cluster_15_applications!AA$5:AA$550,Cluster_15_applications!$AB$5:$AB$550,$B622,Cluster_15_applications!$AC$5:$AC$550,$C622,Cluster_15_applications!$Q$5:$Q$550,"&lt;=2030")</f>
        <v>0</v>
      </c>
    </row>
    <row r="623" spans="1:22" x14ac:dyDescent="0.35">
      <c r="A623" t="s">
        <v>1233</v>
      </c>
      <c r="B623" t="s">
        <v>1189</v>
      </c>
      <c r="C623">
        <v>230</v>
      </c>
      <c r="D623">
        <f>SUMIFS(Cluster_15_applications!S$5:S$550,Cluster_15_applications!$AB$5:$AB$550,$B623,Cluster_15_applications!$AC$5:$AC$550,$C623)</f>
        <v>2685</v>
      </c>
      <c r="E623">
        <f>SUMIFS(Cluster_15_applications!T$5:T$550,Cluster_15_applications!$AB$5:$AB$550,$B623,Cluster_15_applications!$AC$5:$AC$550,$C623)</f>
        <v>0</v>
      </c>
      <c r="F623">
        <f>SUMIFS(Cluster_15_applications!U$5:U$550,Cluster_15_applications!$AB$5:$AB$550,$B623,Cluster_15_applications!$AC$5:$AC$550,$C623)</f>
        <v>0</v>
      </c>
      <c r="G623">
        <f>SUMIFS(Cluster_15_applications!V$5:V$550,Cluster_15_applications!$AB$5:$AB$550,$B623,Cluster_15_applications!$AC$5:$AC$550,$C623)</f>
        <v>0</v>
      </c>
      <c r="H623">
        <f>SUMIFS(Cluster_15_applications!W$5:W$550,Cluster_15_applications!$AB$5:$AB$550,$B623,Cluster_15_applications!$AC$5:$AC$550,$C623)</f>
        <v>0</v>
      </c>
      <c r="I623">
        <f>SUMIFS(Cluster_15_applications!X$5:X$550,Cluster_15_applications!$AB$5:$AB$550,$B623,Cluster_15_applications!$AC$5:$AC$550,$C623)</f>
        <v>0</v>
      </c>
      <c r="J623">
        <f>SUMIFS(Cluster_15_applications!Y$5:Y$550,Cluster_15_applications!$AB$5:$AB$550,$B623,Cluster_15_applications!$AC$5:$AC$550,$C623)</f>
        <v>0</v>
      </c>
      <c r="K623">
        <f>SUMIFS(Cluster_15_applications!Z$5:Z$550,Cluster_15_applications!$AB$5:$AB$550,$B623,Cluster_15_applications!$AC$5:$AC$550,$C623)</f>
        <v>0</v>
      </c>
      <c r="L623">
        <f>SUMIFS(Cluster_15_applications!AA$5:AA$550,Cluster_15_applications!$AB$5:$AB$550,$B623,Cluster_15_applications!$AC$5:$AC$550,$C623)</f>
        <v>0</v>
      </c>
      <c r="N623">
        <f>SUMIFS(Cluster_15_applications!S$5:S$550,Cluster_15_applications!$AB$5:$AB$550,$B623,Cluster_15_applications!$AC$5:$AC$550,$C623,Cluster_15_applications!$Q$5:$Q$550,"&lt;=2030")</f>
        <v>1550</v>
      </c>
      <c r="O623">
        <f>SUMIFS(Cluster_15_applications!T$5:T$550,Cluster_15_applications!$AB$5:$AB$550,$B623,Cluster_15_applications!$AC$5:$AC$550,$C623,Cluster_15_applications!$Q$5:$Q$550,"&lt;=2030")</f>
        <v>0</v>
      </c>
      <c r="P623">
        <f>SUMIFS(Cluster_15_applications!U$5:U$550,Cluster_15_applications!$AB$5:$AB$550,$B623,Cluster_15_applications!$AC$5:$AC$550,$C623,Cluster_15_applications!$Q$5:$Q$550,"&lt;=2030")</f>
        <v>0</v>
      </c>
      <c r="Q623">
        <f>SUMIFS(Cluster_15_applications!V$5:V$550,Cluster_15_applications!$AB$5:$AB$550,$B623,Cluster_15_applications!$AC$5:$AC$550,$C623,Cluster_15_applications!$Q$5:$Q$550,"&lt;=2030")</f>
        <v>0</v>
      </c>
      <c r="R623">
        <f>SUMIFS(Cluster_15_applications!W$5:W$550,Cluster_15_applications!$AB$5:$AB$550,$B623,Cluster_15_applications!$AC$5:$AC$550,$C623,Cluster_15_applications!$Q$5:$Q$550,"&lt;=2030")</f>
        <v>0</v>
      </c>
      <c r="S623">
        <f>SUMIFS(Cluster_15_applications!X$5:X$550,Cluster_15_applications!$AB$5:$AB$550,$B623,Cluster_15_applications!$AC$5:$AC$550,$C623,Cluster_15_applications!$Q$5:$Q$550,"&lt;=2030")</f>
        <v>0</v>
      </c>
      <c r="T623">
        <f>SUMIFS(Cluster_15_applications!Y$5:Y$550,Cluster_15_applications!$AB$5:$AB$550,$B623,Cluster_15_applications!$AC$5:$AC$550,$C623,Cluster_15_applications!$Q$5:$Q$550,"&lt;=2030")</f>
        <v>0</v>
      </c>
      <c r="U623">
        <f>SUMIFS(Cluster_15_applications!Z$5:Z$550,Cluster_15_applications!$AB$5:$AB$550,$B623,Cluster_15_applications!$AC$5:$AC$550,$C623,Cluster_15_applications!$Q$5:$Q$550,"&lt;=2030")</f>
        <v>0</v>
      </c>
      <c r="V623">
        <f>SUMIFS(Cluster_15_applications!AA$5:AA$550,Cluster_15_applications!$AB$5:$AB$550,$B623,Cluster_15_applications!$AC$5:$AC$550,$C623,Cluster_15_applications!$Q$5:$Q$550,"&lt;=2030")</f>
        <v>0</v>
      </c>
    </row>
    <row r="624" spans="1:22" x14ac:dyDescent="0.35">
      <c r="A624" t="s">
        <v>1233</v>
      </c>
      <c r="B624" t="s">
        <v>1189</v>
      </c>
      <c r="C624">
        <v>500</v>
      </c>
      <c r="D624">
        <f>SUMIFS(Cluster_15_applications!S$5:S$550,Cluster_15_applications!$AB$5:$AB$550,$B624,Cluster_15_applications!$AC$5:$AC$550,$C624)</f>
        <v>900</v>
      </c>
      <c r="E624">
        <f>SUMIFS(Cluster_15_applications!T$5:T$550,Cluster_15_applications!$AB$5:$AB$550,$B624,Cluster_15_applications!$AC$5:$AC$550,$C624)</f>
        <v>0</v>
      </c>
      <c r="F624">
        <f>SUMIFS(Cluster_15_applications!U$5:U$550,Cluster_15_applications!$AB$5:$AB$550,$B624,Cluster_15_applications!$AC$5:$AC$550,$C624)</f>
        <v>0</v>
      </c>
      <c r="G624">
        <f>SUMIFS(Cluster_15_applications!V$5:V$550,Cluster_15_applications!$AB$5:$AB$550,$B624,Cluster_15_applications!$AC$5:$AC$550,$C624)</f>
        <v>0</v>
      </c>
      <c r="H624">
        <f>SUMIFS(Cluster_15_applications!W$5:W$550,Cluster_15_applications!$AB$5:$AB$550,$B624,Cluster_15_applications!$AC$5:$AC$550,$C624)</f>
        <v>0</v>
      </c>
      <c r="I624">
        <f>SUMIFS(Cluster_15_applications!X$5:X$550,Cluster_15_applications!$AB$5:$AB$550,$B624,Cluster_15_applications!$AC$5:$AC$550,$C624)</f>
        <v>0</v>
      </c>
      <c r="J624">
        <f>SUMIFS(Cluster_15_applications!Y$5:Y$550,Cluster_15_applications!$AB$5:$AB$550,$B624,Cluster_15_applications!$AC$5:$AC$550,$C624)</f>
        <v>0</v>
      </c>
      <c r="K624">
        <f>SUMIFS(Cluster_15_applications!Z$5:Z$550,Cluster_15_applications!$AB$5:$AB$550,$B624,Cluster_15_applications!$AC$5:$AC$550,$C624)</f>
        <v>0</v>
      </c>
      <c r="L624">
        <f>SUMIFS(Cluster_15_applications!AA$5:AA$550,Cluster_15_applications!$AB$5:$AB$550,$B624,Cluster_15_applications!$AC$5:$AC$550,$C624)</f>
        <v>0</v>
      </c>
      <c r="N624">
        <f>SUMIFS(Cluster_15_applications!S$5:S$550,Cluster_15_applications!$AB$5:$AB$550,$B624,Cluster_15_applications!$AC$5:$AC$550,$C624,Cluster_15_applications!$Q$5:$Q$550,"&lt;=2030")</f>
        <v>500</v>
      </c>
      <c r="O624">
        <f>SUMIFS(Cluster_15_applications!T$5:T$550,Cluster_15_applications!$AB$5:$AB$550,$B624,Cluster_15_applications!$AC$5:$AC$550,$C624,Cluster_15_applications!$Q$5:$Q$550,"&lt;=2030")</f>
        <v>0</v>
      </c>
      <c r="P624">
        <f>SUMIFS(Cluster_15_applications!U$5:U$550,Cluster_15_applications!$AB$5:$AB$550,$B624,Cluster_15_applications!$AC$5:$AC$550,$C624,Cluster_15_applications!$Q$5:$Q$550,"&lt;=2030")</f>
        <v>0</v>
      </c>
      <c r="Q624">
        <f>SUMIFS(Cluster_15_applications!V$5:V$550,Cluster_15_applications!$AB$5:$AB$550,$B624,Cluster_15_applications!$AC$5:$AC$550,$C624,Cluster_15_applications!$Q$5:$Q$550,"&lt;=2030")</f>
        <v>0</v>
      </c>
      <c r="R624">
        <f>SUMIFS(Cluster_15_applications!W$5:W$550,Cluster_15_applications!$AB$5:$AB$550,$B624,Cluster_15_applications!$AC$5:$AC$550,$C624,Cluster_15_applications!$Q$5:$Q$550,"&lt;=2030")</f>
        <v>0</v>
      </c>
      <c r="S624">
        <f>SUMIFS(Cluster_15_applications!X$5:X$550,Cluster_15_applications!$AB$5:$AB$550,$B624,Cluster_15_applications!$AC$5:$AC$550,$C624,Cluster_15_applications!$Q$5:$Q$550,"&lt;=2030")</f>
        <v>0</v>
      </c>
      <c r="T624">
        <f>SUMIFS(Cluster_15_applications!Y$5:Y$550,Cluster_15_applications!$AB$5:$AB$550,$B624,Cluster_15_applications!$AC$5:$AC$550,$C624,Cluster_15_applications!$Q$5:$Q$550,"&lt;=2030")</f>
        <v>0</v>
      </c>
      <c r="U624">
        <f>SUMIFS(Cluster_15_applications!Z$5:Z$550,Cluster_15_applications!$AB$5:$AB$550,$B624,Cluster_15_applications!$AC$5:$AC$550,$C624,Cluster_15_applications!$Q$5:$Q$550,"&lt;=2030")</f>
        <v>0</v>
      </c>
      <c r="V624">
        <f>SUMIFS(Cluster_15_applications!AA$5:AA$550,Cluster_15_applications!$AB$5:$AB$550,$B624,Cluster_15_applications!$AC$5:$AC$550,$C624,Cluster_15_applications!$Q$5:$Q$550,"&lt;=2030")</f>
        <v>0</v>
      </c>
    </row>
    <row r="625" spans="1:22" x14ac:dyDescent="0.35">
      <c r="A625" t="s">
        <v>1230</v>
      </c>
      <c r="B625" t="s">
        <v>1523</v>
      </c>
      <c r="C625">
        <v>115</v>
      </c>
      <c r="D625">
        <f>SUMIFS(Cluster_15_applications!S$5:S$550,Cluster_15_applications!$AB$5:$AB$550,$B625,Cluster_15_applications!$AC$5:$AC$550,$C625)</f>
        <v>0</v>
      </c>
      <c r="E625">
        <f>SUMIFS(Cluster_15_applications!T$5:T$550,Cluster_15_applications!$AB$5:$AB$550,$B625,Cluster_15_applications!$AC$5:$AC$550,$C625)</f>
        <v>0</v>
      </c>
      <c r="F625">
        <f>SUMIFS(Cluster_15_applications!U$5:U$550,Cluster_15_applications!$AB$5:$AB$550,$B625,Cluster_15_applications!$AC$5:$AC$550,$C625)</f>
        <v>0</v>
      </c>
      <c r="G625">
        <f>SUMIFS(Cluster_15_applications!V$5:V$550,Cluster_15_applications!$AB$5:$AB$550,$B625,Cluster_15_applications!$AC$5:$AC$550,$C625)</f>
        <v>0</v>
      </c>
      <c r="H625">
        <f>SUMIFS(Cluster_15_applications!W$5:W$550,Cluster_15_applications!$AB$5:$AB$550,$B625,Cluster_15_applications!$AC$5:$AC$550,$C625)</f>
        <v>0</v>
      </c>
      <c r="I625">
        <f>SUMIFS(Cluster_15_applications!X$5:X$550,Cluster_15_applications!$AB$5:$AB$550,$B625,Cluster_15_applications!$AC$5:$AC$550,$C625)</f>
        <v>0</v>
      </c>
      <c r="J625">
        <f>SUMIFS(Cluster_15_applications!Y$5:Y$550,Cluster_15_applications!$AB$5:$AB$550,$B625,Cluster_15_applications!$AC$5:$AC$550,$C625)</f>
        <v>0</v>
      </c>
      <c r="K625">
        <f>SUMIFS(Cluster_15_applications!Z$5:Z$550,Cluster_15_applications!$AB$5:$AB$550,$B625,Cluster_15_applications!$AC$5:$AC$550,$C625)</f>
        <v>0</v>
      </c>
      <c r="L625">
        <f>SUMIFS(Cluster_15_applications!AA$5:AA$550,Cluster_15_applications!$AB$5:$AB$550,$B625,Cluster_15_applications!$AC$5:$AC$550,$C625)</f>
        <v>0</v>
      </c>
      <c r="N625">
        <f>SUMIFS(Cluster_15_applications!S$5:S$550,Cluster_15_applications!$AB$5:$AB$550,$B625,Cluster_15_applications!$AC$5:$AC$550,$C625,Cluster_15_applications!$Q$5:$Q$550,"&lt;=2030")</f>
        <v>0</v>
      </c>
      <c r="O625">
        <f>SUMIFS(Cluster_15_applications!T$5:T$550,Cluster_15_applications!$AB$5:$AB$550,$B625,Cluster_15_applications!$AC$5:$AC$550,$C625,Cluster_15_applications!$Q$5:$Q$550,"&lt;=2030")</f>
        <v>0</v>
      </c>
      <c r="P625">
        <f>SUMIFS(Cluster_15_applications!U$5:U$550,Cluster_15_applications!$AB$5:$AB$550,$B625,Cluster_15_applications!$AC$5:$AC$550,$C625,Cluster_15_applications!$Q$5:$Q$550,"&lt;=2030")</f>
        <v>0</v>
      </c>
      <c r="Q625">
        <f>SUMIFS(Cluster_15_applications!V$5:V$550,Cluster_15_applications!$AB$5:$AB$550,$B625,Cluster_15_applications!$AC$5:$AC$550,$C625,Cluster_15_applications!$Q$5:$Q$550,"&lt;=2030")</f>
        <v>0</v>
      </c>
      <c r="R625">
        <f>SUMIFS(Cluster_15_applications!W$5:W$550,Cluster_15_applications!$AB$5:$AB$550,$B625,Cluster_15_applications!$AC$5:$AC$550,$C625,Cluster_15_applications!$Q$5:$Q$550,"&lt;=2030")</f>
        <v>0</v>
      </c>
      <c r="S625">
        <f>SUMIFS(Cluster_15_applications!X$5:X$550,Cluster_15_applications!$AB$5:$AB$550,$B625,Cluster_15_applications!$AC$5:$AC$550,$C625,Cluster_15_applications!$Q$5:$Q$550,"&lt;=2030")</f>
        <v>0</v>
      </c>
      <c r="T625">
        <f>SUMIFS(Cluster_15_applications!Y$5:Y$550,Cluster_15_applications!$AB$5:$AB$550,$B625,Cluster_15_applications!$AC$5:$AC$550,$C625,Cluster_15_applications!$Q$5:$Q$550,"&lt;=2030")</f>
        <v>0</v>
      </c>
      <c r="U625">
        <f>SUMIFS(Cluster_15_applications!Z$5:Z$550,Cluster_15_applications!$AB$5:$AB$550,$B625,Cluster_15_applications!$AC$5:$AC$550,$C625,Cluster_15_applications!$Q$5:$Q$550,"&lt;=2030")</f>
        <v>0</v>
      </c>
      <c r="V625">
        <f>SUMIFS(Cluster_15_applications!AA$5:AA$550,Cluster_15_applications!$AB$5:$AB$550,$B625,Cluster_15_applications!$AC$5:$AC$550,$C625,Cluster_15_applications!$Q$5:$Q$550,"&lt;=2030")</f>
        <v>0</v>
      </c>
    </row>
    <row r="626" spans="1:22" x14ac:dyDescent="0.35">
      <c r="A626" t="s">
        <v>52</v>
      </c>
      <c r="B626" t="s">
        <v>1524</v>
      </c>
      <c r="C626">
        <v>138</v>
      </c>
      <c r="D626">
        <f>SUMIFS(Cluster_15_applications!S$5:S$550,Cluster_15_applications!$AB$5:$AB$550,$B626,Cluster_15_applications!$AC$5:$AC$550,$C626)</f>
        <v>0</v>
      </c>
      <c r="E626">
        <f>SUMIFS(Cluster_15_applications!T$5:T$550,Cluster_15_applications!$AB$5:$AB$550,$B626,Cluster_15_applications!$AC$5:$AC$550,$C626)</f>
        <v>0</v>
      </c>
      <c r="F626">
        <f>SUMIFS(Cluster_15_applications!U$5:U$550,Cluster_15_applications!$AB$5:$AB$550,$B626,Cluster_15_applications!$AC$5:$AC$550,$C626)</f>
        <v>0</v>
      </c>
      <c r="G626">
        <f>SUMIFS(Cluster_15_applications!V$5:V$550,Cluster_15_applications!$AB$5:$AB$550,$B626,Cluster_15_applications!$AC$5:$AC$550,$C626)</f>
        <v>0</v>
      </c>
      <c r="H626">
        <f>SUMIFS(Cluster_15_applications!W$5:W$550,Cluster_15_applications!$AB$5:$AB$550,$B626,Cluster_15_applications!$AC$5:$AC$550,$C626)</f>
        <v>0</v>
      </c>
      <c r="I626">
        <f>SUMIFS(Cluster_15_applications!X$5:X$550,Cluster_15_applications!$AB$5:$AB$550,$B626,Cluster_15_applications!$AC$5:$AC$550,$C626)</f>
        <v>0</v>
      </c>
      <c r="J626">
        <f>SUMIFS(Cluster_15_applications!Y$5:Y$550,Cluster_15_applications!$AB$5:$AB$550,$B626,Cluster_15_applications!$AC$5:$AC$550,$C626)</f>
        <v>0</v>
      </c>
      <c r="K626">
        <f>SUMIFS(Cluster_15_applications!Z$5:Z$550,Cluster_15_applications!$AB$5:$AB$550,$B626,Cluster_15_applications!$AC$5:$AC$550,$C626)</f>
        <v>0</v>
      </c>
      <c r="L626">
        <f>SUMIFS(Cluster_15_applications!AA$5:AA$550,Cluster_15_applications!$AB$5:$AB$550,$B626,Cluster_15_applications!$AC$5:$AC$550,$C626)</f>
        <v>0</v>
      </c>
      <c r="N626">
        <f>SUMIFS(Cluster_15_applications!S$5:S$550,Cluster_15_applications!$AB$5:$AB$550,$B626,Cluster_15_applications!$AC$5:$AC$550,$C626,Cluster_15_applications!$Q$5:$Q$550,"&lt;=2030")</f>
        <v>0</v>
      </c>
      <c r="O626">
        <f>SUMIFS(Cluster_15_applications!T$5:T$550,Cluster_15_applications!$AB$5:$AB$550,$B626,Cluster_15_applications!$AC$5:$AC$550,$C626,Cluster_15_applications!$Q$5:$Q$550,"&lt;=2030")</f>
        <v>0</v>
      </c>
      <c r="P626">
        <f>SUMIFS(Cluster_15_applications!U$5:U$550,Cluster_15_applications!$AB$5:$AB$550,$B626,Cluster_15_applications!$AC$5:$AC$550,$C626,Cluster_15_applications!$Q$5:$Q$550,"&lt;=2030")</f>
        <v>0</v>
      </c>
      <c r="Q626">
        <f>SUMIFS(Cluster_15_applications!V$5:V$550,Cluster_15_applications!$AB$5:$AB$550,$B626,Cluster_15_applications!$AC$5:$AC$550,$C626,Cluster_15_applications!$Q$5:$Q$550,"&lt;=2030")</f>
        <v>0</v>
      </c>
      <c r="R626">
        <f>SUMIFS(Cluster_15_applications!W$5:W$550,Cluster_15_applications!$AB$5:$AB$550,$B626,Cluster_15_applications!$AC$5:$AC$550,$C626,Cluster_15_applications!$Q$5:$Q$550,"&lt;=2030")</f>
        <v>0</v>
      </c>
      <c r="S626">
        <f>SUMIFS(Cluster_15_applications!X$5:X$550,Cluster_15_applications!$AB$5:$AB$550,$B626,Cluster_15_applications!$AC$5:$AC$550,$C626,Cluster_15_applications!$Q$5:$Q$550,"&lt;=2030")</f>
        <v>0</v>
      </c>
      <c r="T626">
        <f>SUMIFS(Cluster_15_applications!Y$5:Y$550,Cluster_15_applications!$AB$5:$AB$550,$B626,Cluster_15_applications!$AC$5:$AC$550,$C626,Cluster_15_applications!$Q$5:$Q$550,"&lt;=2030")</f>
        <v>0</v>
      </c>
      <c r="U626">
        <f>SUMIFS(Cluster_15_applications!Z$5:Z$550,Cluster_15_applications!$AB$5:$AB$550,$B626,Cluster_15_applications!$AC$5:$AC$550,$C626,Cluster_15_applications!$Q$5:$Q$550,"&lt;=2030")</f>
        <v>0</v>
      </c>
      <c r="V626">
        <f>SUMIFS(Cluster_15_applications!AA$5:AA$550,Cluster_15_applications!$AB$5:$AB$550,$B626,Cluster_15_applications!$AC$5:$AC$550,$C626,Cluster_15_applications!$Q$5:$Q$550,"&lt;=2030")</f>
        <v>0</v>
      </c>
    </row>
    <row r="627" spans="1:22" x14ac:dyDescent="0.35">
      <c r="A627" t="s">
        <v>1230</v>
      </c>
      <c r="B627" t="s">
        <v>1525</v>
      </c>
      <c r="C627">
        <v>230</v>
      </c>
      <c r="D627">
        <f>SUMIFS(Cluster_15_applications!S$5:S$550,Cluster_15_applications!$AB$5:$AB$550,$B627,Cluster_15_applications!$AC$5:$AC$550,$C627)</f>
        <v>0</v>
      </c>
      <c r="E627">
        <f>SUMIFS(Cluster_15_applications!T$5:T$550,Cluster_15_applications!$AB$5:$AB$550,$B627,Cluster_15_applications!$AC$5:$AC$550,$C627)</f>
        <v>0</v>
      </c>
      <c r="F627">
        <f>SUMIFS(Cluster_15_applications!U$5:U$550,Cluster_15_applications!$AB$5:$AB$550,$B627,Cluster_15_applications!$AC$5:$AC$550,$C627)</f>
        <v>0</v>
      </c>
      <c r="G627">
        <f>SUMIFS(Cluster_15_applications!V$5:V$550,Cluster_15_applications!$AB$5:$AB$550,$B627,Cluster_15_applications!$AC$5:$AC$550,$C627)</f>
        <v>0</v>
      </c>
      <c r="H627">
        <f>SUMIFS(Cluster_15_applications!W$5:W$550,Cluster_15_applications!$AB$5:$AB$550,$B627,Cluster_15_applications!$AC$5:$AC$550,$C627)</f>
        <v>0</v>
      </c>
      <c r="I627">
        <f>SUMIFS(Cluster_15_applications!X$5:X$550,Cluster_15_applications!$AB$5:$AB$550,$B627,Cluster_15_applications!$AC$5:$AC$550,$C627)</f>
        <v>0</v>
      </c>
      <c r="J627">
        <f>SUMIFS(Cluster_15_applications!Y$5:Y$550,Cluster_15_applications!$AB$5:$AB$550,$B627,Cluster_15_applications!$AC$5:$AC$550,$C627)</f>
        <v>0</v>
      </c>
      <c r="K627">
        <f>SUMIFS(Cluster_15_applications!Z$5:Z$550,Cluster_15_applications!$AB$5:$AB$550,$B627,Cluster_15_applications!$AC$5:$AC$550,$C627)</f>
        <v>0</v>
      </c>
      <c r="L627">
        <f>SUMIFS(Cluster_15_applications!AA$5:AA$550,Cluster_15_applications!$AB$5:$AB$550,$B627,Cluster_15_applications!$AC$5:$AC$550,$C627)</f>
        <v>0</v>
      </c>
      <c r="N627">
        <f>SUMIFS(Cluster_15_applications!S$5:S$550,Cluster_15_applications!$AB$5:$AB$550,$B627,Cluster_15_applications!$AC$5:$AC$550,$C627,Cluster_15_applications!$Q$5:$Q$550,"&lt;=2030")</f>
        <v>0</v>
      </c>
      <c r="O627">
        <f>SUMIFS(Cluster_15_applications!T$5:T$550,Cluster_15_applications!$AB$5:$AB$550,$B627,Cluster_15_applications!$AC$5:$AC$550,$C627,Cluster_15_applications!$Q$5:$Q$550,"&lt;=2030")</f>
        <v>0</v>
      </c>
      <c r="P627">
        <f>SUMIFS(Cluster_15_applications!U$5:U$550,Cluster_15_applications!$AB$5:$AB$550,$B627,Cluster_15_applications!$AC$5:$AC$550,$C627,Cluster_15_applications!$Q$5:$Q$550,"&lt;=2030")</f>
        <v>0</v>
      </c>
      <c r="Q627">
        <f>SUMIFS(Cluster_15_applications!V$5:V$550,Cluster_15_applications!$AB$5:$AB$550,$B627,Cluster_15_applications!$AC$5:$AC$550,$C627,Cluster_15_applications!$Q$5:$Q$550,"&lt;=2030")</f>
        <v>0</v>
      </c>
      <c r="R627">
        <f>SUMIFS(Cluster_15_applications!W$5:W$550,Cluster_15_applications!$AB$5:$AB$550,$B627,Cluster_15_applications!$AC$5:$AC$550,$C627,Cluster_15_applications!$Q$5:$Q$550,"&lt;=2030")</f>
        <v>0</v>
      </c>
      <c r="S627">
        <f>SUMIFS(Cluster_15_applications!X$5:X$550,Cluster_15_applications!$AB$5:$AB$550,$B627,Cluster_15_applications!$AC$5:$AC$550,$C627,Cluster_15_applications!$Q$5:$Q$550,"&lt;=2030")</f>
        <v>0</v>
      </c>
      <c r="T627">
        <f>SUMIFS(Cluster_15_applications!Y$5:Y$550,Cluster_15_applications!$AB$5:$AB$550,$B627,Cluster_15_applications!$AC$5:$AC$550,$C627,Cluster_15_applications!$Q$5:$Q$550,"&lt;=2030")</f>
        <v>0</v>
      </c>
      <c r="U627">
        <f>SUMIFS(Cluster_15_applications!Z$5:Z$550,Cluster_15_applications!$AB$5:$AB$550,$B627,Cluster_15_applications!$AC$5:$AC$550,$C627,Cluster_15_applications!$Q$5:$Q$550,"&lt;=2030")</f>
        <v>0</v>
      </c>
      <c r="V627">
        <f>SUMIFS(Cluster_15_applications!AA$5:AA$550,Cluster_15_applications!$AB$5:$AB$550,$B627,Cluster_15_applications!$AC$5:$AC$550,$C627,Cluster_15_applications!$Q$5:$Q$550,"&lt;=2030")</f>
        <v>0</v>
      </c>
    </row>
    <row r="628" spans="1:22" x14ac:dyDescent="0.35">
      <c r="A628" t="s">
        <v>1245</v>
      </c>
      <c r="B628" t="s">
        <v>1526</v>
      </c>
      <c r="C628">
        <v>115</v>
      </c>
      <c r="D628">
        <f>SUMIFS(Cluster_15_applications!S$5:S$550,Cluster_15_applications!$AB$5:$AB$550,$B628,Cluster_15_applications!$AC$5:$AC$550,$C628)</f>
        <v>0</v>
      </c>
      <c r="E628">
        <f>SUMIFS(Cluster_15_applications!T$5:T$550,Cluster_15_applications!$AB$5:$AB$550,$B628,Cluster_15_applications!$AC$5:$AC$550,$C628)</f>
        <v>0</v>
      </c>
      <c r="F628">
        <f>SUMIFS(Cluster_15_applications!U$5:U$550,Cluster_15_applications!$AB$5:$AB$550,$B628,Cluster_15_applications!$AC$5:$AC$550,$C628)</f>
        <v>0</v>
      </c>
      <c r="G628">
        <f>SUMIFS(Cluster_15_applications!V$5:V$550,Cluster_15_applications!$AB$5:$AB$550,$B628,Cluster_15_applications!$AC$5:$AC$550,$C628)</f>
        <v>0</v>
      </c>
      <c r="H628">
        <f>SUMIFS(Cluster_15_applications!W$5:W$550,Cluster_15_applications!$AB$5:$AB$550,$B628,Cluster_15_applications!$AC$5:$AC$550,$C628)</f>
        <v>0</v>
      </c>
      <c r="I628">
        <f>SUMIFS(Cluster_15_applications!X$5:X$550,Cluster_15_applications!$AB$5:$AB$550,$B628,Cluster_15_applications!$AC$5:$AC$550,$C628)</f>
        <v>0</v>
      </c>
      <c r="J628">
        <f>SUMIFS(Cluster_15_applications!Y$5:Y$550,Cluster_15_applications!$AB$5:$AB$550,$B628,Cluster_15_applications!$AC$5:$AC$550,$C628)</f>
        <v>0</v>
      </c>
      <c r="K628">
        <f>SUMIFS(Cluster_15_applications!Z$5:Z$550,Cluster_15_applications!$AB$5:$AB$550,$B628,Cluster_15_applications!$AC$5:$AC$550,$C628)</f>
        <v>0</v>
      </c>
      <c r="L628">
        <f>SUMIFS(Cluster_15_applications!AA$5:AA$550,Cluster_15_applications!$AB$5:$AB$550,$B628,Cluster_15_applications!$AC$5:$AC$550,$C628)</f>
        <v>0</v>
      </c>
      <c r="N628">
        <f>SUMIFS(Cluster_15_applications!S$5:S$550,Cluster_15_applications!$AB$5:$AB$550,$B628,Cluster_15_applications!$AC$5:$AC$550,$C628,Cluster_15_applications!$Q$5:$Q$550,"&lt;=2030")</f>
        <v>0</v>
      </c>
      <c r="O628">
        <f>SUMIFS(Cluster_15_applications!T$5:T$550,Cluster_15_applications!$AB$5:$AB$550,$B628,Cluster_15_applications!$AC$5:$AC$550,$C628,Cluster_15_applications!$Q$5:$Q$550,"&lt;=2030")</f>
        <v>0</v>
      </c>
      <c r="P628">
        <f>SUMIFS(Cluster_15_applications!U$5:U$550,Cluster_15_applications!$AB$5:$AB$550,$B628,Cluster_15_applications!$AC$5:$AC$550,$C628,Cluster_15_applications!$Q$5:$Q$550,"&lt;=2030")</f>
        <v>0</v>
      </c>
      <c r="Q628">
        <f>SUMIFS(Cluster_15_applications!V$5:V$550,Cluster_15_applications!$AB$5:$AB$550,$B628,Cluster_15_applications!$AC$5:$AC$550,$C628,Cluster_15_applications!$Q$5:$Q$550,"&lt;=2030")</f>
        <v>0</v>
      </c>
      <c r="R628">
        <f>SUMIFS(Cluster_15_applications!W$5:W$550,Cluster_15_applications!$AB$5:$AB$550,$B628,Cluster_15_applications!$AC$5:$AC$550,$C628,Cluster_15_applications!$Q$5:$Q$550,"&lt;=2030")</f>
        <v>0</v>
      </c>
      <c r="S628">
        <f>SUMIFS(Cluster_15_applications!X$5:X$550,Cluster_15_applications!$AB$5:$AB$550,$B628,Cluster_15_applications!$AC$5:$AC$550,$C628,Cluster_15_applications!$Q$5:$Q$550,"&lt;=2030")</f>
        <v>0</v>
      </c>
      <c r="T628">
        <f>SUMIFS(Cluster_15_applications!Y$5:Y$550,Cluster_15_applications!$AB$5:$AB$550,$B628,Cluster_15_applications!$AC$5:$AC$550,$C628,Cluster_15_applications!$Q$5:$Q$550,"&lt;=2030")</f>
        <v>0</v>
      </c>
      <c r="U628">
        <f>SUMIFS(Cluster_15_applications!Z$5:Z$550,Cluster_15_applications!$AB$5:$AB$550,$B628,Cluster_15_applications!$AC$5:$AC$550,$C628,Cluster_15_applications!$Q$5:$Q$550,"&lt;=2030")</f>
        <v>0</v>
      </c>
      <c r="V628">
        <f>SUMIFS(Cluster_15_applications!AA$5:AA$550,Cluster_15_applications!$AB$5:$AB$550,$B628,Cluster_15_applications!$AC$5:$AC$550,$C628,Cluster_15_applications!$Q$5:$Q$550,"&lt;=2030")</f>
        <v>0</v>
      </c>
    </row>
    <row r="629" spans="1:22" x14ac:dyDescent="0.35">
      <c r="A629" t="s">
        <v>33</v>
      </c>
      <c r="B629" t="s">
        <v>1527</v>
      </c>
      <c r="C629">
        <v>138</v>
      </c>
      <c r="D629">
        <f>SUMIFS(Cluster_15_applications!S$5:S$550,Cluster_15_applications!$AB$5:$AB$550,$B629,Cluster_15_applications!$AC$5:$AC$550,$C629)</f>
        <v>0</v>
      </c>
      <c r="E629">
        <f>SUMIFS(Cluster_15_applications!T$5:T$550,Cluster_15_applications!$AB$5:$AB$550,$B629,Cluster_15_applications!$AC$5:$AC$550,$C629)</f>
        <v>0</v>
      </c>
      <c r="F629">
        <f>SUMIFS(Cluster_15_applications!U$5:U$550,Cluster_15_applications!$AB$5:$AB$550,$B629,Cluster_15_applications!$AC$5:$AC$550,$C629)</f>
        <v>0</v>
      </c>
      <c r="G629">
        <f>SUMIFS(Cluster_15_applications!V$5:V$550,Cluster_15_applications!$AB$5:$AB$550,$B629,Cluster_15_applications!$AC$5:$AC$550,$C629)</f>
        <v>0</v>
      </c>
      <c r="H629">
        <f>SUMIFS(Cluster_15_applications!W$5:W$550,Cluster_15_applications!$AB$5:$AB$550,$B629,Cluster_15_applications!$AC$5:$AC$550,$C629)</f>
        <v>0</v>
      </c>
      <c r="I629">
        <f>SUMIFS(Cluster_15_applications!X$5:X$550,Cluster_15_applications!$AB$5:$AB$550,$B629,Cluster_15_applications!$AC$5:$AC$550,$C629)</f>
        <v>0</v>
      </c>
      <c r="J629">
        <f>SUMIFS(Cluster_15_applications!Y$5:Y$550,Cluster_15_applications!$AB$5:$AB$550,$B629,Cluster_15_applications!$AC$5:$AC$550,$C629)</f>
        <v>0</v>
      </c>
      <c r="K629">
        <f>SUMIFS(Cluster_15_applications!Z$5:Z$550,Cluster_15_applications!$AB$5:$AB$550,$B629,Cluster_15_applications!$AC$5:$AC$550,$C629)</f>
        <v>0</v>
      </c>
      <c r="L629">
        <f>SUMIFS(Cluster_15_applications!AA$5:AA$550,Cluster_15_applications!$AB$5:$AB$550,$B629,Cluster_15_applications!$AC$5:$AC$550,$C629)</f>
        <v>0</v>
      </c>
      <c r="N629">
        <f>SUMIFS(Cluster_15_applications!S$5:S$550,Cluster_15_applications!$AB$5:$AB$550,$B629,Cluster_15_applications!$AC$5:$AC$550,$C629,Cluster_15_applications!$Q$5:$Q$550,"&lt;=2030")</f>
        <v>0</v>
      </c>
      <c r="O629">
        <f>SUMIFS(Cluster_15_applications!T$5:T$550,Cluster_15_applications!$AB$5:$AB$550,$B629,Cluster_15_applications!$AC$5:$AC$550,$C629,Cluster_15_applications!$Q$5:$Q$550,"&lt;=2030")</f>
        <v>0</v>
      </c>
      <c r="P629">
        <f>SUMIFS(Cluster_15_applications!U$5:U$550,Cluster_15_applications!$AB$5:$AB$550,$B629,Cluster_15_applications!$AC$5:$AC$550,$C629,Cluster_15_applications!$Q$5:$Q$550,"&lt;=2030")</f>
        <v>0</v>
      </c>
      <c r="Q629">
        <f>SUMIFS(Cluster_15_applications!V$5:V$550,Cluster_15_applications!$AB$5:$AB$550,$B629,Cluster_15_applications!$AC$5:$AC$550,$C629,Cluster_15_applications!$Q$5:$Q$550,"&lt;=2030")</f>
        <v>0</v>
      </c>
      <c r="R629">
        <f>SUMIFS(Cluster_15_applications!W$5:W$550,Cluster_15_applications!$AB$5:$AB$550,$B629,Cluster_15_applications!$AC$5:$AC$550,$C629,Cluster_15_applications!$Q$5:$Q$550,"&lt;=2030")</f>
        <v>0</v>
      </c>
      <c r="S629">
        <f>SUMIFS(Cluster_15_applications!X$5:X$550,Cluster_15_applications!$AB$5:$AB$550,$B629,Cluster_15_applications!$AC$5:$AC$550,$C629,Cluster_15_applications!$Q$5:$Q$550,"&lt;=2030")</f>
        <v>0</v>
      </c>
      <c r="T629">
        <f>SUMIFS(Cluster_15_applications!Y$5:Y$550,Cluster_15_applications!$AB$5:$AB$550,$B629,Cluster_15_applications!$AC$5:$AC$550,$C629,Cluster_15_applications!$Q$5:$Q$550,"&lt;=2030")</f>
        <v>0</v>
      </c>
      <c r="U629">
        <f>SUMIFS(Cluster_15_applications!Z$5:Z$550,Cluster_15_applications!$AB$5:$AB$550,$B629,Cluster_15_applications!$AC$5:$AC$550,$C629,Cluster_15_applications!$Q$5:$Q$550,"&lt;=2030")</f>
        <v>0</v>
      </c>
      <c r="V629">
        <f>SUMIFS(Cluster_15_applications!AA$5:AA$550,Cluster_15_applications!$AB$5:$AB$550,$B629,Cluster_15_applications!$AC$5:$AC$550,$C629,Cluster_15_applications!$Q$5:$Q$550,"&lt;=2030")</f>
        <v>0</v>
      </c>
    </row>
    <row r="630" spans="1:22" x14ac:dyDescent="0.35">
      <c r="A630" t="s">
        <v>1233</v>
      </c>
      <c r="B630" t="s">
        <v>1528</v>
      </c>
      <c r="C630">
        <v>115</v>
      </c>
      <c r="D630">
        <f>SUMIFS(Cluster_15_applications!S$5:S$550,Cluster_15_applications!$AB$5:$AB$550,$B630,Cluster_15_applications!$AC$5:$AC$550,$C630)</f>
        <v>0</v>
      </c>
      <c r="E630">
        <f>SUMIFS(Cluster_15_applications!T$5:T$550,Cluster_15_applications!$AB$5:$AB$550,$B630,Cluster_15_applications!$AC$5:$AC$550,$C630)</f>
        <v>0</v>
      </c>
      <c r="F630">
        <f>SUMIFS(Cluster_15_applications!U$5:U$550,Cluster_15_applications!$AB$5:$AB$550,$B630,Cluster_15_applications!$AC$5:$AC$550,$C630)</f>
        <v>0</v>
      </c>
      <c r="G630">
        <f>SUMIFS(Cluster_15_applications!V$5:V$550,Cluster_15_applications!$AB$5:$AB$550,$B630,Cluster_15_applications!$AC$5:$AC$550,$C630)</f>
        <v>0</v>
      </c>
      <c r="H630">
        <f>SUMIFS(Cluster_15_applications!W$5:W$550,Cluster_15_applications!$AB$5:$AB$550,$B630,Cluster_15_applications!$AC$5:$AC$550,$C630)</f>
        <v>0</v>
      </c>
      <c r="I630">
        <f>SUMIFS(Cluster_15_applications!X$5:X$550,Cluster_15_applications!$AB$5:$AB$550,$B630,Cluster_15_applications!$AC$5:$AC$550,$C630)</f>
        <v>0</v>
      </c>
      <c r="J630">
        <f>SUMIFS(Cluster_15_applications!Y$5:Y$550,Cluster_15_applications!$AB$5:$AB$550,$B630,Cluster_15_applications!$AC$5:$AC$550,$C630)</f>
        <v>0</v>
      </c>
      <c r="K630">
        <f>SUMIFS(Cluster_15_applications!Z$5:Z$550,Cluster_15_applications!$AB$5:$AB$550,$B630,Cluster_15_applications!$AC$5:$AC$550,$C630)</f>
        <v>0</v>
      </c>
      <c r="L630">
        <f>SUMIFS(Cluster_15_applications!AA$5:AA$550,Cluster_15_applications!$AB$5:$AB$550,$B630,Cluster_15_applications!$AC$5:$AC$550,$C630)</f>
        <v>0</v>
      </c>
      <c r="N630">
        <f>SUMIFS(Cluster_15_applications!S$5:S$550,Cluster_15_applications!$AB$5:$AB$550,$B630,Cluster_15_applications!$AC$5:$AC$550,$C630,Cluster_15_applications!$Q$5:$Q$550,"&lt;=2030")</f>
        <v>0</v>
      </c>
      <c r="O630">
        <f>SUMIFS(Cluster_15_applications!T$5:T$550,Cluster_15_applications!$AB$5:$AB$550,$B630,Cluster_15_applications!$AC$5:$AC$550,$C630,Cluster_15_applications!$Q$5:$Q$550,"&lt;=2030")</f>
        <v>0</v>
      </c>
      <c r="P630">
        <f>SUMIFS(Cluster_15_applications!U$5:U$550,Cluster_15_applications!$AB$5:$AB$550,$B630,Cluster_15_applications!$AC$5:$AC$550,$C630,Cluster_15_applications!$Q$5:$Q$550,"&lt;=2030")</f>
        <v>0</v>
      </c>
      <c r="Q630">
        <f>SUMIFS(Cluster_15_applications!V$5:V$550,Cluster_15_applications!$AB$5:$AB$550,$B630,Cluster_15_applications!$AC$5:$AC$550,$C630,Cluster_15_applications!$Q$5:$Q$550,"&lt;=2030")</f>
        <v>0</v>
      </c>
      <c r="R630">
        <f>SUMIFS(Cluster_15_applications!W$5:W$550,Cluster_15_applications!$AB$5:$AB$550,$B630,Cluster_15_applications!$AC$5:$AC$550,$C630,Cluster_15_applications!$Q$5:$Q$550,"&lt;=2030")</f>
        <v>0</v>
      </c>
      <c r="S630">
        <f>SUMIFS(Cluster_15_applications!X$5:X$550,Cluster_15_applications!$AB$5:$AB$550,$B630,Cluster_15_applications!$AC$5:$AC$550,$C630,Cluster_15_applications!$Q$5:$Q$550,"&lt;=2030")</f>
        <v>0</v>
      </c>
      <c r="T630">
        <f>SUMIFS(Cluster_15_applications!Y$5:Y$550,Cluster_15_applications!$AB$5:$AB$550,$B630,Cluster_15_applications!$AC$5:$AC$550,$C630,Cluster_15_applications!$Q$5:$Q$550,"&lt;=2030")</f>
        <v>0</v>
      </c>
      <c r="U630">
        <f>SUMIFS(Cluster_15_applications!Z$5:Z$550,Cluster_15_applications!$AB$5:$AB$550,$B630,Cluster_15_applications!$AC$5:$AC$550,$C630,Cluster_15_applications!$Q$5:$Q$550,"&lt;=2030")</f>
        <v>0</v>
      </c>
      <c r="V630">
        <f>SUMIFS(Cluster_15_applications!AA$5:AA$550,Cluster_15_applications!$AB$5:$AB$550,$B630,Cluster_15_applications!$AC$5:$AC$550,$C630,Cluster_15_applications!$Q$5:$Q$550,"&lt;=2030")</f>
        <v>0</v>
      </c>
    </row>
    <row r="631" spans="1:22" x14ac:dyDescent="0.35">
      <c r="A631" t="s">
        <v>1235</v>
      </c>
      <c r="B631" t="s">
        <v>1114</v>
      </c>
      <c r="C631">
        <v>230</v>
      </c>
      <c r="D631">
        <f>SUMIFS(Cluster_15_applications!S$5:S$550,Cluster_15_applications!$AB$5:$AB$550,$B631,Cluster_15_applications!$AC$5:$AC$550,$C631)</f>
        <v>100</v>
      </c>
      <c r="E631">
        <f>SUMIFS(Cluster_15_applications!T$5:T$550,Cluster_15_applications!$AB$5:$AB$550,$B631,Cluster_15_applications!$AC$5:$AC$550,$C631)</f>
        <v>0</v>
      </c>
      <c r="F631">
        <f>SUMIFS(Cluster_15_applications!U$5:U$550,Cluster_15_applications!$AB$5:$AB$550,$B631,Cluster_15_applications!$AC$5:$AC$550,$C631)</f>
        <v>300</v>
      </c>
      <c r="G631">
        <f>SUMIFS(Cluster_15_applications!V$5:V$550,Cluster_15_applications!$AB$5:$AB$550,$B631,Cluster_15_applications!$AC$5:$AC$550,$C631)</f>
        <v>0</v>
      </c>
      <c r="H631">
        <f>SUMIFS(Cluster_15_applications!W$5:W$550,Cluster_15_applications!$AB$5:$AB$550,$B631,Cluster_15_applications!$AC$5:$AC$550,$C631)</f>
        <v>0</v>
      </c>
      <c r="I631">
        <f>SUMIFS(Cluster_15_applications!X$5:X$550,Cluster_15_applications!$AB$5:$AB$550,$B631,Cluster_15_applications!$AC$5:$AC$550,$C631)</f>
        <v>0</v>
      </c>
      <c r="J631">
        <f>SUMIFS(Cluster_15_applications!Y$5:Y$550,Cluster_15_applications!$AB$5:$AB$550,$B631,Cluster_15_applications!$AC$5:$AC$550,$C631)</f>
        <v>0</v>
      </c>
      <c r="K631">
        <f>SUMIFS(Cluster_15_applications!Z$5:Z$550,Cluster_15_applications!$AB$5:$AB$550,$B631,Cluster_15_applications!$AC$5:$AC$550,$C631)</f>
        <v>0</v>
      </c>
      <c r="L631">
        <f>SUMIFS(Cluster_15_applications!AA$5:AA$550,Cluster_15_applications!$AB$5:$AB$550,$B631,Cluster_15_applications!$AC$5:$AC$550,$C631)</f>
        <v>0</v>
      </c>
      <c r="N631">
        <f>SUMIFS(Cluster_15_applications!S$5:S$550,Cluster_15_applications!$AB$5:$AB$550,$B631,Cluster_15_applications!$AC$5:$AC$550,$C631,Cluster_15_applications!$Q$5:$Q$550,"&lt;=2030")</f>
        <v>100</v>
      </c>
      <c r="O631">
        <f>SUMIFS(Cluster_15_applications!T$5:T$550,Cluster_15_applications!$AB$5:$AB$550,$B631,Cluster_15_applications!$AC$5:$AC$550,$C631,Cluster_15_applications!$Q$5:$Q$550,"&lt;=2030")</f>
        <v>0</v>
      </c>
      <c r="P631">
        <f>SUMIFS(Cluster_15_applications!U$5:U$550,Cluster_15_applications!$AB$5:$AB$550,$B631,Cluster_15_applications!$AC$5:$AC$550,$C631,Cluster_15_applications!$Q$5:$Q$550,"&lt;=2030")</f>
        <v>300</v>
      </c>
      <c r="Q631">
        <f>SUMIFS(Cluster_15_applications!V$5:V$550,Cluster_15_applications!$AB$5:$AB$550,$B631,Cluster_15_applications!$AC$5:$AC$550,$C631,Cluster_15_applications!$Q$5:$Q$550,"&lt;=2030")</f>
        <v>0</v>
      </c>
      <c r="R631">
        <f>SUMIFS(Cluster_15_applications!W$5:W$550,Cluster_15_applications!$AB$5:$AB$550,$B631,Cluster_15_applications!$AC$5:$AC$550,$C631,Cluster_15_applications!$Q$5:$Q$550,"&lt;=2030")</f>
        <v>0</v>
      </c>
      <c r="S631">
        <f>SUMIFS(Cluster_15_applications!X$5:X$550,Cluster_15_applications!$AB$5:$AB$550,$B631,Cluster_15_applications!$AC$5:$AC$550,$C631,Cluster_15_applications!$Q$5:$Q$550,"&lt;=2030")</f>
        <v>0</v>
      </c>
      <c r="T631">
        <f>SUMIFS(Cluster_15_applications!Y$5:Y$550,Cluster_15_applications!$AB$5:$AB$550,$B631,Cluster_15_applications!$AC$5:$AC$550,$C631,Cluster_15_applications!$Q$5:$Q$550,"&lt;=2030")</f>
        <v>0</v>
      </c>
      <c r="U631">
        <f>SUMIFS(Cluster_15_applications!Z$5:Z$550,Cluster_15_applications!$AB$5:$AB$550,$B631,Cluster_15_applications!$AC$5:$AC$550,$C631,Cluster_15_applications!$Q$5:$Q$550,"&lt;=2030")</f>
        <v>0</v>
      </c>
      <c r="V631">
        <f>SUMIFS(Cluster_15_applications!AA$5:AA$550,Cluster_15_applications!$AB$5:$AB$550,$B631,Cluster_15_applications!$AC$5:$AC$550,$C631,Cluster_15_applications!$Q$5:$Q$550,"&lt;=2030")</f>
        <v>0</v>
      </c>
    </row>
    <row r="632" spans="1:22" x14ac:dyDescent="0.35">
      <c r="A632" t="s">
        <v>1233</v>
      </c>
      <c r="B632" t="s">
        <v>1529</v>
      </c>
      <c r="C632">
        <v>115</v>
      </c>
      <c r="D632">
        <f>SUMIFS(Cluster_15_applications!S$5:S$550,Cluster_15_applications!$AB$5:$AB$550,$B632,Cluster_15_applications!$AC$5:$AC$550,$C632)</f>
        <v>0</v>
      </c>
      <c r="E632">
        <f>SUMIFS(Cluster_15_applications!T$5:T$550,Cluster_15_applications!$AB$5:$AB$550,$B632,Cluster_15_applications!$AC$5:$AC$550,$C632)</f>
        <v>0</v>
      </c>
      <c r="F632">
        <f>SUMIFS(Cluster_15_applications!U$5:U$550,Cluster_15_applications!$AB$5:$AB$550,$B632,Cluster_15_applications!$AC$5:$AC$550,$C632)</f>
        <v>0</v>
      </c>
      <c r="G632">
        <f>SUMIFS(Cluster_15_applications!V$5:V$550,Cluster_15_applications!$AB$5:$AB$550,$B632,Cluster_15_applications!$AC$5:$AC$550,$C632)</f>
        <v>0</v>
      </c>
      <c r="H632">
        <f>SUMIFS(Cluster_15_applications!W$5:W$550,Cluster_15_applications!$AB$5:$AB$550,$B632,Cluster_15_applications!$AC$5:$AC$550,$C632)</f>
        <v>0</v>
      </c>
      <c r="I632">
        <f>SUMIFS(Cluster_15_applications!X$5:X$550,Cluster_15_applications!$AB$5:$AB$550,$B632,Cluster_15_applications!$AC$5:$AC$550,$C632)</f>
        <v>0</v>
      </c>
      <c r="J632">
        <f>SUMIFS(Cluster_15_applications!Y$5:Y$550,Cluster_15_applications!$AB$5:$AB$550,$B632,Cluster_15_applications!$AC$5:$AC$550,$C632)</f>
        <v>0</v>
      </c>
      <c r="K632">
        <f>SUMIFS(Cluster_15_applications!Z$5:Z$550,Cluster_15_applications!$AB$5:$AB$550,$B632,Cluster_15_applications!$AC$5:$AC$550,$C632)</f>
        <v>0</v>
      </c>
      <c r="L632">
        <f>SUMIFS(Cluster_15_applications!AA$5:AA$550,Cluster_15_applications!$AB$5:$AB$550,$B632,Cluster_15_applications!$AC$5:$AC$550,$C632)</f>
        <v>0</v>
      </c>
      <c r="N632">
        <f>SUMIFS(Cluster_15_applications!S$5:S$550,Cluster_15_applications!$AB$5:$AB$550,$B632,Cluster_15_applications!$AC$5:$AC$550,$C632,Cluster_15_applications!$Q$5:$Q$550,"&lt;=2030")</f>
        <v>0</v>
      </c>
      <c r="O632">
        <f>SUMIFS(Cluster_15_applications!T$5:T$550,Cluster_15_applications!$AB$5:$AB$550,$B632,Cluster_15_applications!$AC$5:$AC$550,$C632,Cluster_15_applications!$Q$5:$Q$550,"&lt;=2030")</f>
        <v>0</v>
      </c>
      <c r="P632">
        <f>SUMIFS(Cluster_15_applications!U$5:U$550,Cluster_15_applications!$AB$5:$AB$550,$B632,Cluster_15_applications!$AC$5:$AC$550,$C632,Cluster_15_applications!$Q$5:$Q$550,"&lt;=2030")</f>
        <v>0</v>
      </c>
      <c r="Q632">
        <f>SUMIFS(Cluster_15_applications!V$5:V$550,Cluster_15_applications!$AB$5:$AB$550,$B632,Cluster_15_applications!$AC$5:$AC$550,$C632,Cluster_15_applications!$Q$5:$Q$550,"&lt;=2030")</f>
        <v>0</v>
      </c>
      <c r="R632">
        <f>SUMIFS(Cluster_15_applications!W$5:W$550,Cluster_15_applications!$AB$5:$AB$550,$B632,Cluster_15_applications!$AC$5:$AC$550,$C632,Cluster_15_applications!$Q$5:$Q$550,"&lt;=2030")</f>
        <v>0</v>
      </c>
      <c r="S632">
        <f>SUMIFS(Cluster_15_applications!X$5:X$550,Cluster_15_applications!$AB$5:$AB$550,$B632,Cluster_15_applications!$AC$5:$AC$550,$C632,Cluster_15_applications!$Q$5:$Q$550,"&lt;=2030")</f>
        <v>0</v>
      </c>
      <c r="T632">
        <f>SUMIFS(Cluster_15_applications!Y$5:Y$550,Cluster_15_applications!$AB$5:$AB$550,$B632,Cluster_15_applications!$AC$5:$AC$550,$C632,Cluster_15_applications!$Q$5:$Q$550,"&lt;=2030")</f>
        <v>0</v>
      </c>
      <c r="U632">
        <f>SUMIFS(Cluster_15_applications!Z$5:Z$550,Cluster_15_applications!$AB$5:$AB$550,$B632,Cluster_15_applications!$AC$5:$AC$550,$C632,Cluster_15_applications!$Q$5:$Q$550,"&lt;=2030")</f>
        <v>0</v>
      </c>
      <c r="V632">
        <f>SUMIFS(Cluster_15_applications!AA$5:AA$550,Cluster_15_applications!$AB$5:$AB$550,$B632,Cluster_15_applications!$AC$5:$AC$550,$C632,Cluster_15_applications!$Q$5:$Q$550,"&lt;=2030")</f>
        <v>0</v>
      </c>
    </row>
    <row r="633" spans="1:22" x14ac:dyDescent="0.35">
      <c r="A633" t="s">
        <v>52</v>
      </c>
      <c r="B633" t="s">
        <v>1053</v>
      </c>
      <c r="C633">
        <v>230</v>
      </c>
      <c r="D633">
        <f>SUMIFS(Cluster_15_applications!S$5:S$550,Cluster_15_applications!$AB$5:$AB$550,$B633,Cluster_15_applications!$AC$5:$AC$550,$C633)</f>
        <v>2250</v>
      </c>
      <c r="E633">
        <f>SUMIFS(Cluster_15_applications!T$5:T$550,Cluster_15_applications!$AB$5:$AB$550,$B633,Cluster_15_applications!$AC$5:$AC$550,$C633)</f>
        <v>0</v>
      </c>
      <c r="F633">
        <f>SUMIFS(Cluster_15_applications!U$5:U$550,Cluster_15_applications!$AB$5:$AB$550,$B633,Cluster_15_applications!$AC$5:$AC$550,$C633)</f>
        <v>1350</v>
      </c>
      <c r="G633">
        <f>SUMIFS(Cluster_15_applications!V$5:V$550,Cluster_15_applications!$AB$5:$AB$550,$B633,Cluster_15_applications!$AC$5:$AC$550,$C633)</f>
        <v>0</v>
      </c>
      <c r="H633">
        <f>SUMIFS(Cluster_15_applications!W$5:W$550,Cluster_15_applications!$AB$5:$AB$550,$B633,Cluster_15_applications!$AC$5:$AC$550,$C633)</f>
        <v>0</v>
      </c>
      <c r="I633">
        <f>SUMIFS(Cluster_15_applications!X$5:X$550,Cluster_15_applications!$AB$5:$AB$550,$B633,Cluster_15_applications!$AC$5:$AC$550,$C633)</f>
        <v>0</v>
      </c>
      <c r="J633">
        <f>SUMIFS(Cluster_15_applications!Y$5:Y$550,Cluster_15_applications!$AB$5:$AB$550,$B633,Cluster_15_applications!$AC$5:$AC$550,$C633)</f>
        <v>0</v>
      </c>
      <c r="K633">
        <f>SUMIFS(Cluster_15_applications!Z$5:Z$550,Cluster_15_applications!$AB$5:$AB$550,$B633,Cluster_15_applications!$AC$5:$AC$550,$C633)</f>
        <v>0</v>
      </c>
      <c r="L633">
        <f>SUMIFS(Cluster_15_applications!AA$5:AA$550,Cluster_15_applications!$AB$5:$AB$550,$B633,Cluster_15_applications!$AC$5:$AC$550,$C633)</f>
        <v>0</v>
      </c>
      <c r="N633">
        <f>SUMIFS(Cluster_15_applications!S$5:S$550,Cluster_15_applications!$AB$5:$AB$550,$B633,Cluster_15_applications!$AC$5:$AC$550,$C633,Cluster_15_applications!$Q$5:$Q$550,"&lt;=2030")</f>
        <v>2000</v>
      </c>
      <c r="O633">
        <f>SUMIFS(Cluster_15_applications!T$5:T$550,Cluster_15_applications!$AB$5:$AB$550,$B633,Cluster_15_applications!$AC$5:$AC$550,$C633,Cluster_15_applications!$Q$5:$Q$550,"&lt;=2030")</f>
        <v>0</v>
      </c>
      <c r="P633">
        <f>SUMIFS(Cluster_15_applications!U$5:U$550,Cluster_15_applications!$AB$5:$AB$550,$B633,Cluster_15_applications!$AC$5:$AC$550,$C633,Cluster_15_applications!$Q$5:$Q$550,"&lt;=2030")</f>
        <v>1100</v>
      </c>
      <c r="Q633">
        <f>SUMIFS(Cluster_15_applications!V$5:V$550,Cluster_15_applications!$AB$5:$AB$550,$B633,Cluster_15_applications!$AC$5:$AC$550,$C633,Cluster_15_applications!$Q$5:$Q$550,"&lt;=2030")</f>
        <v>0</v>
      </c>
      <c r="R633">
        <f>SUMIFS(Cluster_15_applications!W$5:W$550,Cluster_15_applications!$AB$5:$AB$550,$B633,Cluster_15_applications!$AC$5:$AC$550,$C633,Cluster_15_applications!$Q$5:$Q$550,"&lt;=2030")</f>
        <v>0</v>
      </c>
      <c r="S633">
        <f>SUMIFS(Cluster_15_applications!X$5:X$550,Cluster_15_applications!$AB$5:$AB$550,$B633,Cluster_15_applications!$AC$5:$AC$550,$C633,Cluster_15_applications!$Q$5:$Q$550,"&lt;=2030")</f>
        <v>0</v>
      </c>
      <c r="T633">
        <f>SUMIFS(Cluster_15_applications!Y$5:Y$550,Cluster_15_applications!$AB$5:$AB$550,$B633,Cluster_15_applications!$AC$5:$AC$550,$C633,Cluster_15_applications!$Q$5:$Q$550,"&lt;=2030")</f>
        <v>0</v>
      </c>
      <c r="U633">
        <f>SUMIFS(Cluster_15_applications!Z$5:Z$550,Cluster_15_applications!$AB$5:$AB$550,$B633,Cluster_15_applications!$AC$5:$AC$550,$C633,Cluster_15_applications!$Q$5:$Q$550,"&lt;=2030")</f>
        <v>0</v>
      </c>
      <c r="V633">
        <f>SUMIFS(Cluster_15_applications!AA$5:AA$550,Cluster_15_applications!$AB$5:$AB$550,$B633,Cluster_15_applications!$AC$5:$AC$550,$C633,Cluster_15_applications!$Q$5:$Q$550,"&lt;=2030")</f>
        <v>0</v>
      </c>
    </row>
    <row r="634" spans="1:22" x14ac:dyDescent="0.35">
      <c r="A634" t="s">
        <v>52</v>
      </c>
      <c r="B634" t="s">
        <v>1053</v>
      </c>
      <c r="C634">
        <v>500</v>
      </c>
      <c r="D634">
        <f>SUMIFS(Cluster_15_applications!S$5:S$550,Cluster_15_applications!$AB$5:$AB$550,$B634,Cluster_15_applications!$AC$5:$AC$550,$C634)</f>
        <v>1500</v>
      </c>
      <c r="E634">
        <f>SUMIFS(Cluster_15_applications!T$5:T$550,Cluster_15_applications!$AB$5:$AB$550,$B634,Cluster_15_applications!$AC$5:$AC$550,$C634)</f>
        <v>0</v>
      </c>
      <c r="F634">
        <f>SUMIFS(Cluster_15_applications!U$5:U$550,Cluster_15_applications!$AB$5:$AB$550,$B634,Cluster_15_applications!$AC$5:$AC$550,$C634)</f>
        <v>1000</v>
      </c>
      <c r="G634">
        <f>SUMIFS(Cluster_15_applications!V$5:V$550,Cluster_15_applications!$AB$5:$AB$550,$B634,Cluster_15_applications!$AC$5:$AC$550,$C634)</f>
        <v>0</v>
      </c>
      <c r="H634">
        <f>SUMIFS(Cluster_15_applications!W$5:W$550,Cluster_15_applications!$AB$5:$AB$550,$B634,Cluster_15_applications!$AC$5:$AC$550,$C634)</f>
        <v>0</v>
      </c>
      <c r="I634">
        <f>SUMIFS(Cluster_15_applications!X$5:X$550,Cluster_15_applications!$AB$5:$AB$550,$B634,Cluster_15_applications!$AC$5:$AC$550,$C634)</f>
        <v>100</v>
      </c>
      <c r="J634">
        <f>SUMIFS(Cluster_15_applications!Y$5:Y$550,Cluster_15_applications!$AB$5:$AB$550,$B634,Cluster_15_applications!$AC$5:$AC$550,$C634)</f>
        <v>0</v>
      </c>
      <c r="K634">
        <f>SUMIFS(Cluster_15_applications!Z$5:Z$550,Cluster_15_applications!$AB$5:$AB$550,$B634,Cluster_15_applications!$AC$5:$AC$550,$C634)</f>
        <v>0</v>
      </c>
      <c r="L634">
        <f>SUMIFS(Cluster_15_applications!AA$5:AA$550,Cluster_15_applications!$AB$5:$AB$550,$B634,Cluster_15_applications!$AC$5:$AC$550,$C634)</f>
        <v>0</v>
      </c>
      <c r="N634">
        <f>SUMIFS(Cluster_15_applications!S$5:S$550,Cluster_15_applications!$AB$5:$AB$550,$B634,Cluster_15_applications!$AC$5:$AC$550,$C634,Cluster_15_applications!$Q$5:$Q$550,"&lt;=2030")</f>
        <v>1500</v>
      </c>
      <c r="O634">
        <f>SUMIFS(Cluster_15_applications!T$5:T$550,Cluster_15_applications!$AB$5:$AB$550,$B634,Cluster_15_applications!$AC$5:$AC$550,$C634,Cluster_15_applications!$Q$5:$Q$550,"&lt;=2030")</f>
        <v>0</v>
      </c>
      <c r="P634">
        <f>SUMIFS(Cluster_15_applications!U$5:U$550,Cluster_15_applications!$AB$5:$AB$550,$B634,Cluster_15_applications!$AC$5:$AC$550,$C634,Cluster_15_applications!$Q$5:$Q$550,"&lt;=2030")</f>
        <v>1000</v>
      </c>
      <c r="Q634">
        <f>SUMIFS(Cluster_15_applications!V$5:V$550,Cluster_15_applications!$AB$5:$AB$550,$B634,Cluster_15_applications!$AC$5:$AC$550,$C634,Cluster_15_applications!$Q$5:$Q$550,"&lt;=2030")</f>
        <v>0</v>
      </c>
      <c r="R634">
        <f>SUMIFS(Cluster_15_applications!W$5:W$550,Cluster_15_applications!$AB$5:$AB$550,$B634,Cluster_15_applications!$AC$5:$AC$550,$C634,Cluster_15_applications!$Q$5:$Q$550,"&lt;=2030")</f>
        <v>0</v>
      </c>
      <c r="S634">
        <f>SUMIFS(Cluster_15_applications!X$5:X$550,Cluster_15_applications!$AB$5:$AB$550,$B634,Cluster_15_applications!$AC$5:$AC$550,$C634,Cluster_15_applications!$Q$5:$Q$550,"&lt;=2030")</f>
        <v>100</v>
      </c>
      <c r="T634">
        <f>SUMIFS(Cluster_15_applications!Y$5:Y$550,Cluster_15_applications!$AB$5:$AB$550,$B634,Cluster_15_applications!$AC$5:$AC$550,$C634,Cluster_15_applications!$Q$5:$Q$550,"&lt;=2030")</f>
        <v>0</v>
      </c>
      <c r="U634">
        <f>SUMIFS(Cluster_15_applications!Z$5:Z$550,Cluster_15_applications!$AB$5:$AB$550,$B634,Cluster_15_applications!$AC$5:$AC$550,$C634,Cluster_15_applications!$Q$5:$Q$550,"&lt;=2030")</f>
        <v>0</v>
      </c>
      <c r="V634">
        <f>SUMIFS(Cluster_15_applications!AA$5:AA$550,Cluster_15_applications!$AB$5:$AB$550,$B634,Cluster_15_applications!$AC$5:$AC$550,$C634,Cluster_15_applications!$Q$5:$Q$550,"&lt;=2030")</f>
        <v>0</v>
      </c>
    </row>
    <row r="635" spans="1:22" x14ac:dyDescent="0.35">
      <c r="A635" t="s">
        <v>1237</v>
      </c>
      <c r="B635" t="s">
        <v>1191</v>
      </c>
      <c r="C635">
        <v>230</v>
      </c>
      <c r="D635">
        <f>SUMIFS(Cluster_15_applications!S$5:S$550,Cluster_15_applications!$AB$5:$AB$550,$B635,Cluster_15_applications!$AC$5:$AC$550,$C635)</f>
        <v>0</v>
      </c>
      <c r="E635">
        <f>SUMIFS(Cluster_15_applications!T$5:T$550,Cluster_15_applications!$AB$5:$AB$550,$B635,Cluster_15_applications!$AC$5:$AC$550,$C635)</f>
        <v>0</v>
      </c>
      <c r="F635">
        <f>SUMIFS(Cluster_15_applications!U$5:U$550,Cluster_15_applications!$AB$5:$AB$550,$B635,Cluster_15_applications!$AC$5:$AC$550,$C635)</f>
        <v>0</v>
      </c>
      <c r="G635">
        <f>SUMIFS(Cluster_15_applications!V$5:V$550,Cluster_15_applications!$AB$5:$AB$550,$B635,Cluster_15_applications!$AC$5:$AC$550,$C635)</f>
        <v>0</v>
      </c>
      <c r="H635">
        <f>SUMIFS(Cluster_15_applications!W$5:W$550,Cluster_15_applications!$AB$5:$AB$550,$B635,Cluster_15_applications!$AC$5:$AC$550,$C635)</f>
        <v>0</v>
      </c>
      <c r="I635">
        <f>SUMIFS(Cluster_15_applications!X$5:X$550,Cluster_15_applications!$AB$5:$AB$550,$B635,Cluster_15_applications!$AC$5:$AC$550,$C635)</f>
        <v>0</v>
      </c>
      <c r="J635">
        <f>SUMIFS(Cluster_15_applications!Y$5:Y$550,Cluster_15_applications!$AB$5:$AB$550,$B635,Cluster_15_applications!$AC$5:$AC$550,$C635)</f>
        <v>0</v>
      </c>
      <c r="K635">
        <f>SUMIFS(Cluster_15_applications!Z$5:Z$550,Cluster_15_applications!$AB$5:$AB$550,$B635,Cluster_15_applications!$AC$5:$AC$550,$C635)</f>
        <v>0</v>
      </c>
      <c r="L635">
        <f>SUMIFS(Cluster_15_applications!AA$5:AA$550,Cluster_15_applications!$AB$5:$AB$550,$B635,Cluster_15_applications!$AC$5:$AC$550,$C635)</f>
        <v>0</v>
      </c>
      <c r="N635">
        <f>SUMIFS(Cluster_15_applications!S$5:S$550,Cluster_15_applications!$AB$5:$AB$550,$B635,Cluster_15_applications!$AC$5:$AC$550,$C635,Cluster_15_applications!$Q$5:$Q$550,"&lt;=2030")</f>
        <v>0</v>
      </c>
      <c r="O635">
        <f>SUMIFS(Cluster_15_applications!T$5:T$550,Cluster_15_applications!$AB$5:$AB$550,$B635,Cluster_15_applications!$AC$5:$AC$550,$C635,Cluster_15_applications!$Q$5:$Q$550,"&lt;=2030")</f>
        <v>0</v>
      </c>
      <c r="P635">
        <f>SUMIFS(Cluster_15_applications!U$5:U$550,Cluster_15_applications!$AB$5:$AB$550,$B635,Cluster_15_applications!$AC$5:$AC$550,$C635,Cluster_15_applications!$Q$5:$Q$550,"&lt;=2030")</f>
        <v>0</v>
      </c>
      <c r="Q635">
        <f>SUMIFS(Cluster_15_applications!V$5:V$550,Cluster_15_applications!$AB$5:$AB$550,$B635,Cluster_15_applications!$AC$5:$AC$550,$C635,Cluster_15_applications!$Q$5:$Q$550,"&lt;=2030")</f>
        <v>0</v>
      </c>
      <c r="R635">
        <f>SUMIFS(Cluster_15_applications!W$5:W$550,Cluster_15_applications!$AB$5:$AB$550,$B635,Cluster_15_applications!$AC$5:$AC$550,$C635,Cluster_15_applications!$Q$5:$Q$550,"&lt;=2030")</f>
        <v>0</v>
      </c>
      <c r="S635">
        <f>SUMIFS(Cluster_15_applications!X$5:X$550,Cluster_15_applications!$AB$5:$AB$550,$B635,Cluster_15_applications!$AC$5:$AC$550,$C635,Cluster_15_applications!$Q$5:$Q$550,"&lt;=2030")</f>
        <v>0</v>
      </c>
      <c r="T635">
        <f>SUMIFS(Cluster_15_applications!Y$5:Y$550,Cluster_15_applications!$AB$5:$AB$550,$B635,Cluster_15_applications!$AC$5:$AC$550,$C635,Cluster_15_applications!$Q$5:$Q$550,"&lt;=2030")</f>
        <v>0</v>
      </c>
      <c r="U635">
        <f>SUMIFS(Cluster_15_applications!Z$5:Z$550,Cluster_15_applications!$AB$5:$AB$550,$B635,Cluster_15_applications!$AC$5:$AC$550,$C635,Cluster_15_applications!$Q$5:$Q$550,"&lt;=2030")</f>
        <v>0</v>
      </c>
      <c r="V635">
        <f>SUMIFS(Cluster_15_applications!AA$5:AA$550,Cluster_15_applications!$AB$5:$AB$550,$B635,Cluster_15_applications!$AC$5:$AC$550,$C635,Cluster_15_applications!$Q$5:$Q$550,"&lt;=2030")</f>
        <v>0</v>
      </c>
    </row>
    <row r="636" spans="1:22" x14ac:dyDescent="0.35">
      <c r="A636" t="s">
        <v>1237</v>
      </c>
      <c r="B636" t="s">
        <v>1191</v>
      </c>
      <c r="C636">
        <v>60</v>
      </c>
      <c r="D636">
        <f>SUMIFS(Cluster_15_applications!S$5:S$550,Cluster_15_applications!$AB$5:$AB$550,$B636,Cluster_15_applications!$AC$5:$AC$550,$C636)</f>
        <v>0</v>
      </c>
      <c r="E636">
        <f>SUMIFS(Cluster_15_applications!T$5:T$550,Cluster_15_applications!$AB$5:$AB$550,$B636,Cluster_15_applications!$AC$5:$AC$550,$C636)</f>
        <v>0</v>
      </c>
      <c r="F636">
        <f>SUMIFS(Cluster_15_applications!U$5:U$550,Cluster_15_applications!$AB$5:$AB$550,$B636,Cluster_15_applications!$AC$5:$AC$550,$C636)</f>
        <v>0</v>
      </c>
      <c r="G636">
        <f>SUMIFS(Cluster_15_applications!V$5:V$550,Cluster_15_applications!$AB$5:$AB$550,$B636,Cluster_15_applications!$AC$5:$AC$550,$C636)</f>
        <v>0</v>
      </c>
      <c r="H636">
        <f>SUMIFS(Cluster_15_applications!W$5:W$550,Cluster_15_applications!$AB$5:$AB$550,$B636,Cluster_15_applications!$AC$5:$AC$550,$C636)</f>
        <v>0</v>
      </c>
      <c r="I636">
        <f>SUMIFS(Cluster_15_applications!X$5:X$550,Cluster_15_applications!$AB$5:$AB$550,$B636,Cluster_15_applications!$AC$5:$AC$550,$C636)</f>
        <v>0</v>
      </c>
      <c r="J636">
        <f>SUMIFS(Cluster_15_applications!Y$5:Y$550,Cluster_15_applications!$AB$5:$AB$550,$B636,Cluster_15_applications!$AC$5:$AC$550,$C636)</f>
        <v>0</v>
      </c>
      <c r="K636">
        <f>SUMIFS(Cluster_15_applications!Z$5:Z$550,Cluster_15_applications!$AB$5:$AB$550,$B636,Cluster_15_applications!$AC$5:$AC$550,$C636)</f>
        <v>0</v>
      </c>
      <c r="L636">
        <f>SUMIFS(Cluster_15_applications!AA$5:AA$550,Cluster_15_applications!$AB$5:$AB$550,$B636,Cluster_15_applications!$AC$5:$AC$550,$C636)</f>
        <v>0</v>
      </c>
      <c r="N636">
        <f>SUMIFS(Cluster_15_applications!S$5:S$550,Cluster_15_applications!$AB$5:$AB$550,$B636,Cluster_15_applications!$AC$5:$AC$550,$C636,Cluster_15_applications!$Q$5:$Q$550,"&lt;=2030")</f>
        <v>0</v>
      </c>
      <c r="O636">
        <f>SUMIFS(Cluster_15_applications!T$5:T$550,Cluster_15_applications!$AB$5:$AB$550,$B636,Cluster_15_applications!$AC$5:$AC$550,$C636,Cluster_15_applications!$Q$5:$Q$550,"&lt;=2030")</f>
        <v>0</v>
      </c>
      <c r="P636">
        <f>SUMIFS(Cluster_15_applications!U$5:U$550,Cluster_15_applications!$AB$5:$AB$550,$B636,Cluster_15_applications!$AC$5:$AC$550,$C636,Cluster_15_applications!$Q$5:$Q$550,"&lt;=2030")</f>
        <v>0</v>
      </c>
      <c r="Q636">
        <f>SUMIFS(Cluster_15_applications!V$5:V$550,Cluster_15_applications!$AB$5:$AB$550,$B636,Cluster_15_applications!$AC$5:$AC$550,$C636,Cluster_15_applications!$Q$5:$Q$550,"&lt;=2030")</f>
        <v>0</v>
      </c>
      <c r="R636">
        <f>SUMIFS(Cluster_15_applications!W$5:W$550,Cluster_15_applications!$AB$5:$AB$550,$B636,Cluster_15_applications!$AC$5:$AC$550,$C636,Cluster_15_applications!$Q$5:$Q$550,"&lt;=2030")</f>
        <v>0</v>
      </c>
      <c r="S636">
        <f>SUMIFS(Cluster_15_applications!X$5:X$550,Cluster_15_applications!$AB$5:$AB$550,$B636,Cluster_15_applications!$AC$5:$AC$550,$C636,Cluster_15_applications!$Q$5:$Q$550,"&lt;=2030")</f>
        <v>0</v>
      </c>
      <c r="T636">
        <f>SUMIFS(Cluster_15_applications!Y$5:Y$550,Cluster_15_applications!$AB$5:$AB$550,$B636,Cluster_15_applications!$AC$5:$AC$550,$C636,Cluster_15_applications!$Q$5:$Q$550,"&lt;=2030")</f>
        <v>0</v>
      </c>
      <c r="U636">
        <f>SUMIFS(Cluster_15_applications!Z$5:Z$550,Cluster_15_applications!$AB$5:$AB$550,$B636,Cluster_15_applications!$AC$5:$AC$550,$C636,Cluster_15_applications!$Q$5:$Q$550,"&lt;=2030")</f>
        <v>0</v>
      </c>
      <c r="V636">
        <f>SUMIFS(Cluster_15_applications!AA$5:AA$550,Cluster_15_applications!$AB$5:$AB$550,$B636,Cluster_15_applications!$AC$5:$AC$550,$C636,Cluster_15_applications!$Q$5:$Q$550,"&lt;=2030")</f>
        <v>0</v>
      </c>
    </row>
    <row r="637" spans="1:22" x14ac:dyDescent="0.35">
      <c r="A637" t="s">
        <v>1230</v>
      </c>
      <c r="B637" t="s">
        <v>1133</v>
      </c>
      <c r="C637">
        <v>115</v>
      </c>
      <c r="D637">
        <f>SUMIFS(Cluster_15_applications!S$5:S$550,Cluster_15_applications!$AB$5:$AB$550,$B637,Cluster_15_applications!$AC$5:$AC$550,$C637)</f>
        <v>0</v>
      </c>
      <c r="E637">
        <f>SUMIFS(Cluster_15_applications!T$5:T$550,Cluster_15_applications!$AB$5:$AB$550,$B637,Cluster_15_applications!$AC$5:$AC$550,$C637)</f>
        <v>0</v>
      </c>
      <c r="F637">
        <f>SUMIFS(Cluster_15_applications!U$5:U$550,Cluster_15_applications!$AB$5:$AB$550,$B637,Cluster_15_applications!$AC$5:$AC$550,$C637)</f>
        <v>0</v>
      </c>
      <c r="G637">
        <f>SUMIFS(Cluster_15_applications!V$5:V$550,Cluster_15_applications!$AB$5:$AB$550,$B637,Cluster_15_applications!$AC$5:$AC$550,$C637)</f>
        <v>0</v>
      </c>
      <c r="H637">
        <f>SUMIFS(Cluster_15_applications!W$5:W$550,Cluster_15_applications!$AB$5:$AB$550,$B637,Cluster_15_applications!$AC$5:$AC$550,$C637)</f>
        <v>0</v>
      </c>
      <c r="I637">
        <f>SUMIFS(Cluster_15_applications!X$5:X$550,Cluster_15_applications!$AB$5:$AB$550,$B637,Cluster_15_applications!$AC$5:$AC$550,$C637)</f>
        <v>0</v>
      </c>
      <c r="J637">
        <f>SUMIFS(Cluster_15_applications!Y$5:Y$550,Cluster_15_applications!$AB$5:$AB$550,$B637,Cluster_15_applications!$AC$5:$AC$550,$C637)</f>
        <v>0</v>
      </c>
      <c r="K637">
        <f>SUMIFS(Cluster_15_applications!Z$5:Z$550,Cluster_15_applications!$AB$5:$AB$550,$B637,Cluster_15_applications!$AC$5:$AC$550,$C637)</f>
        <v>0</v>
      </c>
      <c r="L637">
        <f>SUMIFS(Cluster_15_applications!AA$5:AA$550,Cluster_15_applications!$AB$5:$AB$550,$B637,Cluster_15_applications!$AC$5:$AC$550,$C637)</f>
        <v>0</v>
      </c>
      <c r="N637">
        <f>SUMIFS(Cluster_15_applications!S$5:S$550,Cluster_15_applications!$AB$5:$AB$550,$B637,Cluster_15_applications!$AC$5:$AC$550,$C637,Cluster_15_applications!$Q$5:$Q$550,"&lt;=2030")</f>
        <v>0</v>
      </c>
      <c r="O637">
        <f>SUMIFS(Cluster_15_applications!T$5:T$550,Cluster_15_applications!$AB$5:$AB$550,$B637,Cluster_15_applications!$AC$5:$AC$550,$C637,Cluster_15_applications!$Q$5:$Q$550,"&lt;=2030")</f>
        <v>0</v>
      </c>
      <c r="P637">
        <f>SUMIFS(Cluster_15_applications!U$5:U$550,Cluster_15_applications!$AB$5:$AB$550,$B637,Cluster_15_applications!$AC$5:$AC$550,$C637,Cluster_15_applications!$Q$5:$Q$550,"&lt;=2030")</f>
        <v>0</v>
      </c>
      <c r="Q637">
        <f>SUMIFS(Cluster_15_applications!V$5:V$550,Cluster_15_applications!$AB$5:$AB$550,$B637,Cluster_15_applications!$AC$5:$AC$550,$C637,Cluster_15_applications!$Q$5:$Q$550,"&lt;=2030")</f>
        <v>0</v>
      </c>
      <c r="R637">
        <f>SUMIFS(Cluster_15_applications!W$5:W$550,Cluster_15_applications!$AB$5:$AB$550,$B637,Cluster_15_applications!$AC$5:$AC$550,$C637,Cluster_15_applications!$Q$5:$Q$550,"&lt;=2030")</f>
        <v>0</v>
      </c>
      <c r="S637">
        <f>SUMIFS(Cluster_15_applications!X$5:X$550,Cluster_15_applications!$AB$5:$AB$550,$B637,Cluster_15_applications!$AC$5:$AC$550,$C637,Cluster_15_applications!$Q$5:$Q$550,"&lt;=2030")</f>
        <v>0</v>
      </c>
      <c r="T637">
        <f>SUMIFS(Cluster_15_applications!Y$5:Y$550,Cluster_15_applications!$AB$5:$AB$550,$B637,Cluster_15_applications!$AC$5:$AC$550,$C637,Cluster_15_applications!$Q$5:$Q$550,"&lt;=2030")</f>
        <v>0</v>
      </c>
      <c r="U637">
        <f>SUMIFS(Cluster_15_applications!Z$5:Z$550,Cluster_15_applications!$AB$5:$AB$550,$B637,Cluster_15_applications!$AC$5:$AC$550,$C637,Cluster_15_applications!$Q$5:$Q$550,"&lt;=2030")</f>
        <v>0</v>
      </c>
      <c r="V637">
        <f>SUMIFS(Cluster_15_applications!AA$5:AA$550,Cluster_15_applications!$AB$5:$AB$550,$B637,Cluster_15_applications!$AC$5:$AC$550,$C637,Cluster_15_applications!$Q$5:$Q$550,"&lt;=2030")</f>
        <v>0</v>
      </c>
    </row>
    <row r="638" spans="1:22" x14ac:dyDescent="0.35">
      <c r="A638" t="s">
        <v>1237</v>
      </c>
      <c r="B638" t="s">
        <v>1530</v>
      </c>
      <c r="C638">
        <v>115</v>
      </c>
      <c r="D638">
        <f>SUMIFS(Cluster_15_applications!S$5:S$550,Cluster_15_applications!$AB$5:$AB$550,$B638,Cluster_15_applications!$AC$5:$AC$550,$C638)</f>
        <v>0</v>
      </c>
      <c r="E638">
        <f>SUMIFS(Cluster_15_applications!T$5:T$550,Cluster_15_applications!$AB$5:$AB$550,$B638,Cluster_15_applications!$AC$5:$AC$550,$C638)</f>
        <v>0</v>
      </c>
      <c r="F638">
        <f>SUMIFS(Cluster_15_applications!U$5:U$550,Cluster_15_applications!$AB$5:$AB$550,$B638,Cluster_15_applications!$AC$5:$AC$550,$C638)</f>
        <v>0</v>
      </c>
      <c r="G638">
        <f>SUMIFS(Cluster_15_applications!V$5:V$550,Cluster_15_applications!$AB$5:$AB$550,$B638,Cluster_15_applications!$AC$5:$AC$550,$C638)</f>
        <v>0</v>
      </c>
      <c r="H638">
        <f>SUMIFS(Cluster_15_applications!W$5:W$550,Cluster_15_applications!$AB$5:$AB$550,$B638,Cluster_15_applications!$AC$5:$AC$550,$C638)</f>
        <v>0</v>
      </c>
      <c r="I638">
        <f>SUMIFS(Cluster_15_applications!X$5:X$550,Cluster_15_applications!$AB$5:$AB$550,$B638,Cluster_15_applications!$AC$5:$AC$550,$C638)</f>
        <v>0</v>
      </c>
      <c r="J638">
        <f>SUMIFS(Cluster_15_applications!Y$5:Y$550,Cluster_15_applications!$AB$5:$AB$550,$B638,Cluster_15_applications!$AC$5:$AC$550,$C638)</f>
        <v>0</v>
      </c>
      <c r="K638">
        <f>SUMIFS(Cluster_15_applications!Z$5:Z$550,Cluster_15_applications!$AB$5:$AB$550,$B638,Cluster_15_applications!$AC$5:$AC$550,$C638)</f>
        <v>0</v>
      </c>
      <c r="L638">
        <f>SUMIFS(Cluster_15_applications!AA$5:AA$550,Cluster_15_applications!$AB$5:$AB$550,$B638,Cluster_15_applications!$AC$5:$AC$550,$C638)</f>
        <v>0</v>
      </c>
      <c r="N638">
        <f>SUMIFS(Cluster_15_applications!S$5:S$550,Cluster_15_applications!$AB$5:$AB$550,$B638,Cluster_15_applications!$AC$5:$AC$550,$C638,Cluster_15_applications!$Q$5:$Q$550,"&lt;=2030")</f>
        <v>0</v>
      </c>
      <c r="O638">
        <f>SUMIFS(Cluster_15_applications!T$5:T$550,Cluster_15_applications!$AB$5:$AB$550,$B638,Cluster_15_applications!$AC$5:$AC$550,$C638,Cluster_15_applications!$Q$5:$Q$550,"&lt;=2030")</f>
        <v>0</v>
      </c>
      <c r="P638">
        <f>SUMIFS(Cluster_15_applications!U$5:U$550,Cluster_15_applications!$AB$5:$AB$550,$B638,Cluster_15_applications!$AC$5:$AC$550,$C638,Cluster_15_applications!$Q$5:$Q$550,"&lt;=2030")</f>
        <v>0</v>
      </c>
      <c r="Q638">
        <f>SUMIFS(Cluster_15_applications!V$5:V$550,Cluster_15_applications!$AB$5:$AB$550,$B638,Cluster_15_applications!$AC$5:$AC$550,$C638,Cluster_15_applications!$Q$5:$Q$550,"&lt;=2030")</f>
        <v>0</v>
      </c>
      <c r="R638">
        <f>SUMIFS(Cluster_15_applications!W$5:W$550,Cluster_15_applications!$AB$5:$AB$550,$B638,Cluster_15_applications!$AC$5:$AC$550,$C638,Cluster_15_applications!$Q$5:$Q$550,"&lt;=2030")</f>
        <v>0</v>
      </c>
      <c r="S638">
        <f>SUMIFS(Cluster_15_applications!X$5:X$550,Cluster_15_applications!$AB$5:$AB$550,$B638,Cluster_15_applications!$AC$5:$AC$550,$C638,Cluster_15_applications!$Q$5:$Q$550,"&lt;=2030")</f>
        <v>0</v>
      </c>
      <c r="T638">
        <f>SUMIFS(Cluster_15_applications!Y$5:Y$550,Cluster_15_applications!$AB$5:$AB$550,$B638,Cluster_15_applications!$AC$5:$AC$550,$C638,Cluster_15_applications!$Q$5:$Q$550,"&lt;=2030")</f>
        <v>0</v>
      </c>
      <c r="U638">
        <f>SUMIFS(Cluster_15_applications!Z$5:Z$550,Cluster_15_applications!$AB$5:$AB$550,$B638,Cluster_15_applications!$AC$5:$AC$550,$C638,Cluster_15_applications!$Q$5:$Q$550,"&lt;=2030")</f>
        <v>0</v>
      </c>
      <c r="V638">
        <f>SUMIFS(Cluster_15_applications!AA$5:AA$550,Cluster_15_applications!$AB$5:$AB$550,$B638,Cluster_15_applications!$AC$5:$AC$550,$C638,Cluster_15_applications!$Q$5:$Q$550,"&lt;=2030")</f>
        <v>0</v>
      </c>
    </row>
    <row r="639" spans="1:22" x14ac:dyDescent="0.35">
      <c r="A639" t="s">
        <v>1230</v>
      </c>
      <c r="B639" t="s">
        <v>1531</v>
      </c>
      <c r="C639">
        <v>70</v>
      </c>
      <c r="D639">
        <f>SUMIFS(Cluster_15_applications!S$5:S$550,Cluster_15_applications!$AB$5:$AB$550,$B639,Cluster_15_applications!$AC$5:$AC$550,$C639)</f>
        <v>150</v>
      </c>
      <c r="E639">
        <f>SUMIFS(Cluster_15_applications!T$5:T$550,Cluster_15_applications!$AB$5:$AB$550,$B639,Cluster_15_applications!$AC$5:$AC$550,$C639)</f>
        <v>0</v>
      </c>
      <c r="F639">
        <f>SUMIFS(Cluster_15_applications!U$5:U$550,Cluster_15_applications!$AB$5:$AB$550,$B639,Cluster_15_applications!$AC$5:$AC$550,$C639)</f>
        <v>0</v>
      </c>
      <c r="G639">
        <f>SUMIFS(Cluster_15_applications!V$5:V$550,Cluster_15_applications!$AB$5:$AB$550,$B639,Cluster_15_applications!$AC$5:$AC$550,$C639)</f>
        <v>0</v>
      </c>
      <c r="H639">
        <f>SUMIFS(Cluster_15_applications!W$5:W$550,Cluster_15_applications!$AB$5:$AB$550,$B639,Cluster_15_applications!$AC$5:$AC$550,$C639)</f>
        <v>0</v>
      </c>
      <c r="I639">
        <f>SUMIFS(Cluster_15_applications!X$5:X$550,Cluster_15_applications!$AB$5:$AB$550,$B639,Cluster_15_applications!$AC$5:$AC$550,$C639)</f>
        <v>0</v>
      </c>
      <c r="J639">
        <f>SUMIFS(Cluster_15_applications!Y$5:Y$550,Cluster_15_applications!$AB$5:$AB$550,$B639,Cluster_15_applications!$AC$5:$AC$550,$C639)</f>
        <v>0</v>
      </c>
      <c r="K639">
        <f>SUMIFS(Cluster_15_applications!Z$5:Z$550,Cluster_15_applications!$AB$5:$AB$550,$B639,Cluster_15_applications!$AC$5:$AC$550,$C639)</f>
        <v>0</v>
      </c>
      <c r="L639">
        <f>SUMIFS(Cluster_15_applications!AA$5:AA$550,Cluster_15_applications!$AB$5:$AB$550,$B639,Cluster_15_applications!$AC$5:$AC$550,$C639)</f>
        <v>0</v>
      </c>
      <c r="N639">
        <f>SUMIFS(Cluster_15_applications!S$5:S$550,Cluster_15_applications!$AB$5:$AB$550,$B639,Cluster_15_applications!$AC$5:$AC$550,$C639,Cluster_15_applications!$Q$5:$Q$550,"&lt;=2030")</f>
        <v>150</v>
      </c>
      <c r="O639">
        <f>SUMIFS(Cluster_15_applications!T$5:T$550,Cluster_15_applications!$AB$5:$AB$550,$B639,Cluster_15_applications!$AC$5:$AC$550,$C639,Cluster_15_applications!$Q$5:$Q$550,"&lt;=2030")</f>
        <v>0</v>
      </c>
      <c r="P639">
        <f>SUMIFS(Cluster_15_applications!U$5:U$550,Cluster_15_applications!$AB$5:$AB$550,$B639,Cluster_15_applications!$AC$5:$AC$550,$C639,Cluster_15_applications!$Q$5:$Q$550,"&lt;=2030")</f>
        <v>0</v>
      </c>
      <c r="Q639">
        <f>SUMIFS(Cluster_15_applications!V$5:V$550,Cluster_15_applications!$AB$5:$AB$550,$B639,Cluster_15_applications!$AC$5:$AC$550,$C639,Cluster_15_applications!$Q$5:$Q$550,"&lt;=2030")</f>
        <v>0</v>
      </c>
      <c r="R639">
        <f>SUMIFS(Cluster_15_applications!W$5:W$550,Cluster_15_applications!$AB$5:$AB$550,$B639,Cluster_15_applications!$AC$5:$AC$550,$C639,Cluster_15_applications!$Q$5:$Q$550,"&lt;=2030")</f>
        <v>0</v>
      </c>
      <c r="S639">
        <f>SUMIFS(Cluster_15_applications!X$5:X$550,Cluster_15_applications!$AB$5:$AB$550,$B639,Cluster_15_applications!$AC$5:$AC$550,$C639,Cluster_15_applications!$Q$5:$Q$550,"&lt;=2030")</f>
        <v>0</v>
      </c>
      <c r="T639">
        <f>SUMIFS(Cluster_15_applications!Y$5:Y$550,Cluster_15_applications!$AB$5:$AB$550,$B639,Cluster_15_applications!$AC$5:$AC$550,$C639,Cluster_15_applications!$Q$5:$Q$550,"&lt;=2030")</f>
        <v>0</v>
      </c>
      <c r="U639">
        <f>SUMIFS(Cluster_15_applications!Z$5:Z$550,Cluster_15_applications!$AB$5:$AB$550,$B639,Cluster_15_applications!$AC$5:$AC$550,$C639,Cluster_15_applications!$Q$5:$Q$550,"&lt;=2030")</f>
        <v>0</v>
      </c>
      <c r="V639">
        <f>SUMIFS(Cluster_15_applications!AA$5:AA$550,Cluster_15_applications!$AB$5:$AB$550,$B639,Cluster_15_applications!$AC$5:$AC$550,$C639,Cluster_15_applications!$Q$5:$Q$550,"&lt;=2030")</f>
        <v>0</v>
      </c>
    </row>
    <row r="640" spans="1:22" x14ac:dyDescent="0.35">
      <c r="A640" t="s">
        <v>1237</v>
      </c>
      <c r="B640" t="s">
        <v>1192</v>
      </c>
      <c r="C640">
        <v>115</v>
      </c>
      <c r="D640">
        <f>SUMIFS(Cluster_15_applications!S$5:S$550,Cluster_15_applications!$AB$5:$AB$550,$B640,Cluster_15_applications!$AC$5:$AC$550,$C640)</f>
        <v>200</v>
      </c>
      <c r="E640">
        <f>SUMIFS(Cluster_15_applications!T$5:T$550,Cluster_15_applications!$AB$5:$AB$550,$B640,Cluster_15_applications!$AC$5:$AC$550,$C640)</f>
        <v>0</v>
      </c>
      <c r="F640">
        <f>SUMIFS(Cluster_15_applications!U$5:U$550,Cluster_15_applications!$AB$5:$AB$550,$B640,Cluster_15_applications!$AC$5:$AC$550,$C640)</f>
        <v>0</v>
      </c>
      <c r="G640">
        <f>SUMIFS(Cluster_15_applications!V$5:V$550,Cluster_15_applications!$AB$5:$AB$550,$B640,Cluster_15_applications!$AC$5:$AC$550,$C640)</f>
        <v>0</v>
      </c>
      <c r="H640">
        <f>SUMIFS(Cluster_15_applications!W$5:W$550,Cluster_15_applications!$AB$5:$AB$550,$B640,Cluster_15_applications!$AC$5:$AC$550,$C640)</f>
        <v>0</v>
      </c>
      <c r="I640">
        <f>SUMIFS(Cluster_15_applications!X$5:X$550,Cluster_15_applications!$AB$5:$AB$550,$B640,Cluster_15_applications!$AC$5:$AC$550,$C640)</f>
        <v>0</v>
      </c>
      <c r="J640">
        <f>SUMIFS(Cluster_15_applications!Y$5:Y$550,Cluster_15_applications!$AB$5:$AB$550,$B640,Cluster_15_applications!$AC$5:$AC$550,$C640)</f>
        <v>0</v>
      </c>
      <c r="K640">
        <f>SUMIFS(Cluster_15_applications!Z$5:Z$550,Cluster_15_applications!$AB$5:$AB$550,$B640,Cluster_15_applications!$AC$5:$AC$550,$C640)</f>
        <v>0</v>
      </c>
      <c r="L640">
        <f>SUMIFS(Cluster_15_applications!AA$5:AA$550,Cluster_15_applications!$AB$5:$AB$550,$B640,Cluster_15_applications!$AC$5:$AC$550,$C640)</f>
        <v>0</v>
      </c>
      <c r="N640">
        <f>SUMIFS(Cluster_15_applications!S$5:S$550,Cluster_15_applications!$AB$5:$AB$550,$B640,Cluster_15_applications!$AC$5:$AC$550,$C640,Cluster_15_applications!$Q$5:$Q$550,"&lt;=2030")</f>
        <v>200</v>
      </c>
      <c r="O640">
        <f>SUMIFS(Cluster_15_applications!T$5:T$550,Cluster_15_applications!$AB$5:$AB$550,$B640,Cluster_15_applications!$AC$5:$AC$550,$C640,Cluster_15_applications!$Q$5:$Q$550,"&lt;=2030")</f>
        <v>0</v>
      </c>
      <c r="P640">
        <f>SUMIFS(Cluster_15_applications!U$5:U$550,Cluster_15_applications!$AB$5:$AB$550,$B640,Cluster_15_applications!$AC$5:$AC$550,$C640,Cluster_15_applications!$Q$5:$Q$550,"&lt;=2030")</f>
        <v>0</v>
      </c>
      <c r="Q640">
        <f>SUMIFS(Cluster_15_applications!V$5:V$550,Cluster_15_applications!$AB$5:$AB$550,$B640,Cluster_15_applications!$AC$5:$AC$550,$C640,Cluster_15_applications!$Q$5:$Q$550,"&lt;=2030")</f>
        <v>0</v>
      </c>
      <c r="R640">
        <f>SUMIFS(Cluster_15_applications!W$5:W$550,Cluster_15_applications!$AB$5:$AB$550,$B640,Cluster_15_applications!$AC$5:$AC$550,$C640,Cluster_15_applications!$Q$5:$Q$550,"&lt;=2030")</f>
        <v>0</v>
      </c>
      <c r="S640">
        <f>SUMIFS(Cluster_15_applications!X$5:X$550,Cluster_15_applications!$AB$5:$AB$550,$B640,Cluster_15_applications!$AC$5:$AC$550,$C640,Cluster_15_applications!$Q$5:$Q$550,"&lt;=2030")</f>
        <v>0</v>
      </c>
      <c r="T640">
        <f>SUMIFS(Cluster_15_applications!Y$5:Y$550,Cluster_15_applications!$AB$5:$AB$550,$B640,Cluster_15_applications!$AC$5:$AC$550,$C640,Cluster_15_applications!$Q$5:$Q$550,"&lt;=2030")</f>
        <v>0</v>
      </c>
      <c r="U640">
        <f>SUMIFS(Cluster_15_applications!Z$5:Z$550,Cluster_15_applications!$AB$5:$AB$550,$B640,Cluster_15_applications!$AC$5:$AC$550,$C640,Cluster_15_applications!$Q$5:$Q$550,"&lt;=2030")</f>
        <v>0</v>
      </c>
      <c r="V640">
        <f>SUMIFS(Cluster_15_applications!AA$5:AA$550,Cluster_15_applications!$AB$5:$AB$550,$B640,Cluster_15_applications!$AC$5:$AC$550,$C640,Cluster_15_applications!$Q$5:$Q$550,"&lt;=2030")</f>
        <v>0</v>
      </c>
    </row>
    <row r="641" spans="1:22" x14ac:dyDescent="0.35">
      <c r="A641" t="s">
        <v>1237</v>
      </c>
      <c r="B641" t="s">
        <v>1192</v>
      </c>
      <c r="C641">
        <v>230</v>
      </c>
      <c r="D641">
        <f>SUMIFS(Cluster_15_applications!S$5:S$550,Cluster_15_applications!$AB$5:$AB$550,$B641,Cluster_15_applications!$AC$5:$AC$550,$C641)</f>
        <v>1000</v>
      </c>
      <c r="E641">
        <f>SUMIFS(Cluster_15_applications!T$5:T$550,Cluster_15_applications!$AB$5:$AB$550,$B641,Cluster_15_applications!$AC$5:$AC$550,$C641)</f>
        <v>0</v>
      </c>
      <c r="F641">
        <f>SUMIFS(Cluster_15_applications!U$5:U$550,Cluster_15_applications!$AB$5:$AB$550,$B641,Cluster_15_applications!$AC$5:$AC$550,$C641)</f>
        <v>400</v>
      </c>
      <c r="G641">
        <f>SUMIFS(Cluster_15_applications!V$5:V$550,Cluster_15_applications!$AB$5:$AB$550,$B641,Cluster_15_applications!$AC$5:$AC$550,$C641)</f>
        <v>0</v>
      </c>
      <c r="H641">
        <f>SUMIFS(Cluster_15_applications!W$5:W$550,Cluster_15_applications!$AB$5:$AB$550,$B641,Cluster_15_applications!$AC$5:$AC$550,$C641)</f>
        <v>0</v>
      </c>
      <c r="I641">
        <f>SUMIFS(Cluster_15_applications!X$5:X$550,Cluster_15_applications!$AB$5:$AB$550,$B641,Cluster_15_applications!$AC$5:$AC$550,$C641)</f>
        <v>0</v>
      </c>
      <c r="J641">
        <f>SUMIFS(Cluster_15_applications!Y$5:Y$550,Cluster_15_applications!$AB$5:$AB$550,$B641,Cluster_15_applications!$AC$5:$AC$550,$C641)</f>
        <v>0</v>
      </c>
      <c r="K641">
        <f>SUMIFS(Cluster_15_applications!Z$5:Z$550,Cluster_15_applications!$AB$5:$AB$550,$B641,Cluster_15_applications!$AC$5:$AC$550,$C641)</f>
        <v>0</v>
      </c>
      <c r="L641">
        <f>SUMIFS(Cluster_15_applications!AA$5:AA$550,Cluster_15_applications!$AB$5:$AB$550,$B641,Cluster_15_applications!$AC$5:$AC$550,$C641)</f>
        <v>0</v>
      </c>
      <c r="N641">
        <f>SUMIFS(Cluster_15_applications!S$5:S$550,Cluster_15_applications!$AB$5:$AB$550,$B641,Cluster_15_applications!$AC$5:$AC$550,$C641,Cluster_15_applications!$Q$5:$Q$550,"&lt;=2030")</f>
        <v>400</v>
      </c>
      <c r="O641">
        <f>SUMIFS(Cluster_15_applications!T$5:T$550,Cluster_15_applications!$AB$5:$AB$550,$B641,Cluster_15_applications!$AC$5:$AC$550,$C641,Cluster_15_applications!$Q$5:$Q$550,"&lt;=2030")</f>
        <v>0</v>
      </c>
      <c r="P641">
        <f>SUMIFS(Cluster_15_applications!U$5:U$550,Cluster_15_applications!$AB$5:$AB$550,$B641,Cluster_15_applications!$AC$5:$AC$550,$C641,Cluster_15_applications!$Q$5:$Q$550,"&lt;=2030")</f>
        <v>0</v>
      </c>
      <c r="Q641">
        <f>SUMIFS(Cluster_15_applications!V$5:V$550,Cluster_15_applications!$AB$5:$AB$550,$B641,Cluster_15_applications!$AC$5:$AC$550,$C641,Cluster_15_applications!$Q$5:$Q$550,"&lt;=2030")</f>
        <v>0</v>
      </c>
      <c r="R641">
        <f>SUMIFS(Cluster_15_applications!W$5:W$550,Cluster_15_applications!$AB$5:$AB$550,$B641,Cluster_15_applications!$AC$5:$AC$550,$C641,Cluster_15_applications!$Q$5:$Q$550,"&lt;=2030")</f>
        <v>0</v>
      </c>
      <c r="S641">
        <f>SUMIFS(Cluster_15_applications!X$5:X$550,Cluster_15_applications!$AB$5:$AB$550,$B641,Cluster_15_applications!$AC$5:$AC$550,$C641,Cluster_15_applications!$Q$5:$Q$550,"&lt;=2030")</f>
        <v>0</v>
      </c>
      <c r="T641">
        <f>SUMIFS(Cluster_15_applications!Y$5:Y$550,Cluster_15_applications!$AB$5:$AB$550,$B641,Cluster_15_applications!$AC$5:$AC$550,$C641,Cluster_15_applications!$Q$5:$Q$550,"&lt;=2030")</f>
        <v>0</v>
      </c>
      <c r="U641">
        <f>SUMIFS(Cluster_15_applications!Z$5:Z$550,Cluster_15_applications!$AB$5:$AB$550,$B641,Cluster_15_applications!$AC$5:$AC$550,$C641,Cluster_15_applications!$Q$5:$Q$550,"&lt;=2030")</f>
        <v>0</v>
      </c>
      <c r="V641">
        <f>SUMIFS(Cluster_15_applications!AA$5:AA$550,Cluster_15_applications!$AB$5:$AB$550,$B641,Cluster_15_applications!$AC$5:$AC$550,$C641,Cluster_15_applications!$Q$5:$Q$550,"&lt;=2030")</f>
        <v>0</v>
      </c>
    </row>
    <row r="642" spans="1:22" x14ac:dyDescent="0.35">
      <c r="A642" t="s">
        <v>1237</v>
      </c>
      <c r="B642" t="s">
        <v>1192</v>
      </c>
      <c r="C642">
        <v>500</v>
      </c>
      <c r="D642">
        <f>SUMIFS(Cluster_15_applications!S$5:S$550,Cluster_15_applications!$AB$5:$AB$550,$B642,Cluster_15_applications!$AC$5:$AC$550,$C642)</f>
        <v>550</v>
      </c>
      <c r="E642">
        <f>SUMIFS(Cluster_15_applications!T$5:T$550,Cluster_15_applications!$AB$5:$AB$550,$B642,Cluster_15_applications!$AC$5:$AC$550,$C642)</f>
        <v>0</v>
      </c>
      <c r="F642">
        <f>SUMIFS(Cluster_15_applications!U$5:U$550,Cluster_15_applications!$AB$5:$AB$550,$B642,Cluster_15_applications!$AC$5:$AC$550,$C642)</f>
        <v>550</v>
      </c>
      <c r="G642">
        <f>SUMIFS(Cluster_15_applications!V$5:V$550,Cluster_15_applications!$AB$5:$AB$550,$B642,Cluster_15_applications!$AC$5:$AC$550,$C642)</f>
        <v>0</v>
      </c>
      <c r="H642">
        <f>SUMIFS(Cluster_15_applications!W$5:W$550,Cluster_15_applications!$AB$5:$AB$550,$B642,Cluster_15_applications!$AC$5:$AC$550,$C642)</f>
        <v>0</v>
      </c>
      <c r="I642">
        <f>SUMIFS(Cluster_15_applications!X$5:X$550,Cluster_15_applications!$AB$5:$AB$550,$B642,Cluster_15_applications!$AC$5:$AC$550,$C642)</f>
        <v>0</v>
      </c>
      <c r="J642">
        <f>SUMIFS(Cluster_15_applications!Y$5:Y$550,Cluster_15_applications!$AB$5:$AB$550,$B642,Cluster_15_applications!$AC$5:$AC$550,$C642)</f>
        <v>0</v>
      </c>
      <c r="K642">
        <f>SUMIFS(Cluster_15_applications!Z$5:Z$550,Cluster_15_applications!$AB$5:$AB$550,$B642,Cluster_15_applications!$AC$5:$AC$550,$C642)</f>
        <v>0</v>
      </c>
      <c r="L642">
        <f>SUMIFS(Cluster_15_applications!AA$5:AA$550,Cluster_15_applications!$AB$5:$AB$550,$B642,Cluster_15_applications!$AC$5:$AC$550,$C642)</f>
        <v>0</v>
      </c>
      <c r="N642">
        <f>SUMIFS(Cluster_15_applications!S$5:S$550,Cluster_15_applications!$AB$5:$AB$550,$B642,Cluster_15_applications!$AC$5:$AC$550,$C642,Cluster_15_applications!$Q$5:$Q$550,"&lt;=2030")</f>
        <v>150</v>
      </c>
      <c r="O642">
        <f>SUMIFS(Cluster_15_applications!T$5:T$550,Cluster_15_applications!$AB$5:$AB$550,$B642,Cluster_15_applications!$AC$5:$AC$550,$C642,Cluster_15_applications!$Q$5:$Q$550,"&lt;=2030")</f>
        <v>0</v>
      </c>
      <c r="P642">
        <f>SUMIFS(Cluster_15_applications!U$5:U$550,Cluster_15_applications!$AB$5:$AB$550,$B642,Cluster_15_applications!$AC$5:$AC$550,$C642,Cluster_15_applications!$Q$5:$Q$550,"&lt;=2030")</f>
        <v>150</v>
      </c>
      <c r="Q642">
        <f>SUMIFS(Cluster_15_applications!V$5:V$550,Cluster_15_applications!$AB$5:$AB$550,$B642,Cluster_15_applications!$AC$5:$AC$550,$C642,Cluster_15_applications!$Q$5:$Q$550,"&lt;=2030")</f>
        <v>0</v>
      </c>
      <c r="R642">
        <f>SUMIFS(Cluster_15_applications!W$5:W$550,Cluster_15_applications!$AB$5:$AB$550,$B642,Cluster_15_applications!$AC$5:$AC$550,$C642,Cluster_15_applications!$Q$5:$Q$550,"&lt;=2030")</f>
        <v>0</v>
      </c>
      <c r="S642">
        <f>SUMIFS(Cluster_15_applications!X$5:X$550,Cluster_15_applications!$AB$5:$AB$550,$B642,Cluster_15_applications!$AC$5:$AC$550,$C642,Cluster_15_applications!$Q$5:$Q$550,"&lt;=2030")</f>
        <v>0</v>
      </c>
      <c r="T642">
        <f>SUMIFS(Cluster_15_applications!Y$5:Y$550,Cluster_15_applications!$AB$5:$AB$550,$B642,Cluster_15_applications!$AC$5:$AC$550,$C642,Cluster_15_applications!$Q$5:$Q$550,"&lt;=2030")</f>
        <v>0</v>
      </c>
      <c r="U642">
        <f>SUMIFS(Cluster_15_applications!Z$5:Z$550,Cluster_15_applications!$AB$5:$AB$550,$B642,Cluster_15_applications!$AC$5:$AC$550,$C642,Cluster_15_applications!$Q$5:$Q$550,"&lt;=2030")</f>
        <v>0</v>
      </c>
      <c r="V642">
        <f>SUMIFS(Cluster_15_applications!AA$5:AA$550,Cluster_15_applications!$AB$5:$AB$550,$B642,Cluster_15_applications!$AC$5:$AC$550,$C642,Cluster_15_applications!$Q$5:$Q$550,"&lt;=2030")</f>
        <v>0</v>
      </c>
    </row>
    <row r="643" spans="1:22" x14ac:dyDescent="0.35">
      <c r="A643" t="s">
        <v>1237</v>
      </c>
      <c r="B643" t="s">
        <v>1192</v>
      </c>
      <c r="C643">
        <v>60</v>
      </c>
      <c r="D643">
        <f>SUMIFS(Cluster_15_applications!S$5:S$550,Cluster_15_applications!$AB$5:$AB$550,$B643,Cluster_15_applications!$AC$5:$AC$550,$C643)</f>
        <v>0</v>
      </c>
      <c r="E643">
        <f>SUMIFS(Cluster_15_applications!T$5:T$550,Cluster_15_applications!$AB$5:$AB$550,$B643,Cluster_15_applications!$AC$5:$AC$550,$C643)</f>
        <v>0</v>
      </c>
      <c r="F643">
        <f>SUMIFS(Cluster_15_applications!U$5:U$550,Cluster_15_applications!$AB$5:$AB$550,$B643,Cluster_15_applications!$AC$5:$AC$550,$C643)</f>
        <v>0</v>
      </c>
      <c r="G643">
        <f>SUMIFS(Cluster_15_applications!V$5:V$550,Cluster_15_applications!$AB$5:$AB$550,$B643,Cluster_15_applications!$AC$5:$AC$550,$C643)</f>
        <v>0</v>
      </c>
      <c r="H643">
        <f>SUMIFS(Cluster_15_applications!W$5:W$550,Cluster_15_applications!$AB$5:$AB$550,$B643,Cluster_15_applications!$AC$5:$AC$550,$C643)</f>
        <v>0</v>
      </c>
      <c r="I643">
        <f>SUMIFS(Cluster_15_applications!X$5:X$550,Cluster_15_applications!$AB$5:$AB$550,$B643,Cluster_15_applications!$AC$5:$AC$550,$C643)</f>
        <v>0</v>
      </c>
      <c r="J643">
        <f>SUMIFS(Cluster_15_applications!Y$5:Y$550,Cluster_15_applications!$AB$5:$AB$550,$B643,Cluster_15_applications!$AC$5:$AC$550,$C643)</f>
        <v>0</v>
      </c>
      <c r="K643">
        <f>SUMIFS(Cluster_15_applications!Z$5:Z$550,Cluster_15_applications!$AB$5:$AB$550,$B643,Cluster_15_applications!$AC$5:$AC$550,$C643)</f>
        <v>0</v>
      </c>
      <c r="L643">
        <f>SUMIFS(Cluster_15_applications!AA$5:AA$550,Cluster_15_applications!$AB$5:$AB$550,$B643,Cluster_15_applications!$AC$5:$AC$550,$C643)</f>
        <v>0</v>
      </c>
      <c r="N643">
        <f>SUMIFS(Cluster_15_applications!S$5:S$550,Cluster_15_applications!$AB$5:$AB$550,$B643,Cluster_15_applications!$AC$5:$AC$550,$C643,Cluster_15_applications!$Q$5:$Q$550,"&lt;=2030")</f>
        <v>0</v>
      </c>
      <c r="O643">
        <f>SUMIFS(Cluster_15_applications!T$5:T$550,Cluster_15_applications!$AB$5:$AB$550,$B643,Cluster_15_applications!$AC$5:$AC$550,$C643,Cluster_15_applications!$Q$5:$Q$550,"&lt;=2030")</f>
        <v>0</v>
      </c>
      <c r="P643">
        <f>SUMIFS(Cluster_15_applications!U$5:U$550,Cluster_15_applications!$AB$5:$AB$550,$B643,Cluster_15_applications!$AC$5:$AC$550,$C643,Cluster_15_applications!$Q$5:$Q$550,"&lt;=2030")</f>
        <v>0</v>
      </c>
      <c r="Q643">
        <f>SUMIFS(Cluster_15_applications!V$5:V$550,Cluster_15_applications!$AB$5:$AB$550,$B643,Cluster_15_applications!$AC$5:$AC$550,$C643,Cluster_15_applications!$Q$5:$Q$550,"&lt;=2030")</f>
        <v>0</v>
      </c>
      <c r="R643">
        <f>SUMIFS(Cluster_15_applications!W$5:W$550,Cluster_15_applications!$AB$5:$AB$550,$B643,Cluster_15_applications!$AC$5:$AC$550,$C643,Cluster_15_applications!$Q$5:$Q$550,"&lt;=2030")</f>
        <v>0</v>
      </c>
      <c r="S643">
        <f>SUMIFS(Cluster_15_applications!X$5:X$550,Cluster_15_applications!$AB$5:$AB$550,$B643,Cluster_15_applications!$AC$5:$AC$550,$C643,Cluster_15_applications!$Q$5:$Q$550,"&lt;=2030")</f>
        <v>0</v>
      </c>
      <c r="T643">
        <f>SUMIFS(Cluster_15_applications!Y$5:Y$550,Cluster_15_applications!$AB$5:$AB$550,$B643,Cluster_15_applications!$AC$5:$AC$550,$C643,Cluster_15_applications!$Q$5:$Q$550,"&lt;=2030")</f>
        <v>0</v>
      </c>
      <c r="U643">
        <f>SUMIFS(Cluster_15_applications!Z$5:Z$550,Cluster_15_applications!$AB$5:$AB$550,$B643,Cluster_15_applications!$AC$5:$AC$550,$C643,Cluster_15_applications!$Q$5:$Q$550,"&lt;=2030")</f>
        <v>0</v>
      </c>
      <c r="V643">
        <f>SUMIFS(Cluster_15_applications!AA$5:AA$550,Cluster_15_applications!$AB$5:$AB$550,$B643,Cluster_15_applications!$AC$5:$AC$550,$C643,Cluster_15_applications!$Q$5:$Q$550,"&lt;=2030")</f>
        <v>0</v>
      </c>
    </row>
    <row r="644" spans="1:22" x14ac:dyDescent="0.35">
      <c r="A644" t="s">
        <v>1232</v>
      </c>
      <c r="B644" t="s">
        <v>1195</v>
      </c>
      <c r="C644">
        <v>500</v>
      </c>
      <c r="D644">
        <f>SUMIFS(Cluster_15_applications!S$5:S$550,Cluster_15_applications!$AB$5:$AB$550,$B644,Cluster_15_applications!$AC$5:$AC$550,$C644)</f>
        <v>1400</v>
      </c>
      <c r="E644">
        <f>SUMIFS(Cluster_15_applications!T$5:T$550,Cluster_15_applications!$AB$5:$AB$550,$B644,Cluster_15_applications!$AC$5:$AC$550,$C644)</f>
        <v>0</v>
      </c>
      <c r="F644">
        <f>SUMIFS(Cluster_15_applications!U$5:U$550,Cluster_15_applications!$AB$5:$AB$550,$B644,Cluster_15_applications!$AC$5:$AC$550,$C644)</f>
        <v>0</v>
      </c>
      <c r="G644">
        <f>SUMIFS(Cluster_15_applications!V$5:V$550,Cluster_15_applications!$AB$5:$AB$550,$B644,Cluster_15_applications!$AC$5:$AC$550,$C644)</f>
        <v>0</v>
      </c>
      <c r="H644">
        <f>SUMIFS(Cluster_15_applications!W$5:W$550,Cluster_15_applications!$AB$5:$AB$550,$B644,Cluster_15_applications!$AC$5:$AC$550,$C644)</f>
        <v>0</v>
      </c>
      <c r="I644">
        <f>SUMIFS(Cluster_15_applications!X$5:X$550,Cluster_15_applications!$AB$5:$AB$550,$B644,Cluster_15_applications!$AC$5:$AC$550,$C644)</f>
        <v>0</v>
      </c>
      <c r="J644">
        <f>SUMIFS(Cluster_15_applications!Y$5:Y$550,Cluster_15_applications!$AB$5:$AB$550,$B644,Cluster_15_applications!$AC$5:$AC$550,$C644)</f>
        <v>0</v>
      </c>
      <c r="K644">
        <f>SUMIFS(Cluster_15_applications!Z$5:Z$550,Cluster_15_applications!$AB$5:$AB$550,$B644,Cluster_15_applications!$AC$5:$AC$550,$C644)</f>
        <v>0</v>
      </c>
      <c r="L644">
        <f>SUMIFS(Cluster_15_applications!AA$5:AA$550,Cluster_15_applications!$AB$5:$AB$550,$B644,Cluster_15_applications!$AC$5:$AC$550,$C644)</f>
        <v>0</v>
      </c>
      <c r="N644">
        <f>SUMIFS(Cluster_15_applications!S$5:S$550,Cluster_15_applications!$AB$5:$AB$550,$B644,Cluster_15_applications!$AC$5:$AC$550,$C644,Cluster_15_applications!$Q$5:$Q$550,"&lt;=2030")</f>
        <v>1200</v>
      </c>
      <c r="O644">
        <f>SUMIFS(Cluster_15_applications!T$5:T$550,Cluster_15_applications!$AB$5:$AB$550,$B644,Cluster_15_applications!$AC$5:$AC$550,$C644,Cluster_15_applications!$Q$5:$Q$550,"&lt;=2030")</f>
        <v>0</v>
      </c>
      <c r="P644">
        <f>SUMIFS(Cluster_15_applications!U$5:U$550,Cluster_15_applications!$AB$5:$AB$550,$B644,Cluster_15_applications!$AC$5:$AC$550,$C644,Cluster_15_applications!$Q$5:$Q$550,"&lt;=2030")</f>
        <v>0</v>
      </c>
      <c r="Q644">
        <f>SUMIFS(Cluster_15_applications!V$5:V$550,Cluster_15_applications!$AB$5:$AB$550,$B644,Cluster_15_applications!$AC$5:$AC$550,$C644,Cluster_15_applications!$Q$5:$Q$550,"&lt;=2030")</f>
        <v>0</v>
      </c>
      <c r="R644">
        <f>SUMIFS(Cluster_15_applications!W$5:W$550,Cluster_15_applications!$AB$5:$AB$550,$B644,Cluster_15_applications!$AC$5:$AC$550,$C644,Cluster_15_applications!$Q$5:$Q$550,"&lt;=2030")</f>
        <v>0</v>
      </c>
      <c r="S644">
        <f>SUMIFS(Cluster_15_applications!X$5:X$550,Cluster_15_applications!$AB$5:$AB$550,$B644,Cluster_15_applications!$AC$5:$AC$550,$C644,Cluster_15_applications!$Q$5:$Q$550,"&lt;=2030")</f>
        <v>0</v>
      </c>
      <c r="T644">
        <f>SUMIFS(Cluster_15_applications!Y$5:Y$550,Cluster_15_applications!$AB$5:$AB$550,$B644,Cluster_15_applications!$AC$5:$AC$550,$C644,Cluster_15_applications!$Q$5:$Q$550,"&lt;=2030")</f>
        <v>0</v>
      </c>
      <c r="U644">
        <f>SUMIFS(Cluster_15_applications!Z$5:Z$550,Cluster_15_applications!$AB$5:$AB$550,$B644,Cluster_15_applications!$AC$5:$AC$550,$C644,Cluster_15_applications!$Q$5:$Q$550,"&lt;=2030")</f>
        <v>0</v>
      </c>
      <c r="V644">
        <f>SUMIFS(Cluster_15_applications!AA$5:AA$550,Cluster_15_applications!$AB$5:$AB$550,$B644,Cluster_15_applications!$AC$5:$AC$550,$C644,Cluster_15_applications!$Q$5:$Q$550,"&lt;=2030")</f>
        <v>0</v>
      </c>
    </row>
    <row r="645" spans="1:22" x14ac:dyDescent="0.35">
      <c r="A645" t="s">
        <v>52</v>
      </c>
      <c r="B645" t="s">
        <v>1194</v>
      </c>
      <c r="C645">
        <v>138</v>
      </c>
      <c r="D645">
        <f>SUMIFS(Cluster_15_applications!S$5:S$550,Cluster_15_applications!$AB$5:$AB$550,$B645,Cluster_15_applications!$AC$5:$AC$550,$C645)</f>
        <v>0</v>
      </c>
      <c r="E645">
        <f>SUMIFS(Cluster_15_applications!T$5:T$550,Cluster_15_applications!$AB$5:$AB$550,$B645,Cluster_15_applications!$AC$5:$AC$550,$C645)</f>
        <v>0</v>
      </c>
      <c r="F645">
        <f>SUMIFS(Cluster_15_applications!U$5:U$550,Cluster_15_applications!$AB$5:$AB$550,$B645,Cluster_15_applications!$AC$5:$AC$550,$C645)</f>
        <v>0</v>
      </c>
      <c r="G645">
        <f>SUMIFS(Cluster_15_applications!V$5:V$550,Cluster_15_applications!$AB$5:$AB$550,$B645,Cluster_15_applications!$AC$5:$AC$550,$C645)</f>
        <v>0</v>
      </c>
      <c r="H645">
        <f>SUMIFS(Cluster_15_applications!W$5:W$550,Cluster_15_applications!$AB$5:$AB$550,$B645,Cluster_15_applications!$AC$5:$AC$550,$C645)</f>
        <v>0</v>
      </c>
      <c r="I645">
        <f>SUMIFS(Cluster_15_applications!X$5:X$550,Cluster_15_applications!$AB$5:$AB$550,$B645,Cluster_15_applications!$AC$5:$AC$550,$C645)</f>
        <v>0</v>
      </c>
      <c r="J645">
        <f>SUMIFS(Cluster_15_applications!Y$5:Y$550,Cluster_15_applications!$AB$5:$AB$550,$B645,Cluster_15_applications!$AC$5:$AC$550,$C645)</f>
        <v>0</v>
      </c>
      <c r="K645">
        <f>SUMIFS(Cluster_15_applications!Z$5:Z$550,Cluster_15_applications!$AB$5:$AB$550,$B645,Cluster_15_applications!$AC$5:$AC$550,$C645)</f>
        <v>0</v>
      </c>
      <c r="L645">
        <f>SUMIFS(Cluster_15_applications!AA$5:AA$550,Cluster_15_applications!$AB$5:$AB$550,$B645,Cluster_15_applications!$AC$5:$AC$550,$C645)</f>
        <v>0</v>
      </c>
      <c r="N645">
        <f>SUMIFS(Cluster_15_applications!S$5:S$550,Cluster_15_applications!$AB$5:$AB$550,$B645,Cluster_15_applications!$AC$5:$AC$550,$C645,Cluster_15_applications!$Q$5:$Q$550,"&lt;=2030")</f>
        <v>0</v>
      </c>
      <c r="O645">
        <f>SUMIFS(Cluster_15_applications!T$5:T$550,Cluster_15_applications!$AB$5:$AB$550,$B645,Cluster_15_applications!$AC$5:$AC$550,$C645,Cluster_15_applications!$Q$5:$Q$550,"&lt;=2030")</f>
        <v>0</v>
      </c>
      <c r="P645">
        <f>SUMIFS(Cluster_15_applications!U$5:U$550,Cluster_15_applications!$AB$5:$AB$550,$B645,Cluster_15_applications!$AC$5:$AC$550,$C645,Cluster_15_applications!$Q$5:$Q$550,"&lt;=2030")</f>
        <v>0</v>
      </c>
      <c r="Q645">
        <f>SUMIFS(Cluster_15_applications!V$5:V$550,Cluster_15_applications!$AB$5:$AB$550,$B645,Cluster_15_applications!$AC$5:$AC$550,$C645,Cluster_15_applications!$Q$5:$Q$550,"&lt;=2030")</f>
        <v>0</v>
      </c>
      <c r="R645">
        <f>SUMIFS(Cluster_15_applications!W$5:W$550,Cluster_15_applications!$AB$5:$AB$550,$B645,Cluster_15_applications!$AC$5:$AC$550,$C645,Cluster_15_applications!$Q$5:$Q$550,"&lt;=2030")</f>
        <v>0</v>
      </c>
      <c r="S645">
        <f>SUMIFS(Cluster_15_applications!X$5:X$550,Cluster_15_applications!$AB$5:$AB$550,$B645,Cluster_15_applications!$AC$5:$AC$550,$C645,Cluster_15_applications!$Q$5:$Q$550,"&lt;=2030")</f>
        <v>0</v>
      </c>
      <c r="T645">
        <f>SUMIFS(Cluster_15_applications!Y$5:Y$550,Cluster_15_applications!$AB$5:$AB$550,$B645,Cluster_15_applications!$AC$5:$AC$550,$C645,Cluster_15_applications!$Q$5:$Q$550,"&lt;=2030")</f>
        <v>0</v>
      </c>
      <c r="U645">
        <f>SUMIFS(Cluster_15_applications!Z$5:Z$550,Cluster_15_applications!$AB$5:$AB$550,$B645,Cluster_15_applications!$AC$5:$AC$550,$C645,Cluster_15_applications!$Q$5:$Q$550,"&lt;=2030")</f>
        <v>0</v>
      </c>
      <c r="V645">
        <f>SUMIFS(Cluster_15_applications!AA$5:AA$550,Cluster_15_applications!$AB$5:$AB$550,$B645,Cluster_15_applications!$AC$5:$AC$550,$C645,Cluster_15_applications!$Q$5:$Q$550,"&lt;=2030")</f>
        <v>0</v>
      </c>
    </row>
    <row r="646" spans="1:22" x14ac:dyDescent="0.35">
      <c r="A646" t="s">
        <v>33</v>
      </c>
      <c r="B646" t="s">
        <v>1532</v>
      </c>
      <c r="C646">
        <v>69</v>
      </c>
      <c r="D646">
        <f>SUMIFS(Cluster_15_applications!S$5:S$550,Cluster_15_applications!$AB$5:$AB$550,$B646,Cluster_15_applications!$AC$5:$AC$550,$C646)</f>
        <v>50</v>
      </c>
      <c r="E646">
        <f>SUMIFS(Cluster_15_applications!T$5:T$550,Cluster_15_applications!$AB$5:$AB$550,$B646,Cluster_15_applications!$AC$5:$AC$550,$C646)</f>
        <v>0</v>
      </c>
      <c r="F646">
        <f>SUMIFS(Cluster_15_applications!U$5:U$550,Cluster_15_applications!$AB$5:$AB$550,$B646,Cluster_15_applications!$AC$5:$AC$550,$C646)</f>
        <v>0</v>
      </c>
      <c r="G646">
        <f>SUMIFS(Cluster_15_applications!V$5:V$550,Cluster_15_applications!$AB$5:$AB$550,$B646,Cluster_15_applications!$AC$5:$AC$550,$C646)</f>
        <v>0</v>
      </c>
      <c r="H646">
        <f>SUMIFS(Cluster_15_applications!W$5:W$550,Cluster_15_applications!$AB$5:$AB$550,$B646,Cluster_15_applications!$AC$5:$AC$550,$C646)</f>
        <v>0</v>
      </c>
      <c r="I646">
        <f>SUMIFS(Cluster_15_applications!X$5:X$550,Cluster_15_applications!$AB$5:$AB$550,$B646,Cluster_15_applications!$AC$5:$AC$550,$C646)</f>
        <v>0</v>
      </c>
      <c r="J646">
        <f>SUMIFS(Cluster_15_applications!Y$5:Y$550,Cluster_15_applications!$AB$5:$AB$550,$B646,Cluster_15_applications!$AC$5:$AC$550,$C646)</f>
        <v>0</v>
      </c>
      <c r="K646">
        <f>SUMIFS(Cluster_15_applications!Z$5:Z$550,Cluster_15_applications!$AB$5:$AB$550,$B646,Cluster_15_applications!$AC$5:$AC$550,$C646)</f>
        <v>0</v>
      </c>
      <c r="L646">
        <f>SUMIFS(Cluster_15_applications!AA$5:AA$550,Cluster_15_applications!$AB$5:$AB$550,$B646,Cluster_15_applications!$AC$5:$AC$550,$C646)</f>
        <v>0</v>
      </c>
      <c r="N646">
        <f>SUMIFS(Cluster_15_applications!S$5:S$550,Cluster_15_applications!$AB$5:$AB$550,$B646,Cluster_15_applications!$AC$5:$AC$550,$C646,Cluster_15_applications!$Q$5:$Q$550,"&lt;=2030")</f>
        <v>50</v>
      </c>
      <c r="O646">
        <f>SUMIFS(Cluster_15_applications!T$5:T$550,Cluster_15_applications!$AB$5:$AB$550,$B646,Cluster_15_applications!$AC$5:$AC$550,$C646,Cluster_15_applications!$Q$5:$Q$550,"&lt;=2030")</f>
        <v>0</v>
      </c>
      <c r="P646">
        <f>SUMIFS(Cluster_15_applications!U$5:U$550,Cluster_15_applications!$AB$5:$AB$550,$B646,Cluster_15_applications!$AC$5:$AC$550,$C646,Cluster_15_applications!$Q$5:$Q$550,"&lt;=2030")</f>
        <v>0</v>
      </c>
      <c r="Q646">
        <f>SUMIFS(Cluster_15_applications!V$5:V$550,Cluster_15_applications!$AB$5:$AB$550,$B646,Cluster_15_applications!$AC$5:$AC$550,$C646,Cluster_15_applications!$Q$5:$Q$550,"&lt;=2030")</f>
        <v>0</v>
      </c>
      <c r="R646">
        <f>SUMIFS(Cluster_15_applications!W$5:W$550,Cluster_15_applications!$AB$5:$AB$550,$B646,Cluster_15_applications!$AC$5:$AC$550,$C646,Cluster_15_applications!$Q$5:$Q$550,"&lt;=2030")</f>
        <v>0</v>
      </c>
      <c r="S646">
        <f>SUMIFS(Cluster_15_applications!X$5:X$550,Cluster_15_applications!$AB$5:$AB$550,$B646,Cluster_15_applications!$AC$5:$AC$550,$C646,Cluster_15_applications!$Q$5:$Q$550,"&lt;=2030")</f>
        <v>0</v>
      </c>
      <c r="T646">
        <f>SUMIFS(Cluster_15_applications!Y$5:Y$550,Cluster_15_applications!$AB$5:$AB$550,$B646,Cluster_15_applications!$AC$5:$AC$550,$C646,Cluster_15_applications!$Q$5:$Q$550,"&lt;=2030")</f>
        <v>0</v>
      </c>
      <c r="U646">
        <f>SUMIFS(Cluster_15_applications!Z$5:Z$550,Cluster_15_applications!$AB$5:$AB$550,$B646,Cluster_15_applications!$AC$5:$AC$550,$C646,Cluster_15_applications!$Q$5:$Q$550,"&lt;=2030")</f>
        <v>0</v>
      </c>
      <c r="V646">
        <f>SUMIFS(Cluster_15_applications!AA$5:AA$550,Cluster_15_applications!$AB$5:$AB$550,$B646,Cluster_15_applications!$AC$5:$AC$550,$C646,Cluster_15_applications!$Q$5:$Q$550,"&lt;=2030")</f>
        <v>0</v>
      </c>
    </row>
    <row r="647" spans="1:22" x14ac:dyDescent="0.35">
      <c r="A647" t="s">
        <v>1233</v>
      </c>
      <c r="B647" t="s">
        <v>1533</v>
      </c>
      <c r="C647">
        <v>115</v>
      </c>
      <c r="D647">
        <f>SUMIFS(Cluster_15_applications!S$5:S$550,Cluster_15_applications!$AB$5:$AB$550,$B647,Cluster_15_applications!$AC$5:$AC$550,$C647)</f>
        <v>0</v>
      </c>
      <c r="E647">
        <f>SUMIFS(Cluster_15_applications!T$5:T$550,Cluster_15_applications!$AB$5:$AB$550,$B647,Cluster_15_applications!$AC$5:$AC$550,$C647)</f>
        <v>0</v>
      </c>
      <c r="F647">
        <f>SUMIFS(Cluster_15_applications!U$5:U$550,Cluster_15_applications!$AB$5:$AB$550,$B647,Cluster_15_applications!$AC$5:$AC$550,$C647)</f>
        <v>0</v>
      </c>
      <c r="G647">
        <f>SUMIFS(Cluster_15_applications!V$5:V$550,Cluster_15_applications!$AB$5:$AB$550,$B647,Cluster_15_applications!$AC$5:$AC$550,$C647)</f>
        <v>0</v>
      </c>
      <c r="H647">
        <f>SUMIFS(Cluster_15_applications!W$5:W$550,Cluster_15_applications!$AB$5:$AB$550,$B647,Cluster_15_applications!$AC$5:$AC$550,$C647)</f>
        <v>0</v>
      </c>
      <c r="I647">
        <f>SUMIFS(Cluster_15_applications!X$5:X$550,Cluster_15_applications!$AB$5:$AB$550,$B647,Cluster_15_applications!$AC$5:$AC$550,$C647)</f>
        <v>0</v>
      </c>
      <c r="J647">
        <f>SUMIFS(Cluster_15_applications!Y$5:Y$550,Cluster_15_applications!$AB$5:$AB$550,$B647,Cluster_15_applications!$AC$5:$AC$550,$C647)</f>
        <v>0</v>
      </c>
      <c r="K647">
        <f>SUMIFS(Cluster_15_applications!Z$5:Z$550,Cluster_15_applications!$AB$5:$AB$550,$B647,Cluster_15_applications!$AC$5:$AC$550,$C647)</f>
        <v>0</v>
      </c>
      <c r="L647">
        <f>SUMIFS(Cluster_15_applications!AA$5:AA$550,Cluster_15_applications!$AB$5:$AB$550,$B647,Cluster_15_applications!$AC$5:$AC$550,$C647)</f>
        <v>0</v>
      </c>
      <c r="N647">
        <f>SUMIFS(Cluster_15_applications!S$5:S$550,Cluster_15_applications!$AB$5:$AB$550,$B647,Cluster_15_applications!$AC$5:$AC$550,$C647,Cluster_15_applications!$Q$5:$Q$550,"&lt;=2030")</f>
        <v>0</v>
      </c>
      <c r="O647">
        <f>SUMIFS(Cluster_15_applications!T$5:T$550,Cluster_15_applications!$AB$5:$AB$550,$B647,Cluster_15_applications!$AC$5:$AC$550,$C647,Cluster_15_applications!$Q$5:$Q$550,"&lt;=2030")</f>
        <v>0</v>
      </c>
      <c r="P647">
        <f>SUMIFS(Cluster_15_applications!U$5:U$550,Cluster_15_applications!$AB$5:$AB$550,$B647,Cluster_15_applications!$AC$5:$AC$550,$C647,Cluster_15_applications!$Q$5:$Q$550,"&lt;=2030")</f>
        <v>0</v>
      </c>
      <c r="Q647">
        <f>SUMIFS(Cluster_15_applications!V$5:V$550,Cluster_15_applications!$AB$5:$AB$550,$B647,Cluster_15_applications!$AC$5:$AC$550,$C647,Cluster_15_applications!$Q$5:$Q$550,"&lt;=2030")</f>
        <v>0</v>
      </c>
      <c r="R647">
        <f>SUMIFS(Cluster_15_applications!W$5:W$550,Cluster_15_applications!$AB$5:$AB$550,$B647,Cluster_15_applications!$AC$5:$AC$550,$C647,Cluster_15_applications!$Q$5:$Q$550,"&lt;=2030")</f>
        <v>0</v>
      </c>
      <c r="S647">
        <f>SUMIFS(Cluster_15_applications!X$5:X$550,Cluster_15_applications!$AB$5:$AB$550,$B647,Cluster_15_applications!$AC$5:$AC$550,$C647,Cluster_15_applications!$Q$5:$Q$550,"&lt;=2030")</f>
        <v>0</v>
      </c>
      <c r="T647">
        <f>SUMIFS(Cluster_15_applications!Y$5:Y$550,Cluster_15_applications!$AB$5:$AB$550,$B647,Cluster_15_applications!$AC$5:$AC$550,$C647,Cluster_15_applications!$Q$5:$Q$550,"&lt;=2030")</f>
        <v>0</v>
      </c>
      <c r="U647">
        <f>SUMIFS(Cluster_15_applications!Z$5:Z$550,Cluster_15_applications!$AB$5:$AB$550,$B647,Cluster_15_applications!$AC$5:$AC$550,$C647,Cluster_15_applications!$Q$5:$Q$550,"&lt;=2030")</f>
        <v>0</v>
      </c>
      <c r="V647">
        <f>SUMIFS(Cluster_15_applications!AA$5:AA$550,Cluster_15_applications!$AB$5:$AB$550,$B647,Cluster_15_applications!$AC$5:$AC$550,$C647,Cluster_15_applications!$Q$5:$Q$550,"&lt;=2030")</f>
        <v>0</v>
      </c>
    </row>
    <row r="648" spans="1:22" x14ac:dyDescent="0.35">
      <c r="A648" t="s">
        <v>1233</v>
      </c>
      <c r="B648" t="s">
        <v>1193</v>
      </c>
      <c r="C648">
        <v>230</v>
      </c>
      <c r="D648">
        <f>SUMIFS(Cluster_15_applications!S$5:S$550,Cluster_15_applications!$AB$5:$AB$550,$B648,Cluster_15_applications!$AC$5:$AC$550,$C648)</f>
        <v>125</v>
      </c>
      <c r="E648">
        <f>SUMIFS(Cluster_15_applications!T$5:T$550,Cluster_15_applications!$AB$5:$AB$550,$B648,Cluster_15_applications!$AC$5:$AC$550,$C648)</f>
        <v>0</v>
      </c>
      <c r="F648">
        <f>SUMIFS(Cluster_15_applications!U$5:U$550,Cluster_15_applications!$AB$5:$AB$550,$B648,Cluster_15_applications!$AC$5:$AC$550,$C648)</f>
        <v>125</v>
      </c>
      <c r="G648">
        <f>SUMIFS(Cluster_15_applications!V$5:V$550,Cluster_15_applications!$AB$5:$AB$550,$B648,Cluster_15_applications!$AC$5:$AC$550,$C648)</f>
        <v>0</v>
      </c>
      <c r="H648">
        <f>SUMIFS(Cluster_15_applications!W$5:W$550,Cluster_15_applications!$AB$5:$AB$550,$B648,Cluster_15_applications!$AC$5:$AC$550,$C648)</f>
        <v>0</v>
      </c>
      <c r="I648">
        <f>SUMIFS(Cluster_15_applications!X$5:X$550,Cluster_15_applications!$AB$5:$AB$550,$B648,Cluster_15_applications!$AC$5:$AC$550,$C648)</f>
        <v>0</v>
      </c>
      <c r="J648">
        <f>SUMIFS(Cluster_15_applications!Y$5:Y$550,Cluster_15_applications!$AB$5:$AB$550,$B648,Cluster_15_applications!$AC$5:$AC$550,$C648)</f>
        <v>0</v>
      </c>
      <c r="K648">
        <f>SUMIFS(Cluster_15_applications!Z$5:Z$550,Cluster_15_applications!$AB$5:$AB$550,$B648,Cluster_15_applications!$AC$5:$AC$550,$C648)</f>
        <v>0</v>
      </c>
      <c r="L648">
        <f>SUMIFS(Cluster_15_applications!AA$5:AA$550,Cluster_15_applications!$AB$5:$AB$550,$B648,Cluster_15_applications!$AC$5:$AC$550,$C648)</f>
        <v>0</v>
      </c>
      <c r="N648">
        <f>SUMIFS(Cluster_15_applications!S$5:S$550,Cluster_15_applications!$AB$5:$AB$550,$B648,Cluster_15_applications!$AC$5:$AC$550,$C648,Cluster_15_applications!$Q$5:$Q$550,"&lt;=2030")</f>
        <v>125</v>
      </c>
      <c r="O648">
        <f>SUMIFS(Cluster_15_applications!T$5:T$550,Cluster_15_applications!$AB$5:$AB$550,$B648,Cluster_15_applications!$AC$5:$AC$550,$C648,Cluster_15_applications!$Q$5:$Q$550,"&lt;=2030")</f>
        <v>0</v>
      </c>
      <c r="P648">
        <f>SUMIFS(Cluster_15_applications!U$5:U$550,Cluster_15_applications!$AB$5:$AB$550,$B648,Cluster_15_applications!$AC$5:$AC$550,$C648,Cluster_15_applications!$Q$5:$Q$550,"&lt;=2030")</f>
        <v>125</v>
      </c>
      <c r="Q648">
        <f>SUMIFS(Cluster_15_applications!V$5:V$550,Cluster_15_applications!$AB$5:$AB$550,$B648,Cluster_15_applications!$AC$5:$AC$550,$C648,Cluster_15_applications!$Q$5:$Q$550,"&lt;=2030")</f>
        <v>0</v>
      </c>
      <c r="R648">
        <f>SUMIFS(Cluster_15_applications!W$5:W$550,Cluster_15_applications!$AB$5:$AB$550,$B648,Cluster_15_applications!$AC$5:$AC$550,$C648,Cluster_15_applications!$Q$5:$Q$550,"&lt;=2030")</f>
        <v>0</v>
      </c>
      <c r="S648">
        <f>SUMIFS(Cluster_15_applications!X$5:X$550,Cluster_15_applications!$AB$5:$AB$550,$B648,Cluster_15_applications!$AC$5:$AC$550,$C648,Cluster_15_applications!$Q$5:$Q$550,"&lt;=2030")</f>
        <v>0</v>
      </c>
      <c r="T648">
        <f>SUMIFS(Cluster_15_applications!Y$5:Y$550,Cluster_15_applications!$AB$5:$AB$550,$B648,Cluster_15_applications!$AC$5:$AC$550,$C648,Cluster_15_applications!$Q$5:$Q$550,"&lt;=2030")</f>
        <v>0</v>
      </c>
      <c r="U648">
        <f>SUMIFS(Cluster_15_applications!Z$5:Z$550,Cluster_15_applications!$AB$5:$AB$550,$B648,Cluster_15_applications!$AC$5:$AC$550,$C648,Cluster_15_applications!$Q$5:$Q$550,"&lt;=2030")</f>
        <v>0</v>
      </c>
      <c r="V648">
        <f>SUMIFS(Cluster_15_applications!AA$5:AA$550,Cluster_15_applications!$AB$5:$AB$550,$B648,Cluster_15_applications!$AC$5:$AC$550,$C648,Cluster_15_applications!$Q$5:$Q$550,"&lt;=2030")</f>
        <v>0</v>
      </c>
    </row>
    <row r="649" spans="1:22" x14ac:dyDescent="0.35">
      <c r="A649" t="s">
        <v>1233</v>
      </c>
      <c r="B649" t="s">
        <v>1193</v>
      </c>
      <c r="C649">
        <v>60</v>
      </c>
      <c r="D649">
        <f>SUMIFS(Cluster_15_applications!S$5:S$550,Cluster_15_applications!$AB$5:$AB$550,$B649,Cluster_15_applications!$AC$5:$AC$550,$C649)</f>
        <v>0</v>
      </c>
      <c r="E649">
        <f>SUMIFS(Cluster_15_applications!T$5:T$550,Cluster_15_applications!$AB$5:$AB$550,$B649,Cluster_15_applications!$AC$5:$AC$550,$C649)</f>
        <v>0</v>
      </c>
      <c r="F649">
        <f>SUMIFS(Cluster_15_applications!U$5:U$550,Cluster_15_applications!$AB$5:$AB$550,$B649,Cluster_15_applications!$AC$5:$AC$550,$C649)</f>
        <v>0</v>
      </c>
      <c r="G649">
        <f>SUMIFS(Cluster_15_applications!V$5:V$550,Cluster_15_applications!$AB$5:$AB$550,$B649,Cluster_15_applications!$AC$5:$AC$550,$C649)</f>
        <v>0</v>
      </c>
      <c r="H649">
        <f>SUMIFS(Cluster_15_applications!W$5:W$550,Cluster_15_applications!$AB$5:$AB$550,$B649,Cluster_15_applications!$AC$5:$AC$550,$C649)</f>
        <v>0</v>
      </c>
      <c r="I649">
        <f>SUMIFS(Cluster_15_applications!X$5:X$550,Cluster_15_applications!$AB$5:$AB$550,$B649,Cluster_15_applications!$AC$5:$AC$550,$C649)</f>
        <v>0</v>
      </c>
      <c r="J649">
        <f>SUMIFS(Cluster_15_applications!Y$5:Y$550,Cluster_15_applications!$AB$5:$AB$550,$B649,Cluster_15_applications!$AC$5:$AC$550,$C649)</f>
        <v>0</v>
      </c>
      <c r="K649">
        <f>SUMIFS(Cluster_15_applications!Z$5:Z$550,Cluster_15_applications!$AB$5:$AB$550,$B649,Cluster_15_applications!$AC$5:$AC$550,$C649)</f>
        <v>0</v>
      </c>
      <c r="L649">
        <f>SUMIFS(Cluster_15_applications!AA$5:AA$550,Cluster_15_applications!$AB$5:$AB$550,$B649,Cluster_15_applications!$AC$5:$AC$550,$C649)</f>
        <v>0</v>
      </c>
      <c r="N649">
        <f>SUMIFS(Cluster_15_applications!S$5:S$550,Cluster_15_applications!$AB$5:$AB$550,$B649,Cluster_15_applications!$AC$5:$AC$550,$C649,Cluster_15_applications!$Q$5:$Q$550,"&lt;=2030")</f>
        <v>0</v>
      </c>
      <c r="O649">
        <f>SUMIFS(Cluster_15_applications!T$5:T$550,Cluster_15_applications!$AB$5:$AB$550,$B649,Cluster_15_applications!$AC$5:$AC$550,$C649,Cluster_15_applications!$Q$5:$Q$550,"&lt;=2030")</f>
        <v>0</v>
      </c>
      <c r="P649">
        <f>SUMIFS(Cluster_15_applications!U$5:U$550,Cluster_15_applications!$AB$5:$AB$550,$B649,Cluster_15_applications!$AC$5:$AC$550,$C649,Cluster_15_applications!$Q$5:$Q$550,"&lt;=2030")</f>
        <v>0</v>
      </c>
      <c r="Q649">
        <f>SUMIFS(Cluster_15_applications!V$5:V$550,Cluster_15_applications!$AB$5:$AB$550,$B649,Cluster_15_applications!$AC$5:$AC$550,$C649,Cluster_15_applications!$Q$5:$Q$550,"&lt;=2030")</f>
        <v>0</v>
      </c>
      <c r="R649">
        <f>SUMIFS(Cluster_15_applications!W$5:W$550,Cluster_15_applications!$AB$5:$AB$550,$B649,Cluster_15_applications!$AC$5:$AC$550,$C649,Cluster_15_applications!$Q$5:$Q$550,"&lt;=2030")</f>
        <v>0</v>
      </c>
      <c r="S649">
        <f>SUMIFS(Cluster_15_applications!X$5:X$550,Cluster_15_applications!$AB$5:$AB$550,$B649,Cluster_15_applications!$AC$5:$AC$550,$C649,Cluster_15_applications!$Q$5:$Q$550,"&lt;=2030")</f>
        <v>0</v>
      </c>
      <c r="T649">
        <f>SUMIFS(Cluster_15_applications!Y$5:Y$550,Cluster_15_applications!$AB$5:$AB$550,$B649,Cluster_15_applications!$AC$5:$AC$550,$C649,Cluster_15_applications!$Q$5:$Q$550,"&lt;=2030")</f>
        <v>0</v>
      </c>
      <c r="U649">
        <f>SUMIFS(Cluster_15_applications!Z$5:Z$550,Cluster_15_applications!$AB$5:$AB$550,$B649,Cluster_15_applications!$AC$5:$AC$550,$C649,Cluster_15_applications!$Q$5:$Q$550,"&lt;=2030")</f>
        <v>0</v>
      </c>
      <c r="V649">
        <f>SUMIFS(Cluster_15_applications!AA$5:AA$550,Cluster_15_applications!$AB$5:$AB$550,$B649,Cluster_15_applications!$AC$5:$AC$550,$C649,Cluster_15_applications!$Q$5:$Q$550,"&lt;=2030")</f>
        <v>0</v>
      </c>
    </row>
    <row r="650" spans="1:22" x14ac:dyDescent="0.35">
      <c r="A650" t="s">
        <v>52</v>
      </c>
      <c r="B650" t="s">
        <v>1534</v>
      </c>
      <c r="C650">
        <v>138</v>
      </c>
      <c r="D650">
        <f>SUMIFS(Cluster_15_applications!S$5:S$550,Cluster_15_applications!$AB$5:$AB$550,$B650,Cluster_15_applications!$AC$5:$AC$550,$C650)</f>
        <v>450</v>
      </c>
      <c r="E650">
        <f>SUMIFS(Cluster_15_applications!T$5:T$550,Cluster_15_applications!$AB$5:$AB$550,$B650,Cluster_15_applications!$AC$5:$AC$550,$C650)</f>
        <v>0</v>
      </c>
      <c r="F650">
        <f>SUMIFS(Cluster_15_applications!U$5:U$550,Cluster_15_applications!$AB$5:$AB$550,$B650,Cluster_15_applications!$AC$5:$AC$550,$C650)</f>
        <v>450</v>
      </c>
      <c r="G650">
        <f>SUMIFS(Cluster_15_applications!V$5:V$550,Cluster_15_applications!$AB$5:$AB$550,$B650,Cluster_15_applications!$AC$5:$AC$550,$C650)</f>
        <v>0</v>
      </c>
      <c r="H650">
        <f>SUMIFS(Cluster_15_applications!W$5:W$550,Cluster_15_applications!$AB$5:$AB$550,$B650,Cluster_15_applications!$AC$5:$AC$550,$C650)</f>
        <v>0</v>
      </c>
      <c r="I650">
        <f>SUMIFS(Cluster_15_applications!X$5:X$550,Cluster_15_applications!$AB$5:$AB$550,$B650,Cluster_15_applications!$AC$5:$AC$550,$C650)</f>
        <v>0</v>
      </c>
      <c r="J650">
        <f>SUMIFS(Cluster_15_applications!Y$5:Y$550,Cluster_15_applications!$AB$5:$AB$550,$B650,Cluster_15_applications!$AC$5:$AC$550,$C650)</f>
        <v>0</v>
      </c>
      <c r="K650">
        <f>SUMIFS(Cluster_15_applications!Z$5:Z$550,Cluster_15_applications!$AB$5:$AB$550,$B650,Cluster_15_applications!$AC$5:$AC$550,$C650)</f>
        <v>0</v>
      </c>
      <c r="L650">
        <f>SUMIFS(Cluster_15_applications!AA$5:AA$550,Cluster_15_applications!$AB$5:$AB$550,$B650,Cluster_15_applications!$AC$5:$AC$550,$C650)</f>
        <v>0</v>
      </c>
      <c r="N650">
        <f>SUMIFS(Cluster_15_applications!S$5:S$550,Cluster_15_applications!$AB$5:$AB$550,$B650,Cluster_15_applications!$AC$5:$AC$550,$C650,Cluster_15_applications!$Q$5:$Q$550,"&lt;=2030")</f>
        <v>450</v>
      </c>
      <c r="O650">
        <f>SUMIFS(Cluster_15_applications!T$5:T$550,Cluster_15_applications!$AB$5:$AB$550,$B650,Cluster_15_applications!$AC$5:$AC$550,$C650,Cluster_15_applications!$Q$5:$Q$550,"&lt;=2030")</f>
        <v>0</v>
      </c>
      <c r="P650">
        <f>SUMIFS(Cluster_15_applications!U$5:U$550,Cluster_15_applications!$AB$5:$AB$550,$B650,Cluster_15_applications!$AC$5:$AC$550,$C650,Cluster_15_applications!$Q$5:$Q$550,"&lt;=2030")</f>
        <v>450</v>
      </c>
      <c r="Q650">
        <f>SUMIFS(Cluster_15_applications!V$5:V$550,Cluster_15_applications!$AB$5:$AB$550,$B650,Cluster_15_applications!$AC$5:$AC$550,$C650,Cluster_15_applications!$Q$5:$Q$550,"&lt;=2030")</f>
        <v>0</v>
      </c>
      <c r="R650">
        <f>SUMIFS(Cluster_15_applications!W$5:W$550,Cluster_15_applications!$AB$5:$AB$550,$B650,Cluster_15_applications!$AC$5:$AC$550,$C650,Cluster_15_applications!$Q$5:$Q$550,"&lt;=2030")</f>
        <v>0</v>
      </c>
      <c r="S650">
        <f>SUMIFS(Cluster_15_applications!X$5:X$550,Cluster_15_applications!$AB$5:$AB$550,$B650,Cluster_15_applications!$AC$5:$AC$550,$C650,Cluster_15_applications!$Q$5:$Q$550,"&lt;=2030")</f>
        <v>0</v>
      </c>
      <c r="T650">
        <f>SUMIFS(Cluster_15_applications!Y$5:Y$550,Cluster_15_applications!$AB$5:$AB$550,$B650,Cluster_15_applications!$AC$5:$AC$550,$C650,Cluster_15_applications!$Q$5:$Q$550,"&lt;=2030")</f>
        <v>0</v>
      </c>
      <c r="U650">
        <f>SUMIFS(Cluster_15_applications!Z$5:Z$550,Cluster_15_applications!$AB$5:$AB$550,$B650,Cluster_15_applications!$AC$5:$AC$550,$C650,Cluster_15_applications!$Q$5:$Q$550,"&lt;=2030")</f>
        <v>0</v>
      </c>
      <c r="V650">
        <f>SUMIFS(Cluster_15_applications!AA$5:AA$550,Cluster_15_applications!$AB$5:$AB$550,$B650,Cluster_15_applications!$AC$5:$AC$550,$C650,Cluster_15_applications!$Q$5:$Q$550,"&lt;=2030")</f>
        <v>0</v>
      </c>
    </row>
    <row r="651" spans="1:22" x14ac:dyDescent="0.35">
      <c r="A651" t="s">
        <v>52</v>
      </c>
      <c r="B651" t="s">
        <v>1534</v>
      </c>
      <c r="C651">
        <v>230</v>
      </c>
      <c r="D651">
        <f>SUMIFS(Cluster_15_applications!S$5:S$550,Cluster_15_applications!$AB$5:$AB$550,$B651,Cluster_15_applications!$AC$5:$AC$550,$C651)</f>
        <v>1871.3267000000001</v>
      </c>
      <c r="E651">
        <f>SUMIFS(Cluster_15_applications!T$5:T$550,Cluster_15_applications!$AB$5:$AB$550,$B651,Cluster_15_applications!$AC$5:$AC$550,$C651)</f>
        <v>0</v>
      </c>
      <c r="F651">
        <f>SUMIFS(Cluster_15_applications!U$5:U$550,Cluster_15_applications!$AB$5:$AB$550,$B651,Cluster_15_applications!$AC$5:$AC$550,$C651)</f>
        <v>1900</v>
      </c>
      <c r="G651">
        <f>SUMIFS(Cluster_15_applications!V$5:V$550,Cluster_15_applications!$AB$5:$AB$550,$B651,Cluster_15_applications!$AC$5:$AC$550,$C651)</f>
        <v>0</v>
      </c>
      <c r="H651">
        <f>SUMIFS(Cluster_15_applications!W$5:W$550,Cluster_15_applications!$AB$5:$AB$550,$B651,Cluster_15_applications!$AC$5:$AC$550,$C651)</f>
        <v>0</v>
      </c>
      <c r="I651">
        <f>SUMIFS(Cluster_15_applications!X$5:X$550,Cluster_15_applications!$AB$5:$AB$550,$B651,Cluster_15_applications!$AC$5:$AC$550,$C651)</f>
        <v>0</v>
      </c>
      <c r="J651">
        <f>SUMIFS(Cluster_15_applications!Y$5:Y$550,Cluster_15_applications!$AB$5:$AB$550,$B651,Cluster_15_applications!$AC$5:$AC$550,$C651)</f>
        <v>0</v>
      </c>
      <c r="K651">
        <f>SUMIFS(Cluster_15_applications!Z$5:Z$550,Cluster_15_applications!$AB$5:$AB$550,$B651,Cluster_15_applications!$AC$5:$AC$550,$C651)</f>
        <v>0</v>
      </c>
      <c r="L651">
        <f>SUMIFS(Cluster_15_applications!AA$5:AA$550,Cluster_15_applications!$AB$5:$AB$550,$B651,Cluster_15_applications!$AC$5:$AC$550,$C651)</f>
        <v>0</v>
      </c>
      <c r="N651">
        <f>SUMIFS(Cluster_15_applications!S$5:S$550,Cluster_15_applications!$AB$5:$AB$550,$B651,Cluster_15_applications!$AC$5:$AC$550,$C651,Cluster_15_applications!$Q$5:$Q$550,"&lt;=2030")</f>
        <v>1400</v>
      </c>
      <c r="O651">
        <f>SUMIFS(Cluster_15_applications!T$5:T$550,Cluster_15_applications!$AB$5:$AB$550,$B651,Cluster_15_applications!$AC$5:$AC$550,$C651,Cluster_15_applications!$Q$5:$Q$550,"&lt;=2030")</f>
        <v>0</v>
      </c>
      <c r="P651">
        <f>SUMIFS(Cluster_15_applications!U$5:U$550,Cluster_15_applications!$AB$5:$AB$550,$B651,Cluster_15_applications!$AC$5:$AC$550,$C651,Cluster_15_applications!$Q$5:$Q$550,"&lt;=2030")</f>
        <v>1400</v>
      </c>
      <c r="Q651">
        <f>SUMIFS(Cluster_15_applications!V$5:V$550,Cluster_15_applications!$AB$5:$AB$550,$B651,Cluster_15_applications!$AC$5:$AC$550,$C651,Cluster_15_applications!$Q$5:$Q$550,"&lt;=2030")</f>
        <v>0</v>
      </c>
      <c r="R651">
        <f>SUMIFS(Cluster_15_applications!W$5:W$550,Cluster_15_applications!$AB$5:$AB$550,$B651,Cluster_15_applications!$AC$5:$AC$550,$C651,Cluster_15_applications!$Q$5:$Q$550,"&lt;=2030")</f>
        <v>0</v>
      </c>
      <c r="S651">
        <f>SUMIFS(Cluster_15_applications!X$5:X$550,Cluster_15_applications!$AB$5:$AB$550,$B651,Cluster_15_applications!$AC$5:$AC$550,$C651,Cluster_15_applications!$Q$5:$Q$550,"&lt;=2030")</f>
        <v>0</v>
      </c>
      <c r="T651">
        <f>SUMIFS(Cluster_15_applications!Y$5:Y$550,Cluster_15_applications!$AB$5:$AB$550,$B651,Cluster_15_applications!$AC$5:$AC$550,$C651,Cluster_15_applications!$Q$5:$Q$550,"&lt;=2030")</f>
        <v>0</v>
      </c>
      <c r="U651">
        <f>SUMIFS(Cluster_15_applications!Z$5:Z$550,Cluster_15_applications!$AB$5:$AB$550,$B651,Cluster_15_applications!$AC$5:$AC$550,$C651,Cluster_15_applications!$Q$5:$Q$550,"&lt;=2030")</f>
        <v>0</v>
      </c>
      <c r="V651">
        <f>SUMIFS(Cluster_15_applications!AA$5:AA$550,Cluster_15_applications!$AB$5:$AB$550,$B651,Cluster_15_applications!$AC$5:$AC$550,$C651,Cluster_15_applications!$Q$5:$Q$550,"&lt;=2030")</f>
        <v>0</v>
      </c>
    </row>
    <row r="652" spans="1:22" x14ac:dyDescent="0.35">
      <c r="A652" t="s">
        <v>1233</v>
      </c>
      <c r="B652" t="s">
        <v>1535</v>
      </c>
      <c r="C652">
        <v>230</v>
      </c>
      <c r="D652">
        <f>SUMIFS(Cluster_15_applications!S$5:S$550,Cluster_15_applications!$AB$5:$AB$550,$B652,Cluster_15_applications!$AC$5:$AC$550,$C652)</f>
        <v>0</v>
      </c>
      <c r="E652">
        <f>SUMIFS(Cluster_15_applications!T$5:T$550,Cluster_15_applications!$AB$5:$AB$550,$B652,Cluster_15_applications!$AC$5:$AC$550,$C652)</f>
        <v>0</v>
      </c>
      <c r="F652">
        <f>SUMIFS(Cluster_15_applications!U$5:U$550,Cluster_15_applications!$AB$5:$AB$550,$B652,Cluster_15_applications!$AC$5:$AC$550,$C652)</f>
        <v>0</v>
      </c>
      <c r="G652">
        <f>SUMIFS(Cluster_15_applications!V$5:V$550,Cluster_15_applications!$AB$5:$AB$550,$B652,Cluster_15_applications!$AC$5:$AC$550,$C652)</f>
        <v>0</v>
      </c>
      <c r="H652">
        <f>SUMIFS(Cluster_15_applications!W$5:W$550,Cluster_15_applications!$AB$5:$AB$550,$B652,Cluster_15_applications!$AC$5:$AC$550,$C652)</f>
        <v>0</v>
      </c>
      <c r="I652">
        <f>SUMIFS(Cluster_15_applications!X$5:X$550,Cluster_15_applications!$AB$5:$AB$550,$B652,Cluster_15_applications!$AC$5:$AC$550,$C652)</f>
        <v>0</v>
      </c>
      <c r="J652">
        <f>SUMIFS(Cluster_15_applications!Y$5:Y$550,Cluster_15_applications!$AB$5:$AB$550,$B652,Cluster_15_applications!$AC$5:$AC$550,$C652)</f>
        <v>0</v>
      </c>
      <c r="K652">
        <f>SUMIFS(Cluster_15_applications!Z$5:Z$550,Cluster_15_applications!$AB$5:$AB$550,$B652,Cluster_15_applications!$AC$5:$AC$550,$C652)</f>
        <v>0</v>
      </c>
      <c r="L652">
        <f>SUMIFS(Cluster_15_applications!AA$5:AA$550,Cluster_15_applications!$AB$5:$AB$550,$B652,Cluster_15_applications!$AC$5:$AC$550,$C652)</f>
        <v>0</v>
      </c>
      <c r="N652">
        <f>SUMIFS(Cluster_15_applications!S$5:S$550,Cluster_15_applications!$AB$5:$AB$550,$B652,Cluster_15_applications!$AC$5:$AC$550,$C652,Cluster_15_applications!$Q$5:$Q$550,"&lt;=2030")</f>
        <v>0</v>
      </c>
      <c r="O652">
        <f>SUMIFS(Cluster_15_applications!T$5:T$550,Cluster_15_applications!$AB$5:$AB$550,$B652,Cluster_15_applications!$AC$5:$AC$550,$C652,Cluster_15_applications!$Q$5:$Q$550,"&lt;=2030")</f>
        <v>0</v>
      </c>
      <c r="P652">
        <f>SUMIFS(Cluster_15_applications!U$5:U$550,Cluster_15_applications!$AB$5:$AB$550,$B652,Cluster_15_applications!$AC$5:$AC$550,$C652,Cluster_15_applications!$Q$5:$Q$550,"&lt;=2030")</f>
        <v>0</v>
      </c>
      <c r="Q652">
        <f>SUMIFS(Cluster_15_applications!V$5:V$550,Cluster_15_applications!$AB$5:$AB$550,$B652,Cluster_15_applications!$AC$5:$AC$550,$C652,Cluster_15_applications!$Q$5:$Q$550,"&lt;=2030")</f>
        <v>0</v>
      </c>
      <c r="R652">
        <f>SUMIFS(Cluster_15_applications!W$5:W$550,Cluster_15_applications!$AB$5:$AB$550,$B652,Cluster_15_applications!$AC$5:$AC$550,$C652,Cluster_15_applications!$Q$5:$Q$550,"&lt;=2030")</f>
        <v>0</v>
      </c>
      <c r="S652">
        <f>SUMIFS(Cluster_15_applications!X$5:X$550,Cluster_15_applications!$AB$5:$AB$550,$B652,Cluster_15_applications!$AC$5:$AC$550,$C652,Cluster_15_applications!$Q$5:$Q$550,"&lt;=2030")</f>
        <v>0</v>
      </c>
      <c r="T652">
        <f>SUMIFS(Cluster_15_applications!Y$5:Y$550,Cluster_15_applications!$AB$5:$AB$550,$B652,Cluster_15_applications!$AC$5:$AC$550,$C652,Cluster_15_applications!$Q$5:$Q$550,"&lt;=2030")</f>
        <v>0</v>
      </c>
      <c r="U652">
        <f>SUMIFS(Cluster_15_applications!Z$5:Z$550,Cluster_15_applications!$AB$5:$AB$550,$B652,Cluster_15_applications!$AC$5:$AC$550,$C652,Cluster_15_applications!$Q$5:$Q$550,"&lt;=2030")</f>
        <v>0</v>
      </c>
      <c r="V652">
        <f>SUMIFS(Cluster_15_applications!AA$5:AA$550,Cluster_15_applications!$AB$5:$AB$550,$B652,Cluster_15_applications!$AC$5:$AC$550,$C652,Cluster_15_applications!$Q$5:$Q$550,"&lt;=2030")</f>
        <v>0</v>
      </c>
    </row>
    <row r="653" spans="1:22" x14ac:dyDescent="0.35">
      <c r="A653" t="s">
        <v>1233</v>
      </c>
      <c r="B653" t="s">
        <v>1536</v>
      </c>
      <c r="C653">
        <v>230</v>
      </c>
      <c r="D653">
        <f>SUMIFS(Cluster_15_applications!S$5:S$550,Cluster_15_applications!$AB$5:$AB$550,$B653,Cluster_15_applications!$AC$5:$AC$550,$C653)</f>
        <v>0</v>
      </c>
      <c r="E653">
        <f>SUMIFS(Cluster_15_applications!T$5:T$550,Cluster_15_applications!$AB$5:$AB$550,$B653,Cluster_15_applications!$AC$5:$AC$550,$C653)</f>
        <v>0</v>
      </c>
      <c r="F653">
        <f>SUMIFS(Cluster_15_applications!U$5:U$550,Cluster_15_applications!$AB$5:$AB$550,$B653,Cluster_15_applications!$AC$5:$AC$550,$C653)</f>
        <v>0</v>
      </c>
      <c r="G653">
        <f>SUMIFS(Cluster_15_applications!V$5:V$550,Cluster_15_applications!$AB$5:$AB$550,$B653,Cluster_15_applications!$AC$5:$AC$550,$C653)</f>
        <v>0</v>
      </c>
      <c r="H653">
        <f>SUMIFS(Cluster_15_applications!W$5:W$550,Cluster_15_applications!$AB$5:$AB$550,$B653,Cluster_15_applications!$AC$5:$AC$550,$C653)</f>
        <v>0</v>
      </c>
      <c r="I653">
        <f>SUMIFS(Cluster_15_applications!X$5:X$550,Cluster_15_applications!$AB$5:$AB$550,$B653,Cluster_15_applications!$AC$5:$AC$550,$C653)</f>
        <v>0</v>
      </c>
      <c r="J653">
        <f>SUMIFS(Cluster_15_applications!Y$5:Y$550,Cluster_15_applications!$AB$5:$AB$550,$B653,Cluster_15_applications!$AC$5:$AC$550,$C653)</f>
        <v>0</v>
      </c>
      <c r="K653">
        <f>SUMIFS(Cluster_15_applications!Z$5:Z$550,Cluster_15_applications!$AB$5:$AB$550,$B653,Cluster_15_applications!$AC$5:$AC$550,$C653)</f>
        <v>0</v>
      </c>
      <c r="L653">
        <f>SUMIFS(Cluster_15_applications!AA$5:AA$550,Cluster_15_applications!$AB$5:$AB$550,$B653,Cluster_15_applications!$AC$5:$AC$550,$C653)</f>
        <v>0</v>
      </c>
      <c r="N653">
        <f>SUMIFS(Cluster_15_applications!S$5:S$550,Cluster_15_applications!$AB$5:$AB$550,$B653,Cluster_15_applications!$AC$5:$AC$550,$C653,Cluster_15_applications!$Q$5:$Q$550,"&lt;=2030")</f>
        <v>0</v>
      </c>
      <c r="O653">
        <f>SUMIFS(Cluster_15_applications!T$5:T$550,Cluster_15_applications!$AB$5:$AB$550,$B653,Cluster_15_applications!$AC$5:$AC$550,$C653,Cluster_15_applications!$Q$5:$Q$550,"&lt;=2030")</f>
        <v>0</v>
      </c>
      <c r="P653">
        <f>SUMIFS(Cluster_15_applications!U$5:U$550,Cluster_15_applications!$AB$5:$AB$550,$B653,Cluster_15_applications!$AC$5:$AC$550,$C653,Cluster_15_applications!$Q$5:$Q$550,"&lt;=2030")</f>
        <v>0</v>
      </c>
      <c r="Q653">
        <f>SUMIFS(Cluster_15_applications!V$5:V$550,Cluster_15_applications!$AB$5:$AB$550,$B653,Cluster_15_applications!$AC$5:$AC$550,$C653,Cluster_15_applications!$Q$5:$Q$550,"&lt;=2030")</f>
        <v>0</v>
      </c>
      <c r="R653">
        <f>SUMIFS(Cluster_15_applications!W$5:W$550,Cluster_15_applications!$AB$5:$AB$550,$B653,Cluster_15_applications!$AC$5:$AC$550,$C653,Cluster_15_applications!$Q$5:$Q$550,"&lt;=2030")</f>
        <v>0</v>
      </c>
      <c r="S653">
        <f>SUMIFS(Cluster_15_applications!X$5:X$550,Cluster_15_applications!$AB$5:$AB$550,$B653,Cluster_15_applications!$AC$5:$AC$550,$C653,Cluster_15_applications!$Q$5:$Q$550,"&lt;=2030")</f>
        <v>0</v>
      </c>
      <c r="T653">
        <f>SUMIFS(Cluster_15_applications!Y$5:Y$550,Cluster_15_applications!$AB$5:$AB$550,$B653,Cluster_15_applications!$AC$5:$AC$550,$C653,Cluster_15_applications!$Q$5:$Q$550,"&lt;=2030")</f>
        <v>0</v>
      </c>
      <c r="U653">
        <f>SUMIFS(Cluster_15_applications!Z$5:Z$550,Cluster_15_applications!$AB$5:$AB$550,$B653,Cluster_15_applications!$AC$5:$AC$550,$C653,Cluster_15_applications!$Q$5:$Q$550,"&lt;=2030")</f>
        <v>0</v>
      </c>
      <c r="V653">
        <f>SUMIFS(Cluster_15_applications!AA$5:AA$550,Cluster_15_applications!$AB$5:$AB$550,$B653,Cluster_15_applications!$AC$5:$AC$550,$C653,Cluster_15_applications!$Q$5:$Q$550,"&lt;=2030")</f>
        <v>0</v>
      </c>
    </row>
    <row r="654" spans="1:22" x14ac:dyDescent="0.35">
      <c r="A654" t="s">
        <v>1236</v>
      </c>
      <c r="B654" t="s">
        <v>1196</v>
      </c>
      <c r="C654">
        <v>230</v>
      </c>
      <c r="D654">
        <f>SUMIFS(Cluster_15_applications!S$5:S$550,Cluster_15_applications!$AB$5:$AB$550,$B654,Cluster_15_applications!$AC$5:$AC$550,$C654)</f>
        <v>200</v>
      </c>
      <c r="E654">
        <f>SUMIFS(Cluster_15_applications!T$5:T$550,Cluster_15_applications!$AB$5:$AB$550,$B654,Cluster_15_applications!$AC$5:$AC$550,$C654)</f>
        <v>0</v>
      </c>
      <c r="F654">
        <f>SUMIFS(Cluster_15_applications!U$5:U$550,Cluster_15_applications!$AB$5:$AB$550,$B654,Cluster_15_applications!$AC$5:$AC$550,$C654)</f>
        <v>200</v>
      </c>
      <c r="G654">
        <f>SUMIFS(Cluster_15_applications!V$5:V$550,Cluster_15_applications!$AB$5:$AB$550,$B654,Cluster_15_applications!$AC$5:$AC$550,$C654)</f>
        <v>0</v>
      </c>
      <c r="H654">
        <f>SUMIFS(Cluster_15_applications!W$5:W$550,Cluster_15_applications!$AB$5:$AB$550,$B654,Cluster_15_applications!$AC$5:$AC$550,$C654)</f>
        <v>0</v>
      </c>
      <c r="I654">
        <f>SUMIFS(Cluster_15_applications!X$5:X$550,Cluster_15_applications!$AB$5:$AB$550,$B654,Cluster_15_applications!$AC$5:$AC$550,$C654)</f>
        <v>0</v>
      </c>
      <c r="J654">
        <f>SUMIFS(Cluster_15_applications!Y$5:Y$550,Cluster_15_applications!$AB$5:$AB$550,$B654,Cluster_15_applications!$AC$5:$AC$550,$C654)</f>
        <v>0</v>
      </c>
      <c r="K654">
        <f>SUMIFS(Cluster_15_applications!Z$5:Z$550,Cluster_15_applications!$AB$5:$AB$550,$B654,Cluster_15_applications!$AC$5:$AC$550,$C654)</f>
        <v>0</v>
      </c>
      <c r="L654">
        <f>SUMIFS(Cluster_15_applications!AA$5:AA$550,Cluster_15_applications!$AB$5:$AB$550,$B654,Cluster_15_applications!$AC$5:$AC$550,$C654)</f>
        <v>0</v>
      </c>
      <c r="N654">
        <f>SUMIFS(Cluster_15_applications!S$5:S$550,Cluster_15_applications!$AB$5:$AB$550,$B654,Cluster_15_applications!$AC$5:$AC$550,$C654,Cluster_15_applications!$Q$5:$Q$550,"&lt;=2030")</f>
        <v>200</v>
      </c>
      <c r="O654">
        <f>SUMIFS(Cluster_15_applications!T$5:T$550,Cluster_15_applications!$AB$5:$AB$550,$B654,Cluster_15_applications!$AC$5:$AC$550,$C654,Cluster_15_applications!$Q$5:$Q$550,"&lt;=2030")</f>
        <v>0</v>
      </c>
      <c r="P654">
        <f>SUMIFS(Cluster_15_applications!U$5:U$550,Cluster_15_applications!$AB$5:$AB$550,$B654,Cluster_15_applications!$AC$5:$AC$550,$C654,Cluster_15_applications!$Q$5:$Q$550,"&lt;=2030")</f>
        <v>200</v>
      </c>
      <c r="Q654">
        <f>SUMIFS(Cluster_15_applications!V$5:V$550,Cluster_15_applications!$AB$5:$AB$550,$B654,Cluster_15_applications!$AC$5:$AC$550,$C654,Cluster_15_applications!$Q$5:$Q$550,"&lt;=2030")</f>
        <v>0</v>
      </c>
      <c r="R654">
        <f>SUMIFS(Cluster_15_applications!W$5:W$550,Cluster_15_applications!$AB$5:$AB$550,$B654,Cluster_15_applications!$AC$5:$AC$550,$C654,Cluster_15_applications!$Q$5:$Q$550,"&lt;=2030")</f>
        <v>0</v>
      </c>
      <c r="S654">
        <f>SUMIFS(Cluster_15_applications!X$5:X$550,Cluster_15_applications!$AB$5:$AB$550,$B654,Cluster_15_applications!$AC$5:$AC$550,$C654,Cluster_15_applications!$Q$5:$Q$550,"&lt;=2030")</f>
        <v>0</v>
      </c>
      <c r="T654">
        <f>SUMIFS(Cluster_15_applications!Y$5:Y$550,Cluster_15_applications!$AB$5:$AB$550,$B654,Cluster_15_applications!$AC$5:$AC$550,$C654,Cluster_15_applications!$Q$5:$Q$550,"&lt;=2030")</f>
        <v>0</v>
      </c>
      <c r="U654">
        <f>SUMIFS(Cluster_15_applications!Z$5:Z$550,Cluster_15_applications!$AB$5:$AB$550,$B654,Cluster_15_applications!$AC$5:$AC$550,$C654,Cluster_15_applications!$Q$5:$Q$550,"&lt;=2030")</f>
        <v>0</v>
      </c>
      <c r="V654">
        <f>SUMIFS(Cluster_15_applications!AA$5:AA$550,Cluster_15_applications!$AB$5:$AB$550,$B654,Cluster_15_applications!$AC$5:$AC$550,$C654,Cluster_15_applications!$Q$5:$Q$550,"&lt;=2030")</f>
        <v>0</v>
      </c>
    </row>
    <row r="655" spans="1:22" x14ac:dyDescent="0.35">
      <c r="A655" t="s">
        <v>1236</v>
      </c>
      <c r="B655" t="s">
        <v>1196</v>
      </c>
      <c r="C655">
        <v>66</v>
      </c>
      <c r="D655">
        <f>SUMIFS(Cluster_15_applications!S$5:S$550,Cluster_15_applications!$AB$5:$AB$550,$B655,Cluster_15_applications!$AC$5:$AC$550,$C655)</f>
        <v>0</v>
      </c>
      <c r="E655">
        <f>SUMIFS(Cluster_15_applications!T$5:T$550,Cluster_15_applications!$AB$5:$AB$550,$B655,Cluster_15_applications!$AC$5:$AC$550,$C655)</f>
        <v>0</v>
      </c>
      <c r="F655">
        <f>SUMIFS(Cluster_15_applications!U$5:U$550,Cluster_15_applications!$AB$5:$AB$550,$B655,Cluster_15_applications!$AC$5:$AC$550,$C655)</f>
        <v>0</v>
      </c>
      <c r="G655">
        <f>SUMIFS(Cluster_15_applications!V$5:V$550,Cluster_15_applications!$AB$5:$AB$550,$B655,Cluster_15_applications!$AC$5:$AC$550,$C655)</f>
        <v>0</v>
      </c>
      <c r="H655">
        <f>SUMIFS(Cluster_15_applications!W$5:W$550,Cluster_15_applications!$AB$5:$AB$550,$B655,Cluster_15_applications!$AC$5:$AC$550,$C655)</f>
        <v>0</v>
      </c>
      <c r="I655">
        <f>SUMIFS(Cluster_15_applications!X$5:X$550,Cluster_15_applications!$AB$5:$AB$550,$B655,Cluster_15_applications!$AC$5:$AC$550,$C655)</f>
        <v>0</v>
      </c>
      <c r="J655">
        <f>SUMIFS(Cluster_15_applications!Y$5:Y$550,Cluster_15_applications!$AB$5:$AB$550,$B655,Cluster_15_applications!$AC$5:$AC$550,$C655)</f>
        <v>0</v>
      </c>
      <c r="K655">
        <f>SUMIFS(Cluster_15_applications!Z$5:Z$550,Cluster_15_applications!$AB$5:$AB$550,$B655,Cluster_15_applications!$AC$5:$AC$550,$C655)</f>
        <v>0</v>
      </c>
      <c r="L655">
        <f>SUMIFS(Cluster_15_applications!AA$5:AA$550,Cluster_15_applications!$AB$5:$AB$550,$B655,Cluster_15_applications!$AC$5:$AC$550,$C655)</f>
        <v>0</v>
      </c>
      <c r="N655">
        <f>SUMIFS(Cluster_15_applications!S$5:S$550,Cluster_15_applications!$AB$5:$AB$550,$B655,Cluster_15_applications!$AC$5:$AC$550,$C655,Cluster_15_applications!$Q$5:$Q$550,"&lt;=2030")</f>
        <v>0</v>
      </c>
      <c r="O655">
        <f>SUMIFS(Cluster_15_applications!T$5:T$550,Cluster_15_applications!$AB$5:$AB$550,$B655,Cluster_15_applications!$AC$5:$AC$550,$C655,Cluster_15_applications!$Q$5:$Q$550,"&lt;=2030")</f>
        <v>0</v>
      </c>
      <c r="P655">
        <f>SUMIFS(Cluster_15_applications!U$5:U$550,Cluster_15_applications!$AB$5:$AB$550,$B655,Cluster_15_applications!$AC$5:$AC$550,$C655,Cluster_15_applications!$Q$5:$Q$550,"&lt;=2030")</f>
        <v>0</v>
      </c>
      <c r="Q655">
        <f>SUMIFS(Cluster_15_applications!V$5:V$550,Cluster_15_applications!$AB$5:$AB$550,$B655,Cluster_15_applications!$AC$5:$AC$550,$C655,Cluster_15_applications!$Q$5:$Q$550,"&lt;=2030")</f>
        <v>0</v>
      </c>
      <c r="R655">
        <f>SUMIFS(Cluster_15_applications!W$5:W$550,Cluster_15_applications!$AB$5:$AB$550,$B655,Cluster_15_applications!$AC$5:$AC$550,$C655,Cluster_15_applications!$Q$5:$Q$550,"&lt;=2030")</f>
        <v>0</v>
      </c>
      <c r="S655">
        <f>SUMIFS(Cluster_15_applications!X$5:X$550,Cluster_15_applications!$AB$5:$AB$550,$B655,Cluster_15_applications!$AC$5:$AC$550,$C655,Cluster_15_applications!$Q$5:$Q$550,"&lt;=2030")</f>
        <v>0</v>
      </c>
      <c r="T655">
        <f>SUMIFS(Cluster_15_applications!Y$5:Y$550,Cluster_15_applications!$AB$5:$AB$550,$B655,Cluster_15_applications!$AC$5:$AC$550,$C655,Cluster_15_applications!$Q$5:$Q$550,"&lt;=2030")</f>
        <v>0</v>
      </c>
      <c r="U655">
        <f>SUMIFS(Cluster_15_applications!Z$5:Z$550,Cluster_15_applications!$AB$5:$AB$550,$B655,Cluster_15_applications!$AC$5:$AC$550,$C655,Cluster_15_applications!$Q$5:$Q$550,"&lt;=2030")</f>
        <v>0</v>
      </c>
      <c r="V655">
        <f>SUMIFS(Cluster_15_applications!AA$5:AA$550,Cluster_15_applications!$AB$5:$AB$550,$B655,Cluster_15_applications!$AC$5:$AC$550,$C655,Cluster_15_applications!$Q$5:$Q$550,"&lt;=2030")</f>
        <v>0</v>
      </c>
    </row>
    <row r="656" spans="1:22" x14ac:dyDescent="0.35">
      <c r="A656" t="s">
        <v>1245</v>
      </c>
      <c r="B656" t="s">
        <v>1197</v>
      </c>
      <c r="C656">
        <v>115</v>
      </c>
      <c r="D656">
        <f>SUMIFS(Cluster_15_applications!S$5:S$550,Cluster_15_applications!$AB$5:$AB$550,$B656,Cluster_15_applications!$AC$5:$AC$550,$C656)</f>
        <v>100</v>
      </c>
      <c r="E656">
        <f>SUMIFS(Cluster_15_applications!T$5:T$550,Cluster_15_applications!$AB$5:$AB$550,$B656,Cluster_15_applications!$AC$5:$AC$550,$C656)</f>
        <v>0</v>
      </c>
      <c r="F656">
        <f>SUMIFS(Cluster_15_applications!U$5:U$550,Cluster_15_applications!$AB$5:$AB$550,$B656,Cluster_15_applications!$AC$5:$AC$550,$C656)</f>
        <v>0</v>
      </c>
      <c r="G656">
        <f>SUMIFS(Cluster_15_applications!V$5:V$550,Cluster_15_applications!$AB$5:$AB$550,$B656,Cluster_15_applications!$AC$5:$AC$550,$C656)</f>
        <v>0</v>
      </c>
      <c r="H656">
        <f>SUMIFS(Cluster_15_applications!W$5:W$550,Cluster_15_applications!$AB$5:$AB$550,$B656,Cluster_15_applications!$AC$5:$AC$550,$C656)</f>
        <v>0</v>
      </c>
      <c r="I656">
        <f>SUMIFS(Cluster_15_applications!X$5:X$550,Cluster_15_applications!$AB$5:$AB$550,$B656,Cluster_15_applications!$AC$5:$AC$550,$C656)</f>
        <v>0</v>
      </c>
      <c r="J656">
        <f>SUMIFS(Cluster_15_applications!Y$5:Y$550,Cluster_15_applications!$AB$5:$AB$550,$B656,Cluster_15_applications!$AC$5:$AC$550,$C656)</f>
        <v>0</v>
      </c>
      <c r="K656">
        <f>SUMIFS(Cluster_15_applications!Z$5:Z$550,Cluster_15_applications!$AB$5:$AB$550,$B656,Cluster_15_applications!$AC$5:$AC$550,$C656)</f>
        <v>0</v>
      </c>
      <c r="L656">
        <f>SUMIFS(Cluster_15_applications!AA$5:AA$550,Cluster_15_applications!$AB$5:$AB$550,$B656,Cluster_15_applications!$AC$5:$AC$550,$C656)</f>
        <v>0</v>
      </c>
      <c r="N656">
        <f>SUMIFS(Cluster_15_applications!S$5:S$550,Cluster_15_applications!$AB$5:$AB$550,$B656,Cluster_15_applications!$AC$5:$AC$550,$C656,Cluster_15_applications!$Q$5:$Q$550,"&lt;=2030")</f>
        <v>100</v>
      </c>
      <c r="O656">
        <f>SUMIFS(Cluster_15_applications!T$5:T$550,Cluster_15_applications!$AB$5:$AB$550,$B656,Cluster_15_applications!$AC$5:$AC$550,$C656,Cluster_15_applications!$Q$5:$Q$550,"&lt;=2030")</f>
        <v>0</v>
      </c>
      <c r="P656">
        <f>SUMIFS(Cluster_15_applications!U$5:U$550,Cluster_15_applications!$AB$5:$AB$550,$B656,Cluster_15_applications!$AC$5:$AC$550,$C656,Cluster_15_applications!$Q$5:$Q$550,"&lt;=2030")</f>
        <v>0</v>
      </c>
      <c r="Q656">
        <f>SUMIFS(Cluster_15_applications!V$5:V$550,Cluster_15_applications!$AB$5:$AB$550,$B656,Cluster_15_applications!$AC$5:$AC$550,$C656,Cluster_15_applications!$Q$5:$Q$550,"&lt;=2030")</f>
        <v>0</v>
      </c>
      <c r="R656">
        <f>SUMIFS(Cluster_15_applications!W$5:W$550,Cluster_15_applications!$AB$5:$AB$550,$B656,Cluster_15_applications!$AC$5:$AC$550,$C656,Cluster_15_applications!$Q$5:$Q$550,"&lt;=2030")</f>
        <v>0</v>
      </c>
      <c r="S656">
        <f>SUMIFS(Cluster_15_applications!X$5:X$550,Cluster_15_applications!$AB$5:$AB$550,$B656,Cluster_15_applications!$AC$5:$AC$550,$C656,Cluster_15_applications!$Q$5:$Q$550,"&lt;=2030")</f>
        <v>0</v>
      </c>
      <c r="T656">
        <f>SUMIFS(Cluster_15_applications!Y$5:Y$550,Cluster_15_applications!$AB$5:$AB$550,$B656,Cluster_15_applications!$AC$5:$AC$550,$C656,Cluster_15_applications!$Q$5:$Q$550,"&lt;=2030")</f>
        <v>0</v>
      </c>
      <c r="U656">
        <f>SUMIFS(Cluster_15_applications!Z$5:Z$550,Cluster_15_applications!$AB$5:$AB$550,$B656,Cluster_15_applications!$AC$5:$AC$550,$C656,Cluster_15_applications!$Q$5:$Q$550,"&lt;=2030")</f>
        <v>0</v>
      </c>
      <c r="V656">
        <f>SUMIFS(Cluster_15_applications!AA$5:AA$550,Cluster_15_applications!$AB$5:$AB$550,$B656,Cluster_15_applications!$AC$5:$AC$550,$C656,Cluster_15_applications!$Q$5:$Q$550,"&lt;=2030")</f>
        <v>0</v>
      </c>
    </row>
    <row r="657" spans="1:22" x14ac:dyDescent="0.35">
      <c r="A657" t="s">
        <v>1245</v>
      </c>
      <c r="B657" t="s">
        <v>1197</v>
      </c>
      <c r="C657">
        <v>230</v>
      </c>
      <c r="D657">
        <f>SUMIFS(Cluster_15_applications!S$5:S$550,Cluster_15_applications!$AB$5:$AB$550,$B657,Cluster_15_applications!$AC$5:$AC$550,$C657)</f>
        <v>2512.5</v>
      </c>
      <c r="E657">
        <f>SUMIFS(Cluster_15_applications!T$5:T$550,Cluster_15_applications!$AB$5:$AB$550,$B657,Cluster_15_applications!$AC$5:$AC$550,$C657)</f>
        <v>0</v>
      </c>
      <c r="F657">
        <f>SUMIFS(Cluster_15_applications!U$5:U$550,Cluster_15_applications!$AB$5:$AB$550,$B657,Cluster_15_applications!$AC$5:$AC$550,$C657)</f>
        <v>400</v>
      </c>
      <c r="G657">
        <f>SUMIFS(Cluster_15_applications!V$5:V$550,Cluster_15_applications!$AB$5:$AB$550,$B657,Cluster_15_applications!$AC$5:$AC$550,$C657)</f>
        <v>0</v>
      </c>
      <c r="H657">
        <f>SUMIFS(Cluster_15_applications!W$5:W$550,Cluster_15_applications!$AB$5:$AB$550,$B657,Cluster_15_applications!$AC$5:$AC$550,$C657)</f>
        <v>0</v>
      </c>
      <c r="I657">
        <f>SUMIFS(Cluster_15_applications!X$5:X$550,Cluster_15_applications!$AB$5:$AB$550,$B657,Cluster_15_applications!$AC$5:$AC$550,$C657)</f>
        <v>0</v>
      </c>
      <c r="J657">
        <f>SUMIFS(Cluster_15_applications!Y$5:Y$550,Cluster_15_applications!$AB$5:$AB$550,$B657,Cluster_15_applications!$AC$5:$AC$550,$C657)</f>
        <v>0</v>
      </c>
      <c r="K657">
        <f>SUMIFS(Cluster_15_applications!Z$5:Z$550,Cluster_15_applications!$AB$5:$AB$550,$B657,Cluster_15_applications!$AC$5:$AC$550,$C657)</f>
        <v>0</v>
      </c>
      <c r="L657">
        <f>SUMIFS(Cluster_15_applications!AA$5:AA$550,Cluster_15_applications!$AB$5:$AB$550,$B657,Cluster_15_applications!$AC$5:$AC$550,$C657)</f>
        <v>0</v>
      </c>
      <c r="N657">
        <f>SUMIFS(Cluster_15_applications!S$5:S$550,Cluster_15_applications!$AB$5:$AB$550,$B657,Cluster_15_applications!$AC$5:$AC$550,$C657,Cluster_15_applications!$Q$5:$Q$550,"&lt;=2030")</f>
        <v>2012.5</v>
      </c>
      <c r="O657">
        <f>SUMIFS(Cluster_15_applications!T$5:T$550,Cluster_15_applications!$AB$5:$AB$550,$B657,Cluster_15_applications!$AC$5:$AC$550,$C657,Cluster_15_applications!$Q$5:$Q$550,"&lt;=2030")</f>
        <v>0</v>
      </c>
      <c r="P657">
        <f>SUMIFS(Cluster_15_applications!U$5:U$550,Cluster_15_applications!$AB$5:$AB$550,$B657,Cluster_15_applications!$AC$5:$AC$550,$C657,Cluster_15_applications!$Q$5:$Q$550,"&lt;=2030")</f>
        <v>400</v>
      </c>
      <c r="Q657">
        <f>SUMIFS(Cluster_15_applications!V$5:V$550,Cluster_15_applications!$AB$5:$AB$550,$B657,Cluster_15_applications!$AC$5:$AC$550,$C657,Cluster_15_applications!$Q$5:$Q$550,"&lt;=2030")</f>
        <v>0</v>
      </c>
      <c r="R657">
        <f>SUMIFS(Cluster_15_applications!W$5:W$550,Cluster_15_applications!$AB$5:$AB$550,$B657,Cluster_15_applications!$AC$5:$AC$550,$C657,Cluster_15_applications!$Q$5:$Q$550,"&lt;=2030")</f>
        <v>0</v>
      </c>
      <c r="S657">
        <f>SUMIFS(Cluster_15_applications!X$5:X$550,Cluster_15_applications!$AB$5:$AB$550,$B657,Cluster_15_applications!$AC$5:$AC$550,$C657,Cluster_15_applications!$Q$5:$Q$550,"&lt;=2030")</f>
        <v>0</v>
      </c>
      <c r="T657">
        <f>SUMIFS(Cluster_15_applications!Y$5:Y$550,Cluster_15_applications!$AB$5:$AB$550,$B657,Cluster_15_applications!$AC$5:$AC$550,$C657,Cluster_15_applications!$Q$5:$Q$550,"&lt;=2030")</f>
        <v>0</v>
      </c>
      <c r="U657">
        <f>SUMIFS(Cluster_15_applications!Z$5:Z$550,Cluster_15_applications!$AB$5:$AB$550,$B657,Cluster_15_applications!$AC$5:$AC$550,$C657,Cluster_15_applications!$Q$5:$Q$550,"&lt;=2030")</f>
        <v>0</v>
      </c>
      <c r="V657">
        <f>SUMIFS(Cluster_15_applications!AA$5:AA$550,Cluster_15_applications!$AB$5:$AB$550,$B657,Cluster_15_applications!$AC$5:$AC$550,$C657,Cluster_15_applications!$Q$5:$Q$550,"&lt;=2030")</f>
        <v>0</v>
      </c>
    </row>
    <row r="658" spans="1:22" x14ac:dyDescent="0.35">
      <c r="A658" t="s">
        <v>1231</v>
      </c>
      <c r="B658" t="s">
        <v>1198</v>
      </c>
      <c r="C658">
        <v>230</v>
      </c>
      <c r="D658">
        <f>SUMIFS(Cluster_15_applications!S$5:S$550,Cluster_15_applications!$AB$5:$AB$550,$B658,Cluster_15_applications!$AC$5:$AC$550,$C658)</f>
        <v>1000</v>
      </c>
      <c r="E658">
        <f>SUMIFS(Cluster_15_applications!T$5:T$550,Cluster_15_applications!$AB$5:$AB$550,$B658,Cluster_15_applications!$AC$5:$AC$550,$C658)</f>
        <v>0</v>
      </c>
      <c r="F658">
        <f>SUMIFS(Cluster_15_applications!U$5:U$550,Cluster_15_applications!$AB$5:$AB$550,$B658,Cluster_15_applications!$AC$5:$AC$550,$C658)</f>
        <v>0</v>
      </c>
      <c r="G658">
        <f>SUMIFS(Cluster_15_applications!V$5:V$550,Cluster_15_applications!$AB$5:$AB$550,$B658,Cluster_15_applications!$AC$5:$AC$550,$C658)</f>
        <v>0</v>
      </c>
      <c r="H658">
        <f>SUMIFS(Cluster_15_applications!W$5:W$550,Cluster_15_applications!$AB$5:$AB$550,$B658,Cluster_15_applications!$AC$5:$AC$550,$C658)</f>
        <v>0</v>
      </c>
      <c r="I658">
        <f>SUMIFS(Cluster_15_applications!X$5:X$550,Cluster_15_applications!$AB$5:$AB$550,$B658,Cluster_15_applications!$AC$5:$AC$550,$C658)</f>
        <v>0</v>
      </c>
      <c r="J658">
        <f>SUMIFS(Cluster_15_applications!Y$5:Y$550,Cluster_15_applications!$AB$5:$AB$550,$B658,Cluster_15_applications!$AC$5:$AC$550,$C658)</f>
        <v>0</v>
      </c>
      <c r="K658">
        <f>SUMIFS(Cluster_15_applications!Z$5:Z$550,Cluster_15_applications!$AB$5:$AB$550,$B658,Cluster_15_applications!$AC$5:$AC$550,$C658)</f>
        <v>0</v>
      </c>
      <c r="L658">
        <f>SUMIFS(Cluster_15_applications!AA$5:AA$550,Cluster_15_applications!$AB$5:$AB$550,$B658,Cluster_15_applications!$AC$5:$AC$550,$C658)</f>
        <v>0</v>
      </c>
      <c r="N658">
        <f>SUMIFS(Cluster_15_applications!S$5:S$550,Cluster_15_applications!$AB$5:$AB$550,$B658,Cluster_15_applications!$AC$5:$AC$550,$C658,Cluster_15_applications!$Q$5:$Q$550,"&lt;=2030")</f>
        <v>0</v>
      </c>
      <c r="O658">
        <f>SUMIFS(Cluster_15_applications!T$5:T$550,Cluster_15_applications!$AB$5:$AB$550,$B658,Cluster_15_applications!$AC$5:$AC$550,$C658,Cluster_15_applications!$Q$5:$Q$550,"&lt;=2030")</f>
        <v>0</v>
      </c>
      <c r="P658">
        <f>SUMIFS(Cluster_15_applications!U$5:U$550,Cluster_15_applications!$AB$5:$AB$550,$B658,Cluster_15_applications!$AC$5:$AC$550,$C658,Cluster_15_applications!$Q$5:$Q$550,"&lt;=2030")</f>
        <v>0</v>
      </c>
      <c r="Q658">
        <f>SUMIFS(Cluster_15_applications!V$5:V$550,Cluster_15_applications!$AB$5:$AB$550,$B658,Cluster_15_applications!$AC$5:$AC$550,$C658,Cluster_15_applications!$Q$5:$Q$550,"&lt;=2030")</f>
        <v>0</v>
      </c>
      <c r="R658">
        <f>SUMIFS(Cluster_15_applications!W$5:W$550,Cluster_15_applications!$AB$5:$AB$550,$B658,Cluster_15_applications!$AC$5:$AC$550,$C658,Cluster_15_applications!$Q$5:$Q$550,"&lt;=2030")</f>
        <v>0</v>
      </c>
      <c r="S658">
        <f>SUMIFS(Cluster_15_applications!X$5:X$550,Cluster_15_applications!$AB$5:$AB$550,$B658,Cluster_15_applications!$AC$5:$AC$550,$C658,Cluster_15_applications!$Q$5:$Q$550,"&lt;=2030")</f>
        <v>0</v>
      </c>
      <c r="T658">
        <f>SUMIFS(Cluster_15_applications!Y$5:Y$550,Cluster_15_applications!$AB$5:$AB$550,$B658,Cluster_15_applications!$AC$5:$AC$550,$C658,Cluster_15_applications!$Q$5:$Q$550,"&lt;=2030")</f>
        <v>0</v>
      </c>
      <c r="U658">
        <f>SUMIFS(Cluster_15_applications!Z$5:Z$550,Cluster_15_applications!$AB$5:$AB$550,$B658,Cluster_15_applications!$AC$5:$AC$550,$C658,Cluster_15_applications!$Q$5:$Q$550,"&lt;=2030")</f>
        <v>0</v>
      </c>
      <c r="V658">
        <f>SUMIFS(Cluster_15_applications!AA$5:AA$550,Cluster_15_applications!$AB$5:$AB$550,$B658,Cluster_15_applications!$AC$5:$AC$550,$C658,Cluster_15_applications!$Q$5:$Q$550,"&lt;=2030")</f>
        <v>0</v>
      </c>
    </row>
    <row r="659" spans="1:22" x14ac:dyDescent="0.35">
      <c r="A659" t="s">
        <v>1233</v>
      </c>
      <c r="B659" t="s">
        <v>1199</v>
      </c>
      <c r="C659">
        <v>115</v>
      </c>
      <c r="D659">
        <f>SUMIFS(Cluster_15_applications!S$5:S$550,Cluster_15_applications!$AB$5:$AB$550,$B659,Cluster_15_applications!$AC$5:$AC$550,$C659)</f>
        <v>0</v>
      </c>
      <c r="E659">
        <f>SUMIFS(Cluster_15_applications!T$5:T$550,Cluster_15_applications!$AB$5:$AB$550,$B659,Cluster_15_applications!$AC$5:$AC$550,$C659)</f>
        <v>0</v>
      </c>
      <c r="F659">
        <f>SUMIFS(Cluster_15_applications!U$5:U$550,Cluster_15_applications!$AB$5:$AB$550,$B659,Cluster_15_applications!$AC$5:$AC$550,$C659)</f>
        <v>0</v>
      </c>
      <c r="G659">
        <f>SUMIFS(Cluster_15_applications!V$5:V$550,Cluster_15_applications!$AB$5:$AB$550,$B659,Cluster_15_applications!$AC$5:$AC$550,$C659)</f>
        <v>0</v>
      </c>
      <c r="H659">
        <f>SUMIFS(Cluster_15_applications!W$5:W$550,Cluster_15_applications!$AB$5:$AB$550,$B659,Cluster_15_applications!$AC$5:$AC$550,$C659)</f>
        <v>0</v>
      </c>
      <c r="I659">
        <f>SUMIFS(Cluster_15_applications!X$5:X$550,Cluster_15_applications!$AB$5:$AB$550,$B659,Cluster_15_applications!$AC$5:$AC$550,$C659)</f>
        <v>0</v>
      </c>
      <c r="J659">
        <f>SUMIFS(Cluster_15_applications!Y$5:Y$550,Cluster_15_applications!$AB$5:$AB$550,$B659,Cluster_15_applications!$AC$5:$AC$550,$C659)</f>
        <v>0</v>
      </c>
      <c r="K659">
        <f>SUMIFS(Cluster_15_applications!Z$5:Z$550,Cluster_15_applications!$AB$5:$AB$550,$B659,Cluster_15_applications!$AC$5:$AC$550,$C659)</f>
        <v>0</v>
      </c>
      <c r="L659">
        <f>SUMIFS(Cluster_15_applications!AA$5:AA$550,Cluster_15_applications!$AB$5:$AB$550,$B659,Cluster_15_applications!$AC$5:$AC$550,$C659)</f>
        <v>0</v>
      </c>
      <c r="N659">
        <f>SUMIFS(Cluster_15_applications!S$5:S$550,Cluster_15_applications!$AB$5:$AB$550,$B659,Cluster_15_applications!$AC$5:$AC$550,$C659,Cluster_15_applications!$Q$5:$Q$550,"&lt;=2030")</f>
        <v>0</v>
      </c>
      <c r="O659">
        <f>SUMIFS(Cluster_15_applications!T$5:T$550,Cluster_15_applications!$AB$5:$AB$550,$B659,Cluster_15_applications!$AC$5:$AC$550,$C659,Cluster_15_applications!$Q$5:$Q$550,"&lt;=2030")</f>
        <v>0</v>
      </c>
      <c r="P659">
        <f>SUMIFS(Cluster_15_applications!U$5:U$550,Cluster_15_applications!$AB$5:$AB$550,$B659,Cluster_15_applications!$AC$5:$AC$550,$C659,Cluster_15_applications!$Q$5:$Q$550,"&lt;=2030")</f>
        <v>0</v>
      </c>
      <c r="Q659">
        <f>SUMIFS(Cluster_15_applications!V$5:V$550,Cluster_15_applications!$AB$5:$AB$550,$B659,Cluster_15_applications!$AC$5:$AC$550,$C659,Cluster_15_applications!$Q$5:$Q$550,"&lt;=2030")</f>
        <v>0</v>
      </c>
      <c r="R659">
        <f>SUMIFS(Cluster_15_applications!W$5:W$550,Cluster_15_applications!$AB$5:$AB$550,$B659,Cluster_15_applications!$AC$5:$AC$550,$C659,Cluster_15_applications!$Q$5:$Q$550,"&lt;=2030")</f>
        <v>0</v>
      </c>
      <c r="S659">
        <f>SUMIFS(Cluster_15_applications!X$5:X$550,Cluster_15_applications!$AB$5:$AB$550,$B659,Cluster_15_applications!$AC$5:$AC$550,$C659,Cluster_15_applications!$Q$5:$Q$550,"&lt;=2030")</f>
        <v>0</v>
      </c>
      <c r="T659">
        <f>SUMIFS(Cluster_15_applications!Y$5:Y$550,Cluster_15_applications!$AB$5:$AB$550,$B659,Cluster_15_applications!$AC$5:$AC$550,$C659,Cluster_15_applications!$Q$5:$Q$550,"&lt;=2030")</f>
        <v>0</v>
      </c>
      <c r="U659">
        <f>SUMIFS(Cluster_15_applications!Z$5:Z$550,Cluster_15_applications!$AB$5:$AB$550,$B659,Cluster_15_applications!$AC$5:$AC$550,$C659,Cluster_15_applications!$Q$5:$Q$550,"&lt;=2030")</f>
        <v>0</v>
      </c>
      <c r="V659">
        <f>SUMIFS(Cluster_15_applications!AA$5:AA$550,Cluster_15_applications!$AB$5:$AB$550,$B659,Cluster_15_applications!$AC$5:$AC$550,$C659,Cluster_15_applications!$Q$5:$Q$550,"&lt;=2030")</f>
        <v>0</v>
      </c>
    </row>
    <row r="660" spans="1:22" x14ac:dyDescent="0.35">
      <c r="A660" t="s">
        <v>1231</v>
      </c>
      <c r="B660" t="s">
        <v>1537</v>
      </c>
      <c r="C660">
        <v>230</v>
      </c>
      <c r="D660">
        <f>SUMIFS(Cluster_15_applications!S$5:S$550,Cluster_15_applications!$AB$5:$AB$550,$B660,Cluster_15_applications!$AC$5:$AC$550,$C660)</f>
        <v>0</v>
      </c>
      <c r="E660">
        <f>SUMIFS(Cluster_15_applications!T$5:T$550,Cluster_15_applications!$AB$5:$AB$550,$B660,Cluster_15_applications!$AC$5:$AC$550,$C660)</f>
        <v>0</v>
      </c>
      <c r="F660">
        <f>SUMIFS(Cluster_15_applications!U$5:U$550,Cluster_15_applications!$AB$5:$AB$550,$B660,Cluster_15_applications!$AC$5:$AC$550,$C660)</f>
        <v>0</v>
      </c>
      <c r="G660">
        <f>SUMIFS(Cluster_15_applications!V$5:V$550,Cluster_15_applications!$AB$5:$AB$550,$B660,Cluster_15_applications!$AC$5:$AC$550,$C660)</f>
        <v>0</v>
      </c>
      <c r="H660">
        <f>SUMIFS(Cluster_15_applications!W$5:W$550,Cluster_15_applications!$AB$5:$AB$550,$B660,Cluster_15_applications!$AC$5:$AC$550,$C660)</f>
        <v>0</v>
      </c>
      <c r="I660">
        <f>SUMIFS(Cluster_15_applications!X$5:X$550,Cluster_15_applications!$AB$5:$AB$550,$B660,Cluster_15_applications!$AC$5:$AC$550,$C660)</f>
        <v>0</v>
      </c>
      <c r="J660">
        <f>SUMIFS(Cluster_15_applications!Y$5:Y$550,Cluster_15_applications!$AB$5:$AB$550,$B660,Cluster_15_applications!$AC$5:$AC$550,$C660)</f>
        <v>0</v>
      </c>
      <c r="K660">
        <f>SUMIFS(Cluster_15_applications!Z$5:Z$550,Cluster_15_applications!$AB$5:$AB$550,$B660,Cluster_15_applications!$AC$5:$AC$550,$C660)</f>
        <v>0</v>
      </c>
      <c r="L660">
        <f>SUMIFS(Cluster_15_applications!AA$5:AA$550,Cluster_15_applications!$AB$5:$AB$550,$B660,Cluster_15_applications!$AC$5:$AC$550,$C660)</f>
        <v>0</v>
      </c>
      <c r="N660">
        <f>SUMIFS(Cluster_15_applications!S$5:S$550,Cluster_15_applications!$AB$5:$AB$550,$B660,Cluster_15_applications!$AC$5:$AC$550,$C660,Cluster_15_applications!$Q$5:$Q$550,"&lt;=2030")</f>
        <v>0</v>
      </c>
      <c r="O660">
        <f>SUMIFS(Cluster_15_applications!T$5:T$550,Cluster_15_applications!$AB$5:$AB$550,$B660,Cluster_15_applications!$AC$5:$AC$550,$C660,Cluster_15_applications!$Q$5:$Q$550,"&lt;=2030")</f>
        <v>0</v>
      </c>
      <c r="P660">
        <f>SUMIFS(Cluster_15_applications!U$5:U$550,Cluster_15_applications!$AB$5:$AB$550,$B660,Cluster_15_applications!$AC$5:$AC$550,$C660,Cluster_15_applications!$Q$5:$Q$550,"&lt;=2030")</f>
        <v>0</v>
      </c>
      <c r="Q660">
        <f>SUMIFS(Cluster_15_applications!V$5:V$550,Cluster_15_applications!$AB$5:$AB$550,$B660,Cluster_15_applications!$AC$5:$AC$550,$C660,Cluster_15_applications!$Q$5:$Q$550,"&lt;=2030")</f>
        <v>0</v>
      </c>
      <c r="R660">
        <f>SUMIFS(Cluster_15_applications!W$5:W$550,Cluster_15_applications!$AB$5:$AB$550,$B660,Cluster_15_applications!$AC$5:$AC$550,$C660,Cluster_15_applications!$Q$5:$Q$550,"&lt;=2030")</f>
        <v>0</v>
      </c>
      <c r="S660">
        <f>SUMIFS(Cluster_15_applications!X$5:X$550,Cluster_15_applications!$AB$5:$AB$550,$B660,Cluster_15_applications!$AC$5:$AC$550,$C660,Cluster_15_applications!$Q$5:$Q$550,"&lt;=2030")</f>
        <v>0</v>
      </c>
      <c r="T660">
        <f>SUMIFS(Cluster_15_applications!Y$5:Y$550,Cluster_15_applications!$AB$5:$AB$550,$B660,Cluster_15_applications!$AC$5:$AC$550,$C660,Cluster_15_applications!$Q$5:$Q$550,"&lt;=2030")</f>
        <v>0</v>
      </c>
      <c r="U660">
        <f>SUMIFS(Cluster_15_applications!Z$5:Z$550,Cluster_15_applications!$AB$5:$AB$550,$B660,Cluster_15_applications!$AC$5:$AC$550,$C660,Cluster_15_applications!$Q$5:$Q$550,"&lt;=2030")</f>
        <v>0</v>
      </c>
      <c r="V660">
        <f>SUMIFS(Cluster_15_applications!AA$5:AA$550,Cluster_15_applications!$AB$5:$AB$550,$B660,Cluster_15_applications!$AC$5:$AC$550,$C660,Cluster_15_applications!$Q$5:$Q$550,"&lt;=2030")</f>
        <v>0</v>
      </c>
    </row>
    <row r="661" spans="1:22" x14ac:dyDescent="0.35">
      <c r="A661" t="s">
        <v>1236</v>
      </c>
      <c r="B661" t="s">
        <v>1153</v>
      </c>
      <c r="C661">
        <v>230</v>
      </c>
      <c r="D661">
        <f>SUMIFS(Cluster_15_applications!S$5:S$550,Cluster_15_applications!$AB$5:$AB$550,$B661,Cluster_15_applications!$AC$5:$AC$550,$C661)</f>
        <v>1050</v>
      </c>
      <c r="E661">
        <f>SUMIFS(Cluster_15_applications!T$5:T$550,Cluster_15_applications!$AB$5:$AB$550,$B661,Cluster_15_applications!$AC$5:$AC$550,$C661)</f>
        <v>0</v>
      </c>
      <c r="F661">
        <f>SUMIFS(Cluster_15_applications!U$5:U$550,Cluster_15_applications!$AB$5:$AB$550,$B661,Cluster_15_applications!$AC$5:$AC$550,$C661)</f>
        <v>350</v>
      </c>
      <c r="G661">
        <f>SUMIFS(Cluster_15_applications!V$5:V$550,Cluster_15_applications!$AB$5:$AB$550,$B661,Cluster_15_applications!$AC$5:$AC$550,$C661)</f>
        <v>0</v>
      </c>
      <c r="H661">
        <f>SUMIFS(Cluster_15_applications!W$5:W$550,Cluster_15_applications!$AB$5:$AB$550,$B661,Cluster_15_applications!$AC$5:$AC$550,$C661)</f>
        <v>0</v>
      </c>
      <c r="I661">
        <f>SUMIFS(Cluster_15_applications!X$5:X$550,Cluster_15_applications!$AB$5:$AB$550,$B661,Cluster_15_applications!$AC$5:$AC$550,$C661)</f>
        <v>0</v>
      </c>
      <c r="J661">
        <f>SUMIFS(Cluster_15_applications!Y$5:Y$550,Cluster_15_applications!$AB$5:$AB$550,$B661,Cluster_15_applications!$AC$5:$AC$550,$C661)</f>
        <v>0</v>
      </c>
      <c r="K661">
        <f>SUMIFS(Cluster_15_applications!Z$5:Z$550,Cluster_15_applications!$AB$5:$AB$550,$B661,Cluster_15_applications!$AC$5:$AC$550,$C661)</f>
        <v>0</v>
      </c>
      <c r="L661">
        <f>SUMIFS(Cluster_15_applications!AA$5:AA$550,Cluster_15_applications!$AB$5:$AB$550,$B661,Cluster_15_applications!$AC$5:$AC$550,$C661)</f>
        <v>0</v>
      </c>
      <c r="N661">
        <f>SUMIFS(Cluster_15_applications!S$5:S$550,Cluster_15_applications!$AB$5:$AB$550,$B661,Cluster_15_applications!$AC$5:$AC$550,$C661,Cluster_15_applications!$Q$5:$Q$550,"&lt;=2030")</f>
        <v>1050</v>
      </c>
      <c r="O661">
        <f>SUMIFS(Cluster_15_applications!T$5:T$550,Cluster_15_applications!$AB$5:$AB$550,$B661,Cluster_15_applications!$AC$5:$AC$550,$C661,Cluster_15_applications!$Q$5:$Q$550,"&lt;=2030")</f>
        <v>0</v>
      </c>
      <c r="P661">
        <f>SUMIFS(Cluster_15_applications!U$5:U$550,Cluster_15_applications!$AB$5:$AB$550,$B661,Cluster_15_applications!$AC$5:$AC$550,$C661,Cluster_15_applications!$Q$5:$Q$550,"&lt;=2030")</f>
        <v>350</v>
      </c>
      <c r="Q661">
        <f>SUMIFS(Cluster_15_applications!V$5:V$550,Cluster_15_applications!$AB$5:$AB$550,$B661,Cluster_15_applications!$AC$5:$AC$550,$C661,Cluster_15_applications!$Q$5:$Q$550,"&lt;=2030")</f>
        <v>0</v>
      </c>
      <c r="R661">
        <f>SUMIFS(Cluster_15_applications!W$5:W$550,Cluster_15_applications!$AB$5:$AB$550,$B661,Cluster_15_applications!$AC$5:$AC$550,$C661,Cluster_15_applications!$Q$5:$Q$550,"&lt;=2030")</f>
        <v>0</v>
      </c>
      <c r="S661">
        <f>SUMIFS(Cluster_15_applications!X$5:X$550,Cluster_15_applications!$AB$5:$AB$550,$B661,Cluster_15_applications!$AC$5:$AC$550,$C661,Cluster_15_applications!$Q$5:$Q$550,"&lt;=2030")</f>
        <v>0</v>
      </c>
      <c r="T661">
        <f>SUMIFS(Cluster_15_applications!Y$5:Y$550,Cluster_15_applications!$AB$5:$AB$550,$B661,Cluster_15_applications!$AC$5:$AC$550,$C661,Cluster_15_applications!$Q$5:$Q$550,"&lt;=2030")</f>
        <v>0</v>
      </c>
      <c r="U661">
        <f>SUMIFS(Cluster_15_applications!Z$5:Z$550,Cluster_15_applications!$AB$5:$AB$550,$B661,Cluster_15_applications!$AC$5:$AC$550,$C661,Cluster_15_applications!$Q$5:$Q$550,"&lt;=2030")</f>
        <v>0</v>
      </c>
      <c r="V661">
        <f>SUMIFS(Cluster_15_applications!AA$5:AA$550,Cluster_15_applications!$AB$5:$AB$550,$B661,Cluster_15_applications!$AC$5:$AC$550,$C661,Cluster_15_applications!$Q$5:$Q$550,"&lt;=2030")</f>
        <v>0</v>
      </c>
    </row>
    <row r="662" spans="1:22" x14ac:dyDescent="0.35">
      <c r="A662" t="s">
        <v>1236</v>
      </c>
      <c r="B662" t="s">
        <v>1153</v>
      </c>
      <c r="C662">
        <v>500</v>
      </c>
      <c r="D662">
        <f>SUMIFS(Cluster_15_applications!S$5:S$550,Cluster_15_applications!$AB$5:$AB$550,$B662,Cluster_15_applications!$AC$5:$AC$550,$C662)</f>
        <v>3650</v>
      </c>
      <c r="E662">
        <f>SUMIFS(Cluster_15_applications!T$5:T$550,Cluster_15_applications!$AB$5:$AB$550,$B662,Cluster_15_applications!$AC$5:$AC$550,$C662)</f>
        <v>0</v>
      </c>
      <c r="F662">
        <f>SUMIFS(Cluster_15_applications!U$5:U$550,Cluster_15_applications!$AB$5:$AB$550,$B662,Cluster_15_applications!$AC$5:$AC$550,$C662)</f>
        <v>1150</v>
      </c>
      <c r="G662">
        <f>SUMIFS(Cluster_15_applications!V$5:V$550,Cluster_15_applications!$AB$5:$AB$550,$B662,Cluster_15_applications!$AC$5:$AC$550,$C662)</f>
        <v>0</v>
      </c>
      <c r="H662">
        <f>SUMIFS(Cluster_15_applications!W$5:W$550,Cluster_15_applications!$AB$5:$AB$550,$B662,Cluster_15_applications!$AC$5:$AC$550,$C662)</f>
        <v>0</v>
      </c>
      <c r="I662">
        <f>SUMIFS(Cluster_15_applications!X$5:X$550,Cluster_15_applications!$AB$5:$AB$550,$B662,Cluster_15_applications!$AC$5:$AC$550,$C662)</f>
        <v>0</v>
      </c>
      <c r="J662">
        <f>SUMIFS(Cluster_15_applications!Y$5:Y$550,Cluster_15_applications!$AB$5:$AB$550,$B662,Cluster_15_applications!$AC$5:$AC$550,$C662)</f>
        <v>0</v>
      </c>
      <c r="K662">
        <f>SUMIFS(Cluster_15_applications!Z$5:Z$550,Cluster_15_applications!$AB$5:$AB$550,$B662,Cluster_15_applications!$AC$5:$AC$550,$C662)</f>
        <v>0</v>
      </c>
      <c r="L662">
        <f>SUMIFS(Cluster_15_applications!AA$5:AA$550,Cluster_15_applications!$AB$5:$AB$550,$B662,Cluster_15_applications!$AC$5:$AC$550,$C662)</f>
        <v>550</v>
      </c>
      <c r="N662">
        <f>SUMIFS(Cluster_15_applications!S$5:S$550,Cluster_15_applications!$AB$5:$AB$550,$B662,Cluster_15_applications!$AC$5:$AC$550,$C662,Cluster_15_applications!$Q$5:$Q$550,"&lt;=2030")</f>
        <v>3650</v>
      </c>
      <c r="O662">
        <f>SUMIFS(Cluster_15_applications!T$5:T$550,Cluster_15_applications!$AB$5:$AB$550,$B662,Cluster_15_applications!$AC$5:$AC$550,$C662,Cluster_15_applications!$Q$5:$Q$550,"&lt;=2030")</f>
        <v>0</v>
      </c>
      <c r="P662">
        <f>SUMIFS(Cluster_15_applications!U$5:U$550,Cluster_15_applications!$AB$5:$AB$550,$B662,Cluster_15_applications!$AC$5:$AC$550,$C662,Cluster_15_applications!$Q$5:$Q$550,"&lt;=2030")</f>
        <v>1150</v>
      </c>
      <c r="Q662">
        <f>SUMIFS(Cluster_15_applications!V$5:V$550,Cluster_15_applications!$AB$5:$AB$550,$B662,Cluster_15_applications!$AC$5:$AC$550,$C662,Cluster_15_applications!$Q$5:$Q$550,"&lt;=2030")</f>
        <v>0</v>
      </c>
      <c r="R662">
        <f>SUMIFS(Cluster_15_applications!W$5:W$550,Cluster_15_applications!$AB$5:$AB$550,$B662,Cluster_15_applications!$AC$5:$AC$550,$C662,Cluster_15_applications!$Q$5:$Q$550,"&lt;=2030")</f>
        <v>0</v>
      </c>
      <c r="S662">
        <f>SUMIFS(Cluster_15_applications!X$5:X$550,Cluster_15_applications!$AB$5:$AB$550,$B662,Cluster_15_applications!$AC$5:$AC$550,$C662,Cluster_15_applications!$Q$5:$Q$550,"&lt;=2030")</f>
        <v>0</v>
      </c>
      <c r="T662">
        <f>SUMIFS(Cluster_15_applications!Y$5:Y$550,Cluster_15_applications!$AB$5:$AB$550,$B662,Cluster_15_applications!$AC$5:$AC$550,$C662,Cluster_15_applications!$Q$5:$Q$550,"&lt;=2030")</f>
        <v>0</v>
      </c>
      <c r="U662">
        <f>SUMIFS(Cluster_15_applications!Z$5:Z$550,Cluster_15_applications!$AB$5:$AB$550,$B662,Cluster_15_applications!$AC$5:$AC$550,$C662,Cluster_15_applications!$Q$5:$Q$550,"&lt;=2030")</f>
        <v>0</v>
      </c>
      <c r="V662">
        <f>SUMIFS(Cluster_15_applications!AA$5:AA$550,Cluster_15_applications!$AB$5:$AB$550,$B662,Cluster_15_applications!$AC$5:$AC$550,$C662,Cluster_15_applications!$Q$5:$Q$550,"&lt;=2030")</f>
        <v>550</v>
      </c>
    </row>
    <row r="663" spans="1:22" x14ac:dyDescent="0.35">
      <c r="A663" t="s">
        <v>1233</v>
      </c>
      <c r="B663" t="s">
        <v>1538</v>
      </c>
      <c r="C663">
        <v>230</v>
      </c>
      <c r="D663">
        <f>SUMIFS(Cluster_15_applications!S$5:S$550,Cluster_15_applications!$AB$5:$AB$550,$B663,Cluster_15_applications!$AC$5:$AC$550,$C663)</f>
        <v>0</v>
      </c>
      <c r="E663">
        <f>SUMIFS(Cluster_15_applications!T$5:T$550,Cluster_15_applications!$AB$5:$AB$550,$B663,Cluster_15_applications!$AC$5:$AC$550,$C663)</f>
        <v>0</v>
      </c>
      <c r="F663">
        <f>SUMIFS(Cluster_15_applications!U$5:U$550,Cluster_15_applications!$AB$5:$AB$550,$B663,Cluster_15_applications!$AC$5:$AC$550,$C663)</f>
        <v>0</v>
      </c>
      <c r="G663">
        <f>SUMIFS(Cluster_15_applications!V$5:V$550,Cluster_15_applications!$AB$5:$AB$550,$B663,Cluster_15_applications!$AC$5:$AC$550,$C663)</f>
        <v>0</v>
      </c>
      <c r="H663">
        <f>SUMIFS(Cluster_15_applications!W$5:W$550,Cluster_15_applications!$AB$5:$AB$550,$B663,Cluster_15_applications!$AC$5:$AC$550,$C663)</f>
        <v>0</v>
      </c>
      <c r="I663">
        <f>SUMIFS(Cluster_15_applications!X$5:X$550,Cluster_15_applications!$AB$5:$AB$550,$B663,Cluster_15_applications!$AC$5:$AC$550,$C663)</f>
        <v>0</v>
      </c>
      <c r="J663">
        <f>SUMIFS(Cluster_15_applications!Y$5:Y$550,Cluster_15_applications!$AB$5:$AB$550,$B663,Cluster_15_applications!$AC$5:$AC$550,$C663)</f>
        <v>0</v>
      </c>
      <c r="K663">
        <f>SUMIFS(Cluster_15_applications!Z$5:Z$550,Cluster_15_applications!$AB$5:$AB$550,$B663,Cluster_15_applications!$AC$5:$AC$550,$C663)</f>
        <v>0</v>
      </c>
      <c r="L663">
        <f>SUMIFS(Cluster_15_applications!AA$5:AA$550,Cluster_15_applications!$AB$5:$AB$550,$B663,Cluster_15_applications!$AC$5:$AC$550,$C663)</f>
        <v>0</v>
      </c>
      <c r="N663">
        <f>SUMIFS(Cluster_15_applications!S$5:S$550,Cluster_15_applications!$AB$5:$AB$550,$B663,Cluster_15_applications!$AC$5:$AC$550,$C663,Cluster_15_applications!$Q$5:$Q$550,"&lt;=2030")</f>
        <v>0</v>
      </c>
      <c r="O663">
        <f>SUMIFS(Cluster_15_applications!T$5:T$550,Cluster_15_applications!$AB$5:$AB$550,$B663,Cluster_15_applications!$AC$5:$AC$550,$C663,Cluster_15_applications!$Q$5:$Q$550,"&lt;=2030")</f>
        <v>0</v>
      </c>
      <c r="P663">
        <f>SUMIFS(Cluster_15_applications!U$5:U$550,Cluster_15_applications!$AB$5:$AB$550,$B663,Cluster_15_applications!$AC$5:$AC$550,$C663,Cluster_15_applications!$Q$5:$Q$550,"&lt;=2030")</f>
        <v>0</v>
      </c>
      <c r="Q663">
        <f>SUMIFS(Cluster_15_applications!V$5:V$550,Cluster_15_applications!$AB$5:$AB$550,$B663,Cluster_15_applications!$AC$5:$AC$550,$C663,Cluster_15_applications!$Q$5:$Q$550,"&lt;=2030")</f>
        <v>0</v>
      </c>
      <c r="R663">
        <f>SUMIFS(Cluster_15_applications!W$5:W$550,Cluster_15_applications!$AB$5:$AB$550,$B663,Cluster_15_applications!$AC$5:$AC$550,$C663,Cluster_15_applications!$Q$5:$Q$550,"&lt;=2030")</f>
        <v>0</v>
      </c>
      <c r="S663">
        <f>SUMIFS(Cluster_15_applications!X$5:X$550,Cluster_15_applications!$AB$5:$AB$550,$B663,Cluster_15_applications!$AC$5:$AC$550,$C663,Cluster_15_applications!$Q$5:$Q$550,"&lt;=2030")</f>
        <v>0</v>
      </c>
      <c r="T663">
        <f>SUMIFS(Cluster_15_applications!Y$5:Y$550,Cluster_15_applications!$AB$5:$AB$550,$B663,Cluster_15_applications!$AC$5:$AC$550,$C663,Cluster_15_applications!$Q$5:$Q$550,"&lt;=2030")</f>
        <v>0</v>
      </c>
      <c r="U663">
        <f>SUMIFS(Cluster_15_applications!Z$5:Z$550,Cluster_15_applications!$AB$5:$AB$550,$B663,Cluster_15_applications!$AC$5:$AC$550,$C663,Cluster_15_applications!$Q$5:$Q$550,"&lt;=2030")</f>
        <v>0</v>
      </c>
      <c r="V663">
        <f>SUMIFS(Cluster_15_applications!AA$5:AA$550,Cluster_15_applications!$AB$5:$AB$550,$B663,Cluster_15_applications!$AC$5:$AC$550,$C663,Cluster_15_applications!$Q$5:$Q$550,"&lt;=2030")</f>
        <v>0</v>
      </c>
    </row>
    <row r="664" spans="1:22" x14ac:dyDescent="0.35">
      <c r="A664" t="s">
        <v>33</v>
      </c>
      <c r="B664" t="s">
        <v>1538</v>
      </c>
      <c r="C664">
        <v>69</v>
      </c>
      <c r="D664">
        <f>SUMIFS(Cluster_15_applications!S$5:S$550,Cluster_15_applications!$AB$5:$AB$550,$B664,Cluster_15_applications!$AC$5:$AC$550,$C664)</f>
        <v>0</v>
      </c>
      <c r="E664">
        <f>SUMIFS(Cluster_15_applications!T$5:T$550,Cluster_15_applications!$AB$5:$AB$550,$B664,Cluster_15_applications!$AC$5:$AC$550,$C664)</f>
        <v>0</v>
      </c>
      <c r="F664">
        <f>SUMIFS(Cluster_15_applications!U$5:U$550,Cluster_15_applications!$AB$5:$AB$550,$B664,Cluster_15_applications!$AC$5:$AC$550,$C664)</f>
        <v>0</v>
      </c>
      <c r="G664">
        <f>SUMIFS(Cluster_15_applications!V$5:V$550,Cluster_15_applications!$AB$5:$AB$550,$B664,Cluster_15_applications!$AC$5:$AC$550,$C664)</f>
        <v>0</v>
      </c>
      <c r="H664">
        <f>SUMIFS(Cluster_15_applications!W$5:W$550,Cluster_15_applications!$AB$5:$AB$550,$B664,Cluster_15_applications!$AC$5:$AC$550,$C664)</f>
        <v>0</v>
      </c>
      <c r="I664">
        <f>SUMIFS(Cluster_15_applications!X$5:X$550,Cluster_15_applications!$AB$5:$AB$550,$B664,Cluster_15_applications!$AC$5:$AC$550,$C664)</f>
        <v>0</v>
      </c>
      <c r="J664">
        <f>SUMIFS(Cluster_15_applications!Y$5:Y$550,Cluster_15_applications!$AB$5:$AB$550,$B664,Cluster_15_applications!$AC$5:$AC$550,$C664)</f>
        <v>0</v>
      </c>
      <c r="K664">
        <f>SUMIFS(Cluster_15_applications!Z$5:Z$550,Cluster_15_applications!$AB$5:$AB$550,$B664,Cluster_15_applications!$AC$5:$AC$550,$C664)</f>
        <v>0</v>
      </c>
      <c r="L664">
        <f>SUMIFS(Cluster_15_applications!AA$5:AA$550,Cluster_15_applications!$AB$5:$AB$550,$B664,Cluster_15_applications!$AC$5:$AC$550,$C664)</f>
        <v>0</v>
      </c>
      <c r="N664">
        <f>SUMIFS(Cluster_15_applications!S$5:S$550,Cluster_15_applications!$AB$5:$AB$550,$B664,Cluster_15_applications!$AC$5:$AC$550,$C664,Cluster_15_applications!$Q$5:$Q$550,"&lt;=2030")</f>
        <v>0</v>
      </c>
      <c r="O664">
        <f>SUMIFS(Cluster_15_applications!T$5:T$550,Cluster_15_applications!$AB$5:$AB$550,$B664,Cluster_15_applications!$AC$5:$AC$550,$C664,Cluster_15_applications!$Q$5:$Q$550,"&lt;=2030")</f>
        <v>0</v>
      </c>
      <c r="P664">
        <f>SUMIFS(Cluster_15_applications!U$5:U$550,Cluster_15_applications!$AB$5:$AB$550,$B664,Cluster_15_applications!$AC$5:$AC$550,$C664,Cluster_15_applications!$Q$5:$Q$550,"&lt;=2030")</f>
        <v>0</v>
      </c>
      <c r="Q664">
        <f>SUMIFS(Cluster_15_applications!V$5:V$550,Cluster_15_applications!$AB$5:$AB$550,$B664,Cluster_15_applications!$AC$5:$AC$550,$C664,Cluster_15_applications!$Q$5:$Q$550,"&lt;=2030")</f>
        <v>0</v>
      </c>
      <c r="R664">
        <f>SUMIFS(Cluster_15_applications!W$5:W$550,Cluster_15_applications!$AB$5:$AB$550,$B664,Cluster_15_applications!$AC$5:$AC$550,$C664,Cluster_15_applications!$Q$5:$Q$550,"&lt;=2030")</f>
        <v>0</v>
      </c>
      <c r="S664">
        <f>SUMIFS(Cluster_15_applications!X$5:X$550,Cluster_15_applications!$AB$5:$AB$550,$B664,Cluster_15_applications!$AC$5:$AC$550,$C664,Cluster_15_applications!$Q$5:$Q$550,"&lt;=2030")</f>
        <v>0</v>
      </c>
      <c r="T664">
        <f>SUMIFS(Cluster_15_applications!Y$5:Y$550,Cluster_15_applications!$AB$5:$AB$550,$B664,Cluster_15_applications!$AC$5:$AC$550,$C664,Cluster_15_applications!$Q$5:$Q$550,"&lt;=2030")</f>
        <v>0</v>
      </c>
      <c r="U664">
        <f>SUMIFS(Cluster_15_applications!Z$5:Z$550,Cluster_15_applications!$AB$5:$AB$550,$B664,Cluster_15_applications!$AC$5:$AC$550,$C664,Cluster_15_applications!$Q$5:$Q$550,"&lt;=2030")</f>
        <v>0</v>
      </c>
      <c r="V664">
        <f>SUMIFS(Cluster_15_applications!AA$5:AA$550,Cluster_15_applications!$AB$5:$AB$550,$B664,Cluster_15_applications!$AC$5:$AC$550,$C664,Cluster_15_applications!$Q$5:$Q$550,"&lt;=2030")</f>
        <v>0</v>
      </c>
    </row>
    <row r="665" spans="1:22" x14ac:dyDescent="0.35">
      <c r="A665" t="s">
        <v>1232</v>
      </c>
      <c r="B665" t="s">
        <v>1539</v>
      </c>
      <c r="C665">
        <v>230</v>
      </c>
      <c r="D665">
        <f>SUMIFS(Cluster_15_applications!S$5:S$550,Cluster_15_applications!$AB$5:$AB$550,$B665,Cluster_15_applications!$AC$5:$AC$550,$C665)</f>
        <v>0</v>
      </c>
      <c r="E665">
        <f>SUMIFS(Cluster_15_applications!T$5:T$550,Cluster_15_applications!$AB$5:$AB$550,$B665,Cluster_15_applications!$AC$5:$AC$550,$C665)</f>
        <v>0</v>
      </c>
      <c r="F665">
        <f>SUMIFS(Cluster_15_applications!U$5:U$550,Cluster_15_applications!$AB$5:$AB$550,$B665,Cluster_15_applications!$AC$5:$AC$550,$C665)</f>
        <v>0</v>
      </c>
      <c r="G665">
        <f>SUMIFS(Cluster_15_applications!V$5:V$550,Cluster_15_applications!$AB$5:$AB$550,$B665,Cluster_15_applications!$AC$5:$AC$550,$C665)</f>
        <v>0</v>
      </c>
      <c r="H665">
        <f>SUMIFS(Cluster_15_applications!W$5:W$550,Cluster_15_applications!$AB$5:$AB$550,$B665,Cluster_15_applications!$AC$5:$AC$550,$C665)</f>
        <v>0</v>
      </c>
      <c r="I665">
        <f>SUMIFS(Cluster_15_applications!X$5:X$550,Cluster_15_applications!$AB$5:$AB$550,$B665,Cluster_15_applications!$AC$5:$AC$550,$C665)</f>
        <v>0</v>
      </c>
      <c r="J665">
        <f>SUMIFS(Cluster_15_applications!Y$5:Y$550,Cluster_15_applications!$AB$5:$AB$550,$B665,Cluster_15_applications!$AC$5:$AC$550,$C665)</f>
        <v>0</v>
      </c>
      <c r="K665">
        <f>SUMIFS(Cluster_15_applications!Z$5:Z$550,Cluster_15_applications!$AB$5:$AB$550,$B665,Cluster_15_applications!$AC$5:$AC$550,$C665)</f>
        <v>0</v>
      </c>
      <c r="L665">
        <f>SUMIFS(Cluster_15_applications!AA$5:AA$550,Cluster_15_applications!$AB$5:$AB$550,$B665,Cluster_15_applications!$AC$5:$AC$550,$C665)</f>
        <v>0</v>
      </c>
      <c r="N665">
        <f>SUMIFS(Cluster_15_applications!S$5:S$550,Cluster_15_applications!$AB$5:$AB$550,$B665,Cluster_15_applications!$AC$5:$AC$550,$C665,Cluster_15_applications!$Q$5:$Q$550,"&lt;=2030")</f>
        <v>0</v>
      </c>
      <c r="O665">
        <f>SUMIFS(Cluster_15_applications!T$5:T$550,Cluster_15_applications!$AB$5:$AB$550,$B665,Cluster_15_applications!$AC$5:$AC$550,$C665,Cluster_15_applications!$Q$5:$Q$550,"&lt;=2030")</f>
        <v>0</v>
      </c>
      <c r="P665">
        <f>SUMIFS(Cluster_15_applications!U$5:U$550,Cluster_15_applications!$AB$5:$AB$550,$B665,Cluster_15_applications!$AC$5:$AC$550,$C665,Cluster_15_applications!$Q$5:$Q$550,"&lt;=2030")</f>
        <v>0</v>
      </c>
      <c r="Q665">
        <f>SUMIFS(Cluster_15_applications!V$5:V$550,Cluster_15_applications!$AB$5:$AB$550,$B665,Cluster_15_applications!$AC$5:$AC$550,$C665,Cluster_15_applications!$Q$5:$Q$550,"&lt;=2030")</f>
        <v>0</v>
      </c>
      <c r="R665">
        <f>SUMIFS(Cluster_15_applications!W$5:W$550,Cluster_15_applications!$AB$5:$AB$550,$B665,Cluster_15_applications!$AC$5:$AC$550,$C665,Cluster_15_applications!$Q$5:$Q$550,"&lt;=2030")</f>
        <v>0</v>
      </c>
      <c r="S665">
        <f>SUMIFS(Cluster_15_applications!X$5:X$550,Cluster_15_applications!$AB$5:$AB$550,$B665,Cluster_15_applications!$AC$5:$AC$550,$C665,Cluster_15_applications!$Q$5:$Q$550,"&lt;=2030")</f>
        <v>0</v>
      </c>
      <c r="T665">
        <f>SUMIFS(Cluster_15_applications!Y$5:Y$550,Cluster_15_applications!$AB$5:$AB$550,$B665,Cluster_15_applications!$AC$5:$AC$550,$C665,Cluster_15_applications!$Q$5:$Q$550,"&lt;=2030")</f>
        <v>0</v>
      </c>
      <c r="U665">
        <f>SUMIFS(Cluster_15_applications!Z$5:Z$550,Cluster_15_applications!$AB$5:$AB$550,$B665,Cluster_15_applications!$AC$5:$AC$550,$C665,Cluster_15_applications!$Q$5:$Q$550,"&lt;=2030")</f>
        <v>0</v>
      </c>
      <c r="V665">
        <f>SUMIFS(Cluster_15_applications!AA$5:AA$550,Cluster_15_applications!$AB$5:$AB$550,$B665,Cluster_15_applications!$AC$5:$AC$550,$C665,Cluster_15_applications!$Q$5:$Q$550,"&lt;=2030")</f>
        <v>0</v>
      </c>
    </row>
    <row r="666" spans="1:22" x14ac:dyDescent="0.35">
      <c r="A666" t="s">
        <v>52</v>
      </c>
      <c r="B666" t="s">
        <v>1200</v>
      </c>
      <c r="C666">
        <v>138</v>
      </c>
      <c r="D666">
        <f>SUMIFS(Cluster_15_applications!S$5:S$550,Cluster_15_applications!$AB$5:$AB$550,$B666,Cluster_15_applications!$AC$5:$AC$550,$C666)</f>
        <v>0</v>
      </c>
      <c r="E666">
        <f>SUMIFS(Cluster_15_applications!T$5:T$550,Cluster_15_applications!$AB$5:$AB$550,$B666,Cluster_15_applications!$AC$5:$AC$550,$C666)</f>
        <v>0</v>
      </c>
      <c r="F666">
        <f>SUMIFS(Cluster_15_applications!U$5:U$550,Cluster_15_applications!$AB$5:$AB$550,$B666,Cluster_15_applications!$AC$5:$AC$550,$C666)</f>
        <v>0</v>
      </c>
      <c r="G666">
        <f>SUMIFS(Cluster_15_applications!V$5:V$550,Cluster_15_applications!$AB$5:$AB$550,$B666,Cluster_15_applications!$AC$5:$AC$550,$C666)</f>
        <v>0</v>
      </c>
      <c r="H666">
        <f>SUMIFS(Cluster_15_applications!W$5:W$550,Cluster_15_applications!$AB$5:$AB$550,$B666,Cluster_15_applications!$AC$5:$AC$550,$C666)</f>
        <v>0</v>
      </c>
      <c r="I666">
        <f>SUMIFS(Cluster_15_applications!X$5:X$550,Cluster_15_applications!$AB$5:$AB$550,$B666,Cluster_15_applications!$AC$5:$AC$550,$C666)</f>
        <v>0</v>
      </c>
      <c r="J666">
        <f>SUMIFS(Cluster_15_applications!Y$5:Y$550,Cluster_15_applications!$AB$5:$AB$550,$B666,Cluster_15_applications!$AC$5:$AC$550,$C666)</f>
        <v>0</v>
      </c>
      <c r="K666">
        <f>SUMIFS(Cluster_15_applications!Z$5:Z$550,Cluster_15_applications!$AB$5:$AB$550,$B666,Cluster_15_applications!$AC$5:$AC$550,$C666)</f>
        <v>0</v>
      </c>
      <c r="L666">
        <f>SUMIFS(Cluster_15_applications!AA$5:AA$550,Cluster_15_applications!$AB$5:$AB$550,$B666,Cluster_15_applications!$AC$5:$AC$550,$C666)</f>
        <v>0</v>
      </c>
      <c r="N666">
        <f>SUMIFS(Cluster_15_applications!S$5:S$550,Cluster_15_applications!$AB$5:$AB$550,$B666,Cluster_15_applications!$AC$5:$AC$550,$C666,Cluster_15_applications!$Q$5:$Q$550,"&lt;=2030")</f>
        <v>0</v>
      </c>
      <c r="O666">
        <f>SUMIFS(Cluster_15_applications!T$5:T$550,Cluster_15_applications!$AB$5:$AB$550,$B666,Cluster_15_applications!$AC$5:$AC$550,$C666,Cluster_15_applications!$Q$5:$Q$550,"&lt;=2030")</f>
        <v>0</v>
      </c>
      <c r="P666">
        <f>SUMIFS(Cluster_15_applications!U$5:U$550,Cluster_15_applications!$AB$5:$AB$550,$B666,Cluster_15_applications!$AC$5:$AC$550,$C666,Cluster_15_applications!$Q$5:$Q$550,"&lt;=2030")</f>
        <v>0</v>
      </c>
      <c r="Q666">
        <f>SUMIFS(Cluster_15_applications!V$5:V$550,Cluster_15_applications!$AB$5:$AB$550,$B666,Cluster_15_applications!$AC$5:$AC$550,$C666,Cluster_15_applications!$Q$5:$Q$550,"&lt;=2030")</f>
        <v>0</v>
      </c>
      <c r="R666">
        <f>SUMIFS(Cluster_15_applications!W$5:W$550,Cluster_15_applications!$AB$5:$AB$550,$B666,Cluster_15_applications!$AC$5:$AC$550,$C666,Cluster_15_applications!$Q$5:$Q$550,"&lt;=2030")</f>
        <v>0</v>
      </c>
      <c r="S666">
        <f>SUMIFS(Cluster_15_applications!X$5:X$550,Cluster_15_applications!$AB$5:$AB$550,$B666,Cluster_15_applications!$AC$5:$AC$550,$C666,Cluster_15_applications!$Q$5:$Q$550,"&lt;=2030")</f>
        <v>0</v>
      </c>
      <c r="T666">
        <f>SUMIFS(Cluster_15_applications!Y$5:Y$550,Cluster_15_applications!$AB$5:$AB$550,$B666,Cluster_15_applications!$AC$5:$AC$550,$C666,Cluster_15_applications!$Q$5:$Q$550,"&lt;=2030")</f>
        <v>0</v>
      </c>
      <c r="U666">
        <f>SUMIFS(Cluster_15_applications!Z$5:Z$550,Cluster_15_applications!$AB$5:$AB$550,$B666,Cluster_15_applications!$AC$5:$AC$550,$C666,Cluster_15_applications!$Q$5:$Q$550,"&lt;=2030")</f>
        <v>0</v>
      </c>
      <c r="V666">
        <f>SUMIFS(Cluster_15_applications!AA$5:AA$550,Cluster_15_applications!$AB$5:$AB$550,$B666,Cluster_15_applications!$AC$5:$AC$550,$C666,Cluster_15_applications!$Q$5:$Q$550,"&lt;=2030")</f>
        <v>0</v>
      </c>
    </row>
    <row r="667" spans="1:22" x14ac:dyDescent="0.35">
      <c r="A667" t="s">
        <v>52</v>
      </c>
      <c r="B667" t="s">
        <v>1200</v>
      </c>
      <c r="C667">
        <v>230</v>
      </c>
      <c r="D667">
        <f>SUMIFS(Cluster_15_applications!S$5:S$550,Cluster_15_applications!$AB$5:$AB$550,$B667,Cluster_15_applications!$AC$5:$AC$550,$C667)</f>
        <v>200</v>
      </c>
      <c r="E667">
        <f>SUMIFS(Cluster_15_applications!T$5:T$550,Cluster_15_applications!$AB$5:$AB$550,$B667,Cluster_15_applications!$AC$5:$AC$550,$C667)</f>
        <v>0</v>
      </c>
      <c r="F667">
        <f>SUMIFS(Cluster_15_applications!U$5:U$550,Cluster_15_applications!$AB$5:$AB$550,$B667,Cluster_15_applications!$AC$5:$AC$550,$C667)</f>
        <v>0</v>
      </c>
      <c r="G667">
        <f>SUMIFS(Cluster_15_applications!V$5:V$550,Cluster_15_applications!$AB$5:$AB$550,$B667,Cluster_15_applications!$AC$5:$AC$550,$C667)</f>
        <v>0</v>
      </c>
      <c r="H667">
        <f>SUMIFS(Cluster_15_applications!W$5:W$550,Cluster_15_applications!$AB$5:$AB$550,$B667,Cluster_15_applications!$AC$5:$AC$550,$C667)</f>
        <v>0</v>
      </c>
      <c r="I667">
        <f>SUMIFS(Cluster_15_applications!X$5:X$550,Cluster_15_applications!$AB$5:$AB$550,$B667,Cluster_15_applications!$AC$5:$AC$550,$C667)</f>
        <v>0</v>
      </c>
      <c r="J667">
        <f>SUMIFS(Cluster_15_applications!Y$5:Y$550,Cluster_15_applications!$AB$5:$AB$550,$B667,Cluster_15_applications!$AC$5:$AC$550,$C667)</f>
        <v>0</v>
      </c>
      <c r="K667">
        <f>SUMIFS(Cluster_15_applications!Z$5:Z$550,Cluster_15_applications!$AB$5:$AB$550,$B667,Cluster_15_applications!$AC$5:$AC$550,$C667)</f>
        <v>0</v>
      </c>
      <c r="L667">
        <f>SUMIFS(Cluster_15_applications!AA$5:AA$550,Cluster_15_applications!$AB$5:$AB$550,$B667,Cluster_15_applications!$AC$5:$AC$550,$C667)</f>
        <v>0</v>
      </c>
      <c r="N667">
        <f>SUMIFS(Cluster_15_applications!S$5:S$550,Cluster_15_applications!$AB$5:$AB$550,$B667,Cluster_15_applications!$AC$5:$AC$550,$C667,Cluster_15_applications!$Q$5:$Q$550,"&lt;=2030")</f>
        <v>0</v>
      </c>
      <c r="O667">
        <f>SUMIFS(Cluster_15_applications!T$5:T$550,Cluster_15_applications!$AB$5:$AB$550,$B667,Cluster_15_applications!$AC$5:$AC$550,$C667,Cluster_15_applications!$Q$5:$Q$550,"&lt;=2030")</f>
        <v>0</v>
      </c>
      <c r="P667">
        <f>SUMIFS(Cluster_15_applications!U$5:U$550,Cluster_15_applications!$AB$5:$AB$550,$B667,Cluster_15_applications!$AC$5:$AC$550,$C667,Cluster_15_applications!$Q$5:$Q$550,"&lt;=2030")</f>
        <v>0</v>
      </c>
      <c r="Q667">
        <f>SUMIFS(Cluster_15_applications!V$5:V$550,Cluster_15_applications!$AB$5:$AB$550,$B667,Cluster_15_applications!$AC$5:$AC$550,$C667,Cluster_15_applications!$Q$5:$Q$550,"&lt;=2030")</f>
        <v>0</v>
      </c>
      <c r="R667">
        <f>SUMIFS(Cluster_15_applications!W$5:W$550,Cluster_15_applications!$AB$5:$AB$550,$B667,Cluster_15_applications!$AC$5:$AC$550,$C667,Cluster_15_applications!$Q$5:$Q$550,"&lt;=2030")</f>
        <v>0</v>
      </c>
      <c r="S667">
        <f>SUMIFS(Cluster_15_applications!X$5:X$550,Cluster_15_applications!$AB$5:$AB$550,$B667,Cluster_15_applications!$AC$5:$AC$550,$C667,Cluster_15_applications!$Q$5:$Q$550,"&lt;=2030")</f>
        <v>0</v>
      </c>
      <c r="T667">
        <f>SUMIFS(Cluster_15_applications!Y$5:Y$550,Cluster_15_applications!$AB$5:$AB$550,$B667,Cluster_15_applications!$AC$5:$AC$550,$C667,Cluster_15_applications!$Q$5:$Q$550,"&lt;=2030")</f>
        <v>0</v>
      </c>
      <c r="U667">
        <f>SUMIFS(Cluster_15_applications!Z$5:Z$550,Cluster_15_applications!$AB$5:$AB$550,$B667,Cluster_15_applications!$AC$5:$AC$550,$C667,Cluster_15_applications!$Q$5:$Q$550,"&lt;=2030")</f>
        <v>0</v>
      </c>
      <c r="V667">
        <f>SUMIFS(Cluster_15_applications!AA$5:AA$550,Cluster_15_applications!$AB$5:$AB$550,$B667,Cluster_15_applications!$AC$5:$AC$550,$C667,Cluster_15_applications!$Q$5:$Q$550,"&lt;=2030")</f>
        <v>0</v>
      </c>
    </row>
    <row r="668" spans="1:22" x14ac:dyDescent="0.35">
      <c r="A668" t="s">
        <v>1235</v>
      </c>
      <c r="B668" t="s">
        <v>1540</v>
      </c>
      <c r="C668">
        <v>115</v>
      </c>
      <c r="D668">
        <f>SUMIFS(Cluster_15_applications!S$5:S$550,Cluster_15_applications!$AB$5:$AB$550,$B668,Cluster_15_applications!$AC$5:$AC$550,$C668)</f>
        <v>0</v>
      </c>
      <c r="E668">
        <f>SUMIFS(Cluster_15_applications!T$5:T$550,Cluster_15_applications!$AB$5:$AB$550,$B668,Cluster_15_applications!$AC$5:$AC$550,$C668)</f>
        <v>0</v>
      </c>
      <c r="F668">
        <f>SUMIFS(Cluster_15_applications!U$5:U$550,Cluster_15_applications!$AB$5:$AB$550,$B668,Cluster_15_applications!$AC$5:$AC$550,$C668)</f>
        <v>0</v>
      </c>
      <c r="G668">
        <f>SUMIFS(Cluster_15_applications!V$5:V$550,Cluster_15_applications!$AB$5:$AB$550,$B668,Cluster_15_applications!$AC$5:$AC$550,$C668)</f>
        <v>0</v>
      </c>
      <c r="H668">
        <f>SUMIFS(Cluster_15_applications!W$5:W$550,Cluster_15_applications!$AB$5:$AB$550,$B668,Cluster_15_applications!$AC$5:$AC$550,$C668)</f>
        <v>0</v>
      </c>
      <c r="I668">
        <f>SUMIFS(Cluster_15_applications!X$5:X$550,Cluster_15_applications!$AB$5:$AB$550,$B668,Cluster_15_applications!$AC$5:$AC$550,$C668)</f>
        <v>0</v>
      </c>
      <c r="J668">
        <f>SUMIFS(Cluster_15_applications!Y$5:Y$550,Cluster_15_applications!$AB$5:$AB$550,$B668,Cluster_15_applications!$AC$5:$AC$550,$C668)</f>
        <v>0</v>
      </c>
      <c r="K668">
        <f>SUMIFS(Cluster_15_applications!Z$5:Z$550,Cluster_15_applications!$AB$5:$AB$550,$B668,Cluster_15_applications!$AC$5:$AC$550,$C668)</f>
        <v>0</v>
      </c>
      <c r="L668">
        <f>SUMIFS(Cluster_15_applications!AA$5:AA$550,Cluster_15_applications!$AB$5:$AB$550,$B668,Cluster_15_applications!$AC$5:$AC$550,$C668)</f>
        <v>0</v>
      </c>
      <c r="N668">
        <f>SUMIFS(Cluster_15_applications!S$5:S$550,Cluster_15_applications!$AB$5:$AB$550,$B668,Cluster_15_applications!$AC$5:$AC$550,$C668,Cluster_15_applications!$Q$5:$Q$550,"&lt;=2030")</f>
        <v>0</v>
      </c>
      <c r="O668">
        <f>SUMIFS(Cluster_15_applications!T$5:T$550,Cluster_15_applications!$AB$5:$AB$550,$B668,Cluster_15_applications!$AC$5:$AC$550,$C668,Cluster_15_applications!$Q$5:$Q$550,"&lt;=2030")</f>
        <v>0</v>
      </c>
      <c r="P668">
        <f>SUMIFS(Cluster_15_applications!U$5:U$550,Cluster_15_applications!$AB$5:$AB$550,$B668,Cluster_15_applications!$AC$5:$AC$550,$C668,Cluster_15_applications!$Q$5:$Q$550,"&lt;=2030")</f>
        <v>0</v>
      </c>
      <c r="Q668">
        <f>SUMIFS(Cluster_15_applications!V$5:V$550,Cluster_15_applications!$AB$5:$AB$550,$B668,Cluster_15_applications!$AC$5:$AC$550,$C668,Cluster_15_applications!$Q$5:$Q$550,"&lt;=2030")</f>
        <v>0</v>
      </c>
      <c r="R668">
        <f>SUMIFS(Cluster_15_applications!W$5:W$550,Cluster_15_applications!$AB$5:$AB$550,$B668,Cluster_15_applications!$AC$5:$AC$550,$C668,Cluster_15_applications!$Q$5:$Q$550,"&lt;=2030")</f>
        <v>0</v>
      </c>
      <c r="S668">
        <f>SUMIFS(Cluster_15_applications!X$5:X$550,Cluster_15_applications!$AB$5:$AB$550,$B668,Cluster_15_applications!$AC$5:$AC$550,$C668,Cluster_15_applications!$Q$5:$Q$550,"&lt;=2030")</f>
        <v>0</v>
      </c>
      <c r="T668">
        <f>SUMIFS(Cluster_15_applications!Y$5:Y$550,Cluster_15_applications!$AB$5:$AB$550,$B668,Cluster_15_applications!$AC$5:$AC$550,$C668,Cluster_15_applications!$Q$5:$Q$550,"&lt;=2030")</f>
        <v>0</v>
      </c>
      <c r="U668">
        <f>SUMIFS(Cluster_15_applications!Z$5:Z$550,Cluster_15_applications!$AB$5:$AB$550,$B668,Cluster_15_applications!$AC$5:$AC$550,$C668,Cluster_15_applications!$Q$5:$Q$550,"&lt;=2030")</f>
        <v>0</v>
      </c>
      <c r="V668">
        <f>SUMIFS(Cluster_15_applications!AA$5:AA$550,Cluster_15_applications!$AB$5:$AB$550,$B668,Cluster_15_applications!$AC$5:$AC$550,$C668,Cluster_15_applications!$Q$5:$Q$550,"&lt;=2030")</f>
        <v>0</v>
      </c>
    </row>
    <row r="669" spans="1:22" x14ac:dyDescent="0.35">
      <c r="A669" t="s">
        <v>1236</v>
      </c>
      <c r="B669" t="s">
        <v>1541</v>
      </c>
      <c r="C669">
        <v>66</v>
      </c>
      <c r="D669">
        <f>SUMIFS(Cluster_15_applications!S$5:S$550,Cluster_15_applications!$AB$5:$AB$550,$B669,Cluster_15_applications!$AC$5:$AC$550,$C669)</f>
        <v>0</v>
      </c>
      <c r="E669">
        <f>SUMIFS(Cluster_15_applications!T$5:T$550,Cluster_15_applications!$AB$5:$AB$550,$B669,Cluster_15_applications!$AC$5:$AC$550,$C669)</f>
        <v>0</v>
      </c>
      <c r="F669">
        <f>SUMIFS(Cluster_15_applications!U$5:U$550,Cluster_15_applications!$AB$5:$AB$550,$B669,Cluster_15_applications!$AC$5:$AC$550,$C669)</f>
        <v>0</v>
      </c>
      <c r="G669">
        <f>SUMIFS(Cluster_15_applications!V$5:V$550,Cluster_15_applications!$AB$5:$AB$550,$B669,Cluster_15_applications!$AC$5:$AC$550,$C669)</f>
        <v>0</v>
      </c>
      <c r="H669">
        <f>SUMIFS(Cluster_15_applications!W$5:W$550,Cluster_15_applications!$AB$5:$AB$550,$B669,Cluster_15_applications!$AC$5:$AC$550,$C669)</f>
        <v>0</v>
      </c>
      <c r="I669">
        <f>SUMIFS(Cluster_15_applications!X$5:X$550,Cluster_15_applications!$AB$5:$AB$550,$B669,Cluster_15_applications!$AC$5:$AC$550,$C669)</f>
        <v>0</v>
      </c>
      <c r="J669">
        <f>SUMIFS(Cluster_15_applications!Y$5:Y$550,Cluster_15_applications!$AB$5:$AB$550,$B669,Cluster_15_applications!$AC$5:$AC$550,$C669)</f>
        <v>0</v>
      </c>
      <c r="K669">
        <f>SUMIFS(Cluster_15_applications!Z$5:Z$550,Cluster_15_applications!$AB$5:$AB$550,$B669,Cluster_15_applications!$AC$5:$AC$550,$C669)</f>
        <v>0</v>
      </c>
      <c r="L669">
        <f>SUMIFS(Cluster_15_applications!AA$5:AA$550,Cluster_15_applications!$AB$5:$AB$550,$B669,Cluster_15_applications!$AC$5:$AC$550,$C669)</f>
        <v>0</v>
      </c>
      <c r="N669">
        <f>SUMIFS(Cluster_15_applications!S$5:S$550,Cluster_15_applications!$AB$5:$AB$550,$B669,Cluster_15_applications!$AC$5:$AC$550,$C669,Cluster_15_applications!$Q$5:$Q$550,"&lt;=2030")</f>
        <v>0</v>
      </c>
      <c r="O669">
        <f>SUMIFS(Cluster_15_applications!T$5:T$550,Cluster_15_applications!$AB$5:$AB$550,$B669,Cluster_15_applications!$AC$5:$AC$550,$C669,Cluster_15_applications!$Q$5:$Q$550,"&lt;=2030")</f>
        <v>0</v>
      </c>
      <c r="P669">
        <f>SUMIFS(Cluster_15_applications!U$5:U$550,Cluster_15_applications!$AB$5:$AB$550,$B669,Cluster_15_applications!$AC$5:$AC$550,$C669,Cluster_15_applications!$Q$5:$Q$550,"&lt;=2030")</f>
        <v>0</v>
      </c>
      <c r="Q669">
        <f>SUMIFS(Cluster_15_applications!V$5:V$550,Cluster_15_applications!$AB$5:$AB$550,$B669,Cluster_15_applications!$AC$5:$AC$550,$C669,Cluster_15_applications!$Q$5:$Q$550,"&lt;=2030")</f>
        <v>0</v>
      </c>
      <c r="R669">
        <f>SUMIFS(Cluster_15_applications!W$5:W$550,Cluster_15_applications!$AB$5:$AB$550,$B669,Cluster_15_applications!$AC$5:$AC$550,$C669,Cluster_15_applications!$Q$5:$Q$550,"&lt;=2030")</f>
        <v>0</v>
      </c>
      <c r="S669">
        <f>SUMIFS(Cluster_15_applications!X$5:X$550,Cluster_15_applications!$AB$5:$AB$550,$B669,Cluster_15_applications!$AC$5:$AC$550,$C669,Cluster_15_applications!$Q$5:$Q$550,"&lt;=2030")</f>
        <v>0</v>
      </c>
      <c r="T669">
        <f>SUMIFS(Cluster_15_applications!Y$5:Y$550,Cluster_15_applications!$AB$5:$AB$550,$B669,Cluster_15_applications!$AC$5:$AC$550,$C669,Cluster_15_applications!$Q$5:$Q$550,"&lt;=2030")</f>
        <v>0</v>
      </c>
      <c r="U669">
        <f>SUMIFS(Cluster_15_applications!Z$5:Z$550,Cluster_15_applications!$AB$5:$AB$550,$B669,Cluster_15_applications!$AC$5:$AC$550,$C669,Cluster_15_applications!$Q$5:$Q$550,"&lt;=2030")</f>
        <v>0</v>
      </c>
      <c r="V669">
        <f>SUMIFS(Cluster_15_applications!AA$5:AA$550,Cluster_15_applications!$AB$5:$AB$550,$B669,Cluster_15_applications!$AC$5:$AC$550,$C669,Cluster_15_applications!$Q$5:$Q$550,"&lt;=2030")</f>
        <v>0</v>
      </c>
    </row>
    <row r="670" spans="1:22" x14ac:dyDescent="0.35">
      <c r="A670" t="s">
        <v>1231</v>
      </c>
      <c r="B670" t="s">
        <v>1202</v>
      </c>
      <c r="C670">
        <v>230</v>
      </c>
      <c r="D670">
        <f>SUMIFS(Cluster_15_applications!S$5:S$550,Cluster_15_applications!$AB$5:$AB$550,$B670,Cluster_15_applications!$AC$5:$AC$550,$C670)</f>
        <v>0</v>
      </c>
      <c r="E670">
        <f>SUMIFS(Cluster_15_applications!T$5:T$550,Cluster_15_applications!$AB$5:$AB$550,$B670,Cluster_15_applications!$AC$5:$AC$550,$C670)</f>
        <v>0</v>
      </c>
      <c r="F670">
        <f>SUMIFS(Cluster_15_applications!U$5:U$550,Cluster_15_applications!$AB$5:$AB$550,$B670,Cluster_15_applications!$AC$5:$AC$550,$C670)</f>
        <v>0</v>
      </c>
      <c r="G670">
        <f>SUMIFS(Cluster_15_applications!V$5:V$550,Cluster_15_applications!$AB$5:$AB$550,$B670,Cluster_15_applications!$AC$5:$AC$550,$C670)</f>
        <v>0</v>
      </c>
      <c r="H670">
        <f>SUMIFS(Cluster_15_applications!W$5:W$550,Cluster_15_applications!$AB$5:$AB$550,$B670,Cluster_15_applications!$AC$5:$AC$550,$C670)</f>
        <v>0</v>
      </c>
      <c r="I670">
        <f>SUMIFS(Cluster_15_applications!X$5:X$550,Cluster_15_applications!$AB$5:$AB$550,$B670,Cluster_15_applications!$AC$5:$AC$550,$C670)</f>
        <v>0</v>
      </c>
      <c r="J670">
        <f>SUMIFS(Cluster_15_applications!Y$5:Y$550,Cluster_15_applications!$AB$5:$AB$550,$B670,Cluster_15_applications!$AC$5:$AC$550,$C670)</f>
        <v>0</v>
      </c>
      <c r="K670">
        <f>SUMIFS(Cluster_15_applications!Z$5:Z$550,Cluster_15_applications!$AB$5:$AB$550,$B670,Cluster_15_applications!$AC$5:$AC$550,$C670)</f>
        <v>0</v>
      </c>
      <c r="L670">
        <f>SUMIFS(Cluster_15_applications!AA$5:AA$550,Cluster_15_applications!$AB$5:$AB$550,$B670,Cluster_15_applications!$AC$5:$AC$550,$C670)</f>
        <v>0</v>
      </c>
      <c r="N670">
        <f>SUMIFS(Cluster_15_applications!S$5:S$550,Cluster_15_applications!$AB$5:$AB$550,$B670,Cluster_15_applications!$AC$5:$AC$550,$C670,Cluster_15_applications!$Q$5:$Q$550,"&lt;=2030")</f>
        <v>0</v>
      </c>
      <c r="O670">
        <f>SUMIFS(Cluster_15_applications!T$5:T$550,Cluster_15_applications!$AB$5:$AB$550,$B670,Cluster_15_applications!$AC$5:$AC$550,$C670,Cluster_15_applications!$Q$5:$Q$550,"&lt;=2030")</f>
        <v>0</v>
      </c>
      <c r="P670">
        <f>SUMIFS(Cluster_15_applications!U$5:U$550,Cluster_15_applications!$AB$5:$AB$550,$B670,Cluster_15_applications!$AC$5:$AC$550,$C670,Cluster_15_applications!$Q$5:$Q$550,"&lt;=2030")</f>
        <v>0</v>
      </c>
      <c r="Q670">
        <f>SUMIFS(Cluster_15_applications!V$5:V$550,Cluster_15_applications!$AB$5:$AB$550,$B670,Cluster_15_applications!$AC$5:$AC$550,$C670,Cluster_15_applications!$Q$5:$Q$550,"&lt;=2030")</f>
        <v>0</v>
      </c>
      <c r="R670">
        <f>SUMIFS(Cluster_15_applications!W$5:W$550,Cluster_15_applications!$AB$5:$AB$550,$B670,Cluster_15_applications!$AC$5:$AC$550,$C670,Cluster_15_applications!$Q$5:$Q$550,"&lt;=2030")</f>
        <v>0</v>
      </c>
      <c r="S670">
        <f>SUMIFS(Cluster_15_applications!X$5:X$550,Cluster_15_applications!$AB$5:$AB$550,$B670,Cluster_15_applications!$AC$5:$AC$550,$C670,Cluster_15_applications!$Q$5:$Q$550,"&lt;=2030")</f>
        <v>0</v>
      </c>
      <c r="T670">
        <f>SUMIFS(Cluster_15_applications!Y$5:Y$550,Cluster_15_applications!$AB$5:$AB$550,$B670,Cluster_15_applications!$AC$5:$AC$550,$C670,Cluster_15_applications!$Q$5:$Q$550,"&lt;=2030")</f>
        <v>0</v>
      </c>
      <c r="U670">
        <f>SUMIFS(Cluster_15_applications!Z$5:Z$550,Cluster_15_applications!$AB$5:$AB$550,$B670,Cluster_15_applications!$AC$5:$AC$550,$C670,Cluster_15_applications!$Q$5:$Q$550,"&lt;=2030")</f>
        <v>0</v>
      </c>
      <c r="V670">
        <f>SUMIFS(Cluster_15_applications!AA$5:AA$550,Cluster_15_applications!$AB$5:$AB$550,$B670,Cluster_15_applications!$AC$5:$AC$550,$C670,Cluster_15_applications!$Q$5:$Q$550,"&lt;=2030")</f>
        <v>0</v>
      </c>
    </row>
    <row r="671" spans="1:22" x14ac:dyDescent="0.35">
      <c r="A671" t="s">
        <v>1236</v>
      </c>
      <c r="B671" t="s">
        <v>1542</v>
      </c>
      <c r="C671">
        <v>230</v>
      </c>
      <c r="D671">
        <f>SUMIFS(Cluster_15_applications!S$5:S$550,Cluster_15_applications!$AB$5:$AB$550,$B671,Cluster_15_applications!$AC$5:$AC$550,$C671)</f>
        <v>0</v>
      </c>
      <c r="E671">
        <f>SUMIFS(Cluster_15_applications!T$5:T$550,Cluster_15_applications!$AB$5:$AB$550,$B671,Cluster_15_applications!$AC$5:$AC$550,$C671)</f>
        <v>0</v>
      </c>
      <c r="F671">
        <f>SUMIFS(Cluster_15_applications!U$5:U$550,Cluster_15_applications!$AB$5:$AB$550,$B671,Cluster_15_applications!$AC$5:$AC$550,$C671)</f>
        <v>0</v>
      </c>
      <c r="G671">
        <f>SUMIFS(Cluster_15_applications!V$5:V$550,Cluster_15_applications!$AB$5:$AB$550,$B671,Cluster_15_applications!$AC$5:$AC$550,$C671)</f>
        <v>0</v>
      </c>
      <c r="H671">
        <f>SUMIFS(Cluster_15_applications!W$5:W$550,Cluster_15_applications!$AB$5:$AB$550,$B671,Cluster_15_applications!$AC$5:$AC$550,$C671)</f>
        <v>0</v>
      </c>
      <c r="I671">
        <f>SUMIFS(Cluster_15_applications!X$5:X$550,Cluster_15_applications!$AB$5:$AB$550,$B671,Cluster_15_applications!$AC$5:$AC$550,$C671)</f>
        <v>0</v>
      </c>
      <c r="J671">
        <f>SUMIFS(Cluster_15_applications!Y$5:Y$550,Cluster_15_applications!$AB$5:$AB$550,$B671,Cluster_15_applications!$AC$5:$AC$550,$C671)</f>
        <v>0</v>
      </c>
      <c r="K671">
        <f>SUMIFS(Cluster_15_applications!Z$5:Z$550,Cluster_15_applications!$AB$5:$AB$550,$B671,Cluster_15_applications!$AC$5:$AC$550,$C671)</f>
        <v>0</v>
      </c>
      <c r="L671">
        <f>SUMIFS(Cluster_15_applications!AA$5:AA$550,Cluster_15_applications!$AB$5:$AB$550,$B671,Cluster_15_applications!$AC$5:$AC$550,$C671)</f>
        <v>0</v>
      </c>
      <c r="N671">
        <f>SUMIFS(Cluster_15_applications!S$5:S$550,Cluster_15_applications!$AB$5:$AB$550,$B671,Cluster_15_applications!$AC$5:$AC$550,$C671,Cluster_15_applications!$Q$5:$Q$550,"&lt;=2030")</f>
        <v>0</v>
      </c>
      <c r="O671">
        <f>SUMIFS(Cluster_15_applications!T$5:T$550,Cluster_15_applications!$AB$5:$AB$550,$B671,Cluster_15_applications!$AC$5:$AC$550,$C671,Cluster_15_applications!$Q$5:$Q$550,"&lt;=2030")</f>
        <v>0</v>
      </c>
      <c r="P671">
        <f>SUMIFS(Cluster_15_applications!U$5:U$550,Cluster_15_applications!$AB$5:$AB$550,$B671,Cluster_15_applications!$AC$5:$AC$550,$C671,Cluster_15_applications!$Q$5:$Q$550,"&lt;=2030")</f>
        <v>0</v>
      </c>
      <c r="Q671">
        <f>SUMIFS(Cluster_15_applications!V$5:V$550,Cluster_15_applications!$AB$5:$AB$550,$B671,Cluster_15_applications!$AC$5:$AC$550,$C671,Cluster_15_applications!$Q$5:$Q$550,"&lt;=2030")</f>
        <v>0</v>
      </c>
      <c r="R671">
        <f>SUMIFS(Cluster_15_applications!W$5:W$550,Cluster_15_applications!$AB$5:$AB$550,$B671,Cluster_15_applications!$AC$5:$AC$550,$C671,Cluster_15_applications!$Q$5:$Q$550,"&lt;=2030")</f>
        <v>0</v>
      </c>
      <c r="S671">
        <f>SUMIFS(Cluster_15_applications!X$5:X$550,Cluster_15_applications!$AB$5:$AB$550,$B671,Cluster_15_applications!$AC$5:$AC$550,$C671,Cluster_15_applications!$Q$5:$Q$550,"&lt;=2030")</f>
        <v>0</v>
      </c>
      <c r="T671">
        <f>SUMIFS(Cluster_15_applications!Y$5:Y$550,Cluster_15_applications!$AB$5:$AB$550,$B671,Cluster_15_applications!$AC$5:$AC$550,$C671,Cluster_15_applications!$Q$5:$Q$550,"&lt;=2030")</f>
        <v>0</v>
      </c>
      <c r="U671">
        <f>SUMIFS(Cluster_15_applications!Z$5:Z$550,Cluster_15_applications!$AB$5:$AB$550,$B671,Cluster_15_applications!$AC$5:$AC$550,$C671,Cluster_15_applications!$Q$5:$Q$550,"&lt;=2030")</f>
        <v>0</v>
      </c>
      <c r="V671">
        <f>SUMIFS(Cluster_15_applications!AA$5:AA$550,Cluster_15_applications!$AB$5:$AB$550,$B671,Cluster_15_applications!$AC$5:$AC$550,$C671,Cluster_15_applications!$Q$5:$Q$550,"&lt;=2030")</f>
        <v>0</v>
      </c>
    </row>
    <row r="672" spans="1:22" x14ac:dyDescent="0.35">
      <c r="A672" t="s">
        <v>1233</v>
      </c>
      <c r="B672" t="s">
        <v>1543</v>
      </c>
      <c r="C672">
        <v>230</v>
      </c>
      <c r="D672">
        <f>SUMIFS(Cluster_15_applications!S$5:S$550,Cluster_15_applications!$AB$5:$AB$550,$B672,Cluster_15_applications!$AC$5:$AC$550,$C672)</f>
        <v>0</v>
      </c>
      <c r="E672">
        <f>SUMIFS(Cluster_15_applications!T$5:T$550,Cluster_15_applications!$AB$5:$AB$550,$B672,Cluster_15_applications!$AC$5:$AC$550,$C672)</f>
        <v>0</v>
      </c>
      <c r="F672">
        <f>SUMIFS(Cluster_15_applications!U$5:U$550,Cluster_15_applications!$AB$5:$AB$550,$B672,Cluster_15_applications!$AC$5:$AC$550,$C672)</f>
        <v>0</v>
      </c>
      <c r="G672">
        <f>SUMIFS(Cluster_15_applications!V$5:V$550,Cluster_15_applications!$AB$5:$AB$550,$B672,Cluster_15_applications!$AC$5:$AC$550,$C672)</f>
        <v>0</v>
      </c>
      <c r="H672">
        <f>SUMIFS(Cluster_15_applications!W$5:W$550,Cluster_15_applications!$AB$5:$AB$550,$B672,Cluster_15_applications!$AC$5:$AC$550,$C672)</f>
        <v>0</v>
      </c>
      <c r="I672">
        <f>SUMIFS(Cluster_15_applications!X$5:X$550,Cluster_15_applications!$AB$5:$AB$550,$B672,Cluster_15_applications!$AC$5:$AC$550,$C672)</f>
        <v>0</v>
      </c>
      <c r="J672">
        <f>SUMIFS(Cluster_15_applications!Y$5:Y$550,Cluster_15_applications!$AB$5:$AB$550,$B672,Cluster_15_applications!$AC$5:$AC$550,$C672)</f>
        <v>0</v>
      </c>
      <c r="K672">
        <f>SUMIFS(Cluster_15_applications!Z$5:Z$550,Cluster_15_applications!$AB$5:$AB$550,$B672,Cluster_15_applications!$AC$5:$AC$550,$C672)</f>
        <v>0</v>
      </c>
      <c r="L672">
        <f>SUMIFS(Cluster_15_applications!AA$5:AA$550,Cluster_15_applications!$AB$5:$AB$550,$B672,Cluster_15_applications!$AC$5:$AC$550,$C672)</f>
        <v>0</v>
      </c>
      <c r="N672">
        <f>SUMIFS(Cluster_15_applications!S$5:S$550,Cluster_15_applications!$AB$5:$AB$550,$B672,Cluster_15_applications!$AC$5:$AC$550,$C672,Cluster_15_applications!$Q$5:$Q$550,"&lt;=2030")</f>
        <v>0</v>
      </c>
      <c r="O672">
        <f>SUMIFS(Cluster_15_applications!T$5:T$550,Cluster_15_applications!$AB$5:$AB$550,$B672,Cluster_15_applications!$AC$5:$AC$550,$C672,Cluster_15_applications!$Q$5:$Q$550,"&lt;=2030")</f>
        <v>0</v>
      </c>
      <c r="P672">
        <f>SUMIFS(Cluster_15_applications!U$5:U$550,Cluster_15_applications!$AB$5:$AB$550,$B672,Cluster_15_applications!$AC$5:$AC$550,$C672,Cluster_15_applications!$Q$5:$Q$550,"&lt;=2030")</f>
        <v>0</v>
      </c>
      <c r="Q672">
        <f>SUMIFS(Cluster_15_applications!V$5:V$550,Cluster_15_applications!$AB$5:$AB$550,$B672,Cluster_15_applications!$AC$5:$AC$550,$C672,Cluster_15_applications!$Q$5:$Q$550,"&lt;=2030")</f>
        <v>0</v>
      </c>
      <c r="R672">
        <f>SUMIFS(Cluster_15_applications!W$5:W$550,Cluster_15_applications!$AB$5:$AB$550,$B672,Cluster_15_applications!$AC$5:$AC$550,$C672,Cluster_15_applications!$Q$5:$Q$550,"&lt;=2030")</f>
        <v>0</v>
      </c>
      <c r="S672">
        <f>SUMIFS(Cluster_15_applications!X$5:X$550,Cluster_15_applications!$AB$5:$AB$550,$B672,Cluster_15_applications!$AC$5:$AC$550,$C672,Cluster_15_applications!$Q$5:$Q$550,"&lt;=2030")</f>
        <v>0</v>
      </c>
      <c r="T672">
        <f>SUMIFS(Cluster_15_applications!Y$5:Y$550,Cluster_15_applications!$AB$5:$AB$550,$B672,Cluster_15_applications!$AC$5:$AC$550,$C672,Cluster_15_applications!$Q$5:$Q$550,"&lt;=2030")</f>
        <v>0</v>
      </c>
      <c r="U672">
        <f>SUMIFS(Cluster_15_applications!Z$5:Z$550,Cluster_15_applications!$AB$5:$AB$550,$B672,Cluster_15_applications!$AC$5:$AC$550,$C672,Cluster_15_applications!$Q$5:$Q$550,"&lt;=2030")</f>
        <v>0</v>
      </c>
      <c r="V672">
        <f>SUMIFS(Cluster_15_applications!AA$5:AA$550,Cluster_15_applications!$AB$5:$AB$550,$B672,Cluster_15_applications!$AC$5:$AC$550,$C672,Cluster_15_applications!$Q$5:$Q$550,"&lt;=2030")</f>
        <v>0</v>
      </c>
    </row>
    <row r="673" spans="1:22" x14ac:dyDescent="0.35">
      <c r="A673" t="s">
        <v>1235</v>
      </c>
      <c r="B673" t="s">
        <v>1544</v>
      </c>
      <c r="C673">
        <v>115</v>
      </c>
      <c r="D673">
        <f>SUMIFS(Cluster_15_applications!S$5:S$550,Cluster_15_applications!$AB$5:$AB$550,$B673,Cluster_15_applications!$AC$5:$AC$550,$C673)</f>
        <v>44.688000000000002</v>
      </c>
      <c r="E673">
        <f>SUMIFS(Cluster_15_applications!T$5:T$550,Cluster_15_applications!$AB$5:$AB$550,$B673,Cluster_15_applications!$AC$5:$AC$550,$C673)</f>
        <v>0</v>
      </c>
      <c r="F673">
        <f>SUMIFS(Cluster_15_applications!U$5:U$550,Cluster_15_applications!$AB$5:$AB$550,$B673,Cluster_15_applications!$AC$5:$AC$550,$C673)</f>
        <v>86</v>
      </c>
      <c r="G673">
        <f>SUMIFS(Cluster_15_applications!V$5:V$550,Cluster_15_applications!$AB$5:$AB$550,$B673,Cluster_15_applications!$AC$5:$AC$550,$C673)</f>
        <v>0</v>
      </c>
      <c r="H673">
        <f>SUMIFS(Cluster_15_applications!W$5:W$550,Cluster_15_applications!$AB$5:$AB$550,$B673,Cluster_15_applications!$AC$5:$AC$550,$C673)</f>
        <v>0</v>
      </c>
      <c r="I673">
        <f>SUMIFS(Cluster_15_applications!X$5:X$550,Cluster_15_applications!$AB$5:$AB$550,$B673,Cluster_15_applications!$AC$5:$AC$550,$C673)</f>
        <v>0</v>
      </c>
      <c r="J673">
        <f>SUMIFS(Cluster_15_applications!Y$5:Y$550,Cluster_15_applications!$AB$5:$AB$550,$B673,Cluster_15_applications!$AC$5:$AC$550,$C673)</f>
        <v>0</v>
      </c>
      <c r="K673">
        <f>SUMIFS(Cluster_15_applications!Z$5:Z$550,Cluster_15_applications!$AB$5:$AB$550,$B673,Cluster_15_applications!$AC$5:$AC$550,$C673)</f>
        <v>0</v>
      </c>
      <c r="L673">
        <f>SUMIFS(Cluster_15_applications!AA$5:AA$550,Cluster_15_applications!$AB$5:$AB$550,$B673,Cluster_15_applications!$AC$5:$AC$550,$C673)</f>
        <v>0</v>
      </c>
      <c r="N673">
        <f>SUMIFS(Cluster_15_applications!S$5:S$550,Cluster_15_applications!$AB$5:$AB$550,$B673,Cluster_15_applications!$AC$5:$AC$550,$C673,Cluster_15_applications!$Q$5:$Q$550,"&lt;=2030")</f>
        <v>44.688000000000002</v>
      </c>
      <c r="O673">
        <f>SUMIFS(Cluster_15_applications!T$5:T$550,Cluster_15_applications!$AB$5:$AB$550,$B673,Cluster_15_applications!$AC$5:$AC$550,$C673,Cluster_15_applications!$Q$5:$Q$550,"&lt;=2030")</f>
        <v>0</v>
      </c>
      <c r="P673">
        <f>SUMIFS(Cluster_15_applications!U$5:U$550,Cluster_15_applications!$AB$5:$AB$550,$B673,Cluster_15_applications!$AC$5:$AC$550,$C673,Cluster_15_applications!$Q$5:$Q$550,"&lt;=2030")</f>
        <v>86</v>
      </c>
      <c r="Q673">
        <f>SUMIFS(Cluster_15_applications!V$5:V$550,Cluster_15_applications!$AB$5:$AB$550,$B673,Cluster_15_applications!$AC$5:$AC$550,$C673,Cluster_15_applications!$Q$5:$Q$550,"&lt;=2030")</f>
        <v>0</v>
      </c>
      <c r="R673">
        <f>SUMIFS(Cluster_15_applications!W$5:W$550,Cluster_15_applications!$AB$5:$AB$550,$B673,Cluster_15_applications!$AC$5:$AC$550,$C673,Cluster_15_applications!$Q$5:$Q$550,"&lt;=2030")</f>
        <v>0</v>
      </c>
      <c r="S673">
        <f>SUMIFS(Cluster_15_applications!X$5:X$550,Cluster_15_applications!$AB$5:$AB$550,$B673,Cluster_15_applications!$AC$5:$AC$550,$C673,Cluster_15_applications!$Q$5:$Q$550,"&lt;=2030")</f>
        <v>0</v>
      </c>
      <c r="T673">
        <f>SUMIFS(Cluster_15_applications!Y$5:Y$550,Cluster_15_applications!$AB$5:$AB$550,$B673,Cluster_15_applications!$AC$5:$AC$550,$C673,Cluster_15_applications!$Q$5:$Q$550,"&lt;=2030")</f>
        <v>0</v>
      </c>
      <c r="U673">
        <f>SUMIFS(Cluster_15_applications!Z$5:Z$550,Cluster_15_applications!$AB$5:$AB$550,$B673,Cluster_15_applications!$AC$5:$AC$550,$C673,Cluster_15_applications!$Q$5:$Q$550,"&lt;=2030")</f>
        <v>0</v>
      </c>
      <c r="V673">
        <f>SUMIFS(Cluster_15_applications!AA$5:AA$550,Cluster_15_applications!$AB$5:$AB$550,$B673,Cluster_15_applications!$AC$5:$AC$550,$C673,Cluster_15_applications!$Q$5:$Q$550,"&lt;=2030")</f>
        <v>0</v>
      </c>
    </row>
    <row r="674" spans="1:22" x14ac:dyDescent="0.35">
      <c r="A674" t="s">
        <v>1233</v>
      </c>
      <c r="B674" t="s">
        <v>1203</v>
      </c>
      <c r="C674">
        <v>230</v>
      </c>
      <c r="D674">
        <f>SUMIFS(Cluster_15_applications!S$5:S$550,Cluster_15_applications!$AB$5:$AB$550,$B674,Cluster_15_applications!$AC$5:$AC$550,$C674)</f>
        <v>670.41</v>
      </c>
      <c r="E674">
        <f>SUMIFS(Cluster_15_applications!T$5:T$550,Cluster_15_applications!$AB$5:$AB$550,$B674,Cluster_15_applications!$AC$5:$AC$550,$C674)</f>
        <v>0</v>
      </c>
      <c r="F674">
        <f>SUMIFS(Cluster_15_applications!U$5:U$550,Cluster_15_applications!$AB$5:$AB$550,$B674,Cluster_15_applications!$AC$5:$AC$550,$C674)</f>
        <v>370.40999999999997</v>
      </c>
      <c r="G674">
        <f>SUMIFS(Cluster_15_applications!V$5:V$550,Cluster_15_applications!$AB$5:$AB$550,$B674,Cluster_15_applications!$AC$5:$AC$550,$C674)</f>
        <v>0</v>
      </c>
      <c r="H674">
        <f>SUMIFS(Cluster_15_applications!W$5:W$550,Cluster_15_applications!$AB$5:$AB$550,$B674,Cluster_15_applications!$AC$5:$AC$550,$C674)</f>
        <v>0</v>
      </c>
      <c r="I674">
        <f>SUMIFS(Cluster_15_applications!X$5:X$550,Cluster_15_applications!$AB$5:$AB$550,$B674,Cluster_15_applications!$AC$5:$AC$550,$C674)</f>
        <v>0</v>
      </c>
      <c r="J674">
        <f>SUMIFS(Cluster_15_applications!Y$5:Y$550,Cluster_15_applications!$AB$5:$AB$550,$B674,Cluster_15_applications!$AC$5:$AC$550,$C674)</f>
        <v>0</v>
      </c>
      <c r="K674">
        <f>SUMIFS(Cluster_15_applications!Z$5:Z$550,Cluster_15_applications!$AB$5:$AB$550,$B674,Cluster_15_applications!$AC$5:$AC$550,$C674)</f>
        <v>0</v>
      </c>
      <c r="L674">
        <f>SUMIFS(Cluster_15_applications!AA$5:AA$550,Cluster_15_applications!$AB$5:$AB$550,$B674,Cluster_15_applications!$AC$5:$AC$550,$C674)</f>
        <v>0</v>
      </c>
      <c r="N674">
        <f>SUMIFS(Cluster_15_applications!S$5:S$550,Cluster_15_applications!$AB$5:$AB$550,$B674,Cluster_15_applications!$AC$5:$AC$550,$C674,Cluster_15_applications!$Q$5:$Q$550,"&lt;=2030")</f>
        <v>670.41</v>
      </c>
      <c r="O674">
        <f>SUMIFS(Cluster_15_applications!T$5:T$550,Cluster_15_applications!$AB$5:$AB$550,$B674,Cluster_15_applications!$AC$5:$AC$550,$C674,Cluster_15_applications!$Q$5:$Q$550,"&lt;=2030")</f>
        <v>0</v>
      </c>
      <c r="P674">
        <f>SUMIFS(Cluster_15_applications!U$5:U$550,Cluster_15_applications!$AB$5:$AB$550,$B674,Cluster_15_applications!$AC$5:$AC$550,$C674,Cluster_15_applications!$Q$5:$Q$550,"&lt;=2030")</f>
        <v>370.40999999999997</v>
      </c>
      <c r="Q674">
        <f>SUMIFS(Cluster_15_applications!V$5:V$550,Cluster_15_applications!$AB$5:$AB$550,$B674,Cluster_15_applications!$AC$5:$AC$550,$C674,Cluster_15_applications!$Q$5:$Q$550,"&lt;=2030")</f>
        <v>0</v>
      </c>
      <c r="R674">
        <f>SUMIFS(Cluster_15_applications!W$5:W$550,Cluster_15_applications!$AB$5:$AB$550,$B674,Cluster_15_applications!$AC$5:$AC$550,$C674,Cluster_15_applications!$Q$5:$Q$550,"&lt;=2030")</f>
        <v>0</v>
      </c>
      <c r="S674">
        <f>SUMIFS(Cluster_15_applications!X$5:X$550,Cluster_15_applications!$AB$5:$AB$550,$B674,Cluster_15_applications!$AC$5:$AC$550,$C674,Cluster_15_applications!$Q$5:$Q$550,"&lt;=2030")</f>
        <v>0</v>
      </c>
      <c r="T674">
        <f>SUMIFS(Cluster_15_applications!Y$5:Y$550,Cluster_15_applications!$AB$5:$AB$550,$B674,Cluster_15_applications!$AC$5:$AC$550,$C674,Cluster_15_applications!$Q$5:$Q$550,"&lt;=2030")</f>
        <v>0</v>
      </c>
      <c r="U674">
        <f>SUMIFS(Cluster_15_applications!Z$5:Z$550,Cluster_15_applications!$AB$5:$AB$550,$B674,Cluster_15_applications!$AC$5:$AC$550,$C674,Cluster_15_applications!$Q$5:$Q$550,"&lt;=2030")</f>
        <v>0</v>
      </c>
      <c r="V674">
        <f>SUMIFS(Cluster_15_applications!AA$5:AA$550,Cluster_15_applications!$AB$5:$AB$550,$B674,Cluster_15_applications!$AC$5:$AC$550,$C674,Cluster_15_applications!$Q$5:$Q$550,"&lt;=2030")</f>
        <v>0</v>
      </c>
    </row>
    <row r="675" spans="1:22" x14ac:dyDescent="0.35">
      <c r="A675" t="s">
        <v>1233</v>
      </c>
      <c r="B675" t="s">
        <v>1203</v>
      </c>
      <c r="C675">
        <v>60</v>
      </c>
      <c r="D675">
        <f>SUMIFS(Cluster_15_applications!S$5:S$550,Cluster_15_applications!$AB$5:$AB$550,$B675,Cluster_15_applications!$AC$5:$AC$550,$C675)</f>
        <v>0</v>
      </c>
      <c r="E675">
        <f>SUMIFS(Cluster_15_applications!T$5:T$550,Cluster_15_applications!$AB$5:$AB$550,$B675,Cluster_15_applications!$AC$5:$AC$550,$C675)</f>
        <v>0</v>
      </c>
      <c r="F675">
        <f>SUMIFS(Cluster_15_applications!U$5:U$550,Cluster_15_applications!$AB$5:$AB$550,$B675,Cluster_15_applications!$AC$5:$AC$550,$C675)</f>
        <v>0</v>
      </c>
      <c r="G675">
        <f>SUMIFS(Cluster_15_applications!V$5:V$550,Cluster_15_applications!$AB$5:$AB$550,$B675,Cluster_15_applications!$AC$5:$AC$550,$C675)</f>
        <v>0</v>
      </c>
      <c r="H675">
        <f>SUMIFS(Cluster_15_applications!W$5:W$550,Cluster_15_applications!$AB$5:$AB$550,$B675,Cluster_15_applications!$AC$5:$AC$550,$C675)</f>
        <v>0</v>
      </c>
      <c r="I675">
        <f>SUMIFS(Cluster_15_applications!X$5:X$550,Cluster_15_applications!$AB$5:$AB$550,$B675,Cluster_15_applications!$AC$5:$AC$550,$C675)</f>
        <v>0</v>
      </c>
      <c r="J675">
        <f>SUMIFS(Cluster_15_applications!Y$5:Y$550,Cluster_15_applications!$AB$5:$AB$550,$B675,Cluster_15_applications!$AC$5:$AC$550,$C675)</f>
        <v>0</v>
      </c>
      <c r="K675">
        <f>SUMIFS(Cluster_15_applications!Z$5:Z$550,Cluster_15_applications!$AB$5:$AB$550,$B675,Cluster_15_applications!$AC$5:$AC$550,$C675)</f>
        <v>0</v>
      </c>
      <c r="L675">
        <f>SUMIFS(Cluster_15_applications!AA$5:AA$550,Cluster_15_applications!$AB$5:$AB$550,$B675,Cluster_15_applications!$AC$5:$AC$550,$C675)</f>
        <v>0</v>
      </c>
      <c r="N675">
        <f>SUMIFS(Cluster_15_applications!S$5:S$550,Cluster_15_applications!$AB$5:$AB$550,$B675,Cluster_15_applications!$AC$5:$AC$550,$C675,Cluster_15_applications!$Q$5:$Q$550,"&lt;=2030")</f>
        <v>0</v>
      </c>
      <c r="O675">
        <f>SUMIFS(Cluster_15_applications!T$5:T$550,Cluster_15_applications!$AB$5:$AB$550,$B675,Cluster_15_applications!$AC$5:$AC$550,$C675,Cluster_15_applications!$Q$5:$Q$550,"&lt;=2030")</f>
        <v>0</v>
      </c>
      <c r="P675">
        <f>SUMIFS(Cluster_15_applications!U$5:U$550,Cluster_15_applications!$AB$5:$AB$550,$B675,Cluster_15_applications!$AC$5:$AC$550,$C675,Cluster_15_applications!$Q$5:$Q$550,"&lt;=2030")</f>
        <v>0</v>
      </c>
      <c r="Q675">
        <f>SUMIFS(Cluster_15_applications!V$5:V$550,Cluster_15_applications!$AB$5:$AB$550,$B675,Cluster_15_applications!$AC$5:$AC$550,$C675,Cluster_15_applications!$Q$5:$Q$550,"&lt;=2030")</f>
        <v>0</v>
      </c>
      <c r="R675">
        <f>SUMIFS(Cluster_15_applications!W$5:W$550,Cluster_15_applications!$AB$5:$AB$550,$B675,Cluster_15_applications!$AC$5:$AC$550,$C675,Cluster_15_applications!$Q$5:$Q$550,"&lt;=2030")</f>
        <v>0</v>
      </c>
      <c r="S675">
        <f>SUMIFS(Cluster_15_applications!X$5:X$550,Cluster_15_applications!$AB$5:$AB$550,$B675,Cluster_15_applications!$AC$5:$AC$550,$C675,Cluster_15_applications!$Q$5:$Q$550,"&lt;=2030")</f>
        <v>0</v>
      </c>
      <c r="T675">
        <f>SUMIFS(Cluster_15_applications!Y$5:Y$550,Cluster_15_applications!$AB$5:$AB$550,$B675,Cluster_15_applications!$AC$5:$AC$550,$C675,Cluster_15_applications!$Q$5:$Q$550,"&lt;=2030")</f>
        <v>0</v>
      </c>
      <c r="U675">
        <f>SUMIFS(Cluster_15_applications!Z$5:Z$550,Cluster_15_applications!$AB$5:$AB$550,$B675,Cluster_15_applications!$AC$5:$AC$550,$C675,Cluster_15_applications!$Q$5:$Q$550,"&lt;=2030")</f>
        <v>0</v>
      </c>
      <c r="V675">
        <f>SUMIFS(Cluster_15_applications!AA$5:AA$550,Cluster_15_applications!$AB$5:$AB$550,$B675,Cluster_15_applications!$AC$5:$AC$550,$C675,Cluster_15_applications!$Q$5:$Q$550,"&lt;=2030")</f>
        <v>0</v>
      </c>
    </row>
    <row r="676" spans="1:22" x14ac:dyDescent="0.35">
      <c r="A676" t="s">
        <v>1235</v>
      </c>
      <c r="B676" t="s">
        <v>1545</v>
      </c>
      <c r="C676">
        <v>115</v>
      </c>
      <c r="D676">
        <f>SUMIFS(Cluster_15_applications!S$5:S$550,Cluster_15_applications!$AB$5:$AB$550,$B676,Cluster_15_applications!$AC$5:$AC$550,$C676)</f>
        <v>0</v>
      </c>
      <c r="E676">
        <f>SUMIFS(Cluster_15_applications!T$5:T$550,Cluster_15_applications!$AB$5:$AB$550,$B676,Cluster_15_applications!$AC$5:$AC$550,$C676)</f>
        <v>0</v>
      </c>
      <c r="F676">
        <f>SUMIFS(Cluster_15_applications!U$5:U$550,Cluster_15_applications!$AB$5:$AB$550,$B676,Cluster_15_applications!$AC$5:$AC$550,$C676)</f>
        <v>0</v>
      </c>
      <c r="G676">
        <f>SUMIFS(Cluster_15_applications!V$5:V$550,Cluster_15_applications!$AB$5:$AB$550,$B676,Cluster_15_applications!$AC$5:$AC$550,$C676)</f>
        <v>0</v>
      </c>
      <c r="H676">
        <f>SUMIFS(Cluster_15_applications!W$5:W$550,Cluster_15_applications!$AB$5:$AB$550,$B676,Cluster_15_applications!$AC$5:$AC$550,$C676)</f>
        <v>0</v>
      </c>
      <c r="I676">
        <f>SUMIFS(Cluster_15_applications!X$5:X$550,Cluster_15_applications!$AB$5:$AB$550,$B676,Cluster_15_applications!$AC$5:$AC$550,$C676)</f>
        <v>0</v>
      </c>
      <c r="J676">
        <f>SUMIFS(Cluster_15_applications!Y$5:Y$550,Cluster_15_applications!$AB$5:$AB$550,$B676,Cluster_15_applications!$AC$5:$AC$550,$C676)</f>
        <v>0</v>
      </c>
      <c r="K676">
        <f>SUMIFS(Cluster_15_applications!Z$5:Z$550,Cluster_15_applications!$AB$5:$AB$550,$B676,Cluster_15_applications!$AC$5:$AC$550,$C676)</f>
        <v>0</v>
      </c>
      <c r="L676">
        <f>SUMIFS(Cluster_15_applications!AA$5:AA$550,Cluster_15_applications!$AB$5:$AB$550,$B676,Cluster_15_applications!$AC$5:$AC$550,$C676)</f>
        <v>0</v>
      </c>
      <c r="N676">
        <f>SUMIFS(Cluster_15_applications!S$5:S$550,Cluster_15_applications!$AB$5:$AB$550,$B676,Cluster_15_applications!$AC$5:$AC$550,$C676,Cluster_15_applications!$Q$5:$Q$550,"&lt;=2030")</f>
        <v>0</v>
      </c>
      <c r="O676">
        <f>SUMIFS(Cluster_15_applications!T$5:T$550,Cluster_15_applications!$AB$5:$AB$550,$B676,Cluster_15_applications!$AC$5:$AC$550,$C676,Cluster_15_applications!$Q$5:$Q$550,"&lt;=2030")</f>
        <v>0</v>
      </c>
      <c r="P676">
        <f>SUMIFS(Cluster_15_applications!U$5:U$550,Cluster_15_applications!$AB$5:$AB$550,$B676,Cluster_15_applications!$AC$5:$AC$550,$C676,Cluster_15_applications!$Q$5:$Q$550,"&lt;=2030")</f>
        <v>0</v>
      </c>
      <c r="Q676">
        <f>SUMIFS(Cluster_15_applications!V$5:V$550,Cluster_15_applications!$AB$5:$AB$550,$B676,Cluster_15_applications!$AC$5:$AC$550,$C676,Cluster_15_applications!$Q$5:$Q$550,"&lt;=2030")</f>
        <v>0</v>
      </c>
      <c r="R676">
        <f>SUMIFS(Cluster_15_applications!W$5:W$550,Cluster_15_applications!$AB$5:$AB$550,$B676,Cluster_15_applications!$AC$5:$AC$550,$C676,Cluster_15_applications!$Q$5:$Q$550,"&lt;=2030")</f>
        <v>0</v>
      </c>
      <c r="S676">
        <f>SUMIFS(Cluster_15_applications!X$5:X$550,Cluster_15_applications!$AB$5:$AB$550,$B676,Cluster_15_applications!$AC$5:$AC$550,$C676,Cluster_15_applications!$Q$5:$Q$550,"&lt;=2030")</f>
        <v>0</v>
      </c>
      <c r="T676">
        <f>SUMIFS(Cluster_15_applications!Y$5:Y$550,Cluster_15_applications!$AB$5:$AB$550,$B676,Cluster_15_applications!$AC$5:$AC$550,$C676,Cluster_15_applications!$Q$5:$Q$550,"&lt;=2030")</f>
        <v>0</v>
      </c>
      <c r="U676">
        <f>SUMIFS(Cluster_15_applications!Z$5:Z$550,Cluster_15_applications!$AB$5:$AB$550,$B676,Cluster_15_applications!$AC$5:$AC$550,$C676,Cluster_15_applications!$Q$5:$Q$550,"&lt;=2030")</f>
        <v>0</v>
      </c>
      <c r="V676">
        <f>SUMIFS(Cluster_15_applications!AA$5:AA$550,Cluster_15_applications!$AB$5:$AB$550,$B676,Cluster_15_applications!$AC$5:$AC$550,$C676,Cluster_15_applications!$Q$5:$Q$550,"&lt;=2030")</f>
        <v>0</v>
      </c>
    </row>
    <row r="677" spans="1:22" x14ac:dyDescent="0.35">
      <c r="A677" t="s">
        <v>1235</v>
      </c>
      <c r="B677" t="s">
        <v>1546</v>
      </c>
      <c r="C677">
        <v>230</v>
      </c>
      <c r="D677">
        <f>SUMIFS(Cluster_15_applications!S$5:S$550,Cluster_15_applications!$AB$5:$AB$550,$B677,Cluster_15_applications!$AC$5:$AC$550,$C677)</f>
        <v>0</v>
      </c>
      <c r="E677">
        <f>SUMIFS(Cluster_15_applications!T$5:T$550,Cluster_15_applications!$AB$5:$AB$550,$B677,Cluster_15_applications!$AC$5:$AC$550,$C677)</f>
        <v>0</v>
      </c>
      <c r="F677">
        <f>SUMIFS(Cluster_15_applications!U$5:U$550,Cluster_15_applications!$AB$5:$AB$550,$B677,Cluster_15_applications!$AC$5:$AC$550,$C677)</f>
        <v>0</v>
      </c>
      <c r="G677">
        <f>SUMIFS(Cluster_15_applications!V$5:V$550,Cluster_15_applications!$AB$5:$AB$550,$B677,Cluster_15_applications!$AC$5:$AC$550,$C677)</f>
        <v>0</v>
      </c>
      <c r="H677">
        <f>SUMIFS(Cluster_15_applications!W$5:W$550,Cluster_15_applications!$AB$5:$AB$550,$B677,Cluster_15_applications!$AC$5:$AC$550,$C677)</f>
        <v>0</v>
      </c>
      <c r="I677">
        <f>SUMIFS(Cluster_15_applications!X$5:X$550,Cluster_15_applications!$AB$5:$AB$550,$B677,Cluster_15_applications!$AC$5:$AC$550,$C677)</f>
        <v>0</v>
      </c>
      <c r="J677">
        <f>SUMIFS(Cluster_15_applications!Y$5:Y$550,Cluster_15_applications!$AB$5:$AB$550,$B677,Cluster_15_applications!$AC$5:$AC$550,$C677)</f>
        <v>0</v>
      </c>
      <c r="K677">
        <f>SUMIFS(Cluster_15_applications!Z$5:Z$550,Cluster_15_applications!$AB$5:$AB$550,$B677,Cluster_15_applications!$AC$5:$AC$550,$C677)</f>
        <v>0</v>
      </c>
      <c r="L677">
        <f>SUMIFS(Cluster_15_applications!AA$5:AA$550,Cluster_15_applications!$AB$5:$AB$550,$B677,Cluster_15_applications!$AC$5:$AC$550,$C677)</f>
        <v>0</v>
      </c>
      <c r="N677">
        <f>SUMIFS(Cluster_15_applications!S$5:S$550,Cluster_15_applications!$AB$5:$AB$550,$B677,Cluster_15_applications!$AC$5:$AC$550,$C677,Cluster_15_applications!$Q$5:$Q$550,"&lt;=2030")</f>
        <v>0</v>
      </c>
      <c r="O677">
        <f>SUMIFS(Cluster_15_applications!T$5:T$550,Cluster_15_applications!$AB$5:$AB$550,$B677,Cluster_15_applications!$AC$5:$AC$550,$C677,Cluster_15_applications!$Q$5:$Q$550,"&lt;=2030")</f>
        <v>0</v>
      </c>
      <c r="P677">
        <f>SUMIFS(Cluster_15_applications!U$5:U$550,Cluster_15_applications!$AB$5:$AB$550,$B677,Cluster_15_applications!$AC$5:$AC$550,$C677,Cluster_15_applications!$Q$5:$Q$550,"&lt;=2030")</f>
        <v>0</v>
      </c>
      <c r="Q677">
        <f>SUMIFS(Cluster_15_applications!V$5:V$550,Cluster_15_applications!$AB$5:$AB$550,$B677,Cluster_15_applications!$AC$5:$AC$550,$C677,Cluster_15_applications!$Q$5:$Q$550,"&lt;=2030")</f>
        <v>0</v>
      </c>
      <c r="R677">
        <f>SUMIFS(Cluster_15_applications!W$5:W$550,Cluster_15_applications!$AB$5:$AB$550,$B677,Cluster_15_applications!$AC$5:$AC$550,$C677,Cluster_15_applications!$Q$5:$Q$550,"&lt;=2030")</f>
        <v>0</v>
      </c>
      <c r="S677">
        <f>SUMIFS(Cluster_15_applications!X$5:X$550,Cluster_15_applications!$AB$5:$AB$550,$B677,Cluster_15_applications!$AC$5:$AC$550,$C677,Cluster_15_applications!$Q$5:$Q$550,"&lt;=2030")</f>
        <v>0</v>
      </c>
      <c r="T677">
        <f>SUMIFS(Cluster_15_applications!Y$5:Y$550,Cluster_15_applications!$AB$5:$AB$550,$B677,Cluster_15_applications!$AC$5:$AC$550,$C677,Cluster_15_applications!$Q$5:$Q$550,"&lt;=2030")</f>
        <v>0</v>
      </c>
      <c r="U677">
        <f>SUMIFS(Cluster_15_applications!Z$5:Z$550,Cluster_15_applications!$AB$5:$AB$550,$B677,Cluster_15_applications!$AC$5:$AC$550,$C677,Cluster_15_applications!$Q$5:$Q$550,"&lt;=2030")</f>
        <v>0</v>
      </c>
      <c r="V677">
        <f>SUMIFS(Cluster_15_applications!AA$5:AA$550,Cluster_15_applications!$AB$5:$AB$550,$B677,Cluster_15_applications!$AC$5:$AC$550,$C677,Cluster_15_applications!$Q$5:$Q$550,"&lt;=2030")</f>
        <v>0</v>
      </c>
    </row>
    <row r="678" spans="1:22" x14ac:dyDescent="0.35">
      <c r="A678" t="s">
        <v>1230</v>
      </c>
      <c r="B678" t="s">
        <v>1547</v>
      </c>
      <c r="C678">
        <v>115</v>
      </c>
      <c r="D678">
        <f>SUMIFS(Cluster_15_applications!S$5:S$550,Cluster_15_applications!$AB$5:$AB$550,$B678,Cluster_15_applications!$AC$5:$AC$550,$C678)</f>
        <v>0</v>
      </c>
      <c r="E678">
        <f>SUMIFS(Cluster_15_applications!T$5:T$550,Cluster_15_applications!$AB$5:$AB$550,$B678,Cluster_15_applications!$AC$5:$AC$550,$C678)</f>
        <v>0</v>
      </c>
      <c r="F678">
        <f>SUMIFS(Cluster_15_applications!U$5:U$550,Cluster_15_applications!$AB$5:$AB$550,$B678,Cluster_15_applications!$AC$5:$AC$550,$C678)</f>
        <v>0</v>
      </c>
      <c r="G678">
        <f>SUMIFS(Cluster_15_applications!V$5:V$550,Cluster_15_applications!$AB$5:$AB$550,$B678,Cluster_15_applications!$AC$5:$AC$550,$C678)</f>
        <v>0</v>
      </c>
      <c r="H678">
        <f>SUMIFS(Cluster_15_applications!W$5:W$550,Cluster_15_applications!$AB$5:$AB$550,$B678,Cluster_15_applications!$AC$5:$AC$550,$C678)</f>
        <v>0</v>
      </c>
      <c r="I678">
        <f>SUMIFS(Cluster_15_applications!X$5:X$550,Cluster_15_applications!$AB$5:$AB$550,$B678,Cluster_15_applications!$AC$5:$AC$550,$C678)</f>
        <v>0</v>
      </c>
      <c r="J678">
        <f>SUMIFS(Cluster_15_applications!Y$5:Y$550,Cluster_15_applications!$AB$5:$AB$550,$B678,Cluster_15_applications!$AC$5:$AC$550,$C678)</f>
        <v>0</v>
      </c>
      <c r="K678">
        <f>SUMIFS(Cluster_15_applications!Z$5:Z$550,Cluster_15_applications!$AB$5:$AB$550,$B678,Cluster_15_applications!$AC$5:$AC$550,$C678)</f>
        <v>0</v>
      </c>
      <c r="L678">
        <f>SUMIFS(Cluster_15_applications!AA$5:AA$550,Cluster_15_applications!$AB$5:$AB$550,$B678,Cluster_15_applications!$AC$5:$AC$550,$C678)</f>
        <v>0</v>
      </c>
      <c r="N678">
        <f>SUMIFS(Cluster_15_applications!S$5:S$550,Cluster_15_applications!$AB$5:$AB$550,$B678,Cluster_15_applications!$AC$5:$AC$550,$C678,Cluster_15_applications!$Q$5:$Q$550,"&lt;=2030")</f>
        <v>0</v>
      </c>
      <c r="O678">
        <f>SUMIFS(Cluster_15_applications!T$5:T$550,Cluster_15_applications!$AB$5:$AB$550,$B678,Cluster_15_applications!$AC$5:$AC$550,$C678,Cluster_15_applications!$Q$5:$Q$550,"&lt;=2030")</f>
        <v>0</v>
      </c>
      <c r="P678">
        <f>SUMIFS(Cluster_15_applications!U$5:U$550,Cluster_15_applications!$AB$5:$AB$550,$B678,Cluster_15_applications!$AC$5:$AC$550,$C678,Cluster_15_applications!$Q$5:$Q$550,"&lt;=2030")</f>
        <v>0</v>
      </c>
      <c r="Q678">
        <f>SUMIFS(Cluster_15_applications!V$5:V$550,Cluster_15_applications!$AB$5:$AB$550,$B678,Cluster_15_applications!$AC$5:$AC$550,$C678,Cluster_15_applications!$Q$5:$Q$550,"&lt;=2030")</f>
        <v>0</v>
      </c>
      <c r="R678">
        <f>SUMIFS(Cluster_15_applications!W$5:W$550,Cluster_15_applications!$AB$5:$AB$550,$B678,Cluster_15_applications!$AC$5:$AC$550,$C678,Cluster_15_applications!$Q$5:$Q$550,"&lt;=2030")</f>
        <v>0</v>
      </c>
      <c r="S678">
        <f>SUMIFS(Cluster_15_applications!X$5:X$550,Cluster_15_applications!$AB$5:$AB$550,$B678,Cluster_15_applications!$AC$5:$AC$550,$C678,Cluster_15_applications!$Q$5:$Q$550,"&lt;=2030")</f>
        <v>0</v>
      </c>
      <c r="T678">
        <f>SUMIFS(Cluster_15_applications!Y$5:Y$550,Cluster_15_applications!$AB$5:$AB$550,$B678,Cluster_15_applications!$AC$5:$AC$550,$C678,Cluster_15_applications!$Q$5:$Q$550,"&lt;=2030")</f>
        <v>0</v>
      </c>
      <c r="U678">
        <f>SUMIFS(Cluster_15_applications!Z$5:Z$550,Cluster_15_applications!$AB$5:$AB$550,$B678,Cluster_15_applications!$AC$5:$AC$550,$C678,Cluster_15_applications!$Q$5:$Q$550,"&lt;=2030")</f>
        <v>0</v>
      </c>
      <c r="V678">
        <f>SUMIFS(Cluster_15_applications!AA$5:AA$550,Cluster_15_applications!$AB$5:$AB$550,$B678,Cluster_15_applications!$AC$5:$AC$550,$C678,Cluster_15_applications!$Q$5:$Q$550,"&lt;=2030")</f>
        <v>0</v>
      </c>
    </row>
    <row r="679" spans="1:22" x14ac:dyDescent="0.35">
      <c r="A679" t="s">
        <v>1230</v>
      </c>
      <c r="B679" t="s">
        <v>1205</v>
      </c>
      <c r="C679">
        <v>230</v>
      </c>
      <c r="D679">
        <f>SUMIFS(Cluster_15_applications!S$5:S$550,Cluster_15_applications!$AB$5:$AB$550,$B679,Cluster_15_applications!$AC$5:$AC$550,$C679)</f>
        <v>0</v>
      </c>
      <c r="E679">
        <f>SUMIFS(Cluster_15_applications!T$5:T$550,Cluster_15_applications!$AB$5:$AB$550,$B679,Cluster_15_applications!$AC$5:$AC$550,$C679)</f>
        <v>0</v>
      </c>
      <c r="F679">
        <f>SUMIFS(Cluster_15_applications!U$5:U$550,Cluster_15_applications!$AB$5:$AB$550,$B679,Cluster_15_applications!$AC$5:$AC$550,$C679)</f>
        <v>0</v>
      </c>
      <c r="G679">
        <f>SUMIFS(Cluster_15_applications!V$5:V$550,Cluster_15_applications!$AB$5:$AB$550,$B679,Cluster_15_applications!$AC$5:$AC$550,$C679)</f>
        <v>0</v>
      </c>
      <c r="H679">
        <f>SUMIFS(Cluster_15_applications!W$5:W$550,Cluster_15_applications!$AB$5:$AB$550,$B679,Cluster_15_applications!$AC$5:$AC$550,$C679)</f>
        <v>0</v>
      </c>
      <c r="I679">
        <f>SUMIFS(Cluster_15_applications!X$5:X$550,Cluster_15_applications!$AB$5:$AB$550,$B679,Cluster_15_applications!$AC$5:$AC$550,$C679)</f>
        <v>0</v>
      </c>
      <c r="J679">
        <f>SUMIFS(Cluster_15_applications!Y$5:Y$550,Cluster_15_applications!$AB$5:$AB$550,$B679,Cluster_15_applications!$AC$5:$AC$550,$C679)</f>
        <v>0</v>
      </c>
      <c r="K679">
        <f>SUMIFS(Cluster_15_applications!Z$5:Z$550,Cluster_15_applications!$AB$5:$AB$550,$B679,Cluster_15_applications!$AC$5:$AC$550,$C679)</f>
        <v>0</v>
      </c>
      <c r="L679">
        <f>SUMIFS(Cluster_15_applications!AA$5:AA$550,Cluster_15_applications!$AB$5:$AB$550,$B679,Cluster_15_applications!$AC$5:$AC$550,$C679)</f>
        <v>0</v>
      </c>
      <c r="N679">
        <f>SUMIFS(Cluster_15_applications!S$5:S$550,Cluster_15_applications!$AB$5:$AB$550,$B679,Cluster_15_applications!$AC$5:$AC$550,$C679,Cluster_15_applications!$Q$5:$Q$550,"&lt;=2030")</f>
        <v>0</v>
      </c>
      <c r="O679">
        <f>SUMIFS(Cluster_15_applications!T$5:T$550,Cluster_15_applications!$AB$5:$AB$550,$B679,Cluster_15_applications!$AC$5:$AC$550,$C679,Cluster_15_applications!$Q$5:$Q$550,"&lt;=2030")</f>
        <v>0</v>
      </c>
      <c r="P679">
        <f>SUMIFS(Cluster_15_applications!U$5:U$550,Cluster_15_applications!$AB$5:$AB$550,$B679,Cluster_15_applications!$AC$5:$AC$550,$C679,Cluster_15_applications!$Q$5:$Q$550,"&lt;=2030")</f>
        <v>0</v>
      </c>
      <c r="Q679">
        <f>SUMIFS(Cluster_15_applications!V$5:V$550,Cluster_15_applications!$AB$5:$AB$550,$B679,Cluster_15_applications!$AC$5:$AC$550,$C679,Cluster_15_applications!$Q$5:$Q$550,"&lt;=2030")</f>
        <v>0</v>
      </c>
      <c r="R679">
        <f>SUMIFS(Cluster_15_applications!W$5:W$550,Cluster_15_applications!$AB$5:$AB$550,$B679,Cluster_15_applications!$AC$5:$AC$550,$C679,Cluster_15_applications!$Q$5:$Q$550,"&lt;=2030")</f>
        <v>0</v>
      </c>
      <c r="S679">
        <f>SUMIFS(Cluster_15_applications!X$5:X$550,Cluster_15_applications!$AB$5:$AB$550,$B679,Cluster_15_applications!$AC$5:$AC$550,$C679,Cluster_15_applications!$Q$5:$Q$550,"&lt;=2030")</f>
        <v>0</v>
      </c>
      <c r="T679">
        <f>SUMIFS(Cluster_15_applications!Y$5:Y$550,Cluster_15_applications!$AB$5:$AB$550,$B679,Cluster_15_applications!$AC$5:$AC$550,$C679,Cluster_15_applications!$Q$5:$Q$550,"&lt;=2030")</f>
        <v>0</v>
      </c>
      <c r="U679">
        <f>SUMIFS(Cluster_15_applications!Z$5:Z$550,Cluster_15_applications!$AB$5:$AB$550,$B679,Cluster_15_applications!$AC$5:$AC$550,$C679,Cluster_15_applications!$Q$5:$Q$550,"&lt;=2030")</f>
        <v>0</v>
      </c>
      <c r="V679">
        <f>SUMIFS(Cluster_15_applications!AA$5:AA$550,Cluster_15_applications!$AB$5:$AB$550,$B679,Cluster_15_applications!$AC$5:$AC$550,$C679,Cluster_15_applications!$Q$5:$Q$550,"&lt;=2030")</f>
        <v>0</v>
      </c>
    </row>
    <row r="680" spans="1:22" x14ac:dyDescent="0.35">
      <c r="A680" t="s">
        <v>1230</v>
      </c>
      <c r="B680" t="s">
        <v>1205</v>
      </c>
      <c r="C680">
        <v>115</v>
      </c>
      <c r="D680">
        <f>SUMIFS(Cluster_15_applications!S$5:S$550,Cluster_15_applications!$AB$5:$AB$550,$B680,Cluster_15_applications!$AC$5:$AC$550,$C680)</f>
        <v>0</v>
      </c>
      <c r="E680">
        <f>SUMIFS(Cluster_15_applications!T$5:T$550,Cluster_15_applications!$AB$5:$AB$550,$B680,Cluster_15_applications!$AC$5:$AC$550,$C680)</f>
        <v>0</v>
      </c>
      <c r="F680">
        <f>SUMIFS(Cluster_15_applications!U$5:U$550,Cluster_15_applications!$AB$5:$AB$550,$B680,Cluster_15_applications!$AC$5:$AC$550,$C680)</f>
        <v>0</v>
      </c>
      <c r="G680">
        <f>SUMIFS(Cluster_15_applications!V$5:V$550,Cluster_15_applications!$AB$5:$AB$550,$B680,Cluster_15_applications!$AC$5:$AC$550,$C680)</f>
        <v>0</v>
      </c>
      <c r="H680">
        <f>SUMIFS(Cluster_15_applications!W$5:W$550,Cluster_15_applications!$AB$5:$AB$550,$B680,Cluster_15_applications!$AC$5:$AC$550,$C680)</f>
        <v>0</v>
      </c>
      <c r="I680">
        <f>SUMIFS(Cluster_15_applications!X$5:X$550,Cluster_15_applications!$AB$5:$AB$550,$B680,Cluster_15_applications!$AC$5:$AC$550,$C680)</f>
        <v>0</v>
      </c>
      <c r="J680">
        <f>SUMIFS(Cluster_15_applications!Y$5:Y$550,Cluster_15_applications!$AB$5:$AB$550,$B680,Cluster_15_applications!$AC$5:$AC$550,$C680)</f>
        <v>0</v>
      </c>
      <c r="K680">
        <f>SUMIFS(Cluster_15_applications!Z$5:Z$550,Cluster_15_applications!$AB$5:$AB$550,$B680,Cluster_15_applications!$AC$5:$AC$550,$C680)</f>
        <v>0</v>
      </c>
      <c r="L680">
        <f>SUMIFS(Cluster_15_applications!AA$5:AA$550,Cluster_15_applications!$AB$5:$AB$550,$B680,Cluster_15_applications!$AC$5:$AC$550,$C680)</f>
        <v>0</v>
      </c>
      <c r="N680">
        <f>SUMIFS(Cluster_15_applications!S$5:S$550,Cluster_15_applications!$AB$5:$AB$550,$B680,Cluster_15_applications!$AC$5:$AC$550,$C680,Cluster_15_applications!$Q$5:$Q$550,"&lt;=2030")</f>
        <v>0</v>
      </c>
      <c r="O680">
        <f>SUMIFS(Cluster_15_applications!T$5:T$550,Cluster_15_applications!$AB$5:$AB$550,$B680,Cluster_15_applications!$AC$5:$AC$550,$C680,Cluster_15_applications!$Q$5:$Q$550,"&lt;=2030")</f>
        <v>0</v>
      </c>
      <c r="P680">
        <f>SUMIFS(Cluster_15_applications!U$5:U$550,Cluster_15_applications!$AB$5:$AB$550,$B680,Cluster_15_applications!$AC$5:$AC$550,$C680,Cluster_15_applications!$Q$5:$Q$550,"&lt;=2030")</f>
        <v>0</v>
      </c>
      <c r="Q680">
        <f>SUMIFS(Cluster_15_applications!V$5:V$550,Cluster_15_applications!$AB$5:$AB$550,$B680,Cluster_15_applications!$AC$5:$AC$550,$C680,Cluster_15_applications!$Q$5:$Q$550,"&lt;=2030")</f>
        <v>0</v>
      </c>
      <c r="R680">
        <f>SUMIFS(Cluster_15_applications!W$5:W$550,Cluster_15_applications!$AB$5:$AB$550,$B680,Cluster_15_applications!$AC$5:$AC$550,$C680,Cluster_15_applications!$Q$5:$Q$550,"&lt;=2030")</f>
        <v>0</v>
      </c>
      <c r="S680">
        <f>SUMIFS(Cluster_15_applications!X$5:X$550,Cluster_15_applications!$AB$5:$AB$550,$B680,Cluster_15_applications!$AC$5:$AC$550,$C680,Cluster_15_applications!$Q$5:$Q$550,"&lt;=2030")</f>
        <v>0</v>
      </c>
      <c r="T680">
        <f>SUMIFS(Cluster_15_applications!Y$5:Y$550,Cluster_15_applications!$AB$5:$AB$550,$B680,Cluster_15_applications!$AC$5:$AC$550,$C680,Cluster_15_applications!$Q$5:$Q$550,"&lt;=2030")</f>
        <v>0</v>
      </c>
      <c r="U680">
        <f>SUMIFS(Cluster_15_applications!Z$5:Z$550,Cluster_15_applications!$AB$5:$AB$550,$B680,Cluster_15_applications!$AC$5:$AC$550,$C680,Cluster_15_applications!$Q$5:$Q$550,"&lt;=2030")</f>
        <v>0</v>
      </c>
      <c r="V680">
        <f>SUMIFS(Cluster_15_applications!AA$5:AA$550,Cluster_15_applications!$AB$5:$AB$550,$B680,Cluster_15_applications!$AC$5:$AC$550,$C680,Cluster_15_applications!$Q$5:$Q$550,"&lt;=2030")</f>
        <v>0</v>
      </c>
    </row>
    <row r="681" spans="1:22" x14ac:dyDescent="0.35">
      <c r="A681" t="s">
        <v>1230</v>
      </c>
      <c r="B681" t="s">
        <v>1205</v>
      </c>
      <c r="C681">
        <v>70</v>
      </c>
      <c r="D681">
        <f>SUMIFS(Cluster_15_applications!S$5:S$550,Cluster_15_applications!$AB$5:$AB$550,$B681,Cluster_15_applications!$AC$5:$AC$550,$C681)</f>
        <v>0</v>
      </c>
      <c r="E681">
        <f>SUMIFS(Cluster_15_applications!T$5:T$550,Cluster_15_applications!$AB$5:$AB$550,$B681,Cluster_15_applications!$AC$5:$AC$550,$C681)</f>
        <v>0</v>
      </c>
      <c r="F681">
        <f>SUMIFS(Cluster_15_applications!U$5:U$550,Cluster_15_applications!$AB$5:$AB$550,$B681,Cluster_15_applications!$AC$5:$AC$550,$C681)</f>
        <v>0</v>
      </c>
      <c r="G681">
        <f>SUMIFS(Cluster_15_applications!V$5:V$550,Cluster_15_applications!$AB$5:$AB$550,$B681,Cluster_15_applications!$AC$5:$AC$550,$C681)</f>
        <v>0</v>
      </c>
      <c r="H681">
        <f>SUMIFS(Cluster_15_applications!W$5:W$550,Cluster_15_applications!$AB$5:$AB$550,$B681,Cluster_15_applications!$AC$5:$AC$550,$C681)</f>
        <v>0</v>
      </c>
      <c r="I681">
        <f>SUMIFS(Cluster_15_applications!X$5:X$550,Cluster_15_applications!$AB$5:$AB$550,$B681,Cluster_15_applications!$AC$5:$AC$550,$C681)</f>
        <v>0</v>
      </c>
      <c r="J681">
        <f>SUMIFS(Cluster_15_applications!Y$5:Y$550,Cluster_15_applications!$AB$5:$AB$550,$B681,Cluster_15_applications!$AC$5:$AC$550,$C681)</f>
        <v>0</v>
      </c>
      <c r="K681">
        <f>SUMIFS(Cluster_15_applications!Z$5:Z$550,Cluster_15_applications!$AB$5:$AB$550,$B681,Cluster_15_applications!$AC$5:$AC$550,$C681)</f>
        <v>0</v>
      </c>
      <c r="L681">
        <f>SUMIFS(Cluster_15_applications!AA$5:AA$550,Cluster_15_applications!$AB$5:$AB$550,$B681,Cluster_15_applications!$AC$5:$AC$550,$C681)</f>
        <v>0</v>
      </c>
      <c r="N681">
        <f>SUMIFS(Cluster_15_applications!S$5:S$550,Cluster_15_applications!$AB$5:$AB$550,$B681,Cluster_15_applications!$AC$5:$AC$550,$C681,Cluster_15_applications!$Q$5:$Q$550,"&lt;=2030")</f>
        <v>0</v>
      </c>
      <c r="O681">
        <f>SUMIFS(Cluster_15_applications!T$5:T$550,Cluster_15_applications!$AB$5:$AB$550,$B681,Cluster_15_applications!$AC$5:$AC$550,$C681,Cluster_15_applications!$Q$5:$Q$550,"&lt;=2030")</f>
        <v>0</v>
      </c>
      <c r="P681">
        <f>SUMIFS(Cluster_15_applications!U$5:U$550,Cluster_15_applications!$AB$5:$AB$550,$B681,Cluster_15_applications!$AC$5:$AC$550,$C681,Cluster_15_applications!$Q$5:$Q$550,"&lt;=2030")</f>
        <v>0</v>
      </c>
      <c r="Q681">
        <f>SUMIFS(Cluster_15_applications!V$5:V$550,Cluster_15_applications!$AB$5:$AB$550,$B681,Cluster_15_applications!$AC$5:$AC$550,$C681,Cluster_15_applications!$Q$5:$Q$550,"&lt;=2030")</f>
        <v>0</v>
      </c>
      <c r="R681">
        <f>SUMIFS(Cluster_15_applications!W$5:W$550,Cluster_15_applications!$AB$5:$AB$550,$B681,Cluster_15_applications!$AC$5:$AC$550,$C681,Cluster_15_applications!$Q$5:$Q$550,"&lt;=2030")</f>
        <v>0</v>
      </c>
      <c r="S681">
        <f>SUMIFS(Cluster_15_applications!X$5:X$550,Cluster_15_applications!$AB$5:$AB$550,$B681,Cluster_15_applications!$AC$5:$AC$550,$C681,Cluster_15_applications!$Q$5:$Q$550,"&lt;=2030")</f>
        <v>0</v>
      </c>
      <c r="T681">
        <f>SUMIFS(Cluster_15_applications!Y$5:Y$550,Cluster_15_applications!$AB$5:$AB$550,$B681,Cluster_15_applications!$AC$5:$AC$550,$C681,Cluster_15_applications!$Q$5:$Q$550,"&lt;=2030")</f>
        <v>0</v>
      </c>
      <c r="U681">
        <f>SUMIFS(Cluster_15_applications!Z$5:Z$550,Cluster_15_applications!$AB$5:$AB$550,$B681,Cluster_15_applications!$AC$5:$AC$550,$C681,Cluster_15_applications!$Q$5:$Q$550,"&lt;=2030")</f>
        <v>0</v>
      </c>
      <c r="V681">
        <f>SUMIFS(Cluster_15_applications!AA$5:AA$550,Cluster_15_applications!$AB$5:$AB$550,$B681,Cluster_15_applications!$AC$5:$AC$550,$C681,Cluster_15_applications!$Q$5:$Q$550,"&lt;=2030")</f>
        <v>0</v>
      </c>
    </row>
    <row r="682" spans="1:22" x14ac:dyDescent="0.35">
      <c r="A682" t="s">
        <v>1236</v>
      </c>
      <c r="B682" t="s">
        <v>1206</v>
      </c>
      <c r="C682">
        <v>230</v>
      </c>
      <c r="D682">
        <f>SUMIFS(Cluster_15_applications!S$5:S$550,Cluster_15_applications!$AB$5:$AB$550,$B682,Cluster_15_applications!$AC$5:$AC$550,$C682)</f>
        <v>1859.6076</v>
      </c>
      <c r="E682">
        <f>SUMIFS(Cluster_15_applications!T$5:T$550,Cluster_15_applications!$AB$5:$AB$550,$B682,Cluster_15_applications!$AC$5:$AC$550,$C682)</f>
        <v>0</v>
      </c>
      <c r="F682">
        <f>SUMIFS(Cluster_15_applications!U$5:U$550,Cluster_15_applications!$AB$5:$AB$550,$B682,Cluster_15_applications!$AC$5:$AC$550,$C682)</f>
        <v>1106.4395</v>
      </c>
      <c r="G682">
        <f>SUMIFS(Cluster_15_applications!V$5:V$550,Cluster_15_applications!$AB$5:$AB$550,$B682,Cluster_15_applications!$AC$5:$AC$550,$C682)</f>
        <v>0</v>
      </c>
      <c r="H682">
        <f>SUMIFS(Cluster_15_applications!W$5:W$550,Cluster_15_applications!$AB$5:$AB$550,$B682,Cluster_15_applications!$AC$5:$AC$550,$C682)</f>
        <v>0</v>
      </c>
      <c r="I682">
        <f>SUMIFS(Cluster_15_applications!X$5:X$550,Cluster_15_applications!$AB$5:$AB$550,$B682,Cluster_15_applications!$AC$5:$AC$550,$C682)</f>
        <v>105.7</v>
      </c>
      <c r="J682">
        <f>SUMIFS(Cluster_15_applications!Y$5:Y$550,Cluster_15_applications!$AB$5:$AB$550,$B682,Cluster_15_applications!$AC$5:$AC$550,$C682)</f>
        <v>0</v>
      </c>
      <c r="K682">
        <f>SUMIFS(Cluster_15_applications!Z$5:Z$550,Cluster_15_applications!$AB$5:$AB$550,$B682,Cluster_15_applications!$AC$5:$AC$550,$C682)</f>
        <v>0</v>
      </c>
      <c r="L682">
        <f>SUMIFS(Cluster_15_applications!AA$5:AA$550,Cluster_15_applications!$AB$5:$AB$550,$B682,Cluster_15_applications!$AC$5:$AC$550,$C682)</f>
        <v>0</v>
      </c>
      <c r="N682">
        <f>SUMIFS(Cluster_15_applications!S$5:S$550,Cluster_15_applications!$AB$5:$AB$550,$B682,Cluster_15_applications!$AC$5:$AC$550,$C682,Cluster_15_applications!$Q$5:$Q$550,"&lt;=2030")</f>
        <v>1659.6076</v>
      </c>
      <c r="O682">
        <f>SUMIFS(Cluster_15_applications!T$5:T$550,Cluster_15_applications!$AB$5:$AB$550,$B682,Cluster_15_applications!$AC$5:$AC$550,$C682,Cluster_15_applications!$Q$5:$Q$550,"&lt;=2030")</f>
        <v>0</v>
      </c>
      <c r="P682">
        <f>SUMIFS(Cluster_15_applications!U$5:U$550,Cluster_15_applications!$AB$5:$AB$550,$B682,Cluster_15_applications!$AC$5:$AC$550,$C682,Cluster_15_applications!$Q$5:$Q$550,"&lt;=2030")</f>
        <v>906.43949999999995</v>
      </c>
      <c r="Q682">
        <f>SUMIFS(Cluster_15_applications!V$5:V$550,Cluster_15_applications!$AB$5:$AB$550,$B682,Cluster_15_applications!$AC$5:$AC$550,$C682,Cluster_15_applications!$Q$5:$Q$550,"&lt;=2030")</f>
        <v>0</v>
      </c>
      <c r="R682">
        <f>SUMIFS(Cluster_15_applications!W$5:W$550,Cluster_15_applications!$AB$5:$AB$550,$B682,Cluster_15_applications!$AC$5:$AC$550,$C682,Cluster_15_applications!$Q$5:$Q$550,"&lt;=2030")</f>
        <v>0</v>
      </c>
      <c r="S682">
        <f>SUMIFS(Cluster_15_applications!X$5:X$550,Cluster_15_applications!$AB$5:$AB$550,$B682,Cluster_15_applications!$AC$5:$AC$550,$C682,Cluster_15_applications!$Q$5:$Q$550,"&lt;=2030")</f>
        <v>105.7</v>
      </c>
      <c r="T682">
        <f>SUMIFS(Cluster_15_applications!Y$5:Y$550,Cluster_15_applications!$AB$5:$AB$550,$B682,Cluster_15_applications!$AC$5:$AC$550,$C682,Cluster_15_applications!$Q$5:$Q$550,"&lt;=2030")</f>
        <v>0</v>
      </c>
      <c r="U682">
        <f>SUMIFS(Cluster_15_applications!Z$5:Z$550,Cluster_15_applications!$AB$5:$AB$550,$B682,Cluster_15_applications!$AC$5:$AC$550,$C682,Cluster_15_applications!$Q$5:$Q$550,"&lt;=2030")</f>
        <v>0</v>
      </c>
      <c r="V682">
        <f>SUMIFS(Cluster_15_applications!AA$5:AA$550,Cluster_15_applications!$AB$5:$AB$550,$B682,Cluster_15_applications!$AC$5:$AC$550,$C682,Cluster_15_applications!$Q$5:$Q$550,"&lt;=2030")</f>
        <v>0</v>
      </c>
    </row>
    <row r="683" spans="1:22" x14ac:dyDescent="0.35">
      <c r="A683" t="s">
        <v>1236</v>
      </c>
      <c r="B683" t="s">
        <v>1206</v>
      </c>
      <c r="C683">
        <v>500</v>
      </c>
      <c r="D683">
        <f>SUMIFS(Cluster_15_applications!S$5:S$550,Cluster_15_applications!$AB$5:$AB$550,$B683,Cluster_15_applications!$AC$5:$AC$550,$C683)</f>
        <v>3743</v>
      </c>
      <c r="E683">
        <f>SUMIFS(Cluster_15_applications!T$5:T$550,Cluster_15_applications!$AB$5:$AB$550,$B683,Cluster_15_applications!$AC$5:$AC$550,$C683)</f>
        <v>0</v>
      </c>
      <c r="F683">
        <f>SUMIFS(Cluster_15_applications!U$5:U$550,Cluster_15_applications!$AB$5:$AB$550,$B683,Cluster_15_applications!$AC$5:$AC$550,$C683)</f>
        <v>1000</v>
      </c>
      <c r="G683">
        <f>SUMIFS(Cluster_15_applications!V$5:V$550,Cluster_15_applications!$AB$5:$AB$550,$B683,Cluster_15_applications!$AC$5:$AC$550,$C683)</f>
        <v>0</v>
      </c>
      <c r="H683">
        <f>SUMIFS(Cluster_15_applications!W$5:W$550,Cluster_15_applications!$AB$5:$AB$550,$B683,Cluster_15_applications!$AC$5:$AC$550,$C683)</f>
        <v>0</v>
      </c>
      <c r="I683">
        <f>SUMIFS(Cluster_15_applications!X$5:X$550,Cluster_15_applications!$AB$5:$AB$550,$B683,Cluster_15_applications!$AC$5:$AC$550,$C683)</f>
        <v>0</v>
      </c>
      <c r="J683">
        <f>SUMIFS(Cluster_15_applications!Y$5:Y$550,Cluster_15_applications!$AB$5:$AB$550,$B683,Cluster_15_applications!$AC$5:$AC$550,$C683)</f>
        <v>0</v>
      </c>
      <c r="K683">
        <f>SUMIFS(Cluster_15_applications!Z$5:Z$550,Cluster_15_applications!$AB$5:$AB$550,$B683,Cluster_15_applications!$AC$5:$AC$550,$C683)</f>
        <v>0</v>
      </c>
      <c r="L683">
        <f>SUMIFS(Cluster_15_applications!AA$5:AA$550,Cluster_15_applications!$AB$5:$AB$550,$B683,Cluster_15_applications!$AC$5:$AC$550,$C683)</f>
        <v>0</v>
      </c>
      <c r="N683">
        <f>SUMIFS(Cluster_15_applications!S$5:S$550,Cluster_15_applications!$AB$5:$AB$550,$B683,Cluster_15_applications!$AC$5:$AC$550,$C683,Cluster_15_applications!$Q$5:$Q$550,"&lt;=2030")</f>
        <v>3743</v>
      </c>
      <c r="O683">
        <f>SUMIFS(Cluster_15_applications!T$5:T$550,Cluster_15_applications!$AB$5:$AB$550,$B683,Cluster_15_applications!$AC$5:$AC$550,$C683,Cluster_15_applications!$Q$5:$Q$550,"&lt;=2030")</f>
        <v>0</v>
      </c>
      <c r="P683">
        <f>SUMIFS(Cluster_15_applications!U$5:U$550,Cluster_15_applications!$AB$5:$AB$550,$B683,Cluster_15_applications!$AC$5:$AC$550,$C683,Cluster_15_applications!$Q$5:$Q$550,"&lt;=2030")</f>
        <v>1000</v>
      </c>
      <c r="Q683">
        <f>SUMIFS(Cluster_15_applications!V$5:V$550,Cluster_15_applications!$AB$5:$AB$550,$B683,Cluster_15_applications!$AC$5:$AC$550,$C683,Cluster_15_applications!$Q$5:$Q$550,"&lt;=2030")</f>
        <v>0</v>
      </c>
      <c r="R683">
        <f>SUMIFS(Cluster_15_applications!W$5:W$550,Cluster_15_applications!$AB$5:$AB$550,$B683,Cluster_15_applications!$AC$5:$AC$550,$C683,Cluster_15_applications!$Q$5:$Q$550,"&lt;=2030")</f>
        <v>0</v>
      </c>
      <c r="S683">
        <f>SUMIFS(Cluster_15_applications!X$5:X$550,Cluster_15_applications!$AB$5:$AB$550,$B683,Cluster_15_applications!$AC$5:$AC$550,$C683,Cluster_15_applications!$Q$5:$Q$550,"&lt;=2030")</f>
        <v>0</v>
      </c>
      <c r="T683">
        <f>SUMIFS(Cluster_15_applications!Y$5:Y$550,Cluster_15_applications!$AB$5:$AB$550,$B683,Cluster_15_applications!$AC$5:$AC$550,$C683,Cluster_15_applications!$Q$5:$Q$550,"&lt;=2030")</f>
        <v>0</v>
      </c>
      <c r="U683">
        <f>SUMIFS(Cluster_15_applications!Z$5:Z$550,Cluster_15_applications!$AB$5:$AB$550,$B683,Cluster_15_applications!$AC$5:$AC$550,$C683,Cluster_15_applications!$Q$5:$Q$550,"&lt;=2030")</f>
        <v>0</v>
      </c>
      <c r="V683">
        <f>SUMIFS(Cluster_15_applications!AA$5:AA$550,Cluster_15_applications!$AB$5:$AB$550,$B683,Cluster_15_applications!$AC$5:$AC$550,$C683,Cluster_15_applications!$Q$5:$Q$550,"&lt;=2030")</f>
        <v>0</v>
      </c>
    </row>
    <row r="684" spans="1:22" x14ac:dyDescent="0.35">
      <c r="A684" t="s">
        <v>1233</v>
      </c>
      <c r="B684" t="s">
        <v>1548</v>
      </c>
      <c r="C684">
        <v>115</v>
      </c>
      <c r="D684">
        <f>SUMIFS(Cluster_15_applications!S$5:S$550,Cluster_15_applications!$AB$5:$AB$550,$B684,Cluster_15_applications!$AC$5:$AC$550,$C684)</f>
        <v>0</v>
      </c>
      <c r="E684">
        <f>SUMIFS(Cluster_15_applications!T$5:T$550,Cluster_15_applications!$AB$5:$AB$550,$B684,Cluster_15_applications!$AC$5:$AC$550,$C684)</f>
        <v>0</v>
      </c>
      <c r="F684">
        <f>SUMIFS(Cluster_15_applications!U$5:U$550,Cluster_15_applications!$AB$5:$AB$550,$B684,Cluster_15_applications!$AC$5:$AC$550,$C684)</f>
        <v>0</v>
      </c>
      <c r="G684">
        <f>SUMIFS(Cluster_15_applications!V$5:V$550,Cluster_15_applications!$AB$5:$AB$550,$B684,Cluster_15_applications!$AC$5:$AC$550,$C684)</f>
        <v>0</v>
      </c>
      <c r="H684">
        <f>SUMIFS(Cluster_15_applications!W$5:W$550,Cluster_15_applications!$AB$5:$AB$550,$B684,Cluster_15_applications!$AC$5:$AC$550,$C684)</f>
        <v>0</v>
      </c>
      <c r="I684">
        <f>SUMIFS(Cluster_15_applications!X$5:X$550,Cluster_15_applications!$AB$5:$AB$550,$B684,Cluster_15_applications!$AC$5:$AC$550,$C684)</f>
        <v>0</v>
      </c>
      <c r="J684">
        <f>SUMIFS(Cluster_15_applications!Y$5:Y$550,Cluster_15_applications!$AB$5:$AB$550,$B684,Cluster_15_applications!$AC$5:$AC$550,$C684)</f>
        <v>0</v>
      </c>
      <c r="K684">
        <f>SUMIFS(Cluster_15_applications!Z$5:Z$550,Cluster_15_applications!$AB$5:$AB$550,$B684,Cluster_15_applications!$AC$5:$AC$550,$C684)</f>
        <v>0</v>
      </c>
      <c r="L684">
        <f>SUMIFS(Cluster_15_applications!AA$5:AA$550,Cluster_15_applications!$AB$5:$AB$550,$B684,Cluster_15_applications!$AC$5:$AC$550,$C684)</f>
        <v>0</v>
      </c>
      <c r="N684">
        <f>SUMIFS(Cluster_15_applications!S$5:S$550,Cluster_15_applications!$AB$5:$AB$550,$B684,Cluster_15_applications!$AC$5:$AC$550,$C684,Cluster_15_applications!$Q$5:$Q$550,"&lt;=2030")</f>
        <v>0</v>
      </c>
      <c r="O684">
        <f>SUMIFS(Cluster_15_applications!T$5:T$550,Cluster_15_applications!$AB$5:$AB$550,$B684,Cluster_15_applications!$AC$5:$AC$550,$C684,Cluster_15_applications!$Q$5:$Q$550,"&lt;=2030")</f>
        <v>0</v>
      </c>
      <c r="P684">
        <f>SUMIFS(Cluster_15_applications!U$5:U$550,Cluster_15_applications!$AB$5:$AB$550,$B684,Cluster_15_applications!$AC$5:$AC$550,$C684,Cluster_15_applications!$Q$5:$Q$550,"&lt;=2030")</f>
        <v>0</v>
      </c>
      <c r="Q684">
        <f>SUMIFS(Cluster_15_applications!V$5:V$550,Cluster_15_applications!$AB$5:$AB$550,$B684,Cluster_15_applications!$AC$5:$AC$550,$C684,Cluster_15_applications!$Q$5:$Q$550,"&lt;=2030")</f>
        <v>0</v>
      </c>
      <c r="R684">
        <f>SUMIFS(Cluster_15_applications!W$5:W$550,Cluster_15_applications!$AB$5:$AB$550,$B684,Cluster_15_applications!$AC$5:$AC$550,$C684,Cluster_15_applications!$Q$5:$Q$550,"&lt;=2030")</f>
        <v>0</v>
      </c>
      <c r="S684">
        <f>SUMIFS(Cluster_15_applications!X$5:X$550,Cluster_15_applications!$AB$5:$AB$550,$B684,Cluster_15_applications!$AC$5:$AC$550,$C684,Cluster_15_applications!$Q$5:$Q$550,"&lt;=2030")</f>
        <v>0</v>
      </c>
      <c r="T684">
        <f>SUMIFS(Cluster_15_applications!Y$5:Y$550,Cluster_15_applications!$AB$5:$AB$550,$B684,Cluster_15_applications!$AC$5:$AC$550,$C684,Cluster_15_applications!$Q$5:$Q$550,"&lt;=2030")</f>
        <v>0</v>
      </c>
      <c r="U684">
        <f>SUMIFS(Cluster_15_applications!Z$5:Z$550,Cluster_15_applications!$AB$5:$AB$550,$B684,Cluster_15_applications!$AC$5:$AC$550,$C684,Cluster_15_applications!$Q$5:$Q$550,"&lt;=2030")</f>
        <v>0</v>
      </c>
      <c r="V684">
        <f>SUMIFS(Cluster_15_applications!AA$5:AA$550,Cluster_15_applications!$AB$5:$AB$550,$B684,Cluster_15_applications!$AC$5:$AC$550,$C684,Cluster_15_applications!$Q$5:$Q$550,"&lt;=2030")</f>
        <v>0</v>
      </c>
    </row>
    <row r="685" spans="1:22" x14ac:dyDescent="0.35">
      <c r="A685" t="s">
        <v>1232</v>
      </c>
      <c r="B685" t="s">
        <v>1207</v>
      </c>
      <c r="C685">
        <v>230</v>
      </c>
      <c r="D685">
        <f>SUMIFS(Cluster_15_applications!S$5:S$550,Cluster_15_applications!$AB$5:$AB$550,$B685,Cluster_15_applications!$AC$5:$AC$550,$C685)</f>
        <v>0</v>
      </c>
      <c r="E685">
        <f>SUMIFS(Cluster_15_applications!T$5:T$550,Cluster_15_applications!$AB$5:$AB$550,$B685,Cluster_15_applications!$AC$5:$AC$550,$C685)</f>
        <v>0</v>
      </c>
      <c r="F685">
        <f>SUMIFS(Cluster_15_applications!U$5:U$550,Cluster_15_applications!$AB$5:$AB$550,$B685,Cluster_15_applications!$AC$5:$AC$550,$C685)</f>
        <v>0</v>
      </c>
      <c r="G685">
        <f>SUMIFS(Cluster_15_applications!V$5:V$550,Cluster_15_applications!$AB$5:$AB$550,$B685,Cluster_15_applications!$AC$5:$AC$550,$C685)</f>
        <v>0</v>
      </c>
      <c r="H685">
        <f>SUMIFS(Cluster_15_applications!W$5:W$550,Cluster_15_applications!$AB$5:$AB$550,$B685,Cluster_15_applications!$AC$5:$AC$550,$C685)</f>
        <v>0</v>
      </c>
      <c r="I685">
        <f>SUMIFS(Cluster_15_applications!X$5:X$550,Cluster_15_applications!$AB$5:$AB$550,$B685,Cluster_15_applications!$AC$5:$AC$550,$C685)</f>
        <v>0</v>
      </c>
      <c r="J685">
        <f>SUMIFS(Cluster_15_applications!Y$5:Y$550,Cluster_15_applications!$AB$5:$AB$550,$B685,Cluster_15_applications!$AC$5:$AC$550,$C685)</f>
        <v>0</v>
      </c>
      <c r="K685">
        <f>SUMIFS(Cluster_15_applications!Z$5:Z$550,Cluster_15_applications!$AB$5:$AB$550,$B685,Cluster_15_applications!$AC$5:$AC$550,$C685)</f>
        <v>0</v>
      </c>
      <c r="L685">
        <f>SUMIFS(Cluster_15_applications!AA$5:AA$550,Cluster_15_applications!$AB$5:$AB$550,$B685,Cluster_15_applications!$AC$5:$AC$550,$C685)</f>
        <v>0</v>
      </c>
      <c r="N685">
        <f>SUMIFS(Cluster_15_applications!S$5:S$550,Cluster_15_applications!$AB$5:$AB$550,$B685,Cluster_15_applications!$AC$5:$AC$550,$C685,Cluster_15_applications!$Q$5:$Q$550,"&lt;=2030")</f>
        <v>0</v>
      </c>
      <c r="O685">
        <f>SUMIFS(Cluster_15_applications!T$5:T$550,Cluster_15_applications!$AB$5:$AB$550,$B685,Cluster_15_applications!$AC$5:$AC$550,$C685,Cluster_15_applications!$Q$5:$Q$550,"&lt;=2030")</f>
        <v>0</v>
      </c>
      <c r="P685">
        <f>SUMIFS(Cluster_15_applications!U$5:U$550,Cluster_15_applications!$AB$5:$AB$550,$B685,Cluster_15_applications!$AC$5:$AC$550,$C685,Cluster_15_applications!$Q$5:$Q$550,"&lt;=2030")</f>
        <v>0</v>
      </c>
      <c r="Q685">
        <f>SUMIFS(Cluster_15_applications!V$5:V$550,Cluster_15_applications!$AB$5:$AB$550,$B685,Cluster_15_applications!$AC$5:$AC$550,$C685,Cluster_15_applications!$Q$5:$Q$550,"&lt;=2030")</f>
        <v>0</v>
      </c>
      <c r="R685">
        <f>SUMIFS(Cluster_15_applications!W$5:W$550,Cluster_15_applications!$AB$5:$AB$550,$B685,Cluster_15_applications!$AC$5:$AC$550,$C685,Cluster_15_applications!$Q$5:$Q$550,"&lt;=2030")</f>
        <v>0</v>
      </c>
      <c r="S685">
        <f>SUMIFS(Cluster_15_applications!X$5:X$550,Cluster_15_applications!$AB$5:$AB$550,$B685,Cluster_15_applications!$AC$5:$AC$550,$C685,Cluster_15_applications!$Q$5:$Q$550,"&lt;=2030")</f>
        <v>0</v>
      </c>
      <c r="T685">
        <f>SUMIFS(Cluster_15_applications!Y$5:Y$550,Cluster_15_applications!$AB$5:$AB$550,$B685,Cluster_15_applications!$AC$5:$AC$550,$C685,Cluster_15_applications!$Q$5:$Q$550,"&lt;=2030")</f>
        <v>0</v>
      </c>
      <c r="U685">
        <f>SUMIFS(Cluster_15_applications!Z$5:Z$550,Cluster_15_applications!$AB$5:$AB$550,$B685,Cluster_15_applications!$AC$5:$AC$550,$C685,Cluster_15_applications!$Q$5:$Q$550,"&lt;=2030")</f>
        <v>0</v>
      </c>
      <c r="V685">
        <f>SUMIFS(Cluster_15_applications!AA$5:AA$550,Cluster_15_applications!$AB$5:$AB$550,$B685,Cluster_15_applications!$AC$5:$AC$550,$C685,Cluster_15_applications!$Q$5:$Q$550,"&lt;=2030")</f>
        <v>0</v>
      </c>
    </row>
    <row r="686" spans="1:22" x14ac:dyDescent="0.35">
      <c r="A686" t="s">
        <v>1235</v>
      </c>
      <c r="B686" t="s">
        <v>1208</v>
      </c>
      <c r="C686">
        <v>115</v>
      </c>
      <c r="D686">
        <f>SUMIFS(Cluster_15_applications!S$5:S$550,Cluster_15_applications!$AB$5:$AB$550,$B686,Cluster_15_applications!$AC$5:$AC$550,$C686)</f>
        <v>850</v>
      </c>
      <c r="E686">
        <f>SUMIFS(Cluster_15_applications!T$5:T$550,Cluster_15_applications!$AB$5:$AB$550,$B686,Cluster_15_applications!$AC$5:$AC$550,$C686)</f>
        <v>0</v>
      </c>
      <c r="F686">
        <f>SUMIFS(Cluster_15_applications!U$5:U$550,Cluster_15_applications!$AB$5:$AB$550,$B686,Cluster_15_applications!$AC$5:$AC$550,$C686)</f>
        <v>0</v>
      </c>
      <c r="G686">
        <f>SUMIFS(Cluster_15_applications!V$5:V$550,Cluster_15_applications!$AB$5:$AB$550,$B686,Cluster_15_applications!$AC$5:$AC$550,$C686)</f>
        <v>0</v>
      </c>
      <c r="H686">
        <f>SUMIFS(Cluster_15_applications!W$5:W$550,Cluster_15_applications!$AB$5:$AB$550,$B686,Cluster_15_applications!$AC$5:$AC$550,$C686)</f>
        <v>0</v>
      </c>
      <c r="I686">
        <f>SUMIFS(Cluster_15_applications!X$5:X$550,Cluster_15_applications!$AB$5:$AB$550,$B686,Cluster_15_applications!$AC$5:$AC$550,$C686)</f>
        <v>0</v>
      </c>
      <c r="J686">
        <f>SUMIFS(Cluster_15_applications!Y$5:Y$550,Cluster_15_applications!$AB$5:$AB$550,$B686,Cluster_15_applications!$AC$5:$AC$550,$C686)</f>
        <v>0</v>
      </c>
      <c r="K686">
        <f>SUMIFS(Cluster_15_applications!Z$5:Z$550,Cluster_15_applications!$AB$5:$AB$550,$B686,Cluster_15_applications!$AC$5:$AC$550,$C686)</f>
        <v>0</v>
      </c>
      <c r="L686">
        <f>SUMIFS(Cluster_15_applications!AA$5:AA$550,Cluster_15_applications!$AB$5:$AB$550,$B686,Cluster_15_applications!$AC$5:$AC$550,$C686)</f>
        <v>0</v>
      </c>
      <c r="N686">
        <f>SUMIFS(Cluster_15_applications!S$5:S$550,Cluster_15_applications!$AB$5:$AB$550,$B686,Cluster_15_applications!$AC$5:$AC$550,$C686,Cluster_15_applications!$Q$5:$Q$550,"&lt;=2030")</f>
        <v>650</v>
      </c>
      <c r="O686">
        <f>SUMIFS(Cluster_15_applications!T$5:T$550,Cluster_15_applications!$AB$5:$AB$550,$B686,Cluster_15_applications!$AC$5:$AC$550,$C686,Cluster_15_applications!$Q$5:$Q$550,"&lt;=2030")</f>
        <v>0</v>
      </c>
      <c r="P686">
        <f>SUMIFS(Cluster_15_applications!U$5:U$550,Cluster_15_applications!$AB$5:$AB$550,$B686,Cluster_15_applications!$AC$5:$AC$550,$C686,Cluster_15_applications!$Q$5:$Q$550,"&lt;=2030")</f>
        <v>0</v>
      </c>
      <c r="Q686">
        <f>SUMIFS(Cluster_15_applications!V$5:V$550,Cluster_15_applications!$AB$5:$AB$550,$B686,Cluster_15_applications!$AC$5:$AC$550,$C686,Cluster_15_applications!$Q$5:$Q$550,"&lt;=2030")</f>
        <v>0</v>
      </c>
      <c r="R686">
        <f>SUMIFS(Cluster_15_applications!W$5:W$550,Cluster_15_applications!$AB$5:$AB$550,$B686,Cluster_15_applications!$AC$5:$AC$550,$C686,Cluster_15_applications!$Q$5:$Q$550,"&lt;=2030")</f>
        <v>0</v>
      </c>
      <c r="S686">
        <f>SUMIFS(Cluster_15_applications!X$5:X$550,Cluster_15_applications!$AB$5:$AB$550,$B686,Cluster_15_applications!$AC$5:$AC$550,$C686,Cluster_15_applications!$Q$5:$Q$550,"&lt;=2030")</f>
        <v>0</v>
      </c>
      <c r="T686">
        <f>SUMIFS(Cluster_15_applications!Y$5:Y$550,Cluster_15_applications!$AB$5:$AB$550,$B686,Cluster_15_applications!$AC$5:$AC$550,$C686,Cluster_15_applications!$Q$5:$Q$550,"&lt;=2030")</f>
        <v>0</v>
      </c>
      <c r="U686">
        <f>SUMIFS(Cluster_15_applications!Z$5:Z$550,Cluster_15_applications!$AB$5:$AB$550,$B686,Cluster_15_applications!$AC$5:$AC$550,$C686,Cluster_15_applications!$Q$5:$Q$550,"&lt;=2030")</f>
        <v>0</v>
      </c>
      <c r="V686">
        <f>SUMIFS(Cluster_15_applications!AA$5:AA$550,Cluster_15_applications!$AB$5:$AB$550,$B686,Cluster_15_applications!$AC$5:$AC$550,$C686,Cluster_15_applications!$Q$5:$Q$550,"&lt;=2030")</f>
        <v>0</v>
      </c>
    </row>
    <row r="687" spans="1:22" x14ac:dyDescent="0.35">
      <c r="A687" t="s">
        <v>1235</v>
      </c>
      <c r="B687" t="s">
        <v>1208</v>
      </c>
      <c r="C687">
        <v>230</v>
      </c>
      <c r="D687">
        <f>SUMIFS(Cluster_15_applications!S$5:S$550,Cluster_15_applications!$AB$5:$AB$550,$B687,Cluster_15_applications!$AC$5:$AC$550,$C687)</f>
        <v>0</v>
      </c>
      <c r="E687">
        <f>SUMIFS(Cluster_15_applications!T$5:T$550,Cluster_15_applications!$AB$5:$AB$550,$B687,Cluster_15_applications!$AC$5:$AC$550,$C687)</f>
        <v>0</v>
      </c>
      <c r="F687">
        <f>SUMIFS(Cluster_15_applications!U$5:U$550,Cluster_15_applications!$AB$5:$AB$550,$B687,Cluster_15_applications!$AC$5:$AC$550,$C687)</f>
        <v>0</v>
      </c>
      <c r="G687">
        <f>SUMIFS(Cluster_15_applications!V$5:V$550,Cluster_15_applications!$AB$5:$AB$550,$B687,Cluster_15_applications!$AC$5:$AC$550,$C687)</f>
        <v>0</v>
      </c>
      <c r="H687">
        <f>SUMIFS(Cluster_15_applications!W$5:W$550,Cluster_15_applications!$AB$5:$AB$550,$B687,Cluster_15_applications!$AC$5:$AC$550,$C687)</f>
        <v>0</v>
      </c>
      <c r="I687">
        <f>SUMIFS(Cluster_15_applications!X$5:X$550,Cluster_15_applications!$AB$5:$AB$550,$B687,Cluster_15_applications!$AC$5:$AC$550,$C687)</f>
        <v>200</v>
      </c>
      <c r="J687">
        <f>SUMIFS(Cluster_15_applications!Y$5:Y$550,Cluster_15_applications!$AB$5:$AB$550,$B687,Cluster_15_applications!$AC$5:$AC$550,$C687)</f>
        <v>0</v>
      </c>
      <c r="K687">
        <f>SUMIFS(Cluster_15_applications!Z$5:Z$550,Cluster_15_applications!$AB$5:$AB$550,$B687,Cluster_15_applications!$AC$5:$AC$550,$C687)</f>
        <v>0</v>
      </c>
      <c r="L687">
        <f>SUMIFS(Cluster_15_applications!AA$5:AA$550,Cluster_15_applications!$AB$5:$AB$550,$B687,Cluster_15_applications!$AC$5:$AC$550,$C687)</f>
        <v>0</v>
      </c>
      <c r="N687">
        <f>SUMIFS(Cluster_15_applications!S$5:S$550,Cluster_15_applications!$AB$5:$AB$550,$B687,Cluster_15_applications!$AC$5:$AC$550,$C687,Cluster_15_applications!$Q$5:$Q$550,"&lt;=2030")</f>
        <v>0</v>
      </c>
      <c r="O687">
        <f>SUMIFS(Cluster_15_applications!T$5:T$550,Cluster_15_applications!$AB$5:$AB$550,$B687,Cluster_15_applications!$AC$5:$AC$550,$C687,Cluster_15_applications!$Q$5:$Q$550,"&lt;=2030")</f>
        <v>0</v>
      </c>
      <c r="P687">
        <f>SUMIFS(Cluster_15_applications!U$5:U$550,Cluster_15_applications!$AB$5:$AB$550,$B687,Cluster_15_applications!$AC$5:$AC$550,$C687,Cluster_15_applications!$Q$5:$Q$550,"&lt;=2030")</f>
        <v>0</v>
      </c>
      <c r="Q687">
        <f>SUMIFS(Cluster_15_applications!V$5:V$550,Cluster_15_applications!$AB$5:$AB$550,$B687,Cluster_15_applications!$AC$5:$AC$550,$C687,Cluster_15_applications!$Q$5:$Q$550,"&lt;=2030")</f>
        <v>0</v>
      </c>
      <c r="R687">
        <f>SUMIFS(Cluster_15_applications!W$5:W$550,Cluster_15_applications!$AB$5:$AB$550,$B687,Cluster_15_applications!$AC$5:$AC$550,$C687,Cluster_15_applications!$Q$5:$Q$550,"&lt;=2030")</f>
        <v>0</v>
      </c>
      <c r="S687">
        <f>SUMIFS(Cluster_15_applications!X$5:X$550,Cluster_15_applications!$AB$5:$AB$550,$B687,Cluster_15_applications!$AC$5:$AC$550,$C687,Cluster_15_applications!$Q$5:$Q$550,"&lt;=2030")</f>
        <v>0</v>
      </c>
      <c r="T687">
        <f>SUMIFS(Cluster_15_applications!Y$5:Y$550,Cluster_15_applications!$AB$5:$AB$550,$B687,Cluster_15_applications!$AC$5:$AC$550,$C687,Cluster_15_applications!$Q$5:$Q$550,"&lt;=2030")</f>
        <v>0</v>
      </c>
      <c r="U687">
        <f>SUMIFS(Cluster_15_applications!Z$5:Z$550,Cluster_15_applications!$AB$5:$AB$550,$B687,Cluster_15_applications!$AC$5:$AC$550,$C687,Cluster_15_applications!$Q$5:$Q$550,"&lt;=2030")</f>
        <v>0</v>
      </c>
      <c r="V687">
        <f>SUMIFS(Cluster_15_applications!AA$5:AA$550,Cluster_15_applications!$AB$5:$AB$550,$B687,Cluster_15_applications!$AC$5:$AC$550,$C687,Cluster_15_applications!$Q$5:$Q$550,"&lt;=2030")</f>
        <v>0</v>
      </c>
    </row>
    <row r="688" spans="1:22" x14ac:dyDescent="0.35">
      <c r="A688" t="s">
        <v>1236</v>
      </c>
      <c r="B688" t="s">
        <v>1188</v>
      </c>
      <c r="C688">
        <v>230</v>
      </c>
      <c r="D688">
        <f>SUMIFS(Cluster_15_applications!S$5:S$550,Cluster_15_applications!$AB$5:$AB$550,$B688,Cluster_15_applications!$AC$5:$AC$550,$C688)</f>
        <v>0</v>
      </c>
      <c r="E688">
        <f>SUMIFS(Cluster_15_applications!T$5:T$550,Cluster_15_applications!$AB$5:$AB$550,$B688,Cluster_15_applications!$AC$5:$AC$550,$C688)</f>
        <v>500</v>
      </c>
      <c r="F688">
        <f>SUMIFS(Cluster_15_applications!U$5:U$550,Cluster_15_applications!$AB$5:$AB$550,$B688,Cluster_15_applications!$AC$5:$AC$550,$C688)</f>
        <v>550</v>
      </c>
      <c r="G688">
        <f>SUMIFS(Cluster_15_applications!V$5:V$550,Cluster_15_applications!$AB$5:$AB$550,$B688,Cluster_15_applications!$AC$5:$AC$550,$C688)</f>
        <v>0</v>
      </c>
      <c r="H688">
        <f>SUMIFS(Cluster_15_applications!W$5:W$550,Cluster_15_applications!$AB$5:$AB$550,$B688,Cluster_15_applications!$AC$5:$AC$550,$C688)</f>
        <v>0</v>
      </c>
      <c r="I688">
        <f>SUMIFS(Cluster_15_applications!X$5:X$550,Cluster_15_applications!$AB$5:$AB$550,$B688,Cluster_15_applications!$AC$5:$AC$550,$C688)</f>
        <v>0</v>
      </c>
      <c r="J688">
        <f>SUMIFS(Cluster_15_applications!Y$5:Y$550,Cluster_15_applications!$AB$5:$AB$550,$B688,Cluster_15_applications!$AC$5:$AC$550,$C688)</f>
        <v>0</v>
      </c>
      <c r="K688">
        <f>SUMIFS(Cluster_15_applications!Z$5:Z$550,Cluster_15_applications!$AB$5:$AB$550,$B688,Cluster_15_applications!$AC$5:$AC$550,$C688)</f>
        <v>0</v>
      </c>
      <c r="L688">
        <f>SUMIFS(Cluster_15_applications!AA$5:AA$550,Cluster_15_applications!$AB$5:$AB$550,$B688,Cluster_15_applications!$AC$5:$AC$550,$C688)</f>
        <v>0</v>
      </c>
      <c r="N688">
        <f>SUMIFS(Cluster_15_applications!S$5:S$550,Cluster_15_applications!$AB$5:$AB$550,$B688,Cluster_15_applications!$AC$5:$AC$550,$C688,Cluster_15_applications!$Q$5:$Q$550,"&lt;=2030")</f>
        <v>0</v>
      </c>
      <c r="O688">
        <f>SUMIFS(Cluster_15_applications!T$5:T$550,Cluster_15_applications!$AB$5:$AB$550,$B688,Cluster_15_applications!$AC$5:$AC$550,$C688,Cluster_15_applications!$Q$5:$Q$550,"&lt;=2030")</f>
        <v>500</v>
      </c>
      <c r="P688">
        <f>SUMIFS(Cluster_15_applications!U$5:U$550,Cluster_15_applications!$AB$5:$AB$550,$B688,Cluster_15_applications!$AC$5:$AC$550,$C688,Cluster_15_applications!$Q$5:$Q$550,"&lt;=2030")</f>
        <v>550</v>
      </c>
      <c r="Q688">
        <f>SUMIFS(Cluster_15_applications!V$5:V$550,Cluster_15_applications!$AB$5:$AB$550,$B688,Cluster_15_applications!$AC$5:$AC$550,$C688,Cluster_15_applications!$Q$5:$Q$550,"&lt;=2030")</f>
        <v>0</v>
      </c>
      <c r="R688">
        <f>SUMIFS(Cluster_15_applications!W$5:W$550,Cluster_15_applications!$AB$5:$AB$550,$B688,Cluster_15_applications!$AC$5:$AC$550,$C688,Cluster_15_applications!$Q$5:$Q$550,"&lt;=2030")</f>
        <v>0</v>
      </c>
      <c r="S688">
        <f>SUMIFS(Cluster_15_applications!X$5:X$550,Cluster_15_applications!$AB$5:$AB$550,$B688,Cluster_15_applications!$AC$5:$AC$550,$C688,Cluster_15_applications!$Q$5:$Q$550,"&lt;=2030")</f>
        <v>0</v>
      </c>
      <c r="T688">
        <f>SUMIFS(Cluster_15_applications!Y$5:Y$550,Cluster_15_applications!$AB$5:$AB$550,$B688,Cluster_15_applications!$AC$5:$AC$550,$C688,Cluster_15_applications!$Q$5:$Q$550,"&lt;=2030")</f>
        <v>0</v>
      </c>
      <c r="U688">
        <f>SUMIFS(Cluster_15_applications!Z$5:Z$550,Cluster_15_applications!$AB$5:$AB$550,$B688,Cluster_15_applications!$AC$5:$AC$550,$C688,Cluster_15_applications!$Q$5:$Q$550,"&lt;=2030")</f>
        <v>0</v>
      </c>
      <c r="V688">
        <f>SUMIFS(Cluster_15_applications!AA$5:AA$550,Cluster_15_applications!$AB$5:$AB$550,$B688,Cluster_15_applications!$AC$5:$AC$550,$C688,Cluster_15_applications!$Q$5:$Q$550,"&lt;=2030")</f>
        <v>0</v>
      </c>
    </row>
    <row r="689" spans="1:22" x14ac:dyDescent="0.35">
      <c r="A689" t="s">
        <v>1236</v>
      </c>
      <c r="B689" t="s">
        <v>1188</v>
      </c>
      <c r="C689">
        <v>500</v>
      </c>
      <c r="D689">
        <f>SUMIFS(Cluster_15_applications!S$5:S$550,Cluster_15_applications!$AB$5:$AB$550,$B689,Cluster_15_applications!$AC$5:$AC$550,$C689)</f>
        <v>0</v>
      </c>
      <c r="E689">
        <f>SUMIFS(Cluster_15_applications!T$5:T$550,Cluster_15_applications!$AB$5:$AB$550,$B689,Cluster_15_applications!$AC$5:$AC$550,$C689)</f>
        <v>0</v>
      </c>
      <c r="F689">
        <f>SUMIFS(Cluster_15_applications!U$5:U$550,Cluster_15_applications!$AB$5:$AB$550,$B689,Cluster_15_applications!$AC$5:$AC$550,$C689)</f>
        <v>0</v>
      </c>
      <c r="G689">
        <f>SUMIFS(Cluster_15_applications!V$5:V$550,Cluster_15_applications!$AB$5:$AB$550,$B689,Cluster_15_applications!$AC$5:$AC$550,$C689)</f>
        <v>0</v>
      </c>
      <c r="H689">
        <f>SUMIFS(Cluster_15_applications!W$5:W$550,Cluster_15_applications!$AB$5:$AB$550,$B689,Cluster_15_applications!$AC$5:$AC$550,$C689)</f>
        <v>0</v>
      </c>
      <c r="I689">
        <f>SUMIFS(Cluster_15_applications!X$5:X$550,Cluster_15_applications!$AB$5:$AB$550,$B689,Cluster_15_applications!$AC$5:$AC$550,$C689)</f>
        <v>0</v>
      </c>
      <c r="J689">
        <f>SUMIFS(Cluster_15_applications!Y$5:Y$550,Cluster_15_applications!$AB$5:$AB$550,$B689,Cluster_15_applications!$AC$5:$AC$550,$C689)</f>
        <v>0</v>
      </c>
      <c r="K689">
        <f>SUMIFS(Cluster_15_applications!Z$5:Z$550,Cluster_15_applications!$AB$5:$AB$550,$B689,Cluster_15_applications!$AC$5:$AC$550,$C689)</f>
        <v>0</v>
      </c>
      <c r="L689">
        <f>SUMIFS(Cluster_15_applications!AA$5:AA$550,Cluster_15_applications!$AB$5:$AB$550,$B689,Cluster_15_applications!$AC$5:$AC$550,$C689)</f>
        <v>0</v>
      </c>
      <c r="N689">
        <f>SUMIFS(Cluster_15_applications!S$5:S$550,Cluster_15_applications!$AB$5:$AB$550,$B689,Cluster_15_applications!$AC$5:$AC$550,$C689,Cluster_15_applications!$Q$5:$Q$550,"&lt;=2030")</f>
        <v>0</v>
      </c>
      <c r="O689">
        <f>SUMIFS(Cluster_15_applications!T$5:T$550,Cluster_15_applications!$AB$5:$AB$550,$B689,Cluster_15_applications!$AC$5:$AC$550,$C689,Cluster_15_applications!$Q$5:$Q$550,"&lt;=2030")</f>
        <v>0</v>
      </c>
      <c r="P689">
        <f>SUMIFS(Cluster_15_applications!U$5:U$550,Cluster_15_applications!$AB$5:$AB$550,$B689,Cluster_15_applications!$AC$5:$AC$550,$C689,Cluster_15_applications!$Q$5:$Q$550,"&lt;=2030")</f>
        <v>0</v>
      </c>
      <c r="Q689">
        <f>SUMIFS(Cluster_15_applications!V$5:V$550,Cluster_15_applications!$AB$5:$AB$550,$B689,Cluster_15_applications!$AC$5:$AC$550,$C689,Cluster_15_applications!$Q$5:$Q$550,"&lt;=2030")</f>
        <v>0</v>
      </c>
      <c r="R689">
        <f>SUMIFS(Cluster_15_applications!W$5:W$550,Cluster_15_applications!$AB$5:$AB$550,$B689,Cluster_15_applications!$AC$5:$AC$550,$C689,Cluster_15_applications!$Q$5:$Q$550,"&lt;=2030")</f>
        <v>0</v>
      </c>
      <c r="S689">
        <f>SUMIFS(Cluster_15_applications!X$5:X$550,Cluster_15_applications!$AB$5:$AB$550,$B689,Cluster_15_applications!$AC$5:$AC$550,$C689,Cluster_15_applications!$Q$5:$Q$550,"&lt;=2030")</f>
        <v>0</v>
      </c>
      <c r="T689">
        <f>SUMIFS(Cluster_15_applications!Y$5:Y$550,Cluster_15_applications!$AB$5:$AB$550,$B689,Cluster_15_applications!$AC$5:$AC$550,$C689,Cluster_15_applications!$Q$5:$Q$550,"&lt;=2030")</f>
        <v>0</v>
      </c>
      <c r="U689">
        <f>SUMIFS(Cluster_15_applications!Z$5:Z$550,Cluster_15_applications!$AB$5:$AB$550,$B689,Cluster_15_applications!$AC$5:$AC$550,$C689,Cluster_15_applications!$Q$5:$Q$550,"&lt;=2030")</f>
        <v>0</v>
      </c>
      <c r="V689">
        <f>SUMIFS(Cluster_15_applications!AA$5:AA$550,Cluster_15_applications!$AB$5:$AB$550,$B689,Cluster_15_applications!$AC$5:$AC$550,$C689,Cluster_15_applications!$Q$5:$Q$550,"&lt;=2030")</f>
        <v>0</v>
      </c>
    </row>
    <row r="690" spans="1:22" x14ac:dyDescent="0.35">
      <c r="A690" t="s">
        <v>1233</v>
      </c>
      <c r="B690" t="s">
        <v>1549</v>
      </c>
      <c r="C690">
        <v>230</v>
      </c>
      <c r="D690">
        <f>SUMIFS(Cluster_15_applications!S$5:S$550,Cluster_15_applications!$AB$5:$AB$550,$B690,Cluster_15_applications!$AC$5:$AC$550,$C690)</f>
        <v>0</v>
      </c>
      <c r="E690">
        <f>SUMIFS(Cluster_15_applications!T$5:T$550,Cluster_15_applications!$AB$5:$AB$550,$B690,Cluster_15_applications!$AC$5:$AC$550,$C690)</f>
        <v>0</v>
      </c>
      <c r="F690">
        <f>SUMIFS(Cluster_15_applications!U$5:U$550,Cluster_15_applications!$AB$5:$AB$550,$B690,Cluster_15_applications!$AC$5:$AC$550,$C690)</f>
        <v>0</v>
      </c>
      <c r="G690">
        <f>SUMIFS(Cluster_15_applications!V$5:V$550,Cluster_15_applications!$AB$5:$AB$550,$B690,Cluster_15_applications!$AC$5:$AC$550,$C690)</f>
        <v>0</v>
      </c>
      <c r="H690">
        <f>SUMIFS(Cluster_15_applications!W$5:W$550,Cluster_15_applications!$AB$5:$AB$550,$B690,Cluster_15_applications!$AC$5:$AC$550,$C690)</f>
        <v>0</v>
      </c>
      <c r="I690">
        <f>SUMIFS(Cluster_15_applications!X$5:X$550,Cluster_15_applications!$AB$5:$AB$550,$B690,Cluster_15_applications!$AC$5:$AC$550,$C690)</f>
        <v>0</v>
      </c>
      <c r="J690">
        <f>SUMIFS(Cluster_15_applications!Y$5:Y$550,Cluster_15_applications!$AB$5:$AB$550,$B690,Cluster_15_applications!$AC$5:$AC$550,$C690)</f>
        <v>0</v>
      </c>
      <c r="K690">
        <f>SUMIFS(Cluster_15_applications!Z$5:Z$550,Cluster_15_applications!$AB$5:$AB$550,$B690,Cluster_15_applications!$AC$5:$AC$550,$C690)</f>
        <v>0</v>
      </c>
      <c r="L690">
        <f>SUMIFS(Cluster_15_applications!AA$5:AA$550,Cluster_15_applications!$AB$5:$AB$550,$B690,Cluster_15_applications!$AC$5:$AC$550,$C690)</f>
        <v>0</v>
      </c>
      <c r="N690">
        <f>SUMIFS(Cluster_15_applications!S$5:S$550,Cluster_15_applications!$AB$5:$AB$550,$B690,Cluster_15_applications!$AC$5:$AC$550,$C690,Cluster_15_applications!$Q$5:$Q$550,"&lt;=2030")</f>
        <v>0</v>
      </c>
      <c r="O690">
        <f>SUMIFS(Cluster_15_applications!T$5:T$550,Cluster_15_applications!$AB$5:$AB$550,$B690,Cluster_15_applications!$AC$5:$AC$550,$C690,Cluster_15_applications!$Q$5:$Q$550,"&lt;=2030")</f>
        <v>0</v>
      </c>
      <c r="P690">
        <f>SUMIFS(Cluster_15_applications!U$5:U$550,Cluster_15_applications!$AB$5:$AB$550,$B690,Cluster_15_applications!$AC$5:$AC$550,$C690,Cluster_15_applications!$Q$5:$Q$550,"&lt;=2030")</f>
        <v>0</v>
      </c>
      <c r="Q690">
        <f>SUMIFS(Cluster_15_applications!V$5:V$550,Cluster_15_applications!$AB$5:$AB$550,$B690,Cluster_15_applications!$AC$5:$AC$550,$C690,Cluster_15_applications!$Q$5:$Q$550,"&lt;=2030")</f>
        <v>0</v>
      </c>
      <c r="R690">
        <f>SUMIFS(Cluster_15_applications!W$5:W$550,Cluster_15_applications!$AB$5:$AB$550,$B690,Cluster_15_applications!$AC$5:$AC$550,$C690,Cluster_15_applications!$Q$5:$Q$550,"&lt;=2030")</f>
        <v>0</v>
      </c>
      <c r="S690">
        <f>SUMIFS(Cluster_15_applications!X$5:X$550,Cluster_15_applications!$AB$5:$AB$550,$B690,Cluster_15_applications!$AC$5:$AC$550,$C690,Cluster_15_applications!$Q$5:$Q$550,"&lt;=2030")</f>
        <v>0</v>
      </c>
      <c r="T690">
        <f>SUMIFS(Cluster_15_applications!Y$5:Y$550,Cluster_15_applications!$AB$5:$AB$550,$B690,Cluster_15_applications!$AC$5:$AC$550,$C690,Cluster_15_applications!$Q$5:$Q$550,"&lt;=2030")</f>
        <v>0</v>
      </c>
      <c r="U690">
        <f>SUMIFS(Cluster_15_applications!Z$5:Z$550,Cluster_15_applications!$AB$5:$AB$550,$B690,Cluster_15_applications!$AC$5:$AC$550,$C690,Cluster_15_applications!$Q$5:$Q$550,"&lt;=2030")</f>
        <v>0</v>
      </c>
      <c r="V690">
        <f>SUMIFS(Cluster_15_applications!AA$5:AA$550,Cluster_15_applications!$AB$5:$AB$550,$B690,Cluster_15_applications!$AC$5:$AC$550,$C690,Cluster_15_applications!$Q$5:$Q$550,"&lt;=2030")</f>
        <v>0</v>
      </c>
    </row>
    <row r="691" spans="1:22" x14ac:dyDescent="0.35">
      <c r="A691" t="s">
        <v>1237</v>
      </c>
      <c r="B691" t="s">
        <v>1550</v>
      </c>
      <c r="C691">
        <v>60</v>
      </c>
      <c r="D691">
        <f>SUMIFS(Cluster_15_applications!S$5:S$550,Cluster_15_applications!$AB$5:$AB$550,$B691,Cluster_15_applications!$AC$5:$AC$550,$C691)</f>
        <v>0</v>
      </c>
      <c r="E691">
        <f>SUMIFS(Cluster_15_applications!T$5:T$550,Cluster_15_applications!$AB$5:$AB$550,$B691,Cluster_15_applications!$AC$5:$AC$550,$C691)</f>
        <v>0</v>
      </c>
      <c r="F691">
        <f>SUMIFS(Cluster_15_applications!U$5:U$550,Cluster_15_applications!$AB$5:$AB$550,$B691,Cluster_15_applications!$AC$5:$AC$550,$C691)</f>
        <v>0</v>
      </c>
      <c r="G691">
        <f>SUMIFS(Cluster_15_applications!V$5:V$550,Cluster_15_applications!$AB$5:$AB$550,$B691,Cluster_15_applications!$AC$5:$AC$550,$C691)</f>
        <v>0</v>
      </c>
      <c r="H691">
        <f>SUMIFS(Cluster_15_applications!W$5:W$550,Cluster_15_applications!$AB$5:$AB$550,$B691,Cluster_15_applications!$AC$5:$AC$550,$C691)</f>
        <v>0</v>
      </c>
      <c r="I691">
        <f>SUMIFS(Cluster_15_applications!X$5:X$550,Cluster_15_applications!$AB$5:$AB$550,$B691,Cluster_15_applications!$AC$5:$AC$550,$C691)</f>
        <v>0</v>
      </c>
      <c r="J691">
        <f>SUMIFS(Cluster_15_applications!Y$5:Y$550,Cluster_15_applications!$AB$5:$AB$550,$B691,Cluster_15_applications!$AC$5:$AC$550,$C691)</f>
        <v>0</v>
      </c>
      <c r="K691">
        <f>SUMIFS(Cluster_15_applications!Z$5:Z$550,Cluster_15_applications!$AB$5:$AB$550,$B691,Cluster_15_applications!$AC$5:$AC$550,$C691)</f>
        <v>0</v>
      </c>
      <c r="L691">
        <f>SUMIFS(Cluster_15_applications!AA$5:AA$550,Cluster_15_applications!$AB$5:$AB$550,$B691,Cluster_15_applications!$AC$5:$AC$550,$C691)</f>
        <v>0</v>
      </c>
      <c r="N691">
        <f>SUMIFS(Cluster_15_applications!S$5:S$550,Cluster_15_applications!$AB$5:$AB$550,$B691,Cluster_15_applications!$AC$5:$AC$550,$C691,Cluster_15_applications!$Q$5:$Q$550,"&lt;=2030")</f>
        <v>0</v>
      </c>
      <c r="O691">
        <f>SUMIFS(Cluster_15_applications!T$5:T$550,Cluster_15_applications!$AB$5:$AB$550,$B691,Cluster_15_applications!$AC$5:$AC$550,$C691,Cluster_15_applications!$Q$5:$Q$550,"&lt;=2030")</f>
        <v>0</v>
      </c>
      <c r="P691">
        <f>SUMIFS(Cluster_15_applications!U$5:U$550,Cluster_15_applications!$AB$5:$AB$550,$B691,Cluster_15_applications!$AC$5:$AC$550,$C691,Cluster_15_applications!$Q$5:$Q$550,"&lt;=2030")</f>
        <v>0</v>
      </c>
      <c r="Q691">
        <f>SUMIFS(Cluster_15_applications!V$5:V$550,Cluster_15_applications!$AB$5:$AB$550,$B691,Cluster_15_applications!$AC$5:$AC$550,$C691,Cluster_15_applications!$Q$5:$Q$550,"&lt;=2030")</f>
        <v>0</v>
      </c>
      <c r="R691">
        <f>SUMIFS(Cluster_15_applications!W$5:W$550,Cluster_15_applications!$AB$5:$AB$550,$B691,Cluster_15_applications!$AC$5:$AC$550,$C691,Cluster_15_applications!$Q$5:$Q$550,"&lt;=2030")</f>
        <v>0</v>
      </c>
      <c r="S691">
        <f>SUMIFS(Cluster_15_applications!X$5:X$550,Cluster_15_applications!$AB$5:$AB$550,$B691,Cluster_15_applications!$AC$5:$AC$550,$C691,Cluster_15_applications!$Q$5:$Q$550,"&lt;=2030")</f>
        <v>0</v>
      </c>
      <c r="T691">
        <f>SUMIFS(Cluster_15_applications!Y$5:Y$550,Cluster_15_applications!$AB$5:$AB$550,$B691,Cluster_15_applications!$AC$5:$AC$550,$C691,Cluster_15_applications!$Q$5:$Q$550,"&lt;=2030")</f>
        <v>0</v>
      </c>
      <c r="U691">
        <f>SUMIFS(Cluster_15_applications!Z$5:Z$550,Cluster_15_applications!$AB$5:$AB$550,$B691,Cluster_15_applications!$AC$5:$AC$550,$C691,Cluster_15_applications!$Q$5:$Q$550,"&lt;=2030")</f>
        <v>0</v>
      </c>
      <c r="V691">
        <f>SUMIFS(Cluster_15_applications!AA$5:AA$550,Cluster_15_applications!$AB$5:$AB$550,$B691,Cluster_15_applications!$AC$5:$AC$550,$C691,Cluster_15_applications!$Q$5:$Q$550,"&lt;=2030")</f>
        <v>0</v>
      </c>
    </row>
    <row r="692" spans="1:22" x14ac:dyDescent="0.35">
      <c r="A692" t="s">
        <v>1237</v>
      </c>
      <c r="B692" t="s">
        <v>1551</v>
      </c>
      <c r="C692">
        <v>115</v>
      </c>
      <c r="D692">
        <f>SUMIFS(Cluster_15_applications!S$5:S$550,Cluster_15_applications!$AB$5:$AB$550,$B692,Cluster_15_applications!$AC$5:$AC$550,$C692)</f>
        <v>0</v>
      </c>
      <c r="E692">
        <f>SUMIFS(Cluster_15_applications!T$5:T$550,Cluster_15_applications!$AB$5:$AB$550,$B692,Cluster_15_applications!$AC$5:$AC$550,$C692)</f>
        <v>0</v>
      </c>
      <c r="F692">
        <f>SUMIFS(Cluster_15_applications!U$5:U$550,Cluster_15_applications!$AB$5:$AB$550,$B692,Cluster_15_applications!$AC$5:$AC$550,$C692)</f>
        <v>0</v>
      </c>
      <c r="G692">
        <f>SUMIFS(Cluster_15_applications!V$5:V$550,Cluster_15_applications!$AB$5:$AB$550,$B692,Cluster_15_applications!$AC$5:$AC$550,$C692)</f>
        <v>0</v>
      </c>
      <c r="H692">
        <f>SUMIFS(Cluster_15_applications!W$5:W$550,Cluster_15_applications!$AB$5:$AB$550,$B692,Cluster_15_applications!$AC$5:$AC$550,$C692)</f>
        <v>0</v>
      </c>
      <c r="I692">
        <f>SUMIFS(Cluster_15_applications!X$5:X$550,Cluster_15_applications!$AB$5:$AB$550,$B692,Cluster_15_applications!$AC$5:$AC$550,$C692)</f>
        <v>0</v>
      </c>
      <c r="J692">
        <f>SUMIFS(Cluster_15_applications!Y$5:Y$550,Cluster_15_applications!$AB$5:$AB$550,$B692,Cluster_15_applications!$AC$5:$AC$550,$C692)</f>
        <v>0</v>
      </c>
      <c r="K692">
        <f>SUMIFS(Cluster_15_applications!Z$5:Z$550,Cluster_15_applications!$AB$5:$AB$550,$B692,Cluster_15_applications!$AC$5:$AC$550,$C692)</f>
        <v>0</v>
      </c>
      <c r="L692">
        <f>SUMIFS(Cluster_15_applications!AA$5:AA$550,Cluster_15_applications!$AB$5:$AB$550,$B692,Cluster_15_applications!$AC$5:$AC$550,$C692)</f>
        <v>0</v>
      </c>
      <c r="N692">
        <f>SUMIFS(Cluster_15_applications!S$5:S$550,Cluster_15_applications!$AB$5:$AB$550,$B692,Cluster_15_applications!$AC$5:$AC$550,$C692,Cluster_15_applications!$Q$5:$Q$550,"&lt;=2030")</f>
        <v>0</v>
      </c>
      <c r="O692">
        <f>SUMIFS(Cluster_15_applications!T$5:T$550,Cluster_15_applications!$AB$5:$AB$550,$B692,Cluster_15_applications!$AC$5:$AC$550,$C692,Cluster_15_applications!$Q$5:$Q$550,"&lt;=2030")</f>
        <v>0</v>
      </c>
      <c r="P692">
        <f>SUMIFS(Cluster_15_applications!U$5:U$550,Cluster_15_applications!$AB$5:$AB$550,$B692,Cluster_15_applications!$AC$5:$AC$550,$C692,Cluster_15_applications!$Q$5:$Q$550,"&lt;=2030")</f>
        <v>0</v>
      </c>
      <c r="Q692">
        <f>SUMIFS(Cluster_15_applications!V$5:V$550,Cluster_15_applications!$AB$5:$AB$550,$B692,Cluster_15_applications!$AC$5:$AC$550,$C692,Cluster_15_applications!$Q$5:$Q$550,"&lt;=2030")</f>
        <v>0</v>
      </c>
      <c r="R692">
        <f>SUMIFS(Cluster_15_applications!W$5:W$550,Cluster_15_applications!$AB$5:$AB$550,$B692,Cluster_15_applications!$AC$5:$AC$550,$C692,Cluster_15_applications!$Q$5:$Q$550,"&lt;=2030")</f>
        <v>0</v>
      </c>
      <c r="S692">
        <f>SUMIFS(Cluster_15_applications!X$5:X$550,Cluster_15_applications!$AB$5:$AB$550,$B692,Cluster_15_applications!$AC$5:$AC$550,$C692,Cluster_15_applications!$Q$5:$Q$550,"&lt;=2030")</f>
        <v>0</v>
      </c>
      <c r="T692">
        <f>SUMIFS(Cluster_15_applications!Y$5:Y$550,Cluster_15_applications!$AB$5:$AB$550,$B692,Cluster_15_applications!$AC$5:$AC$550,$C692,Cluster_15_applications!$Q$5:$Q$550,"&lt;=2030")</f>
        <v>0</v>
      </c>
      <c r="U692">
        <f>SUMIFS(Cluster_15_applications!Z$5:Z$550,Cluster_15_applications!$AB$5:$AB$550,$B692,Cluster_15_applications!$AC$5:$AC$550,$C692,Cluster_15_applications!$Q$5:$Q$550,"&lt;=2030")</f>
        <v>0</v>
      </c>
      <c r="V692">
        <f>SUMIFS(Cluster_15_applications!AA$5:AA$550,Cluster_15_applications!$AB$5:$AB$550,$B692,Cluster_15_applications!$AC$5:$AC$550,$C692,Cluster_15_applications!$Q$5:$Q$550,"&lt;=2030")</f>
        <v>0</v>
      </c>
    </row>
    <row r="693" spans="1:22" x14ac:dyDescent="0.35">
      <c r="A693" t="s">
        <v>1235</v>
      </c>
      <c r="B693" t="s">
        <v>1552</v>
      </c>
      <c r="C693">
        <v>115</v>
      </c>
      <c r="D693">
        <f>SUMIFS(Cluster_15_applications!S$5:S$550,Cluster_15_applications!$AB$5:$AB$550,$B693,Cluster_15_applications!$AC$5:$AC$550,$C693)</f>
        <v>50</v>
      </c>
      <c r="E693">
        <f>SUMIFS(Cluster_15_applications!T$5:T$550,Cluster_15_applications!$AB$5:$AB$550,$B693,Cluster_15_applications!$AC$5:$AC$550,$C693)</f>
        <v>0</v>
      </c>
      <c r="F693">
        <f>SUMIFS(Cluster_15_applications!U$5:U$550,Cluster_15_applications!$AB$5:$AB$550,$B693,Cluster_15_applications!$AC$5:$AC$550,$C693)</f>
        <v>0</v>
      </c>
      <c r="G693">
        <f>SUMIFS(Cluster_15_applications!V$5:V$550,Cluster_15_applications!$AB$5:$AB$550,$B693,Cluster_15_applications!$AC$5:$AC$550,$C693)</f>
        <v>0</v>
      </c>
      <c r="H693">
        <f>SUMIFS(Cluster_15_applications!W$5:W$550,Cluster_15_applications!$AB$5:$AB$550,$B693,Cluster_15_applications!$AC$5:$AC$550,$C693)</f>
        <v>0</v>
      </c>
      <c r="I693">
        <f>SUMIFS(Cluster_15_applications!X$5:X$550,Cluster_15_applications!$AB$5:$AB$550,$B693,Cluster_15_applications!$AC$5:$AC$550,$C693)</f>
        <v>0</v>
      </c>
      <c r="J693">
        <f>SUMIFS(Cluster_15_applications!Y$5:Y$550,Cluster_15_applications!$AB$5:$AB$550,$B693,Cluster_15_applications!$AC$5:$AC$550,$C693)</f>
        <v>0</v>
      </c>
      <c r="K693">
        <f>SUMIFS(Cluster_15_applications!Z$5:Z$550,Cluster_15_applications!$AB$5:$AB$550,$B693,Cluster_15_applications!$AC$5:$AC$550,$C693)</f>
        <v>0</v>
      </c>
      <c r="L693">
        <f>SUMIFS(Cluster_15_applications!AA$5:AA$550,Cluster_15_applications!$AB$5:$AB$550,$B693,Cluster_15_applications!$AC$5:$AC$550,$C693)</f>
        <v>0</v>
      </c>
      <c r="N693">
        <f>SUMIFS(Cluster_15_applications!S$5:S$550,Cluster_15_applications!$AB$5:$AB$550,$B693,Cluster_15_applications!$AC$5:$AC$550,$C693,Cluster_15_applications!$Q$5:$Q$550,"&lt;=2030")</f>
        <v>50</v>
      </c>
      <c r="O693">
        <f>SUMIFS(Cluster_15_applications!T$5:T$550,Cluster_15_applications!$AB$5:$AB$550,$B693,Cluster_15_applications!$AC$5:$AC$550,$C693,Cluster_15_applications!$Q$5:$Q$550,"&lt;=2030")</f>
        <v>0</v>
      </c>
      <c r="P693">
        <f>SUMIFS(Cluster_15_applications!U$5:U$550,Cluster_15_applications!$AB$5:$AB$550,$B693,Cluster_15_applications!$AC$5:$AC$550,$C693,Cluster_15_applications!$Q$5:$Q$550,"&lt;=2030")</f>
        <v>0</v>
      </c>
      <c r="Q693">
        <f>SUMIFS(Cluster_15_applications!V$5:V$550,Cluster_15_applications!$AB$5:$AB$550,$B693,Cluster_15_applications!$AC$5:$AC$550,$C693,Cluster_15_applications!$Q$5:$Q$550,"&lt;=2030")</f>
        <v>0</v>
      </c>
      <c r="R693">
        <f>SUMIFS(Cluster_15_applications!W$5:W$550,Cluster_15_applications!$AB$5:$AB$550,$B693,Cluster_15_applications!$AC$5:$AC$550,$C693,Cluster_15_applications!$Q$5:$Q$550,"&lt;=2030")</f>
        <v>0</v>
      </c>
      <c r="S693">
        <f>SUMIFS(Cluster_15_applications!X$5:X$550,Cluster_15_applications!$AB$5:$AB$550,$B693,Cluster_15_applications!$AC$5:$AC$550,$C693,Cluster_15_applications!$Q$5:$Q$550,"&lt;=2030")</f>
        <v>0</v>
      </c>
      <c r="T693">
        <f>SUMIFS(Cluster_15_applications!Y$5:Y$550,Cluster_15_applications!$AB$5:$AB$550,$B693,Cluster_15_applications!$AC$5:$AC$550,$C693,Cluster_15_applications!$Q$5:$Q$550,"&lt;=2030")</f>
        <v>0</v>
      </c>
      <c r="U693">
        <f>SUMIFS(Cluster_15_applications!Z$5:Z$550,Cluster_15_applications!$AB$5:$AB$550,$B693,Cluster_15_applications!$AC$5:$AC$550,$C693,Cluster_15_applications!$Q$5:$Q$550,"&lt;=2030")</f>
        <v>0</v>
      </c>
      <c r="V693">
        <f>SUMIFS(Cluster_15_applications!AA$5:AA$550,Cluster_15_applications!$AB$5:$AB$550,$B693,Cluster_15_applications!$AC$5:$AC$550,$C693,Cluster_15_applications!$Q$5:$Q$550,"&lt;=2030")</f>
        <v>0</v>
      </c>
    </row>
    <row r="694" spans="1:22" x14ac:dyDescent="0.35">
      <c r="A694" t="s">
        <v>1237</v>
      </c>
      <c r="B694" t="s">
        <v>1553</v>
      </c>
      <c r="C694">
        <v>115</v>
      </c>
      <c r="D694">
        <f>SUMIFS(Cluster_15_applications!S$5:S$550,Cluster_15_applications!$AB$5:$AB$550,$B694,Cluster_15_applications!$AC$5:$AC$550,$C694)</f>
        <v>0</v>
      </c>
      <c r="E694">
        <f>SUMIFS(Cluster_15_applications!T$5:T$550,Cluster_15_applications!$AB$5:$AB$550,$B694,Cluster_15_applications!$AC$5:$AC$550,$C694)</f>
        <v>0</v>
      </c>
      <c r="F694">
        <f>SUMIFS(Cluster_15_applications!U$5:U$550,Cluster_15_applications!$AB$5:$AB$550,$B694,Cluster_15_applications!$AC$5:$AC$550,$C694)</f>
        <v>0</v>
      </c>
      <c r="G694">
        <f>SUMIFS(Cluster_15_applications!V$5:V$550,Cluster_15_applications!$AB$5:$AB$550,$B694,Cluster_15_applications!$AC$5:$AC$550,$C694)</f>
        <v>0</v>
      </c>
      <c r="H694">
        <f>SUMIFS(Cluster_15_applications!W$5:W$550,Cluster_15_applications!$AB$5:$AB$550,$B694,Cluster_15_applications!$AC$5:$AC$550,$C694)</f>
        <v>0</v>
      </c>
      <c r="I694">
        <f>SUMIFS(Cluster_15_applications!X$5:X$550,Cluster_15_applications!$AB$5:$AB$550,$B694,Cluster_15_applications!$AC$5:$AC$550,$C694)</f>
        <v>0</v>
      </c>
      <c r="J694">
        <f>SUMIFS(Cluster_15_applications!Y$5:Y$550,Cluster_15_applications!$AB$5:$AB$550,$B694,Cluster_15_applications!$AC$5:$AC$550,$C694)</f>
        <v>0</v>
      </c>
      <c r="K694">
        <f>SUMIFS(Cluster_15_applications!Z$5:Z$550,Cluster_15_applications!$AB$5:$AB$550,$B694,Cluster_15_applications!$AC$5:$AC$550,$C694)</f>
        <v>0</v>
      </c>
      <c r="L694">
        <f>SUMIFS(Cluster_15_applications!AA$5:AA$550,Cluster_15_applications!$AB$5:$AB$550,$B694,Cluster_15_applications!$AC$5:$AC$550,$C694)</f>
        <v>0</v>
      </c>
      <c r="N694">
        <f>SUMIFS(Cluster_15_applications!S$5:S$550,Cluster_15_applications!$AB$5:$AB$550,$B694,Cluster_15_applications!$AC$5:$AC$550,$C694,Cluster_15_applications!$Q$5:$Q$550,"&lt;=2030")</f>
        <v>0</v>
      </c>
      <c r="O694">
        <f>SUMIFS(Cluster_15_applications!T$5:T$550,Cluster_15_applications!$AB$5:$AB$550,$B694,Cluster_15_applications!$AC$5:$AC$550,$C694,Cluster_15_applications!$Q$5:$Q$550,"&lt;=2030")</f>
        <v>0</v>
      </c>
      <c r="P694">
        <f>SUMIFS(Cluster_15_applications!U$5:U$550,Cluster_15_applications!$AB$5:$AB$550,$B694,Cluster_15_applications!$AC$5:$AC$550,$C694,Cluster_15_applications!$Q$5:$Q$550,"&lt;=2030")</f>
        <v>0</v>
      </c>
      <c r="Q694">
        <f>SUMIFS(Cluster_15_applications!V$5:V$550,Cluster_15_applications!$AB$5:$AB$550,$B694,Cluster_15_applications!$AC$5:$AC$550,$C694,Cluster_15_applications!$Q$5:$Q$550,"&lt;=2030")</f>
        <v>0</v>
      </c>
      <c r="R694">
        <f>SUMIFS(Cluster_15_applications!W$5:W$550,Cluster_15_applications!$AB$5:$AB$550,$B694,Cluster_15_applications!$AC$5:$AC$550,$C694,Cluster_15_applications!$Q$5:$Q$550,"&lt;=2030")</f>
        <v>0</v>
      </c>
      <c r="S694">
        <f>SUMIFS(Cluster_15_applications!X$5:X$550,Cluster_15_applications!$AB$5:$AB$550,$B694,Cluster_15_applications!$AC$5:$AC$550,$C694,Cluster_15_applications!$Q$5:$Q$550,"&lt;=2030")</f>
        <v>0</v>
      </c>
      <c r="T694">
        <f>SUMIFS(Cluster_15_applications!Y$5:Y$550,Cluster_15_applications!$AB$5:$AB$550,$B694,Cluster_15_applications!$AC$5:$AC$550,$C694,Cluster_15_applications!$Q$5:$Q$550,"&lt;=2030")</f>
        <v>0</v>
      </c>
      <c r="U694">
        <f>SUMIFS(Cluster_15_applications!Z$5:Z$550,Cluster_15_applications!$AB$5:$AB$550,$B694,Cluster_15_applications!$AC$5:$AC$550,$C694,Cluster_15_applications!$Q$5:$Q$550,"&lt;=2030")</f>
        <v>0</v>
      </c>
      <c r="V694">
        <f>SUMIFS(Cluster_15_applications!AA$5:AA$550,Cluster_15_applications!$AB$5:$AB$550,$B694,Cluster_15_applications!$AC$5:$AC$550,$C694,Cluster_15_applications!$Q$5:$Q$550,"&lt;=2030")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75F5E-B12A-46FF-B02C-0BF595D5B7DC}">
  <dimension ref="A1:E342"/>
  <sheetViews>
    <sheetView topLeftCell="A70" workbookViewId="0">
      <selection activeCell="C110" sqref="C110:E110"/>
    </sheetView>
  </sheetViews>
  <sheetFormatPr defaultRowHeight="14.5" x14ac:dyDescent="0.35"/>
  <cols>
    <col min="1" max="1" width="39.1796875" customWidth="1"/>
    <col min="2" max="2" width="28.54296875" customWidth="1"/>
    <col min="3" max="3" width="14.81640625" customWidth="1"/>
  </cols>
  <sheetData>
    <row r="1" spans="1:5" x14ac:dyDescent="0.35">
      <c r="A1" s="10" t="s">
        <v>1017</v>
      </c>
      <c r="B1" s="10" t="s">
        <v>1018</v>
      </c>
      <c r="C1" s="10" t="s">
        <v>1019</v>
      </c>
    </row>
    <row r="2" spans="1:5" x14ac:dyDescent="0.35">
      <c r="A2" t="s">
        <v>214</v>
      </c>
      <c r="B2" t="s">
        <v>1026</v>
      </c>
      <c r="C2">
        <v>230</v>
      </c>
      <c r="D2">
        <f>MATCH(A2,Cluster_15_applications!$O$5:$O$550,0)</f>
        <v>75</v>
      </c>
      <c r="E2" t="str" cm="1">
        <f t="array" ref="E2">INDEX('C15_Apps_bySub'!$B$6:$B$694,MATCH(1,(B2='C15_Apps_bySub'!$B$6:$B$694)*(C2='C15_Apps_bySub'!$C$6:$C$694),0))</f>
        <v>Arco</v>
      </c>
    </row>
    <row r="3" spans="1:5" x14ac:dyDescent="0.35">
      <c r="A3" t="s">
        <v>413</v>
      </c>
      <c r="B3" t="s">
        <v>1032</v>
      </c>
      <c r="C3">
        <v>230</v>
      </c>
      <c r="D3">
        <f>MATCH(A3,Cluster_15_applications!$O$5:$O$550,0)</f>
        <v>179</v>
      </c>
      <c r="E3" t="str" cm="1">
        <f t="array" ref="E3">INDEX('C15_Apps_bySub'!$B$6:$B$694,MATCH(1,(B3='C15_Apps_bySub'!$B$6:$B$694)*(C3='C15_Apps_bySub'!$C$6:$C$694),0))</f>
        <v>Birds Landing</v>
      </c>
    </row>
    <row r="4" spans="1:5" x14ac:dyDescent="0.35">
      <c r="A4" s="12" t="s">
        <v>434</v>
      </c>
      <c r="B4" t="s">
        <v>1043</v>
      </c>
      <c r="C4">
        <v>500</v>
      </c>
      <c r="D4">
        <f>MATCH(A4,Cluster_15_applications!$O$5:$O$550,0)</f>
        <v>190</v>
      </c>
      <c r="E4" t="str" cm="1">
        <f t="array" ref="E4">INDEX('C15_Apps_bySub'!$B$6:$B$694,MATCH(1,(B4='C15_Apps_bySub'!$B$6:$B$694)*(C4='C15_Apps_bySub'!$C$6:$C$694),0))</f>
        <v>Cielo Azul</v>
      </c>
    </row>
    <row r="5" spans="1:5" x14ac:dyDescent="0.35">
      <c r="A5" t="s">
        <v>38</v>
      </c>
      <c r="B5" t="s">
        <v>1095</v>
      </c>
      <c r="C5">
        <v>500</v>
      </c>
      <c r="D5">
        <f>MATCH(A5,Cluster_15_applications!$O$5:$O$550,0)</f>
        <v>4</v>
      </c>
      <c r="E5" t="str" cm="1">
        <f t="array" ref="E5">INDEX('C15_Apps_bySub'!$B$6:$B$694,MATCH(1,(B5='C15_Apps_bySub'!$B$6:$B$694)*(C5='C15_Apps_bySub'!$C$6:$C$694),0))</f>
        <v>Hoodoo Wash</v>
      </c>
    </row>
    <row r="6" spans="1:5" x14ac:dyDescent="0.35">
      <c r="A6" t="s">
        <v>773</v>
      </c>
      <c r="B6" t="s">
        <v>772</v>
      </c>
      <c r="C6">
        <v>115</v>
      </c>
      <c r="D6">
        <f>MATCH(A6,Cluster_15_applications!$O$5:$O$550,0)</f>
        <v>396</v>
      </c>
      <c r="E6" t="str" cm="1">
        <f t="array" ref="E6">INDEX('C15_Apps_bySub'!$B$6:$B$694,MATCH(1,(B6='C15_Apps_bySub'!$B$6:$B$694)*(C6='C15_Apps_bySub'!$C$6:$C$694),0))</f>
        <v>Humboldt</v>
      </c>
    </row>
    <row r="7" spans="1:5" x14ac:dyDescent="0.35">
      <c r="A7" t="s">
        <v>120</v>
      </c>
      <c r="B7" t="s">
        <v>1118</v>
      </c>
      <c r="C7">
        <v>230</v>
      </c>
      <c r="D7">
        <f>MATCH(A7,Cluster_15_applications!$O$5:$O$550,0)</f>
        <v>32</v>
      </c>
      <c r="E7" t="str" cm="1">
        <f t="array" ref="E7">INDEX('C15_Apps_bySub'!$B$6:$B$694,MATCH(1,(B7='C15_Apps_bySub'!$B$6:$B$694)*(C7='C15_Apps_bySub'!$C$6:$C$694),0))</f>
        <v>Los Banos</v>
      </c>
    </row>
    <row r="8" spans="1:5" x14ac:dyDescent="0.35">
      <c r="A8" s="12" t="s">
        <v>135</v>
      </c>
      <c r="B8" t="s">
        <v>1119</v>
      </c>
      <c r="C8">
        <v>115</v>
      </c>
      <c r="D8">
        <f>MATCH(A8,Cluster_15_applications!$O$5:$O$550,0)</f>
        <v>38</v>
      </c>
      <c r="E8" t="str" cm="1">
        <f t="array" ref="E8">INDEX('C15_Apps_bySub'!$B$6:$B$694,MATCH(1,(B8='C15_Apps_bySub'!$B$6:$B$694)*(C8='C15_Apps_bySub'!$C$6:$C$694),0))</f>
        <v>Los Esteros</v>
      </c>
    </row>
    <row r="9" spans="1:5" x14ac:dyDescent="0.35">
      <c r="A9" t="s">
        <v>725</v>
      </c>
      <c r="B9" t="s">
        <v>1154</v>
      </c>
      <c r="C9">
        <v>230</v>
      </c>
      <c r="D9">
        <f>MATCH(A9,Cluster_15_applications!$O$5:$O$550,0)</f>
        <v>367</v>
      </c>
      <c r="E9" t="str" cm="1">
        <f t="array" ref="E9">INDEX('C15_Apps_bySub'!$B$6:$B$694,MATCH(1,(B9='C15_Apps_bySub'!$B$6:$B$694)*(C9='C15_Apps_bySub'!$C$6:$C$694),0))</f>
        <v>Pastoria</v>
      </c>
    </row>
    <row r="10" spans="1:5" x14ac:dyDescent="0.35">
      <c r="A10" t="s">
        <v>906</v>
      </c>
      <c r="B10" t="s">
        <v>1189</v>
      </c>
      <c r="C10">
        <v>230</v>
      </c>
      <c r="D10">
        <f>MATCH(A10,Cluster_15_applications!$O$5:$O$550,0)</f>
        <v>486</v>
      </c>
      <c r="E10" t="str" cm="1">
        <f t="array" ref="E10">INDEX('C15_Apps_bySub'!$B$6:$B$694,MATCH(1,(B10='C15_Apps_bySub'!$B$6:$B$694)*(C10='C15_Apps_bySub'!$C$6:$C$694),0))</f>
        <v>Tesla</v>
      </c>
    </row>
    <row r="11" spans="1:5" x14ac:dyDescent="0.35">
      <c r="A11" t="s">
        <v>411</v>
      </c>
      <c r="B11" t="s">
        <v>1114</v>
      </c>
      <c r="C11">
        <v>230</v>
      </c>
      <c r="D11">
        <f>MATCH(A11,Cluster_15_applications!$O$5:$O$550,0)</f>
        <v>178</v>
      </c>
      <c r="E11" t="str" cm="1">
        <f t="array" ref="E11">INDEX('C15_Apps_bySub'!$B$6:$B$694,MATCH(1,(B11='C15_Apps_bySub'!$B$6:$B$694)*(C11='C15_Apps_bySub'!$C$6:$C$694),0))</f>
        <v>Tranquility</v>
      </c>
    </row>
    <row r="12" spans="1:5" x14ac:dyDescent="0.35">
      <c r="A12" t="s">
        <v>178</v>
      </c>
      <c r="B12" t="s">
        <v>1195</v>
      </c>
      <c r="C12">
        <v>500</v>
      </c>
      <c r="D12">
        <f>MATCH(A12,Cluster_15_applications!$O$5:$O$550,0)</f>
        <v>57</v>
      </c>
      <c r="E12" t="str" cm="1">
        <f t="array" ref="E12">INDEX('C15_Apps_bySub'!$B$6:$B$694,MATCH(1,(B12='C15_Apps_bySub'!$B$6:$B$694)*(C12='C15_Apps_bySub'!$C$6:$C$694),0))</f>
        <v>Valley (SCE)</v>
      </c>
    </row>
    <row r="13" spans="1:5" x14ac:dyDescent="0.35">
      <c r="A13" t="s">
        <v>934</v>
      </c>
      <c r="B13" t="s">
        <v>1197</v>
      </c>
      <c r="C13">
        <v>230</v>
      </c>
      <c r="D13">
        <f>MATCH(A13,Cluster_15_applications!$O$5:$O$550,0)</f>
        <v>503</v>
      </c>
      <c r="E13" t="str" cm="1">
        <f t="array" ref="E13">INDEX('C15_Apps_bySub'!$B$6:$B$694,MATCH(1,(B13='C15_Apps_bySub'!$B$6:$B$694)*(C13='C15_Apps_bySub'!$C$6:$C$694),0))</f>
        <v>Victor</v>
      </c>
    </row>
    <row r="14" spans="1:5" x14ac:dyDescent="0.35">
      <c r="A14" t="s">
        <v>541</v>
      </c>
      <c r="B14" t="s">
        <v>1206</v>
      </c>
      <c r="C14">
        <v>230</v>
      </c>
      <c r="D14">
        <f>MATCH(A14,Cluster_15_applications!$O$5:$O$550,0)</f>
        <v>252</v>
      </c>
      <c r="E14" t="str" cm="1">
        <f t="array" ref="E14">INDEX('C15_Apps_bySub'!$B$6:$B$694,MATCH(1,(B14='C15_Apps_bySub'!$B$6:$B$694)*(C14='C15_Apps_bySub'!$C$6:$C$694),0))</f>
        <v>Whirlwind</v>
      </c>
    </row>
    <row r="15" spans="1:5" x14ac:dyDescent="0.35">
      <c r="A15" t="s">
        <v>387</v>
      </c>
      <c r="B15" t="s">
        <v>1020</v>
      </c>
      <c r="C15">
        <v>115</v>
      </c>
      <c r="D15">
        <f>MATCH(A15,Cluster_15_applications!$O$5:$O$550,0)</f>
        <v>167</v>
      </c>
      <c r="E15" t="str" cm="1">
        <f t="array" ref="E15">INDEX('C15_Apps_bySub'!$B$6:$B$694,MATCH(1,(B15='C15_Apps_bySub'!$B$6:$B$694)*(C15='C15_Apps_bySub'!$C$6:$C$694),0))</f>
        <v>7th Standard</v>
      </c>
    </row>
    <row r="16" spans="1:5" x14ac:dyDescent="0.35">
      <c r="A16" t="s">
        <v>911</v>
      </c>
      <c r="B16" t="s">
        <v>1161</v>
      </c>
      <c r="C16">
        <v>500</v>
      </c>
      <c r="D16">
        <f>MATCH(A16,Cluster_15_applications!$O$5:$O$550,0)</f>
        <v>488</v>
      </c>
      <c r="E16" t="str" cm="1">
        <f t="array" ref="E16">INDEX('C15_Apps_bySub'!$B$6:$B$694,MATCH(1,(B16='C15_Apps_bySub'!$B$6:$B$694)*(C16='C15_Apps_bySub'!$C$6:$C$694),0))</f>
        <v>Alberhill</v>
      </c>
    </row>
    <row r="17" spans="1:5" x14ac:dyDescent="0.35">
      <c r="A17" t="s">
        <v>310</v>
      </c>
      <c r="B17" t="s">
        <v>1022</v>
      </c>
      <c r="C17">
        <v>115</v>
      </c>
      <c r="D17">
        <f>MATCH(A17,Cluster_15_applications!$O$5:$O$550,0)</f>
        <v>120</v>
      </c>
      <c r="E17" t="str" cm="1">
        <f t="array" ref="E17">INDEX('C15_Apps_bySub'!$B$6:$B$694,MATCH(1,(B17='C15_Apps_bySub'!$B$6:$B$694)*(C17='C15_Apps_bySub'!$C$6:$C$694),0))</f>
        <v>Alpaugh</v>
      </c>
    </row>
    <row r="18" spans="1:5" x14ac:dyDescent="0.35">
      <c r="A18" t="s">
        <v>369</v>
      </c>
      <c r="B18" t="s">
        <v>1024</v>
      </c>
      <c r="C18">
        <v>230</v>
      </c>
      <c r="D18">
        <f>MATCH(A18,Cluster_15_applications!$O$5:$O$550,0)</f>
        <v>157</v>
      </c>
      <c r="E18" t="str" cm="1">
        <f t="array" ref="E18">INDEX('C15_Apps_bySub'!$B$6:$B$694,MATCH(1,(B18='C15_Apps_bySub'!$B$6:$B$694)*(C18='C15_Apps_bySub'!$C$6:$C$694),0))</f>
        <v>Antelope</v>
      </c>
    </row>
    <row r="19" spans="1:5" x14ac:dyDescent="0.35">
      <c r="A19" t="s">
        <v>722</v>
      </c>
      <c r="B19" t="s">
        <v>1024</v>
      </c>
      <c r="C19">
        <v>500</v>
      </c>
      <c r="D19">
        <f>MATCH(A19,Cluster_15_applications!$O$5:$O$550,0)</f>
        <v>365</v>
      </c>
      <c r="E19" t="str" cm="1">
        <f t="array" ref="E19">INDEX('C15_Apps_bySub'!$B$6:$B$694,MATCH(1,(B19='C15_Apps_bySub'!$B$6:$B$694)*(C19='C15_Apps_bySub'!$C$6:$C$694),0))</f>
        <v>Antelope</v>
      </c>
    </row>
    <row r="20" spans="1:5" x14ac:dyDescent="0.35">
      <c r="A20" t="s">
        <v>637</v>
      </c>
      <c r="B20" t="s">
        <v>1212</v>
      </c>
      <c r="C20">
        <v>115</v>
      </c>
      <c r="D20">
        <f>MATCH(A20,Cluster_15_applications!$O$5:$O$550,0)</f>
        <v>308</v>
      </c>
      <c r="E20" t="str" cm="1">
        <f t="array" ref="E20">INDEX('C15_Apps_bySub'!$B$6:$B$694,MATCH(1,(B20='C15_Apps_bySub'!$B$6:$B$694)*(C20='C15_Apps_bySub'!$C$6:$C$694),0))</f>
        <v>Atwater</v>
      </c>
    </row>
    <row r="21" spans="1:5" x14ac:dyDescent="0.35">
      <c r="A21" t="s">
        <v>600</v>
      </c>
      <c r="D21">
        <f>MATCH(A21,Cluster_15_applications!$O$5:$O$550,0)</f>
        <v>285</v>
      </c>
      <c r="E21" t="e" cm="1">
        <f t="array" ref="E21">INDEX('C15_Apps_bySub'!$B$6:$B$694,MATCH(1,(B21='C15_Apps_bySub'!$B$6:$B$694)*(C21='C15_Apps_bySub'!$C$6:$C$694),0))</f>
        <v>#N/A</v>
      </c>
    </row>
    <row r="22" spans="1:5" x14ac:dyDescent="0.35">
      <c r="A22" t="s">
        <v>115</v>
      </c>
      <c r="B22" t="s">
        <v>1029</v>
      </c>
      <c r="C22">
        <v>69</v>
      </c>
      <c r="D22">
        <f>MATCH(A22,Cluster_15_applications!$O$5:$O$550,0)</f>
        <v>30</v>
      </c>
      <c r="E22" t="str" cm="1">
        <f t="array" ref="E22">INDEX('C15_Apps_bySub'!$B$6:$B$694,MATCH(1,(B22='C15_Apps_bySub'!$B$6:$B$694)*(C22='C15_Apps_bySub'!$C$6:$C$694),0))</f>
        <v>Avocado</v>
      </c>
    </row>
    <row r="23" spans="1:5" x14ac:dyDescent="0.35">
      <c r="A23" t="s">
        <v>473</v>
      </c>
      <c r="B23" t="s">
        <v>1244</v>
      </c>
      <c r="C23">
        <v>230</v>
      </c>
      <c r="D23">
        <f>MATCH(A23,Cluster_15_applications!$O$5:$O$550,0)</f>
        <v>213</v>
      </c>
      <c r="E23" t="str" cm="1">
        <f t="array" ref="E23">INDEX('C15_Apps_bySub'!$B$6:$B$694,MATCH(1,(B23='C15_Apps_bySub'!$B$6:$B$694)*(C23='C15_Apps_bySub'!$C$6:$C$694),0))</f>
        <v>Bailey</v>
      </c>
    </row>
    <row r="24" spans="1:5" x14ac:dyDescent="0.35">
      <c r="A24" t="s">
        <v>128</v>
      </c>
      <c r="B24" t="s">
        <v>1367</v>
      </c>
      <c r="C24">
        <v>115</v>
      </c>
      <c r="D24">
        <f>MATCH(A24,Cluster_15_applications!$O$5:$O$550,0)</f>
        <v>35</v>
      </c>
      <c r="E24" t="str" cm="1">
        <f t="array" ref="E24">INDEX('C15_Apps_bySub'!$B$6:$B$694,MATCH(1,(B24='C15_Apps_bySub'!$B$6:$B$694)*(C24='C15_Apps_bySub'!$C$6:$C$694),0))</f>
        <v>Kasson</v>
      </c>
    </row>
    <row r="25" spans="1:5" x14ac:dyDescent="0.35">
      <c r="A25" t="s">
        <v>924</v>
      </c>
      <c r="B25" t="s">
        <v>1214</v>
      </c>
      <c r="C25">
        <v>230</v>
      </c>
      <c r="D25">
        <f>MATCH(A25,Cluster_15_applications!$O$5:$O$550,0)</f>
        <v>497</v>
      </c>
      <c r="E25" t="str" cm="1">
        <f t="array" ref="E25">INDEX('C15_Apps_bySub'!$B$6:$B$694,MATCH(1,(B25='C15_Apps_bySub'!$B$6:$B$694)*(C25='C15_Apps_bySub'!$C$6:$C$694),0))</f>
        <v>Bay Boulevard</v>
      </c>
    </row>
    <row r="26" spans="1:5" x14ac:dyDescent="0.35">
      <c r="A26" t="s">
        <v>611</v>
      </c>
      <c r="D26">
        <f>MATCH(A26,Cluster_15_applications!$O$5:$O$550,0)</f>
        <v>291</v>
      </c>
      <c r="E26" t="e" cm="1">
        <f t="array" ref="E26">INDEX('C15_Apps_bySub'!$B$6:$B$694,MATCH(1,(B26='C15_Apps_bySub'!$B$6:$B$694)*(C26='C15_Apps_bySub'!$C$6:$C$694),0))</f>
        <v>#N/A</v>
      </c>
    </row>
    <row r="27" spans="1:5" x14ac:dyDescent="0.35">
      <c r="A27" t="s">
        <v>54</v>
      </c>
      <c r="B27" t="s">
        <v>1030</v>
      </c>
      <c r="C27">
        <v>230</v>
      </c>
      <c r="D27">
        <f>MATCH(A27,Cluster_15_applications!$O$5:$O$550,0)</f>
        <v>9</v>
      </c>
      <c r="E27" t="str" cm="1">
        <f t="array" ref="E27">INDEX('C15_Apps_bySub'!$B$6:$B$694,MATCH(1,(B27='C15_Apps_bySub'!$B$6:$B$694)*(C27='C15_Apps_bySub'!$C$6:$C$694),0))</f>
        <v>Beatty</v>
      </c>
    </row>
    <row r="28" spans="1:5" x14ac:dyDescent="0.35">
      <c r="A28" t="s">
        <v>655</v>
      </c>
      <c r="B28" t="s">
        <v>1030</v>
      </c>
      <c r="C28">
        <v>230</v>
      </c>
      <c r="D28">
        <f>MATCH(A28,Cluster_15_applications!$O$5:$O$550,0)</f>
        <v>319</v>
      </c>
      <c r="E28" t="str" cm="1">
        <f t="array" ref="E28">INDEX('C15_Apps_bySub'!$B$6:$B$694,MATCH(1,(B28='C15_Apps_bySub'!$B$6:$B$694)*(C28='C15_Apps_bySub'!$C$6:$C$694),0))</f>
        <v>Beatty</v>
      </c>
    </row>
    <row r="29" spans="1:5" x14ac:dyDescent="0.35">
      <c r="A29" t="s">
        <v>403</v>
      </c>
      <c r="B29" t="s">
        <v>1031</v>
      </c>
      <c r="C29">
        <v>115</v>
      </c>
      <c r="D29">
        <f>MATCH(A29,Cluster_15_applications!$O$5:$O$550,0)</f>
        <v>174</v>
      </c>
      <c r="E29" t="str" cm="1">
        <f t="array" ref="E29">INDEX('C15_Apps_bySub'!$B$6:$B$694,MATCH(1,(B29='C15_Apps_bySub'!$B$6:$B$694)*(C29='C15_Apps_bySub'!$C$6:$C$694),0))</f>
        <v>Bellota</v>
      </c>
    </row>
    <row r="30" spans="1:5" x14ac:dyDescent="0.35">
      <c r="A30" t="s">
        <v>25</v>
      </c>
      <c r="B30" t="s">
        <v>1031</v>
      </c>
      <c r="C30">
        <v>230</v>
      </c>
      <c r="D30">
        <f>MATCH(A30,Cluster_15_applications!$O$5:$O$550,0)</f>
        <v>1</v>
      </c>
      <c r="E30" t="str" cm="1">
        <f t="array" ref="E30">INDEX('C15_Apps_bySub'!$B$6:$B$694,MATCH(1,(B30='C15_Apps_bySub'!$B$6:$B$694)*(C30='C15_Apps_bySub'!$C$6:$C$694),0))</f>
        <v>Bellota</v>
      </c>
    </row>
    <row r="31" spans="1:5" x14ac:dyDescent="0.35">
      <c r="A31" t="s">
        <v>139</v>
      </c>
      <c r="B31" t="s">
        <v>1031</v>
      </c>
      <c r="C31">
        <v>230</v>
      </c>
      <c r="D31">
        <f>MATCH(A31,Cluster_15_applications!$O$5:$O$550,0)</f>
        <v>39</v>
      </c>
      <c r="E31" t="str" cm="1">
        <f t="array" ref="E31">INDEX('C15_Apps_bySub'!$B$6:$B$694,MATCH(1,(B31='C15_Apps_bySub'!$B$6:$B$694)*(C31='C15_Apps_bySub'!$C$6:$C$694),0))</f>
        <v>Bellota</v>
      </c>
    </row>
    <row r="32" spans="1:5" x14ac:dyDescent="0.35">
      <c r="A32" t="s">
        <v>193</v>
      </c>
      <c r="B32" t="s">
        <v>1031</v>
      </c>
      <c r="C32">
        <v>230</v>
      </c>
      <c r="D32">
        <f>MATCH(A32,Cluster_15_applications!$O$5:$O$550,0)</f>
        <v>64</v>
      </c>
      <c r="E32" t="str" cm="1">
        <f t="array" ref="E32">INDEX('C15_Apps_bySub'!$B$6:$B$694,MATCH(1,(B32='C15_Apps_bySub'!$B$6:$B$694)*(C32='C15_Apps_bySub'!$C$6:$C$694),0))</f>
        <v>Bellota</v>
      </c>
    </row>
    <row r="33" spans="1:5" x14ac:dyDescent="0.35">
      <c r="A33" t="s">
        <v>899</v>
      </c>
      <c r="B33" t="s">
        <v>1031</v>
      </c>
      <c r="C33">
        <v>230</v>
      </c>
      <c r="D33">
        <f>MATCH(A33,Cluster_15_applications!$O$5:$O$550,0)</f>
        <v>482</v>
      </c>
      <c r="E33" t="str" cm="1">
        <f t="array" ref="E33">INDEX('C15_Apps_bySub'!$B$6:$B$694,MATCH(1,(B33='C15_Apps_bySub'!$B$6:$B$694)*(C33='C15_Apps_bySub'!$C$6:$C$694),0))</f>
        <v>Bellota</v>
      </c>
    </row>
    <row r="34" spans="1:5" x14ac:dyDescent="0.35">
      <c r="A34" t="s">
        <v>282</v>
      </c>
      <c r="B34" t="s">
        <v>1031</v>
      </c>
      <c r="C34">
        <v>230</v>
      </c>
      <c r="D34">
        <f>MATCH(A34,Cluster_15_applications!$O$5:$O$550,0)</f>
        <v>106</v>
      </c>
      <c r="E34" t="str" cm="1">
        <f t="array" ref="E34">INDEX('C15_Apps_bySub'!$B$6:$B$694,MATCH(1,(B34='C15_Apps_bySub'!$B$6:$B$694)*(C34='C15_Apps_bySub'!$C$6:$C$694),0))</f>
        <v>Bellota</v>
      </c>
    </row>
    <row r="35" spans="1:5" x14ac:dyDescent="0.35">
      <c r="A35" t="s">
        <v>585</v>
      </c>
      <c r="B35" t="s">
        <v>1203</v>
      </c>
      <c r="C35">
        <v>230</v>
      </c>
      <c r="D35">
        <f>MATCH(A35,Cluster_15_applications!$O$5:$O$550,0)</f>
        <v>274</v>
      </c>
      <c r="E35" t="str" cm="1">
        <f t="array" ref="E35">INDEX('C15_Apps_bySub'!$B$6:$B$694,MATCH(1,(B35='C15_Apps_bySub'!$B$6:$B$694)*(C35='C15_Apps_bySub'!$C$6:$C$694),0))</f>
        <v>Weber</v>
      </c>
    </row>
    <row r="36" spans="1:5" x14ac:dyDescent="0.35">
      <c r="A36" t="s">
        <v>652</v>
      </c>
      <c r="B36" t="s">
        <v>1213</v>
      </c>
      <c r="C36">
        <v>115</v>
      </c>
      <c r="D36">
        <f>MATCH(A36,Cluster_15_applications!$O$5:$O$550,0)</f>
        <v>318</v>
      </c>
      <c r="E36" t="str" cm="1">
        <f t="array" ref="E36">INDEX('C15_Apps_bySub'!$B$6:$B$694,MATCH(1,(B36='C15_Apps_bySub'!$B$6:$B$694)*(C36='C15_Apps_bySub'!$C$6:$C$694),0))</f>
        <v>Riverbank</v>
      </c>
    </row>
    <row r="37" spans="1:5" x14ac:dyDescent="0.35">
      <c r="A37" s="12" t="s">
        <v>92</v>
      </c>
      <c r="B37" t="s">
        <v>1033</v>
      </c>
      <c r="C37">
        <v>230</v>
      </c>
      <c r="D37">
        <f>MATCH(A37,Cluster_15_applications!$O$5:$O$550,0)</f>
        <v>21</v>
      </c>
      <c r="E37" t="str" cm="1">
        <f t="array" ref="E37">INDEX('C15_Apps_bySub'!$B$6:$B$694,MATCH(1,(B37='C15_Apps_bySub'!$B$6:$B$694)*(C37='C15_Apps_bySub'!$C$6:$C$694),0))</f>
        <v>Borden</v>
      </c>
    </row>
    <row r="38" spans="1:5" x14ac:dyDescent="0.35">
      <c r="A38" t="s">
        <v>645</v>
      </c>
      <c r="B38" t="s">
        <v>1033</v>
      </c>
      <c r="C38">
        <v>230</v>
      </c>
      <c r="D38">
        <f>MATCH(A38,Cluster_15_applications!$O$5:$O$550,0)</f>
        <v>314</v>
      </c>
      <c r="E38" t="str" cm="1">
        <f t="array" ref="E38">INDEX('C15_Apps_bySub'!$B$6:$B$694,MATCH(1,(B38='C15_Apps_bySub'!$B$6:$B$694)*(C38='C15_Apps_bySub'!$C$6:$C$694),0))</f>
        <v>Borden</v>
      </c>
    </row>
    <row r="39" spans="1:5" x14ac:dyDescent="0.35">
      <c r="A39" t="s">
        <v>555</v>
      </c>
      <c r="B39" t="s">
        <v>1148</v>
      </c>
      <c r="C39">
        <v>230</v>
      </c>
      <c r="D39">
        <f>MATCH(A39,Cluster_15_applications!$O$5:$O$550,0)</f>
        <v>260</v>
      </c>
      <c r="E39" t="str" cm="1">
        <f t="array" ref="E39">INDEX('C15_Apps_bySub'!$B$6:$B$694,MATCH(1,(B39='C15_Apps_bySub'!$B$6:$B$694)*(C39='C15_Apps_bySub'!$C$6:$C$694),0))</f>
        <v>Otay Mesa</v>
      </c>
    </row>
    <row r="40" spans="1:5" x14ac:dyDescent="0.35">
      <c r="A40" t="s">
        <v>174</v>
      </c>
      <c r="B40" t="s">
        <v>1034</v>
      </c>
      <c r="C40">
        <v>138</v>
      </c>
      <c r="D40">
        <f>MATCH(A40,Cluster_15_applications!$O$5:$O$550,0)</f>
        <v>55</v>
      </c>
      <c r="E40" t="str" cm="1">
        <f t="array" ref="E40">INDEX('C15_Apps_bySub'!$B$6:$B$694,MATCH(1,(B40='C15_Apps_bySub'!$B$6:$B$694)*(C40='C15_Apps_bySub'!$C$6:$C$694),0))</f>
        <v>Boulevard East</v>
      </c>
    </row>
    <row r="41" spans="1:5" x14ac:dyDescent="0.35">
      <c r="A41" t="s">
        <v>275</v>
      </c>
      <c r="B41" t="s">
        <v>1215</v>
      </c>
      <c r="C41">
        <v>230</v>
      </c>
      <c r="D41">
        <f>MATCH(A41,Cluster_15_applications!$O$5:$O$550,0)</f>
        <v>103</v>
      </c>
      <c r="E41" t="str" cm="1">
        <f t="array" ref="E41">INDEX('C15_Apps_bySub'!$B$6:$B$694,MATCH(1,(B41='C15_Apps_bySub'!$B$6:$B$694)*(C41='C15_Apps_bySub'!$C$6:$C$694),0))</f>
        <v>Brentwood</v>
      </c>
    </row>
    <row r="42" spans="1:5" x14ac:dyDescent="0.35">
      <c r="A42" t="s">
        <v>210</v>
      </c>
      <c r="B42" t="s">
        <v>1035</v>
      </c>
      <c r="C42">
        <v>230</v>
      </c>
      <c r="D42">
        <f>MATCH(A42,Cluster_15_applications!$O$5:$O$550,0)</f>
        <v>73</v>
      </c>
      <c r="E42" t="str" cm="1">
        <f t="array" ref="E42">INDEX('C15_Apps_bySub'!$B$6:$B$694,MATCH(1,(B42='C15_Apps_bySub'!$B$6:$B$694)*(C42='C15_Apps_bySub'!$C$6:$C$694),0))</f>
        <v>Calcite</v>
      </c>
    </row>
    <row r="43" spans="1:5" x14ac:dyDescent="0.35">
      <c r="A43" t="s">
        <v>322</v>
      </c>
      <c r="B43" t="s">
        <v>1036</v>
      </c>
      <c r="C43">
        <v>230</v>
      </c>
      <c r="D43">
        <f>MATCH(A43,Cluster_15_applications!$O$5:$O$550,0)</f>
        <v>126</v>
      </c>
      <c r="E43" t="str" cm="1">
        <f t="array" ref="E43">INDEX('C15_Apps_bySub'!$B$6:$B$694,MATCH(1,(B43='C15_Apps_bySub'!$B$6:$B$694)*(C43='C15_Apps_bySub'!$C$6:$C$694),0))</f>
        <v>Caliente</v>
      </c>
    </row>
    <row r="44" spans="1:5" x14ac:dyDescent="0.35">
      <c r="A44" t="s">
        <v>830</v>
      </c>
      <c r="B44" t="s">
        <v>1131</v>
      </c>
      <c r="C44">
        <v>230</v>
      </c>
      <c r="D44">
        <f>MATCH(A44,Cluster_15_applications!$O$5:$O$550,0)</f>
        <v>431</v>
      </c>
      <c r="E44" t="str" cm="1">
        <f t="array" ref="E44">INDEX('C15_Apps_bySub'!$B$6:$B$694,MATCH(1,(B44='C15_Apps_bySub'!$B$6:$B$694)*(C44='C15_Apps_bySub'!$C$6:$C$694),0))</f>
        <v>Midway</v>
      </c>
    </row>
    <row r="45" spans="1:5" x14ac:dyDescent="0.35">
      <c r="A45" t="s">
        <v>672</v>
      </c>
      <c r="B45" t="s">
        <v>1037</v>
      </c>
      <c r="C45">
        <v>230</v>
      </c>
      <c r="D45">
        <f>MATCH(A45,Cluster_15_applications!$O$5:$O$550,0)</f>
        <v>329</v>
      </c>
      <c r="E45" t="str" cm="1">
        <f t="array" ref="E45">INDEX('C15_Apps_bySub'!$B$6:$B$694,MATCH(1,(B45='C15_Apps_bySub'!$B$6:$B$694)*(C45='C15_Apps_bySub'!$C$6:$C$694),0))</f>
        <v>Cal Flats</v>
      </c>
    </row>
    <row r="46" spans="1:5" x14ac:dyDescent="0.35">
      <c r="A46" t="s">
        <v>561</v>
      </c>
      <c r="B46" t="s">
        <v>1216</v>
      </c>
      <c r="C46">
        <v>69</v>
      </c>
      <c r="D46">
        <f>MATCH(A46,Cluster_15_applications!$O$5:$O$550,0)</f>
        <v>262</v>
      </c>
      <c r="E46" t="str" cm="1">
        <f t="array" ref="E46">INDEX('C15_Apps_bySub'!$B$6:$B$694,MATCH(1,(B46='C15_Apps_bySub'!$B$6:$B$694)*(C46='C15_Apps_bySub'!$C$6:$C$694),0))</f>
        <v>Cameron</v>
      </c>
    </row>
    <row r="47" spans="1:5" x14ac:dyDescent="0.35">
      <c r="A47" t="s">
        <v>225</v>
      </c>
      <c r="B47" t="s">
        <v>1190</v>
      </c>
      <c r="C47">
        <v>230</v>
      </c>
      <c r="D47">
        <f>MATCH(A47,Cluster_15_applications!$O$5:$O$550,0)</f>
        <v>80</v>
      </c>
      <c r="E47" t="str" cm="1">
        <f t="array" ref="E47">INDEX('C15_Apps_bySub'!$B$6:$B$694,MATCH(1,(B47='C15_Apps_bySub'!$B$6:$B$694)*(C47='C15_Apps_bySub'!$C$6:$C$694),0))</f>
        <v>Capistrano</v>
      </c>
    </row>
    <row r="48" spans="1:5" x14ac:dyDescent="0.35">
      <c r="A48" t="s">
        <v>670</v>
      </c>
      <c r="B48" t="s">
        <v>1217</v>
      </c>
      <c r="C48">
        <v>60</v>
      </c>
      <c r="D48">
        <f>MATCH(A48,Cluster_15_applications!$O$5:$O$550,0)</f>
        <v>328</v>
      </c>
      <c r="E48" t="str" cm="1">
        <f t="array" ref="E48">INDEX('C15_Apps_bySub'!$B$6:$B$694,MATCH(1,(B48='C15_Apps_bySub'!$B$6:$B$694)*(C48='C15_Apps_bySub'!$C$6:$C$694),0))</f>
        <v>Caribou</v>
      </c>
    </row>
    <row r="49" spans="1:5" x14ac:dyDescent="0.35">
      <c r="A49" t="s">
        <v>753</v>
      </c>
      <c r="B49" t="s">
        <v>1077</v>
      </c>
      <c r="C49">
        <v>230</v>
      </c>
      <c r="D49">
        <f>MATCH(A49,Cluster_15_applications!$O$5:$O$550,0)</f>
        <v>385</v>
      </c>
      <c r="E49" t="str" cm="1">
        <f t="array" ref="E49">INDEX('C15_Apps_bySub'!$B$6:$B$694,MATCH(1,(B49='C15_Apps_bySub'!$B$6:$B$694)*(C49='C15_Apps_bySub'!$C$6:$C$694),0))</f>
        <v>Carpenter Canyon (fka Gamebird)</v>
      </c>
    </row>
    <row r="50" spans="1:5" x14ac:dyDescent="0.35">
      <c r="A50" t="s">
        <v>287</v>
      </c>
      <c r="B50" t="s">
        <v>1041</v>
      </c>
      <c r="C50">
        <v>230</v>
      </c>
      <c r="D50">
        <f>MATCH(A50,Cluster_15_applications!$O$5:$O$550,0)</f>
        <v>108</v>
      </c>
      <c r="E50" t="str" cm="1">
        <f t="array" ref="E50">INDEX('C15_Apps_bySub'!$B$6:$B$694,MATCH(1,(B50='C15_Apps_bySub'!$B$6:$B$694)*(C50='C15_Apps_bySub'!$C$6:$C$694),0))</f>
        <v>Chino</v>
      </c>
    </row>
    <row r="51" spans="1:5" x14ac:dyDescent="0.35">
      <c r="A51" t="s">
        <v>949</v>
      </c>
      <c r="B51" t="s">
        <v>1042</v>
      </c>
      <c r="C51">
        <v>115</v>
      </c>
      <c r="D51">
        <f>MATCH(A51,Cluster_15_applications!$O$5:$O$550,0)</f>
        <v>512</v>
      </c>
      <c r="E51" t="str" cm="1">
        <f t="array" ref="E51">INDEX('C15_Apps_bySub'!$B$6:$B$694,MATCH(1,(B51='C15_Apps_bySub'!$B$6:$B$694)*(C51='C15_Apps_bySub'!$C$6:$C$694),0))</f>
        <v>Chowchilla</v>
      </c>
    </row>
    <row r="52" spans="1:5" x14ac:dyDescent="0.35">
      <c r="A52" t="s">
        <v>448</v>
      </c>
      <c r="B52" t="s">
        <v>1043</v>
      </c>
      <c r="C52">
        <v>500</v>
      </c>
      <c r="D52">
        <f>MATCH(A52,Cluster_15_applications!$O$5:$O$550,0)</f>
        <v>198</v>
      </c>
      <c r="E52" t="str" cm="1">
        <f t="array" ref="E52">INDEX('C15_Apps_bySub'!$B$6:$B$694,MATCH(1,(B52='C15_Apps_bySub'!$B$6:$B$694)*(C52='C15_Apps_bySub'!$C$6:$C$694),0))</f>
        <v>Cielo Azul</v>
      </c>
    </row>
    <row r="53" spans="1:5" x14ac:dyDescent="0.35">
      <c r="A53" t="s">
        <v>383</v>
      </c>
      <c r="B53" t="s">
        <v>1085</v>
      </c>
      <c r="C53">
        <v>115</v>
      </c>
      <c r="D53">
        <f>MATCH(A53,Cluster_15_applications!$O$5:$O$550,0)</f>
        <v>164</v>
      </c>
      <c r="E53" t="str" cm="1">
        <f t="array" ref="E53">INDEX('C15_Apps_bySub'!$B$6:$B$694,MATCH(1,(B53='C15_Apps_bySub'!$B$6:$B$694)*(C53='C15_Apps_bySub'!$C$6:$C$694),0))</f>
        <v>Gold Hill</v>
      </c>
    </row>
    <row r="54" spans="1:5" x14ac:dyDescent="0.35">
      <c r="A54" t="s">
        <v>373</v>
      </c>
      <c r="B54" t="s">
        <v>1044</v>
      </c>
      <c r="C54">
        <v>230</v>
      </c>
      <c r="D54">
        <f>MATCH(A54,Cluster_15_applications!$O$5:$O$550,0)</f>
        <v>160</v>
      </c>
      <c r="E54" t="str" cm="1">
        <f t="array" ref="E54">INDEX('C15_Apps_bySub'!$B$6:$B$694,MATCH(1,(B54='C15_Apps_bySub'!$B$6:$B$694)*(C54='C15_Apps_bySub'!$C$6:$C$694),0))</f>
        <v>Coburn</v>
      </c>
    </row>
    <row r="55" spans="1:5" x14ac:dyDescent="0.35">
      <c r="A55" t="s">
        <v>228</v>
      </c>
      <c r="B55" t="s">
        <v>1218</v>
      </c>
      <c r="C55">
        <v>230</v>
      </c>
      <c r="D55">
        <f>MATCH(A55,Cluster_15_applications!$O$5:$O$550,0)</f>
        <v>81</v>
      </c>
      <c r="E55" t="str" cm="1">
        <f t="array" ref="E55">INDEX('C15_Apps_bySub'!$B$6:$B$694,MATCH(1,(B55='C15_Apps_bySub'!$B$6:$B$694)*(C55='C15_Apps_bySub'!$C$6:$C$694),0))</f>
        <v>Collinsville</v>
      </c>
    </row>
    <row r="56" spans="1:5" x14ac:dyDescent="0.35">
      <c r="A56" t="s">
        <v>648</v>
      </c>
      <c r="B56" t="s">
        <v>1218</v>
      </c>
      <c r="C56">
        <v>500</v>
      </c>
      <c r="D56">
        <f>MATCH(A56,Cluster_15_applications!$O$5:$O$550,0)</f>
        <v>316</v>
      </c>
      <c r="E56" t="str" cm="1">
        <f t="array" ref="E56">INDEX('C15_Apps_bySub'!$B$6:$B$694,MATCH(1,(B56='C15_Apps_bySub'!$B$6:$B$694)*(C56='C15_Apps_bySub'!$C$6:$C$694),0))</f>
        <v>Collinsville</v>
      </c>
    </row>
    <row r="57" spans="1:5" x14ac:dyDescent="0.35">
      <c r="A57" t="s">
        <v>216</v>
      </c>
      <c r="B57" t="s">
        <v>1045</v>
      </c>
      <c r="C57">
        <v>230</v>
      </c>
      <c r="D57">
        <f>MATCH(A57,Cluster_15_applications!$O$5:$O$550,0)</f>
        <v>76</v>
      </c>
      <c r="E57" t="str" cm="1">
        <f t="array" ref="E57">INDEX('C15_Apps_bySub'!$B$6:$B$694,MATCH(1,(B57='C15_Apps_bySub'!$B$6:$B$694)*(C57='C15_Apps_bySub'!$C$6:$C$694),0))</f>
        <v>Colorado River</v>
      </c>
    </row>
    <row r="58" spans="1:5" x14ac:dyDescent="0.35">
      <c r="A58" t="s">
        <v>162</v>
      </c>
      <c r="B58" t="s">
        <v>1045</v>
      </c>
      <c r="C58">
        <v>500</v>
      </c>
      <c r="D58">
        <f>MATCH(A58,Cluster_15_applications!$O$5:$O$550,0)</f>
        <v>49</v>
      </c>
      <c r="E58" t="str" cm="1">
        <f t="array" ref="E58">INDEX('C15_Apps_bySub'!$B$6:$B$694,MATCH(1,(B58='C15_Apps_bySub'!$B$6:$B$694)*(C58='C15_Apps_bySub'!$C$6:$C$694),0))</f>
        <v>Colorado River</v>
      </c>
    </row>
    <row r="59" spans="1:5" x14ac:dyDescent="0.35">
      <c r="A59" t="s">
        <v>94</v>
      </c>
      <c r="B59" t="s">
        <v>1046</v>
      </c>
      <c r="C59">
        <v>230</v>
      </c>
      <c r="D59">
        <f>MATCH(A59,Cluster_15_applications!$O$5:$O$550,0)</f>
        <v>22</v>
      </c>
      <c r="E59" t="str" cm="1">
        <f t="array" ref="E59">INDEX('C15_Apps_bySub'!$B$6:$B$694,MATCH(1,(B59='C15_Apps_bySub'!$B$6:$B$694)*(C59='C15_Apps_bySub'!$C$6:$C$694),0))</f>
        <v>Delta PP</v>
      </c>
    </row>
    <row r="60" spans="1:5" x14ac:dyDescent="0.35">
      <c r="A60" t="s">
        <v>543</v>
      </c>
      <c r="B60" t="s">
        <v>1219</v>
      </c>
      <c r="C60">
        <v>115</v>
      </c>
      <c r="D60">
        <f>MATCH(A60,Cluster_15_applications!$O$5:$O$550,0)</f>
        <v>253</v>
      </c>
      <c r="E60" t="str" cm="1">
        <f t="array" ref="E60">INDEX('C15_Apps_bySub'!$B$6:$B$694,MATCH(1,(B60='C15_Apps_bySub'!$B$6:$B$694)*(C60='C15_Apps_bySub'!$C$6:$C$694),0))</f>
        <v>Control</v>
      </c>
    </row>
    <row r="61" spans="1:5" x14ac:dyDescent="0.35">
      <c r="A61" t="s">
        <v>994</v>
      </c>
      <c r="B61" t="s">
        <v>1220</v>
      </c>
      <c r="C61">
        <v>115</v>
      </c>
      <c r="D61">
        <f>MATCH(A61,Cluster_15_applications!$O$5:$O$550,0)</f>
        <v>546</v>
      </c>
      <c r="E61" t="str" cm="1">
        <f t="array" ref="E61">INDEX('C15_Apps_bySub'!$B$6:$B$694,MATCH(1,(B61='C15_Apps_bySub'!$B$6:$B$694)*(C61='C15_Apps_bySub'!$C$6:$C$694),0))</f>
        <v>Ravenswood</v>
      </c>
    </row>
    <row r="62" spans="1:5" x14ac:dyDescent="0.35">
      <c r="A62" t="s">
        <v>212</v>
      </c>
      <c r="B62" t="s">
        <v>1048</v>
      </c>
      <c r="C62">
        <v>115</v>
      </c>
      <c r="D62">
        <f>MATCH(A62,Cluster_15_applications!$O$5:$O$550,0)</f>
        <v>74</v>
      </c>
      <c r="E62" t="str" cm="1">
        <f t="array" ref="E62">INDEX('C15_Apps_bySub'!$B$6:$B$694,MATCH(1,(B62='C15_Apps_bySub'!$B$6:$B$694)*(C62='C15_Apps_bySub'!$C$6:$C$694),0))</f>
        <v>Coolwater</v>
      </c>
    </row>
    <row r="63" spans="1:5" x14ac:dyDescent="0.35">
      <c r="A63" t="s">
        <v>729</v>
      </c>
      <c r="B63" t="s">
        <v>1552</v>
      </c>
      <c r="C63">
        <v>115</v>
      </c>
      <c r="D63">
        <f>MATCH(A63,Cluster_15_applications!$O$5:$O$550,0)</f>
        <v>369</v>
      </c>
      <c r="E63" t="str" cm="1">
        <f t="array" ref="E63">INDEX('C15_Apps_bySub'!$B$6:$B$694,MATCH(1,(B63='C15_Apps_bySub'!$B$6:$B$694)*(C63='C15_Apps_bySub'!$C$6:$C$694),0))</f>
        <v>Woodward</v>
      </c>
    </row>
    <row r="64" spans="1:5" x14ac:dyDescent="0.35">
      <c r="A64" t="s">
        <v>566</v>
      </c>
      <c r="B64" t="s">
        <v>1050</v>
      </c>
      <c r="C64">
        <v>115</v>
      </c>
      <c r="D64">
        <f>MATCH(A64,Cluster_15_applications!$O$5:$O$550,0)</f>
        <v>265</v>
      </c>
      <c r="E64" t="str" cm="1">
        <f t="array" ref="E64">INDEX('C15_Apps_bySub'!$B$6:$B$694,MATCH(1,(B64='C15_Apps_bySub'!$B$6:$B$694)*(C64='C15_Apps_bySub'!$C$6:$C$694),0))</f>
        <v>Olive</v>
      </c>
    </row>
    <row r="65" spans="1:5" x14ac:dyDescent="0.35">
      <c r="A65" t="s">
        <v>408</v>
      </c>
      <c r="B65" t="s">
        <v>1051</v>
      </c>
      <c r="C65">
        <v>115</v>
      </c>
      <c r="D65">
        <f>MATCH(A65,Cluster_15_applications!$O$5:$O$550,0)</f>
        <v>176</v>
      </c>
      <c r="E65" t="str" cm="1">
        <f t="array" ref="E65">INDEX('C15_Apps_bySub'!$B$6:$B$694,MATCH(1,(B65='C15_Apps_bySub'!$B$6:$B$694)*(C65='C15_Apps_bySub'!$C$6:$C$694),0))</f>
        <v>Cortina</v>
      </c>
    </row>
    <row r="66" spans="1:5" x14ac:dyDescent="0.35">
      <c r="A66" t="s">
        <v>826</v>
      </c>
      <c r="B66" t="s">
        <v>391</v>
      </c>
      <c r="C66">
        <v>230</v>
      </c>
      <c r="D66">
        <f>MATCH(A66,Cluster_15_applications!$O$5:$O$550,0)</f>
        <v>429</v>
      </c>
      <c r="E66" t="str" cm="1">
        <f t="array" ref="E66">INDEX('C15_Apps_bySub'!$B$6:$B$694,MATCH(1,(B66='C15_Apps_bySub'!$B$6:$B$694)*(C66='C15_Apps_bySub'!$C$6:$C$694),0))</f>
        <v>Glenn</v>
      </c>
    </row>
    <row r="67" spans="1:5" x14ac:dyDescent="0.35">
      <c r="A67" t="s">
        <v>285</v>
      </c>
      <c r="B67" t="s">
        <v>1201</v>
      </c>
      <c r="C67">
        <v>115</v>
      </c>
      <c r="D67">
        <f>MATCH(A67,Cluster_15_applications!$O$5:$O$550,0)</f>
        <v>107</v>
      </c>
      <c r="E67" t="str" cm="1">
        <f t="array" ref="E67">INDEX('C15_Apps_bySub'!$B$6:$B$694,MATCH(1,(B67='C15_Apps_bySub'!$B$6:$B$694)*(C67='C15_Apps_bySub'!$C$6:$C$694),0))</f>
        <v>Cottonwood</v>
      </c>
    </row>
    <row r="68" spans="1:5" x14ac:dyDescent="0.35">
      <c r="A68" t="s">
        <v>61</v>
      </c>
      <c r="B68" t="s">
        <v>1201</v>
      </c>
      <c r="C68">
        <v>230</v>
      </c>
      <c r="D68">
        <f>MATCH(A68,Cluster_15_applications!$O$5:$O$550,0)</f>
        <v>11</v>
      </c>
      <c r="E68" t="str" cm="1">
        <f t="array" ref="E68">INDEX('C15_Apps_bySub'!$B$6:$B$694,MATCH(1,(B68='C15_Apps_bySub'!$B$6:$B$694)*(C68='C15_Apps_bySub'!$C$6:$C$694),0))</f>
        <v>Cottonwood</v>
      </c>
    </row>
    <row r="69" spans="1:5" x14ac:dyDescent="0.35">
      <c r="A69" t="s">
        <v>392</v>
      </c>
      <c r="B69" t="s">
        <v>391</v>
      </c>
      <c r="C69">
        <v>230</v>
      </c>
      <c r="D69">
        <f>MATCH(A69,Cluster_15_applications!$O$5:$O$550,0)</f>
        <v>169</v>
      </c>
      <c r="E69" t="str" cm="1">
        <f t="array" ref="E69">INDEX('C15_Apps_bySub'!$B$6:$B$694,MATCH(1,(B69='C15_Apps_bySub'!$B$6:$B$694)*(C69='C15_Apps_bySub'!$C$6:$C$694),0))</f>
        <v>Glenn</v>
      </c>
    </row>
    <row r="70" spans="1:5" x14ac:dyDescent="0.35">
      <c r="A70" t="s">
        <v>892</v>
      </c>
      <c r="B70" t="s">
        <v>1221</v>
      </c>
      <c r="C70">
        <v>115</v>
      </c>
      <c r="D70">
        <f>MATCH(A70,Cluster_15_applications!$O$5:$O$550,0)</f>
        <v>476</v>
      </c>
      <c r="E70" t="str" cm="1">
        <f t="array" ref="E70">INDEX('C15_Apps_bySub'!$B$6:$B$694,MATCH(1,(B70='C15_Apps_bySub'!$B$6:$B$694)*(C70='C15_Apps_bySub'!$C$6:$C$694),0))</f>
        <v>Crazy Horse Canyon</v>
      </c>
    </row>
    <row r="71" spans="1:5" x14ac:dyDescent="0.35">
      <c r="A71" t="s">
        <v>299</v>
      </c>
      <c r="B71" t="s">
        <v>1056</v>
      </c>
      <c r="C71">
        <v>70</v>
      </c>
      <c r="D71">
        <f>MATCH(A71,Cluster_15_applications!$O$5:$O$550,0)</f>
        <v>115</v>
      </c>
      <c r="E71" t="str" cm="1">
        <f t="array" ref="E71">INDEX('C15_Apps_bySub'!$B$6:$B$694,MATCH(1,(B71='C15_Apps_bySub'!$B$6:$B$694)*(C71='C15_Apps_bySub'!$C$6:$C$694),0))</f>
        <v>Crescent</v>
      </c>
    </row>
    <row r="72" spans="1:5" x14ac:dyDescent="0.35">
      <c r="A72" t="s">
        <v>616</v>
      </c>
      <c r="B72" t="s">
        <v>1223</v>
      </c>
      <c r="C72">
        <v>69</v>
      </c>
      <c r="D72">
        <f>MATCH(A72,Cluster_15_applications!$O$5:$O$550,0)</f>
        <v>294</v>
      </c>
      <c r="E72" t="str" cm="1">
        <f t="array" ref="E72">INDEX('C15_Apps_bySub'!$B$6:$B$694,MATCH(1,(B72='C15_Apps_bySub'!$B$6:$B$694)*(C72='C15_Apps_bySub'!$C$6:$C$694),0))</f>
        <v>Crestwood</v>
      </c>
    </row>
    <row r="73" spans="1:5" x14ac:dyDescent="0.35">
      <c r="A73" t="s">
        <v>30</v>
      </c>
      <c r="B73" t="s">
        <v>1224</v>
      </c>
      <c r="C73">
        <v>115</v>
      </c>
      <c r="D73">
        <f>MATCH(A73,Cluster_15_applications!$O$5:$O$550,0)</f>
        <v>2</v>
      </c>
      <c r="E73" t="str" cm="1">
        <f t="array" ref="E73">INDEX('C15_Apps_bySub'!$B$6:$B$694,MATCH(1,(B73='C15_Apps_bySub'!$B$6:$B$694)*(C73='C15_Apps_bySub'!$C$6:$C$694),0))</f>
        <v>Dairyland</v>
      </c>
    </row>
    <row r="74" spans="1:5" x14ac:dyDescent="0.35">
      <c r="A74" t="s">
        <v>583</v>
      </c>
      <c r="B74" t="s">
        <v>1222</v>
      </c>
      <c r="C74">
        <v>230</v>
      </c>
      <c r="D74">
        <f>MATCH(A74,Cluster_15_applications!$O$5:$O$550,0)</f>
        <v>273</v>
      </c>
      <c r="E74" t="str" cm="1">
        <f t="array" ref="E74">INDEX('C15_Apps_bySub'!$B$6:$B$694,MATCH(1,(B74='C15_Apps_bySub'!$B$6:$B$694)*(C74='C15_Apps_bySub'!$C$6:$C$694),0))</f>
        <v>Del Amo</v>
      </c>
    </row>
    <row r="75" spans="1:5" x14ac:dyDescent="0.35">
      <c r="A75" t="s">
        <v>483</v>
      </c>
      <c r="B75" t="s">
        <v>1058</v>
      </c>
      <c r="C75">
        <v>500</v>
      </c>
      <c r="D75">
        <f>MATCH(A75,Cluster_15_applications!$O$5:$O$550,0)</f>
        <v>218</v>
      </c>
      <c r="E75" t="str" cm="1">
        <f t="array" ref="E75">INDEX('C15_Apps_bySub'!$B$6:$B$694,MATCH(1,(B75='C15_Apps_bySub'!$B$6:$B$694)*(C75='C15_Apps_bySub'!$C$6:$C$694),0))</f>
        <v>Delaney</v>
      </c>
    </row>
    <row r="76" spans="1:5" x14ac:dyDescent="0.35">
      <c r="A76" t="s">
        <v>701</v>
      </c>
      <c r="B76" t="s">
        <v>1059</v>
      </c>
      <c r="C76">
        <v>230</v>
      </c>
      <c r="D76">
        <f>MATCH(A76,Cluster_15_applications!$O$5:$O$550,0)</f>
        <v>350</v>
      </c>
      <c r="E76" t="str" cm="1">
        <f t="array" ref="E76">INDEX('C15_Apps_bySub'!$B$6:$B$694,MATCH(1,(B76='C15_Apps_bySub'!$B$6:$B$694)*(C76='C15_Apps_bySub'!$C$6:$C$694),0))</f>
        <v>Delevan</v>
      </c>
    </row>
    <row r="77" spans="1:5" x14ac:dyDescent="0.35">
      <c r="A77" t="s">
        <v>303</v>
      </c>
      <c r="B77" t="s">
        <v>1059</v>
      </c>
      <c r="C77">
        <v>230</v>
      </c>
      <c r="D77">
        <f>MATCH(A77,Cluster_15_applications!$O$5:$O$550,0)</f>
        <v>117</v>
      </c>
      <c r="E77" t="str" cm="1">
        <f t="array" ref="E77">INDEX('C15_Apps_bySub'!$B$6:$B$694,MATCH(1,(B77='C15_Apps_bySub'!$B$6:$B$694)*(C77='C15_Apps_bySub'!$C$6:$C$694),0))</f>
        <v>Delevan</v>
      </c>
    </row>
    <row r="78" spans="1:5" x14ac:dyDescent="0.35">
      <c r="A78" t="s">
        <v>704</v>
      </c>
      <c r="B78" t="s">
        <v>1099</v>
      </c>
      <c r="C78">
        <v>230</v>
      </c>
      <c r="D78">
        <f>MATCH(A78,Cluster_15_applications!$O$5:$O$550,0)</f>
        <v>352</v>
      </c>
      <c r="E78" t="str" cm="1">
        <f t="array" ref="E78">INDEX('C15_Apps_bySub'!$B$6:$B$694,MATCH(1,(B78='C15_Apps_bySub'!$B$6:$B$694)*(C78='C15_Apps_bySub'!$C$6:$C$694),0))</f>
        <v>Desert View</v>
      </c>
    </row>
    <row r="79" spans="1:5" x14ac:dyDescent="0.35">
      <c r="A79" t="s">
        <v>522</v>
      </c>
      <c r="B79" t="s">
        <v>1061</v>
      </c>
      <c r="C79">
        <v>230</v>
      </c>
      <c r="D79">
        <f>MATCH(A79,Cluster_15_applications!$O$5:$O$550,0)</f>
        <v>240</v>
      </c>
      <c r="E79" t="str" cm="1">
        <f t="array" ref="E79">INDEX('C15_Apps_bySub'!$B$6:$B$694,MATCH(1,(B79='C15_Apps_bySub'!$B$6:$B$694)*(C79='C15_Apps_bySub'!$C$6:$C$694),0))</f>
        <v>Devers</v>
      </c>
    </row>
    <row r="80" spans="1:5" x14ac:dyDescent="0.35">
      <c r="A80" t="s">
        <v>336</v>
      </c>
      <c r="B80" t="s">
        <v>1061</v>
      </c>
      <c r="C80">
        <v>500</v>
      </c>
      <c r="D80">
        <f>MATCH(A80,Cluster_15_applications!$O$5:$O$550,0)</f>
        <v>135</v>
      </c>
      <c r="E80" t="str" cm="1">
        <f t="array" ref="E80">INDEX('C15_Apps_bySub'!$B$6:$B$694,MATCH(1,(B80='C15_Apps_bySub'!$B$6:$B$694)*(C80='C15_Apps_bySub'!$C$6:$C$694),0))</f>
        <v>Devers</v>
      </c>
    </row>
    <row r="81" spans="1:5" x14ac:dyDescent="0.35">
      <c r="A81" t="s">
        <v>340</v>
      </c>
      <c r="B81" t="s">
        <v>1063</v>
      </c>
      <c r="C81">
        <v>500</v>
      </c>
      <c r="D81">
        <f>MATCH(A81,Cluster_15_applications!$O$5:$O$550,0)</f>
        <v>137</v>
      </c>
      <c r="E81" t="str" cm="1">
        <f t="array" ref="E81">INDEX('C15_Apps_bySub'!$B$6:$B$694,MATCH(1,(B81='C15_Apps_bySub'!$B$6:$B$694)*(C81='C15_Apps_bySub'!$C$6:$C$694),0))</f>
        <v>Morro Bay</v>
      </c>
    </row>
    <row r="82" spans="1:5" x14ac:dyDescent="0.35">
      <c r="A82" t="s">
        <v>545</v>
      </c>
      <c r="B82" t="s">
        <v>1131</v>
      </c>
      <c r="C82">
        <v>500</v>
      </c>
      <c r="D82">
        <f>MATCH(A82,Cluster_15_applications!$O$5:$O$550,0)</f>
        <v>254</v>
      </c>
      <c r="E82" t="str" cm="1">
        <f t="array" ref="E82">INDEX('C15_Apps_bySub'!$B$6:$B$694,MATCH(1,(B82='C15_Apps_bySub'!$B$6:$B$694)*(C82='C15_Apps_bySub'!$C$6:$C$694),0))</f>
        <v>Midway</v>
      </c>
    </row>
    <row r="83" spans="1:5" x14ac:dyDescent="0.35">
      <c r="A83" t="s">
        <v>399</v>
      </c>
      <c r="B83" t="s">
        <v>1062</v>
      </c>
      <c r="C83">
        <v>500</v>
      </c>
      <c r="D83">
        <f>MATCH(A83,Cluster_15_applications!$O$5:$O$550,0)</f>
        <v>172</v>
      </c>
      <c r="E83" t="str" cm="1">
        <f t="array" ref="E83">INDEX('C15_Apps_bySub'!$B$6:$B$694,MATCH(1,(B83='C15_Apps_bySub'!$B$6:$B$694)*(C83='C15_Apps_bySub'!$C$6:$C$694),0))</f>
        <v>Diablo Canyon</v>
      </c>
    </row>
    <row r="84" spans="1:5" x14ac:dyDescent="0.35">
      <c r="A84" t="s">
        <v>333</v>
      </c>
      <c r="B84" t="s">
        <v>1151</v>
      </c>
      <c r="C84">
        <v>230</v>
      </c>
      <c r="D84">
        <f>MATCH(A84,Cluster_15_applications!$O$5:$O$550,0)</f>
        <v>133</v>
      </c>
      <c r="E84" t="str" cm="1">
        <f t="array" ref="E84">INDEX('C15_Apps_bySub'!$B$6:$B$694,MATCH(1,(B84='C15_Apps_bySub'!$B$6:$B$694)*(C84='C15_Apps_bySub'!$C$6:$C$694),0))</f>
        <v>Panoche</v>
      </c>
    </row>
    <row r="85" spans="1:5" x14ac:dyDescent="0.35">
      <c r="A85" t="s">
        <v>945</v>
      </c>
      <c r="B85" t="s">
        <v>1225</v>
      </c>
      <c r="C85">
        <v>230</v>
      </c>
      <c r="D85">
        <f>MATCH(A85,Cluster_15_applications!$O$5:$O$550,0)</f>
        <v>510</v>
      </c>
      <c r="E85" t="str" cm="1">
        <f t="array" ref="E85">INDEX('C15_Apps_bySub'!$B$6:$B$694,MATCH(1,(B85='C15_Apps_bySub'!$B$6:$B$694)*(C85='C15_Apps_bySub'!$C$6:$C$694),0))</f>
        <v>Eagle Rock (SCE)</v>
      </c>
    </row>
    <row r="86" spans="1:5" x14ac:dyDescent="0.35">
      <c r="A86" t="s">
        <v>377</v>
      </c>
      <c r="B86" t="s">
        <v>1065</v>
      </c>
      <c r="C86">
        <v>230</v>
      </c>
      <c r="D86">
        <f>MATCH(A86,Cluster_15_applications!$O$5:$O$550,0)</f>
        <v>161</v>
      </c>
      <c r="E86" t="str" cm="1">
        <f t="array" ref="E86">INDEX('C15_Apps_bySub'!$B$6:$B$694,MATCH(1,(B86='C15_Apps_bySub'!$B$6:$B$694)*(C86='C15_Apps_bySub'!$C$6:$C$694),0))</f>
        <v>ECO</v>
      </c>
    </row>
    <row r="87" spans="1:5" x14ac:dyDescent="0.35">
      <c r="A87" t="s">
        <v>458</v>
      </c>
      <c r="B87" t="s">
        <v>1125</v>
      </c>
      <c r="C87">
        <v>115</v>
      </c>
      <c r="D87">
        <f>MATCH(A87,Cluster_15_applications!$O$5:$O$550,0)</f>
        <v>204</v>
      </c>
      <c r="E87" t="str" cm="1">
        <f t="array" ref="E87">INDEX('C15_Apps_bySub'!$B$6:$B$694,MATCH(1,(B87='C15_Apps_bySub'!$B$6:$B$694)*(C87='C15_Apps_bySub'!$C$6:$C$694),0))</f>
        <v>Martin</v>
      </c>
    </row>
    <row r="88" spans="1:5" x14ac:dyDescent="0.35">
      <c r="A88" t="s">
        <v>366</v>
      </c>
      <c r="B88" t="s">
        <v>1226</v>
      </c>
      <c r="C88">
        <v>230</v>
      </c>
      <c r="D88">
        <f>MATCH(A88,Cluster_15_applications!$O$5:$O$550,0)</f>
        <v>155</v>
      </c>
      <c r="E88" t="str" cm="1">
        <f t="array" ref="E88">INDEX('C15_Apps_bySub'!$B$6:$B$694,MATCH(1,(B88='C15_Apps_bySub'!$B$6:$B$694)*(C88='C15_Apps_bySub'!$C$6:$C$694),0))</f>
        <v>Eight Mile</v>
      </c>
    </row>
    <row r="89" spans="1:5" x14ac:dyDescent="0.35">
      <c r="A89" t="s">
        <v>692</v>
      </c>
      <c r="B89" t="s">
        <v>1227</v>
      </c>
      <c r="C89">
        <v>230</v>
      </c>
      <c r="D89">
        <f>MATCH(A89,Cluster_15_applications!$O$5:$O$550,0)</f>
        <v>344</v>
      </c>
      <c r="E89" t="str" cm="1">
        <f t="array" ref="E89">INDEX('C15_Apps_bySub'!$B$6:$B$694,MATCH(1,(B89='C15_Apps_bySub'!$B$6:$B$694)*(C89='C15_Apps_bySub'!$C$6:$C$694),0))</f>
        <v>El Casco</v>
      </c>
    </row>
    <row r="90" spans="1:5" x14ac:dyDescent="0.35">
      <c r="A90" t="s">
        <v>325</v>
      </c>
      <c r="B90" t="s">
        <v>1068</v>
      </c>
      <c r="C90">
        <v>230</v>
      </c>
      <c r="D90">
        <f>MATCH(A90,Cluster_15_applications!$O$5:$O$550,0)</f>
        <v>128</v>
      </c>
      <c r="E90" t="str" cm="1">
        <f t="array" ref="E90">INDEX('C15_Apps_bySub'!$B$6:$B$694,MATCH(1,(B90='C15_Apps_bySub'!$B$6:$B$694)*(C90='C15_Apps_bySub'!$C$6:$C$694),0))</f>
        <v>Eldorado</v>
      </c>
    </row>
    <row r="91" spans="1:5" x14ac:dyDescent="0.35">
      <c r="A91" t="s">
        <v>319</v>
      </c>
      <c r="B91" t="s">
        <v>1068</v>
      </c>
      <c r="C91">
        <v>500</v>
      </c>
      <c r="D91">
        <f>MATCH(A91,Cluster_15_applications!$O$5:$O$550,0)</f>
        <v>124</v>
      </c>
      <c r="E91" t="str" cm="1">
        <f t="array" ref="E91">INDEX('C15_Apps_bySub'!$B$6:$B$694,MATCH(1,(B91='C15_Apps_bySub'!$B$6:$B$694)*(C91='C15_Apps_bySub'!$C$6:$C$694),0))</f>
        <v>Eldorado</v>
      </c>
    </row>
    <row r="92" spans="1:5" x14ac:dyDescent="0.35">
      <c r="A92" t="s">
        <v>72</v>
      </c>
      <c r="B92" t="s">
        <v>1228</v>
      </c>
      <c r="C92">
        <v>115</v>
      </c>
      <c r="D92">
        <f>MATCH(A92,Cluster_15_applications!$O$5:$O$550,0)</f>
        <v>14</v>
      </c>
      <c r="E92" t="str" cm="1">
        <f t="array" ref="E92">INDEX('C15_Apps_bySub'!$B$6:$B$694,MATCH(1,(B92='C15_Apps_bySub'!$B$6:$B$694)*(C92='C15_Apps_bySub'!$C$6:$C$694),0))</f>
        <v>El Nido (PGE)</v>
      </c>
    </row>
    <row r="93" spans="1:5" x14ac:dyDescent="0.35">
      <c r="A93" t="s">
        <v>500</v>
      </c>
      <c r="B93" t="s">
        <v>1072</v>
      </c>
      <c r="C93">
        <v>230</v>
      </c>
      <c r="D93">
        <f>MATCH(A93,Cluster_15_applications!$O$5:$O$550,0)</f>
        <v>227</v>
      </c>
      <c r="E93" t="str" cm="1">
        <f t="array" ref="E93">INDEX('C15_Apps_bySub'!$B$6:$B$694,MATCH(1,(B93='C15_Apps_bySub'!$B$6:$B$694)*(C93='C15_Apps_bySub'!$C$6:$C$694),0))</f>
        <v>Etiwanda</v>
      </c>
    </row>
    <row r="94" spans="1:5" x14ac:dyDescent="0.35">
      <c r="A94" t="s">
        <v>240</v>
      </c>
      <c r="B94" t="s">
        <v>1330</v>
      </c>
      <c r="C94">
        <v>60</v>
      </c>
      <c r="D94">
        <f>MATCH(A94,Cluster_15_applications!$O$5:$O$550,0)</f>
        <v>87</v>
      </c>
      <c r="E94" t="str" cm="1">
        <f t="array" ref="E94">INDEX('C15_Apps_bySub'!$B$6:$B$694,MATCH(1,(B94='C15_Apps_bySub'!$B$6:$B$694)*(C94='C15_Apps_bySub'!$C$6:$C$694),0))</f>
        <v>French Camp</v>
      </c>
    </row>
    <row r="95" spans="1:5" x14ac:dyDescent="0.35">
      <c r="A95" t="s">
        <v>789</v>
      </c>
      <c r="B95" t="s">
        <v>1076</v>
      </c>
      <c r="C95">
        <v>230</v>
      </c>
      <c r="D95">
        <f>MATCH(A95,Cluster_15_applications!$O$5:$O$550,0)</f>
        <v>405</v>
      </c>
      <c r="E95" t="str" cm="1">
        <f t="array" ref="E95">INDEX('C15_Apps_bySub'!$B$6:$B$694,MATCH(1,(B95='C15_Apps_bySub'!$B$6:$B$694)*(C95='C15_Apps_bySub'!$C$6:$C$694),0))</f>
        <v>Fulton</v>
      </c>
    </row>
    <row r="96" spans="1:5" x14ac:dyDescent="0.35">
      <c r="A96" t="s">
        <v>43</v>
      </c>
      <c r="B96" t="s">
        <v>1368</v>
      </c>
      <c r="C96">
        <v>230</v>
      </c>
      <c r="D96">
        <f>MATCH(A96,Cluster_15_applications!$O$5:$O$550,0)</f>
        <v>6</v>
      </c>
      <c r="E96" t="str" cm="1">
        <f t="array" ref="E96">INDEX('C15_Apps_bySub'!$B$6:$B$694,MATCH(1,(B96='C15_Apps_bySub'!$B$6:$B$694)*(C96='C15_Apps_bySub'!$C$6:$C$694),0))</f>
        <v>Kearney</v>
      </c>
    </row>
    <row r="97" spans="1:5" x14ac:dyDescent="0.35">
      <c r="A97" t="s">
        <v>618</v>
      </c>
      <c r="B97" t="s">
        <v>1078</v>
      </c>
      <c r="C97">
        <v>230</v>
      </c>
      <c r="D97">
        <f>MATCH(A97,Cluster_15_applications!$O$5:$O$550,0)</f>
        <v>295</v>
      </c>
      <c r="E97" t="str" cm="1">
        <f t="array" ref="E97">INDEX('C15_Apps_bySub'!$B$6:$B$694,MATCH(1,(B97='C15_Apps_bySub'!$B$6:$B$694)*(C97='C15_Apps_bySub'!$C$6:$C$694),0))</f>
        <v>New Sub - Gates - Midway (Proposed)</v>
      </c>
    </row>
    <row r="98" spans="1:5" x14ac:dyDescent="0.35">
      <c r="A98" t="s">
        <v>146</v>
      </c>
      <c r="B98" t="s">
        <v>1078</v>
      </c>
      <c r="C98">
        <v>230</v>
      </c>
      <c r="D98">
        <f>MATCH(A98,Cluster_15_applications!$O$5:$O$550,0)</f>
        <v>42</v>
      </c>
      <c r="E98" t="str" cm="1">
        <f t="array" ref="E98">INDEX('C15_Apps_bySub'!$B$6:$B$694,MATCH(1,(B98='C15_Apps_bySub'!$B$6:$B$694)*(C98='C15_Apps_bySub'!$C$6:$C$694),0))</f>
        <v>New Sub - Gates - Midway (Proposed)</v>
      </c>
    </row>
    <row r="99" spans="1:5" x14ac:dyDescent="0.35">
      <c r="A99" t="s">
        <v>494</v>
      </c>
      <c r="B99" t="s">
        <v>1131</v>
      </c>
      <c r="C99">
        <v>500</v>
      </c>
      <c r="D99">
        <f>MATCH(A99,Cluster_15_applications!$O$5:$O$550,0)</f>
        <v>223</v>
      </c>
      <c r="E99" t="str" cm="1">
        <f t="array" ref="E99">INDEX('C15_Apps_bySub'!$B$6:$B$694,MATCH(1,(B99='C15_Apps_bySub'!$B$6:$B$694)*(C99='C15_Apps_bySub'!$C$6:$C$694),0))</f>
        <v>Midway</v>
      </c>
    </row>
    <row r="100" spans="1:5" x14ac:dyDescent="0.35">
      <c r="A100" t="s">
        <v>277</v>
      </c>
      <c r="B100" t="s">
        <v>1079</v>
      </c>
      <c r="C100">
        <v>230</v>
      </c>
      <c r="D100">
        <f>MATCH(A100,Cluster_15_applications!$O$5:$O$550,0)</f>
        <v>104</v>
      </c>
      <c r="E100" t="str" cm="1">
        <f t="array" ref="E100">INDEX('C15_Apps_bySub'!$B$6:$B$694,MATCH(1,(B100='C15_Apps_bySub'!$B$6:$B$694)*(C100='C15_Apps_bySub'!$C$6:$C$694),0))</f>
        <v>Gates</v>
      </c>
    </row>
    <row r="101" spans="1:5" x14ac:dyDescent="0.35">
      <c r="A101" t="s">
        <v>164</v>
      </c>
      <c r="B101" t="s">
        <v>1079</v>
      </c>
      <c r="C101">
        <v>500</v>
      </c>
      <c r="D101">
        <f>MATCH(A101,Cluster_15_applications!$O$5:$O$550,0)</f>
        <v>50</v>
      </c>
      <c r="E101" t="str" cm="1">
        <f t="array" ref="E101">INDEX('C15_Apps_bySub'!$B$6:$B$694,MATCH(1,(B101='C15_Apps_bySub'!$B$6:$B$694)*(C101='C15_Apps_bySub'!$C$6:$C$694),0))</f>
        <v>Gates</v>
      </c>
    </row>
    <row r="102" spans="1:5" x14ac:dyDescent="0.35">
      <c r="A102" t="s">
        <v>764</v>
      </c>
      <c r="B102" t="s">
        <v>1080</v>
      </c>
      <c r="C102">
        <v>230</v>
      </c>
      <c r="D102">
        <f>MATCH(A102,Cluster_15_applications!$O$5:$O$550,0)</f>
        <v>392</v>
      </c>
      <c r="E102" t="str" cm="1">
        <f t="array" ref="E102">INDEX('C15_Apps_bySub'!$B$6:$B$694,MATCH(1,(B102='C15_Apps_bySub'!$B$6:$B$694)*(C102='C15_Apps_bySub'!$C$6:$C$694),0))</f>
        <v>New Sub - Gates - Templeton (Proposed)</v>
      </c>
    </row>
    <row r="103" spans="1:5" x14ac:dyDescent="0.35">
      <c r="A103" t="s">
        <v>200</v>
      </c>
      <c r="B103" t="s">
        <v>391</v>
      </c>
      <c r="C103">
        <v>230</v>
      </c>
      <c r="D103">
        <f>MATCH(A103,Cluster_15_applications!$O$5:$O$550,0)</f>
        <v>68</v>
      </c>
      <c r="E103" t="str" cm="1">
        <f t="array" ref="E103">INDEX('C15_Apps_bySub'!$B$6:$B$694,MATCH(1,(B103='C15_Apps_bySub'!$B$6:$B$694)*(C103='C15_Apps_bySub'!$C$6:$C$694),0))</f>
        <v>Glenn</v>
      </c>
    </row>
    <row r="104" spans="1:5" x14ac:dyDescent="0.35">
      <c r="A104" t="s">
        <v>80</v>
      </c>
      <c r="B104" t="s">
        <v>1336</v>
      </c>
      <c r="C104">
        <v>115</v>
      </c>
      <c r="D104">
        <f>MATCH(A104,Cluster_15_applications!$O$5:$O$550,0)</f>
        <v>16</v>
      </c>
      <c r="E104" t="str" cm="1">
        <f t="array" ref="E104">INDEX('C15_Apps_bySub'!$B$6:$B$694,MATCH(1,(B104='C15_Apps_bySub'!$B$6:$B$694)*(C104='C15_Apps_bySub'!$C$6:$C$694),0))</f>
        <v>Goose Lake</v>
      </c>
    </row>
    <row r="105" spans="1:5" x14ac:dyDescent="0.35">
      <c r="A105" t="s">
        <v>595</v>
      </c>
      <c r="B105" t="s">
        <v>1087</v>
      </c>
      <c r="C105">
        <v>115</v>
      </c>
      <c r="D105">
        <f>MATCH(A105,Cluster_15_applications!$O$5:$O$550,0)</f>
        <v>281</v>
      </c>
      <c r="E105" t="str" cm="1">
        <f t="array" ref="E105">INDEX('C15_Apps_bySub'!$B$6:$B$694,MATCH(1,(B105='C15_Apps_bySub'!$B$6:$B$694)*(C105='C15_Apps_bySub'!$C$6:$C$694),0))</f>
        <v>Green Valley</v>
      </c>
    </row>
    <row r="106" spans="1:5" x14ac:dyDescent="0.35">
      <c r="A106" t="s">
        <v>926</v>
      </c>
      <c r="B106" t="s">
        <v>1088</v>
      </c>
      <c r="C106">
        <v>115</v>
      </c>
      <c r="D106">
        <f>MATCH(A106,Cluster_15_applications!$O$5:$O$550,0)</f>
        <v>498</v>
      </c>
      <c r="E106" t="str" cm="1">
        <f t="array" ref="E106">INDEX('C15_Apps_bySub'!$B$6:$B$694,MATCH(1,(B106='C15_Apps_bySub'!$B$6:$B$694)*(C106='C15_Apps_bySub'!$C$6:$C$694),0))</f>
        <v>Greenleaf 1</v>
      </c>
    </row>
    <row r="107" spans="1:5" x14ac:dyDescent="0.35">
      <c r="A107" t="s">
        <v>491</v>
      </c>
      <c r="B107" t="s">
        <v>1089</v>
      </c>
      <c r="C107">
        <v>230</v>
      </c>
      <c r="D107">
        <f>MATCH(A107,Cluster_15_applications!$O$5:$O$550,0)</f>
        <v>222</v>
      </c>
      <c r="E107" t="str" cm="1">
        <f t="array" ref="E107">INDEX('C15_Apps_bySub'!$B$6:$B$694,MATCH(1,(B107='C15_Apps_bySub'!$B$6:$B$694)*(C107='C15_Apps_bySub'!$C$6:$C$694),0))</f>
        <v>Gregg</v>
      </c>
    </row>
    <row r="108" spans="1:5" x14ac:dyDescent="0.35">
      <c r="A108" t="s">
        <v>526</v>
      </c>
      <c r="B108" t="s">
        <v>1345</v>
      </c>
      <c r="C108">
        <v>115</v>
      </c>
      <c r="D108">
        <f>MATCH(A108,Cluster_15_applications!$O$5:$O$550,0)</f>
        <v>243</v>
      </c>
      <c r="E108" t="str" cm="1">
        <f t="array" ref="E108">INDEX('C15_Apps_bySub'!$B$6:$B$694,MATCH(1,(B108='C15_Apps_bySub'!$B$6:$B$694)*(C108='C15_Apps_bySub'!$C$6:$C$694),0))</f>
        <v>Hammonds</v>
      </c>
    </row>
    <row r="109" spans="1:5" x14ac:dyDescent="0.35">
      <c r="A109" t="s">
        <v>453</v>
      </c>
      <c r="B109" t="s">
        <v>1348</v>
      </c>
      <c r="C109">
        <v>500</v>
      </c>
      <c r="D109">
        <f>MATCH(A109,Cluster_15_applications!$O$5:$O$550,0)</f>
        <v>201</v>
      </c>
      <c r="E109" t="str" cm="1">
        <f t="array" ref="E109">INDEX('C15_Apps_bySub'!$B$6:$B$694,MATCH(1,(B109='C15_Apps_bySub'!$B$6:$B$694)*(C109='C15_Apps_bySub'!$C$6:$C$694),0))</f>
        <v>Harry Allen</v>
      </c>
    </row>
    <row r="110" spans="1:5" x14ac:dyDescent="0.35">
      <c r="A110" t="s">
        <v>607</v>
      </c>
      <c r="B110" t="s">
        <v>1348</v>
      </c>
      <c r="C110">
        <v>500</v>
      </c>
      <c r="D110">
        <f>MATCH(A110,Cluster_15_applications!$O$5:$O$550,0)</f>
        <v>289</v>
      </c>
      <c r="E110" t="str" cm="1">
        <f t="array" ref="E110">INDEX('C15_Apps_bySub'!$B$6:$B$694,MATCH(1,(B110='C15_Apps_bySub'!$B$6:$B$694)*(C110='C15_Apps_bySub'!$C$6:$C$694),0))</f>
        <v>Harry Allen</v>
      </c>
    </row>
    <row r="111" spans="1:5" x14ac:dyDescent="0.35">
      <c r="A111" t="s">
        <v>512</v>
      </c>
      <c r="B111" t="s">
        <v>1091</v>
      </c>
      <c r="C111">
        <v>500</v>
      </c>
      <c r="D111">
        <f>MATCH(A111,Cluster_15_applications!$O$5:$O$550,0)</f>
        <v>234</v>
      </c>
      <c r="E111" t="str" cm="1">
        <f t="array" ref="E111">INDEX('C15_Apps_bySub'!$B$6:$B$694,MATCH(1,(B111='C15_Apps_bySub'!$B$6:$B$694)*(C111='C15_Apps_bySub'!$C$6:$C$694),0))</f>
        <v>Hassayampa</v>
      </c>
    </row>
    <row r="112" spans="1:5" x14ac:dyDescent="0.35">
      <c r="A112" t="s">
        <v>885</v>
      </c>
      <c r="B112" t="s">
        <v>1396</v>
      </c>
      <c r="C112">
        <v>230</v>
      </c>
      <c r="D112">
        <f>MATCH(A112,Cluster_15_applications!$O$5:$O$550,0)</f>
        <v>470</v>
      </c>
      <c r="E112" t="str" cm="1">
        <f t="array" ref="E112">INDEX('C15_Apps_bySub'!$B$6:$B$694,MATCH(1,(B112='C15_Apps_bySub'!$B$6:$B$694)*(C112='C15_Apps_bySub'!$C$6:$C$694),0))</f>
        <v>Mc Mullin</v>
      </c>
    </row>
    <row r="113" spans="1:5" x14ac:dyDescent="0.35">
      <c r="A113" t="s">
        <v>279</v>
      </c>
      <c r="B113" t="s">
        <v>1084</v>
      </c>
      <c r="C113">
        <v>230</v>
      </c>
      <c r="D113">
        <f>MATCH(A113,Cluster_15_applications!$O$5:$O$550,0)</f>
        <v>105</v>
      </c>
      <c r="E113" t="str" cm="1">
        <f t="array" ref="E113">INDEX('C15_Apps_bySub'!$B$6:$B$694,MATCH(1,(B113='C15_Apps_bySub'!$B$6:$B$694)*(C113='C15_Apps_bySub'!$C$6:$C$694),0))</f>
        <v>Helm</v>
      </c>
    </row>
    <row r="114" spans="1:5" x14ac:dyDescent="0.35">
      <c r="A114" t="s">
        <v>48</v>
      </c>
      <c r="B114" t="s">
        <v>1084</v>
      </c>
      <c r="C114">
        <v>70</v>
      </c>
      <c r="D114">
        <f>MATCH(A114,Cluster_15_applications!$O$5:$O$550,0)</f>
        <v>8</v>
      </c>
      <c r="E114" t="str" cm="1">
        <f t="array" ref="E114">INDEX('C15_Apps_bySub'!$B$6:$B$694,MATCH(1,(B114='C15_Apps_bySub'!$B$6:$B$694)*(C114='C15_Apps_bySub'!$C$6:$C$694),0))</f>
        <v>Helm</v>
      </c>
    </row>
    <row r="115" spans="1:5" x14ac:dyDescent="0.35">
      <c r="A115" t="s">
        <v>769</v>
      </c>
      <c r="B115" t="s">
        <v>1092</v>
      </c>
      <c r="C115">
        <v>230</v>
      </c>
      <c r="D115">
        <f>MATCH(A115,Cluster_15_applications!$O$5:$O$550,0)</f>
        <v>394</v>
      </c>
      <c r="E115" t="str" cm="1">
        <f t="array" ref="E115">INDEX('C15_Apps_bySub'!$B$6:$B$694,MATCH(1,(B115='C15_Apps_bySub'!$B$6:$B$694)*(C115='C15_Apps_bySub'!$C$6:$C$694),0))</f>
        <v>Henrietta</v>
      </c>
    </row>
    <row r="116" spans="1:5" x14ac:dyDescent="0.35">
      <c r="A116" t="s">
        <v>418</v>
      </c>
      <c r="B116" t="s">
        <v>1054</v>
      </c>
      <c r="C116">
        <v>115</v>
      </c>
      <c r="D116">
        <f>MATCH(A116,Cluster_15_applications!$O$5:$O$550,0)</f>
        <v>181</v>
      </c>
      <c r="E116" t="str" cm="1">
        <f t="array" ref="E116">INDEX('C15_Apps_bySub'!$B$6:$B$694,MATCH(1,(B116='C15_Apps_bySub'!$B$6:$B$694)*(C116='C15_Apps_bySub'!$C$6:$C$694),0))</f>
        <v>Hollister</v>
      </c>
    </row>
    <row r="117" spans="1:5" x14ac:dyDescent="0.35">
      <c r="A117" t="s">
        <v>344</v>
      </c>
      <c r="B117" t="s">
        <v>1095</v>
      </c>
      <c r="C117">
        <v>500</v>
      </c>
      <c r="D117">
        <f>MATCH(A117,Cluster_15_applications!$O$5:$O$550,0)</f>
        <v>140</v>
      </c>
      <c r="E117" t="str" cm="1">
        <f t="array" ref="E117">INDEX('C15_Apps_bySub'!$B$6:$B$694,MATCH(1,(B117='C15_Apps_bySub'!$B$6:$B$694)*(C117='C15_Apps_bySub'!$C$6:$C$694),0))</f>
        <v>Hoodoo Wash</v>
      </c>
    </row>
    <row r="118" spans="1:5" x14ac:dyDescent="0.35">
      <c r="A118" t="s">
        <v>740</v>
      </c>
      <c r="B118" t="s">
        <v>1095</v>
      </c>
      <c r="C118">
        <v>500</v>
      </c>
      <c r="D118">
        <f>MATCH(A118,Cluster_15_applications!$O$5:$O$550,0)</f>
        <v>377</v>
      </c>
      <c r="E118" t="str" cm="1">
        <f t="array" ref="E118">INDEX('C15_Apps_bySub'!$B$6:$B$694,MATCH(1,(B118='C15_Apps_bySub'!$B$6:$B$694)*(C118='C15_Apps_bySub'!$C$6:$C$694),0))</f>
        <v>Hoodoo Wash</v>
      </c>
    </row>
    <row r="119" spans="1:5" x14ac:dyDescent="0.35">
      <c r="A119" t="s">
        <v>486</v>
      </c>
      <c r="B119" t="s">
        <v>1145</v>
      </c>
      <c r="C119">
        <v>500</v>
      </c>
      <c r="D119">
        <f>MATCH(A119,Cluster_15_applications!$O$5:$O$550,0)</f>
        <v>220</v>
      </c>
      <c r="E119" t="str" cm="1">
        <f t="array" ref="E119">INDEX('C15_Apps_bySub'!$B$6:$B$694,MATCH(1,(B119='C15_Apps_bySub'!$B$6:$B$694)*(C119='C15_Apps_bySub'!$C$6:$C$694),0))</f>
        <v>New Sub - North Gila - IV (Proposed)</v>
      </c>
    </row>
    <row r="120" spans="1:5" x14ac:dyDescent="0.35">
      <c r="A120" t="s">
        <v>577</v>
      </c>
      <c r="B120" t="s">
        <v>1097</v>
      </c>
      <c r="C120">
        <v>230</v>
      </c>
      <c r="D120">
        <f>MATCH(A120,Cluster_15_applications!$O$5:$O$550,0)</f>
        <v>270</v>
      </c>
      <c r="E120" t="str" cm="1">
        <f t="array" ref="E120">INDEX('C15_Apps_bySub'!$B$6:$B$694,MATCH(1,(B120='C15_Apps_bySub'!$B$6:$B$694)*(C120='C15_Apps_bySub'!$C$6:$C$694),0))</f>
        <v>Imperial Valley</v>
      </c>
    </row>
    <row r="121" spans="1:5" x14ac:dyDescent="0.35">
      <c r="A121" t="s">
        <v>34</v>
      </c>
      <c r="B121" t="s">
        <v>1097</v>
      </c>
      <c r="C121">
        <v>500</v>
      </c>
      <c r="D121">
        <f>MATCH(A121,Cluster_15_applications!$O$5:$O$550,0)</f>
        <v>3</v>
      </c>
      <c r="E121" t="str" cm="1">
        <f t="array" ref="E121">INDEX('C15_Apps_bySub'!$B$6:$B$694,MATCH(1,(B121='C15_Apps_bySub'!$B$6:$B$694)*(C121='C15_Apps_bySub'!$C$6:$C$694),0))</f>
        <v>Imperial Valley</v>
      </c>
    </row>
    <row r="122" spans="1:5" x14ac:dyDescent="0.35">
      <c r="A122" t="s">
        <v>956</v>
      </c>
      <c r="B122" t="s">
        <v>1099</v>
      </c>
      <c r="C122">
        <v>230</v>
      </c>
      <c r="D122">
        <f>MATCH(A122,Cluster_15_applications!$O$5:$O$550,0)</f>
        <v>517</v>
      </c>
      <c r="E122" t="str" cm="1">
        <f t="array" ref="E122">INDEX('C15_Apps_bySub'!$B$6:$B$694,MATCH(1,(B122='C15_Apps_bySub'!$B$6:$B$694)*(C122='C15_Apps_bySub'!$C$6:$C$694),0))</f>
        <v>Desert View</v>
      </c>
    </row>
    <row r="123" spans="1:5" x14ac:dyDescent="0.35">
      <c r="A123" t="s">
        <v>865</v>
      </c>
      <c r="B123" t="s">
        <v>1098</v>
      </c>
      <c r="C123">
        <v>230</v>
      </c>
      <c r="D123">
        <f>MATCH(A123,Cluster_15_applications!$O$5:$O$550,0)</f>
        <v>456</v>
      </c>
      <c r="E123" t="str" cm="1">
        <f t="array" ref="E123">INDEX('C15_Apps_bySub'!$B$6:$B$694,MATCH(1,(B123='C15_Apps_bySub'!$B$6:$B$694)*(C123='C15_Apps_bySub'!$C$6:$C$694),0))</f>
        <v>Innovation</v>
      </c>
    </row>
    <row r="124" spans="1:5" x14ac:dyDescent="0.35">
      <c r="A124" t="s">
        <v>130</v>
      </c>
      <c r="B124" t="s">
        <v>1360</v>
      </c>
      <c r="C124">
        <v>115</v>
      </c>
      <c r="D124">
        <f>MATCH(A124,Cluster_15_applications!$O$5:$O$550,0)</f>
        <v>36</v>
      </c>
      <c r="E124" t="str" cm="1">
        <f t="array" ref="E124">INDEX('C15_Apps_bySub'!$B$6:$B$694,MATCH(1,(B124='C15_Apps_bySub'!$B$6:$B$694)*(C124='C15_Apps_bySub'!$C$6:$C$694),0))</f>
        <v>Inyokern</v>
      </c>
    </row>
    <row r="125" spans="1:5" x14ac:dyDescent="0.35">
      <c r="A125" t="s">
        <v>305</v>
      </c>
      <c r="B125" t="s">
        <v>1069</v>
      </c>
      <c r="C125">
        <v>230</v>
      </c>
      <c r="D125">
        <f>MATCH(A125,Cluster_15_applications!$O$5:$O$550,0)</f>
        <v>118</v>
      </c>
      <c r="E125" t="str" cm="1">
        <f t="array" ref="E125">INDEX('C15_Apps_bySub'!$B$6:$B$694,MATCH(1,(B125='C15_Apps_bySub'!$B$6:$B$694)*(C125='C15_Apps_bySub'!$C$6:$C$694),0))</f>
        <v>Ivanpah</v>
      </c>
    </row>
    <row r="126" spans="1:5" x14ac:dyDescent="0.35">
      <c r="A126" t="s">
        <v>518</v>
      </c>
      <c r="B126" t="s">
        <v>1069</v>
      </c>
      <c r="C126">
        <v>230</v>
      </c>
      <c r="D126">
        <f>MATCH(A126,Cluster_15_applications!$O$5:$O$550,0)</f>
        <v>238</v>
      </c>
      <c r="E126" t="str" cm="1">
        <f t="array" ref="E126">INDEX('C15_Apps_bySub'!$B$6:$B$694,MATCH(1,(B126='C15_Apps_bySub'!$B$6:$B$694)*(C126='C15_Apps_bySub'!$C$6:$C$694),0))</f>
        <v>Ivanpah</v>
      </c>
    </row>
    <row r="127" spans="1:5" x14ac:dyDescent="0.35">
      <c r="A127" t="s">
        <v>110</v>
      </c>
      <c r="B127" t="s">
        <v>1069</v>
      </c>
      <c r="C127">
        <v>115</v>
      </c>
      <c r="D127">
        <f>MATCH(A127,Cluster_15_applications!$O$5:$O$550,0)</f>
        <v>28</v>
      </c>
      <c r="E127" t="str" cm="1">
        <f t="array" ref="E127">INDEX('C15_Apps_bySub'!$B$6:$B$694,MATCH(1,(B127='C15_Apps_bySub'!$B$6:$B$694)*(C127='C15_Apps_bySub'!$C$6:$C$694),0))</f>
        <v>Ivanpah</v>
      </c>
    </row>
    <row r="128" spans="1:5" x14ac:dyDescent="0.35">
      <c r="A128" t="s">
        <v>727</v>
      </c>
      <c r="B128" t="s">
        <v>1092</v>
      </c>
      <c r="C128">
        <v>70</v>
      </c>
      <c r="D128">
        <f>MATCH(A128,Cluster_15_applications!$O$5:$O$550,0)</f>
        <v>368</v>
      </c>
      <c r="E128" t="str" cm="1">
        <f t="array" ref="E128">INDEX('C15_Apps_bySub'!$B$6:$B$694,MATCH(1,(B128='C15_Apps_bySub'!$B$6:$B$694)*(C128='C15_Apps_bySub'!$C$6:$C$694),0))</f>
        <v>Henrietta</v>
      </c>
    </row>
    <row r="129" spans="1:5" x14ac:dyDescent="0.35">
      <c r="A129" t="s">
        <v>360</v>
      </c>
      <c r="B129" t="s">
        <v>1366</v>
      </c>
      <c r="C129">
        <v>230</v>
      </c>
      <c r="D129">
        <f>MATCH(A129,Cluster_15_applications!$O$5:$O$550,0)</f>
        <v>151</v>
      </c>
      <c r="E129" t="str" cm="1">
        <f t="array" ref="E129">INDEX('C15_Apps_bySub'!$B$6:$B$694,MATCH(1,(B129='C15_Apps_bySub'!$B$6:$B$694)*(C129='C15_Apps_bySub'!$C$6:$C$694),0))</f>
        <v>Julian Hinds</v>
      </c>
    </row>
    <row r="130" spans="1:5" x14ac:dyDescent="0.35">
      <c r="A130" t="s">
        <v>989</v>
      </c>
      <c r="B130" t="s">
        <v>1367</v>
      </c>
      <c r="C130">
        <v>115</v>
      </c>
      <c r="D130">
        <f>MATCH(A130,Cluster_15_applications!$O$5:$O$550,0)</f>
        <v>543</v>
      </c>
      <c r="E130" t="str" cm="1">
        <f t="array" ref="E130">INDEX('C15_Apps_bySub'!$B$6:$B$694,MATCH(1,(B130='C15_Apps_bySub'!$B$6:$B$694)*(C130='C15_Apps_bySub'!$C$6:$C$694),0))</f>
        <v>Kasson</v>
      </c>
    </row>
    <row r="131" spans="1:5" x14ac:dyDescent="0.35">
      <c r="A131" t="s">
        <v>64</v>
      </c>
      <c r="B131" t="s">
        <v>1060</v>
      </c>
      <c r="C131">
        <v>230</v>
      </c>
      <c r="D131">
        <f>MATCH(A131,Cluster_15_applications!$O$5:$O$550,0)</f>
        <v>12</v>
      </c>
      <c r="E131" t="str" cm="1">
        <f t="array" ref="E131">INDEX('C15_Apps_bySub'!$B$6:$B$694,MATCH(1,(B131='C15_Apps_bySub'!$B$6:$B$694)*(C131='C15_Apps_bySub'!$C$6:$C$694),0))</f>
        <v>Kelso</v>
      </c>
    </row>
    <row r="132" spans="1:5" x14ac:dyDescent="0.35">
      <c r="A132" t="s">
        <v>338</v>
      </c>
      <c r="B132" t="s">
        <v>1173</v>
      </c>
      <c r="C132">
        <v>115</v>
      </c>
      <c r="D132">
        <f>MATCH(A132,Cluster_15_applications!$O$5:$O$550,0)</f>
        <v>136</v>
      </c>
      <c r="E132" t="str" cm="1">
        <f t="array" ref="E132">INDEX('C15_Apps_bySub'!$B$6:$B$694,MATCH(1,(B132='C15_Apps_bySub'!$B$6:$B$694)*(C132='C15_Apps_bySub'!$C$6:$C$694),0))</f>
        <v>Sanger</v>
      </c>
    </row>
    <row r="133" spans="1:5" x14ac:dyDescent="0.35">
      <c r="A133" t="s">
        <v>159</v>
      </c>
      <c r="B133" t="s">
        <v>1102</v>
      </c>
      <c r="C133">
        <v>115</v>
      </c>
      <c r="D133">
        <f>MATCH(A133,Cluster_15_applications!$O$5:$O$550,0)</f>
        <v>48</v>
      </c>
      <c r="E133" t="str" cm="1">
        <f t="array" ref="E133">INDEX('C15_Apps_bySub'!$B$6:$B$694,MATCH(1,(B133='C15_Apps_bySub'!$B$6:$B$694)*(C133='C15_Apps_bySub'!$C$6:$C$694),0))</f>
        <v>Kern PP</v>
      </c>
    </row>
    <row r="134" spans="1:5" x14ac:dyDescent="0.35">
      <c r="A134" t="s">
        <v>444</v>
      </c>
      <c r="B134" t="s">
        <v>1372</v>
      </c>
      <c r="C134">
        <v>115</v>
      </c>
      <c r="D134">
        <f>MATCH(A134,Cluster_15_applications!$O$5:$O$550,0)</f>
        <v>196</v>
      </c>
      <c r="E134" t="str" cm="1">
        <f t="array" ref="E134">INDEX('C15_Apps_bySub'!$B$6:$B$694,MATCH(1,(B134='C15_Apps_bySub'!$B$6:$B$694)*(C134='C15_Apps_bySub'!$C$6:$C$694),0))</f>
        <v>Kingsburg</v>
      </c>
    </row>
    <row r="135" spans="1:5" x14ac:dyDescent="0.35">
      <c r="A135" t="s">
        <v>98</v>
      </c>
      <c r="B135" t="s">
        <v>1103</v>
      </c>
      <c r="C135">
        <v>230</v>
      </c>
      <c r="D135">
        <f>MATCH(A135,Cluster_15_applications!$O$5:$O$550,0)</f>
        <v>23</v>
      </c>
      <c r="E135" t="str" cm="1">
        <f t="array" ref="E135">INDEX('C15_Apps_bySub'!$B$6:$B$694,MATCH(1,(B135='C15_Apps_bySub'!$B$6:$B$694)*(C135='C15_Apps_bySub'!$C$6:$C$694),0))</f>
        <v>Kramer</v>
      </c>
    </row>
    <row r="136" spans="1:5" x14ac:dyDescent="0.35">
      <c r="A136" t="s">
        <v>550</v>
      </c>
      <c r="B136" t="s">
        <v>1104</v>
      </c>
      <c r="C136">
        <v>230</v>
      </c>
      <c r="D136">
        <f>MATCH(A136,Cluster_15_applications!$O$5:$O$550,0)</f>
        <v>257</v>
      </c>
      <c r="E136" t="str" cm="1">
        <f t="array" ref="E136">INDEX('C15_Apps_bySub'!$B$6:$B$694,MATCH(1,(B136='C15_Apps_bySub'!$B$6:$B$694)*(C136='C15_Apps_bySub'!$C$6:$C$694),0))</f>
        <v>New Sub - Kramer - Lugo (Proposed)</v>
      </c>
    </row>
    <row r="137" spans="1:5" x14ac:dyDescent="0.35">
      <c r="A137" t="s">
        <v>100</v>
      </c>
      <c r="B137" t="s">
        <v>1103</v>
      </c>
      <c r="C137">
        <v>115</v>
      </c>
      <c r="D137">
        <f>MATCH(A137,Cluster_15_applications!$O$5:$O$550,0)</f>
        <v>24</v>
      </c>
      <c r="E137" t="str" cm="1">
        <f t="array" ref="E137">INDEX('C15_Apps_bySub'!$B$6:$B$694,MATCH(1,(B137='C15_Apps_bySub'!$B$6:$B$694)*(C137='C15_Apps_bySub'!$C$6:$C$694),0))</f>
        <v>Kramer</v>
      </c>
    </row>
    <row r="138" spans="1:5" x14ac:dyDescent="0.35">
      <c r="A138" t="s">
        <v>206</v>
      </c>
      <c r="B138" t="s">
        <v>1105</v>
      </c>
      <c r="C138">
        <v>230</v>
      </c>
      <c r="D138">
        <f>MATCH(A138,Cluster_15_applications!$O$5:$O$550,0)</f>
        <v>71</v>
      </c>
      <c r="E138" t="str" cm="1">
        <f t="array" ref="E138">INDEX('C15_Apps_bySub'!$B$6:$B$694,MATCH(1,(B138='C15_Apps_bySub'!$B$6:$B$694)*(C138='C15_Apps_bySub'!$C$6:$C$694),0))</f>
        <v>La Cienega</v>
      </c>
    </row>
    <row r="139" spans="1:5" x14ac:dyDescent="0.35">
      <c r="A139" t="s">
        <v>563</v>
      </c>
      <c r="B139" t="s">
        <v>1106</v>
      </c>
      <c r="C139">
        <v>230</v>
      </c>
      <c r="D139">
        <f>MATCH(A139,Cluster_15_applications!$O$5:$O$550,0)</f>
        <v>263</v>
      </c>
      <c r="E139" t="str" cm="1">
        <f t="array" ref="E139">INDEX('C15_Apps_bySub'!$B$6:$B$694,MATCH(1,(B139='C15_Apps_bySub'!$B$6:$B$694)*(C139='C15_Apps_bySub'!$C$6:$C$694),0))</f>
        <v>Laguna Bell</v>
      </c>
    </row>
    <row r="140" spans="1:5" x14ac:dyDescent="0.35">
      <c r="A140" t="s">
        <v>436</v>
      </c>
      <c r="B140" t="s">
        <v>1108</v>
      </c>
      <c r="C140">
        <v>230</v>
      </c>
      <c r="D140">
        <f>MATCH(A140,Cluster_15_applications!$O$5:$O$550,0)</f>
        <v>191</v>
      </c>
      <c r="E140" t="str" cm="1">
        <f t="array" ref="E140">INDEX('C15_Apps_bySub'!$B$6:$B$694,MATCH(1,(B140='C15_Apps_bySub'!$B$6:$B$694)*(C140='C15_Apps_bySub'!$C$6:$C$694),0))</f>
        <v>Lakeville</v>
      </c>
    </row>
    <row r="141" spans="1:5" x14ac:dyDescent="0.35">
      <c r="A141" t="s">
        <v>416</v>
      </c>
      <c r="B141" t="s">
        <v>1108</v>
      </c>
      <c r="C141">
        <v>230</v>
      </c>
      <c r="D141">
        <f>MATCH(A141,Cluster_15_applications!$O$5:$O$550,0)</f>
        <v>180</v>
      </c>
      <c r="E141" t="str" cm="1">
        <f t="array" ref="E141">INDEX('C15_Apps_bySub'!$B$6:$B$694,MATCH(1,(B141='C15_Apps_bySub'!$B$6:$B$694)*(C141='C15_Apps_bySub'!$C$6:$C$694),0))</f>
        <v>Lakeville</v>
      </c>
    </row>
    <row r="142" spans="1:5" x14ac:dyDescent="0.35">
      <c r="A142" t="s">
        <v>759</v>
      </c>
      <c r="B142" t="s">
        <v>1109</v>
      </c>
      <c r="C142">
        <v>230</v>
      </c>
      <c r="D142">
        <f>MATCH(A142,Cluster_15_applications!$O$5:$O$550,0)</f>
        <v>389</v>
      </c>
      <c r="E142" t="str" cm="1">
        <f t="array" ref="E142">INDEX('C15_Apps_bySub'!$B$6:$B$694,MATCH(1,(B142='C15_Apps_bySub'!$B$6:$B$694)*(C142='C15_Apps_bySub'!$C$6:$C$694),0))</f>
        <v>Lambie</v>
      </c>
    </row>
    <row r="143" spans="1:5" x14ac:dyDescent="0.35">
      <c r="A143" t="s">
        <v>804</v>
      </c>
      <c r="B143" t="s">
        <v>1110</v>
      </c>
      <c r="C143">
        <v>115</v>
      </c>
      <c r="D143">
        <f>MATCH(A143,Cluster_15_applications!$O$5:$O$550,0)</f>
        <v>414</v>
      </c>
      <c r="E143" t="str" cm="1">
        <f t="array" ref="E143">INDEX('C15_Apps_bySub'!$B$6:$B$694,MATCH(1,(B143='C15_Apps_bySub'!$B$6:$B$694)*(C143='C15_Apps_bySub'!$C$6:$C$694),0))</f>
        <v>Lammers</v>
      </c>
    </row>
    <row r="144" spans="1:5" x14ac:dyDescent="0.35">
      <c r="A144" t="s">
        <v>351</v>
      </c>
      <c r="B144" t="s">
        <v>1111</v>
      </c>
      <c r="C144">
        <v>115</v>
      </c>
      <c r="D144">
        <f>MATCH(A144,Cluster_15_applications!$O$5:$O$550,0)</f>
        <v>143</v>
      </c>
      <c r="E144" t="str" cm="1">
        <f t="array" ref="E144">INDEX('C15_Apps_bySub'!$B$6:$B$694,MATCH(1,(B144='C15_Apps_bySub'!$B$6:$B$694)*(C144='C15_Apps_bySub'!$C$6:$C$694),0))</f>
        <v>Lamont</v>
      </c>
    </row>
    <row r="145" spans="1:5" x14ac:dyDescent="0.35">
      <c r="A145" t="s">
        <v>273</v>
      </c>
      <c r="B145" t="s">
        <v>1113</v>
      </c>
      <c r="C145">
        <v>115</v>
      </c>
      <c r="D145">
        <f>MATCH(A145,Cluster_15_applications!$O$5:$O$550,0)</f>
        <v>102</v>
      </c>
      <c r="E145" t="str" cm="1">
        <f t="array" ref="E145">INDEX('C15_Apps_bySub'!$B$6:$B$694,MATCH(1,(B145='C15_Apps_bySub'!$B$6:$B$694)*(C145='C15_Apps_bySub'!$C$6:$C$694),0))</f>
        <v>Le Grand</v>
      </c>
    </row>
    <row r="146" spans="1:5" x14ac:dyDescent="0.35">
      <c r="A146" t="s">
        <v>592</v>
      </c>
      <c r="B146" t="s">
        <v>1378</v>
      </c>
      <c r="C146">
        <v>115</v>
      </c>
      <c r="D146">
        <f>MATCH(A146,Cluster_15_applications!$O$5:$O$550,0)</f>
        <v>280</v>
      </c>
      <c r="E146" t="str" cm="1">
        <f t="array" ref="E146">INDEX('C15_Apps_bySub'!$B$6:$B$694,MATCH(1,(B146='C15_Apps_bySub'!$B$6:$B$694)*(C146='C15_Apps_bySub'!$C$6:$C$694),0))</f>
        <v>Lerdo</v>
      </c>
    </row>
    <row r="147" spans="1:5" x14ac:dyDescent="0.35">
      <c r="A147" t="s">
        <v>208</v>
      </c>
      <c r="B147" t="s">
        <v>1115</v>
      </c>
      <c r="C147">
        <v>230</v>
      </c>
      <c r="D147">
        <f>MATCH(A147,Cluster_15_applications!$O$5:$O$550,0)</f>
        <v>72</v>
      </c>
      <c r="E147" t="str" cm="1">
        <f t="array" ref="E147">INDEX('C15_Apps_bySub'!$B$6:$B$694,MATCH(1,(B147='C15_Apps_bySub'!$B$6:$B$694)*(C147='C15_Apps_bySub'!$C$6:$C$694),0))</f>
        <v>Lighthipe</v>
      </c>
    </row>
    <row r="148" spans="1:5" x14ac:dyDescent="0.35">
      <c r="A148" t="s">
        <v>446</v>
      </c>
      <c r="B148" t="s">
        <v>1116</v>
      </c>
      <c r="C148">
        <v>115</v>
      </c>
      <c r="D148">
        <f>MATCH(A148,Cluster_15_applications!$O$5:$O$550,0)</f>
        <v>197</v>
      </c>
      <c r="E148" t="str" cm="1">
        <f t="array" ref="E148">INDEX('C15_Apps_bySub'!$B$6:$B$694,MATCH(1,(B148='C15_Apps_bySub'!$B$6:$B$694)*(C148='C15_Apps_bySub'!$C$6:$C$694),0))</f>
        <v>Llagas</v>
      </c>
    </row>
    <row r="149" spans="1:5" x14ac:dyDescent="0.35">
      <c r="A149" t="s">
        <v>916</v>
      </c>
      <c r="B149" t="s">
        <v>1382</v>
      </c>
      <c r="C149">
        <v>115</v>
      </c>
      <c r="D149">
        <f>MATCH(A149,Cluster_15_applications!$O$5:$O$550,0)</f>
        <v>491</v>
      </c>
      <c r="E149" t="str" cm="1">
        <f t="array" ref="E149">INDEX('C15_Apps_bySub'!$B$6:$B$694,MATCH(1,(B149='C15_Apps_bySub'!$B$6:$B$694)*(C149='C15_Apps_bySub'!$C$6:$C$694),0))</f>
        <v>Lockeford</v>
      </c>
    </row>
    <row r="150" spans="1:5" x14ac:dyDescent="0.35">
      <c r="A150" t="s">
        <v>488</v>
      </c>
      <c r="B150" t="s">
        <v>1382</v>
      </c>
      <c r="C150">
        <v>230</v>
      </c>
      <c r="D150">
        <f>MATCH(A150,Cluster_15_applications!$O$5:$O$550,0)</f>
        <v>221</v>
      </c>
      <c r="E150" t="str" cm="1">
        <f t="array" ref="E150">INDEX('C15_Apps_bySub'!$B$6:$B$694,MATCH(1,(B150='C15_Apps_bySub'!$B$6:$B$694)*(C150='C15_Apps_bySub'!$C$6:$C$694),0))</f>
        <v>Lockeford</v>
      </c>
    </row>
    <row r="151" spans="1:5" x14ac:dyDescent="0.35">
      <c r="A151" t="s">
        <v>536</v>
      </c>
      <c r="B151" t="s">
        <v>1384</v>
      </c>
      <c r="C151">
        <v>230</v>
      </c>
      <c r="D151">
        <f>MATCH(A151,Cluster_15_applications!$O$5:$O$550,0)</f>
        <v>249</v>
      </c>
      <c r="E151" t="str" cm="1">
        <f t="array" ref="E151">INDEX('C15_Apps_bySub'!$B$6:$B$694,MATCH(1,(B151='C15_Apps_bySub'!$B$6:$B$694)*(C151='C15_Apps_bySub'!$C$6:$C$694),0))</f>
        <v>Logan Creek</v>
      </c>
    </row>
    <row r="152" spans="1:5" x14ac:dyDescent="0.35">
      <c r="A152" t="s">
        <v>480</v>
      </c>
      <c r="B152" t="s">
        <v>1384</v>
      </c>
      <c r="C152">
        <v>230</v>
      </c>
      <c r="D152">
        <f>MATCH(A152,Cluster_15_applications!$O$5:$O$550,0)</f>
        <v>217</v>
      </c>
      <c r="E152" t="str" cm="1">
        <f t="array" ref="E152">INDEX('C15_Apps_bySub'!$B$6:$B$694,MATCH(1,(B152='C15_Apps_bySub'!$B$6:$B$694)*(C152='C15_Apps_bySub'!$C$6:$C$694),0))</f>
        <v>Logan Creek</v>
      </c>
    </row>
    <row r="153" spans="1:5" x14ac:dyDescent="0.35">
      <c r="A153" t="s">
        <v>505</v>
      </c>
      <c r="B153" t="s">
        <v>1385</v>
      </c>
      <c r="C153">
        <v>230</v>
      </c>
      <c r="D153">
        <f>MATCH(A153,Cluster_15_applications!$O$5:$O$550,0)</f>
        <v>230</v>
      </c>
      <c r="E153" t="str" cm="1">
        <f t="array" ref="E153">INDEX('C15_Apps_bySub'!$B$6:$B$694,MATCH(1,(B153='C15_Apps_bySub'!$B$6:$B$694)*(C153='C15_Apps_bySub'!$C$6:$C$694),0))</f>
        <v>Lone Tree</v>
      </c>
    </row>
    <row r="154" spans="1:5" x14ac:dyDescent="0.35">
      <c r="A154" t="s">
        <v>676</v>
      </c>
      <c r="B154" t="s">
        <v>1117</v>
      </c>
      <c r="C154">
        <v>500</v>
      </c>
      <c r="D154">
        <f>MATCH(A154,Cluster_15_applications!$O$5:$O$550,0)</f>
        <v>332</v>
      </c>
      <c r="E154" t="str" cm="1">
        <f t="array" ref="E154">INDEX('C15_Apps_bySub'!$B$6:$B$694,MATCH(1,(B154='C15_Apps_bySub'!$B$6:$B$694)*(C154='C15_Apps_bySub'!$C$6:$C$694),0))</f>
        <v>New Sub - Los Banos - Midway (Proposed)</v>
      </c>
    </row>
    <row r="155" spans="1:5" x14ac:dyDescent="0.35">
      <c r="A155" t="s">
        <v>397</v>
      </c>
      <c r="B155" t="s">
        <v>1392</v>
      </c>
      <c r="C155">
        <v>230</v>
      </c>
      <c r="D155">
        <f>MATCH(A155,Cluster_15_applications!$O$5:$O$550,0)</f>
        <v>171</v>
      </c>
      <c r="E155" t="str" cm="1">
        <f t="array" ref="E155">INDEX('C15_Apps_bySub'!$B$6:$B$694,MATCH(1,(B155='C15_Apps_bySub'!$B$6:$B$694)*(C155='C15_Apps_bySub'!$C$6:$C$694),0))</f>
        <v>Manning</v>
      </c>
    </row>
    <row r="156" spans="1:5" x14ac:dyDescent="0.35">
      <c r="A156" t="s">
        <v>230</v>
      </c>
      <c r="B156" t="s">
        <v>1118</v>
      </c>
      <c r="C156">
        <v>500</v>
      </c>
      <c r="D156">
        <f>MATCH(A156,Cluster_15_applications!$O$5:$O$550,0)</f>
        <v>82</v>
      </c>
      <c r="E156" t="str" cm="1">
        <f t="array" ref="E156">INDEX('C15_Apps_bySub'!$B$6:$B$694,MATCH(1,(B156='C15_Apps_bySub'!$B$6:$B$694)*(C156='C15_Apps_bySub'!$C$6:$C$694),0))</f>
        <v>Los Banos</v>
      </c>
    </row>
    <row r="157" spans="1:5" x14ac:dyDescent="0.35">
      <c r="A157" t="s">
        <v>780</v>
      </c>
      <c r="B157" t="s">
        <v>1117</v>
      </c>
      <c r="C157">
        <v>500</v>
      </c>
      <c r="D157">
        <f>MATCH(A157,Cluster_15_applications!$O$5:$O$550,0)</f>
        <v>400</v>
      </c>
      <c r="E157" t="str" cm="1">
        <f t="array" ref="E157">INDEX('C15_Apps_bySub'!$B$6:$B$694,MATCH(1,(B157='C15_Apps_bySub'!$B$6:$B$694)*(C157='C15_Apps_bySub'!$C$6:$C$694),0))</f>
        <v>New Sub - Los Banos - Midway (Proposed)</v>
      </c>
    </row>
    <row r="158" spans="1:5" x14ac:dyDescent="0.35">
      <c r="A158" t="s">
        <v>57</v>
      </c>
      <c r="B158" t="s">
        <v>1120</v>
      </c>
      <c r="C158">
        <v>69</v>
      </c>
      <c r="D158">
        <f>MATCH(A158,Cluster_15_applications!$O$5:$O$550,0)</f>
        <v>10</v>
      </c>
      <c r="E158" t="str" cm="1">
        <f t="array" ref="E158">INDEX('C15_Apps_bySub'!$B$6:$B$694,MATCH(1,(B158='C15_Apps_bySub'!$B$6:$B$694)*(C158='C15_Apps_bySub'!$C$6:$C$694),0))</f>
        <v>Alpine</v>
      </c>
    </row>
    <row r="159" spans="1:5" x14ac:dyDescent="0.35">
      <c r="A159" t="s">
        <v>246</v>
      </c>
      <c r="B159" t="s">
        <v>520</v>
      </c>
      <c r="C159">
        <v>500</v>
      </c>
      <c r="D159">
        <f>MATCH(A159,Cluster_15_applications!$O$5:$O$550,0)</f>
        <v>91</v>
      </c>
      <c r="E159" t="str" cm="1">
        <f t="array" ref="E159">INDEX('C15_Apps_bySub'!$B$6:$B$694,MATCH(1,(B159='C15_Apps_bySub'!$B$6:$B$694)*(C159='C15_Apps_bySub'!$C$6:$C$694),0))</f>
        <v>Mohave</v>
      </c>
    </row>
    <row r="160" spans="1:5" x14ac:dyDescent="0.35">
      <c r="A160" t="s">
        <v>105</v>
      </c>
      <c r="B160" t="s">
        <v>1122</v>
      </c>
      <c r="C160">
        <v>230</v>
      </c>
      <c r="D160">
        <f>MATCH(A160,Cluster_15_applications!$O$5:$O$550,0)</f>
        <v>26</v>
      </c>
      <c r="E160" t="str" cm="1">
        <f t="array" ref="E160">INDEX('C15_Apps_bySub'!$B$6:$B$694,MATCH(1,(B160='C15_Apps_bySub'!$B$6:$B$694)*(C160='C15_Apps_bySub'!$C$6:$C$694),0))</f>
        <v>New Sub - Lugo - Pisgah (Proposed)</v>
      </c>
    </row>
    <row r="161" spans="1:5" x14ac:dyDescent="0.35">
      <c r="A161" t="s">
        <v>204</v>
      </c>
      <c r="B161" t="s">
        <v>1121</v>
      </c>
      <c r="C161">
        <v>230</v>
      </c>
      <c r="D161">
        <f>MATCH(A161,Cluster_15_applications!$O$5:$O$550,0)</f>
        <v>70</v>
      </c>
      <c r="E161" t="str" cm="1">
        <f t="array" ref="E161">INDEX('C15_Apps_bySub'!$B$6:$B$694,MATCH(1,(B161='C15_Apps_bySub'!$B$6:$B$694)*(C161='C15_Apps_bySub'!$C$6:$C$694),0))</f>
        <v>Lugo</v>
      </c>
    </row>
    <row r="162" spans="1:5" x14ac:dyDescent="0.35">
      <c r="A162" t="s">
        <v>289</v>
      </c>
      <c r="B162" t="s">
        <v>1121</v>
      </c>
      <c r="C162">
        <v>500</v>
      </c>
      <c r="D162">
        <f>MATCH(A162,Cluster_15_applications!$O$5:$O$550,0)</f>
        <v>109</v>
      </c>
      <c r="E162" t="str" cm="1">
        <f t="array" ref="E162">INDEX('C15_Apps_bySub'!$B$6:$B$694,MATCH(1,(B162='C15_Apps_bySub'!$B$6:$B$694)*(C162='C15_Apps_bySub'!$C$6:$C$694),0))</f>
        <v>Lugo</v>
      </c>
    </row>
    <row r="163" spans="1:5" x14ac:dyDescent="0.35">
      <c r="A163" t="s">
        <v>260</v>
      </c>
      <c r="B163" t="s">
        <v>1035</v>
      </c>
      <c r="C163">
        <v>230</v>
      </c>
      <c r="D163">
        <f>MATCH(A163,Cluster_15_applications!$O$5:$O$550,0)</f>
        <v>97</v>
      </c>
      <c r="E163" t="str" cm="1">
        <f t="array" ref="E163">INDEX('C15_Apps_bySub'!$B$6:$B$694,MATCH(1,(B163='C15_Apps_bySub'!$B$6:$B$694)*(C163='C15_Apps_bySub'!$C$6:$C$694),0))</f>
        <v>Calcite</v>
      </c>
    </row>
    <row r="164" spans="1:5" x14ac:dyDescent="0.35">
      <c r="A164" t="s">
        <v>176</v>
      </c>
      <c r="B164" t="s">
        <v>1154</v>
      </c>
      <c r="C164">
        <v>230</v>
      </c>
      <c r="D164">
        <f>MATCH(A164,Cluster_15_applications!$O$5:$O$550,0)</f>
        <v>56</v>
      </c>
      <c r="E164" t="str" cm="1">
        <f t="array" ref="E164">INDEX('C15_Apps_bySub'!$B$6:$B$694,MATCH(1,(B164='C15_Apps_bySub'!$B$6:$B$694)*(C164='C15_Apps_bySub'!$C$6:$C$694),0))</f>
        <v>Pastoria</v>
      </c>
    </row>
    <row r="165" spans="1:5" x14ac:dyDescent="0.35">
      <c r="A165" t="s">
        <v>678</v>
      </c>
      <c r="B165" t="s">
        <v>1181</v>
      </c>
      <c r="C165">
        <v>230</v>
      </c>
      <c r="D165">
        <f>MATCH(A165,Cluster_15_applications!$O$5:$O$550,0)</f>
        <v>333</v>
      </c>
      <c r="E165" t="str" cm="1">
        <f t="array" ref="E165">INDEX('C15_Apps_bySub'!$B$6:$B$694,MATCH(1,(B165='C15_Apps_bySub'!$B$6:$B$694)*(C165='C15_Apps_bySub'!$C$6:$C$694),0))</f>
        <v>Springville</v>
      </c>
    </row>
    <row r="166" spans="1:5" x14ac:dyDescent="0.35">
      <c r="A166" t="s">
        <v>196</v>
      </c>
      <c r="B166" t="s">
        <v>1390</v>
      </c>
      <c r="C166">
        <v>230</v>
      </c>
      <c r="D166">
        <f>MATCH(A166,Cluster_15_applications!$O$5:$O$550,0)</f>
        <v>66</v>
      </c>
      <c r="E166" t="str" cm="1">
        <f t="array" ref="E166">INDEX('C15_Apps_bySub'!$B$6:$B$694,MATCH(1,(B166='C15_Apps_bySub'!$B$6:$B$694)*(C166='C15_Apps_bySub'!$C$6:$C$694),0))</f>
        <v>Magunden</v>
      </c>
    </row>
    <row r="167" spans="1:5" x14ac:dyDescent="0.35">
      <c r="A167" t="s">
        <v>613</v>
      </c>
      <c r="B167" t="s">
        <v>1123</v>
      </c>
      <c r="C167">
        <v>115</v>
      </c>
      <c r="D167">
        <f>MATCH(A167,Cluster_15_applications!$O$5:$O$550,0)</f>
        <v>292</v>
      </c>
      <c r="E167" t="str" cm="1">
        <f t="array" ref="E167">INDEX('C15_Apps_bySub'!$B$6:$B$694,MATCH(1,(B167='C15_Apps_bySub'!$B$6:$B$694)*(C167='C15_Apps_bySub'!$C$6:$C$694),0))</f>
        <v>Malaga</v>
      </c>
    </row>
    <row r="168" spans="1:5" x14ac:dyDescent="0.35">
      <c r="A168" t="s">
        <v>118</v>
      </c>
      <c r="B168" t="s">
        <v>1392</v>
      </c>
      <c r="C168">
        <v>230</v>
      </c>
      <c r="D168">
        <f>MATCH(A168,Cluster_15_applications!$O$5:$O$550,0)</f>
        <v>31</v>
      </c>
      <c r="E168" t="str" cm="1">
        <f t="array" ref="E168">INDEX('C15_Apps_bySub'!$B$6:$B$694,MATCH(1,(B168='C15_Apps_bySub'!$B$6:$B$694)*(C168='C15_Apps_bySub'!$C$6:$C$694),0))</f>
        <v>Manning</v>
      </c>
    </row>
    <row r="169" spans="1:5" x14ac:dyDescent="0.35">
      <c r="A169" t="s">
        <v>153</v>
      </c>
      <c r="B169" t="s">
        <v>1392</v>
      </c>
      <c r="C169">
        <v>500</v>
      </c>
      <c r="D169">
        <f>MATCH(A169,Cluster_15_applications!$O$5:$O$550,0)</f>
        <v>45</v>
      </c>
      <c r="E169" t="str" cm="1">
        <f t="array" ref="E169">INDEX('C15_Apps_bySub'!$B$6:$B$694,MATCH(1,(B169='C15_Apps_bySub'!$B$6:$B$694)*(C169='C15_Apps_bySub'!$C$6:$C$694),0))</f>
        <v>Manning</v>
      </c>
    </row>
    <row r="170" spans="1:5" x14ac:dyDescent="0.35">
      <c r="A170" t="s">
        <v>641</v>
      </c>
      <c r="B170" t="s">
        <v>1394</v>
      </c>
      <c r="C170">
        <v>138</v>
      </c>
      <c r="D170">
        <f>MATCH(A170,Cluster_15_applications!$O$5:$O$550,0)</f>
        <v>311</v>
      </c>
      <c r="E170" t="str" cm="1">
        <f t="array" ref="E170">INDEX('C15_Apps_bySub'!$B$6:$B$694,MATCH(1,(B170='C15_Apps_bySub'!$B$6:$B$694)*(C170='C15_Apps_bySub'!$C$6:$C$694),0))</f>
        <v>Margarita</v>
      </c>
    </row>
    <row r="171" spans="1:5" x14ac:dyDescent="0.35">
      <c r="A171" t="s">
        <v>972</v>
      </c>
      <c r="B171" t="s">
        <v>1125</v>
      </c>
      <c r="C171">
        <v>230</v>
      </c>
      <c r="D171">
        <f>MATCH(A171,Cluster_15_applications!$O$5:$O$550,0)</f>
        <v>527</v>
      </c>
      <c r="E171" t="str" cm="1">
        <f t="array" ref="E171">INDEX('C15_Apps_bySub'!$B$6:$B$694,MATCH(1,(B171='C15_Apps_bySub'!$B$6:$B$694)*(C171='C15_Apps_bySub'!$C$6:$C$694),0))</f>
        <v>Martin</v>
      </c>
    </row>
    <row r="172" spans="1:5" x14ac:dyDescent="0.35">
      <c r="A172" t="s">
        <v>936</v>
      </c>
      <c r="B172" t="s">
        <v>1397</v>
      </c>
      <c r="C172">
        <v>115</v>
      </c>
      <c r="D172">
        <f>MATCH(A172,Cluster_15_applications!$O$5:$O$550,0)</f>
        <v>504</v>
      </c>
      <c r="E172" t="str" cm="1">
        <f t="array" ref="E172">INDEX('C15_Apps_bySub'!$B$6:$B$694,MATCH(1,(B172='C15_Apps_bySub'!$B$6:$B$694)*(C172='C15_Apps_bySub'!$C$6:$C$694),0))</f>
        <v>McCall</v>
      </c>
    </row>
    <row r="173" spans="1:5" x14ac:dyDescent="0.35">
      <c r="A173" t="s">
        <v>438</v>
      </c>
      <c r="B173" t="s">
        <v>1396</v>
      </c>
      <c r="C173">
        <v>230</v>
      </c>
      <c r="D173">
        <f>MATCH(A173,Cluster_15_applications!$O$5:$O$550,0)</f>
        <v>192</v>
      </c>
      <c r="E173" t="str" cm="1">
        <f t="array" ref="E173">INDEX('C15_Apps_bySub'!$B$6:$B$694,MATCH(1,(B173='C15_Apps_bySub'!$B$6:$B$694)*(C173='C15_Apps_bySub'!$C$6:$C$694),0))</f>
        <v>Mc Mullin</v>
      </c>
    </row>
    <row r="174" spans="1:5" x14ac:dyDescent="0.35">
      <c r="A174" t="s">
        <v>151</v>
      </c>
      <c r="B174" t="s">
        <v>1127</v>
      </c>
      <c r="C174">
        <v>115</v>
      </c>
      <c r="D174">
        <f>MATCH(A174,Cluster_15_applications!$O$5:$O$550,0)</f>
        <v>44</v>
      </c>
      <c r="E174" t="str" cm="1">
        <f t="array" ref="E174">INDEX('C15_Apps_bySub'!$B$6:$B$694,MATCH(1,(B174='C15_Apps_bySub'!$B$6:$B$694)*(C174='C15_Apps_bySub'!$C$6:$C$694),0))</f>
        <v>Mendota</v>
      </c>
    </row>
    <row r="175" spans="1:5" x14ac:dyDescent="0.35">
      <c r="A175" t="s">
        <v>87</v>
      </c>
      <c r="B175" t="s">
        <v>1321</v>
      </c>
      <c r="C175">
        <v>115</v>
      </c>
      <c r="D175">
        <f>MATCH(A175,Cluster_15_applications!$O$5:$O$550,0)</f>
        <v>19</v>
      </c>
      <c r="E175" t="str" cm="1">
        <f t="array" ref="E175">INDEX('C15_Apps_bySub'!$B$6:$B$694,MATCH(1,(B175='C15_Apps_bySub'!$B$6:$B$694)*(C175='C15_Apps_bySub'!$C$6:$C$694),0))</f>
        <v>Exchequer</v>
      </c>
    </row>
    <row r="176" spans="1:5" x14ac:dyDescent="0.35">
      <c r="A176" t="s">
        <v>622</v>
      </c>
      <c r="B176" t="s">
        <v>1068</v>
      </c>
      <c r="C176">
        <v>230</v>
      </c>
      <c r="D176">
        <f>MATCH(A176,Cluster_15_applications!$O$5:$O$550,0)</f>
        <v>298</v>
      </c>
      <c r="E176" t="str" cm="1">
        <f t="array" ref="E176">INDEX('C15_Apps_bySub'!$B$6:$B$694,MATCH(1,(B176='C15_Apps_bySub'!$B$6:$B$694)*(C176='C15_Apps_bySub'!$C$6:$C$694),0))</f>
        <v>Eldorado</v>
      </c>
    </row>
    <row r="177" spans="1:5" x14ac:dyDescent="0.35">
      <c r="A177" t="s">
        <v>76</v>
      </c>
      <c r="B177" t="s">
        <v>1405</v>
      </c>
      <c r="C177">
        <v>115</v>
      </c>
      <c r="D177">
        <f>MATCH(A177,Cluster_15_applications!$O$5:$O$550,0)</f>
        <v>15</v>
      </c>
      <c r="E177" t="str" cm="1">
        <f t="array" ref="E177">INDEX('C15_Apps_bySub'!$B$6:$B$694,MATCH(1,(B177='C15_Apps_bySub'!$B$6:$B$694)*(C177='C15_Apps_bySub'!$C$6:$C$694),0))</f>
        <v>Mesa (PGE)</v>
      </c>
    </row>
    <row r="178" spans="1:5" x14ac:dyDescent="0.35">
      <c r="A178" t="s">
        <v>405</v>
      </c>
      <c r="B178" t="s">
        <v>1405</v>
      </c>
      <c r="C178">
        <v>230</v>
      </c>
      <c r="D178">
        <f>MATCH(A178,Cluster_15_applications!$O$5:$O$550,0)</f>
        <v>175</v>
      </c>
      <c r="E178" t="str" cm="1">
        <f t="array" ref="E178">INDEX('C15_Apps_bySub'!$B$6:$B$694,MATCH(1,(B178='C15_Apps_bySub'!$B$6:$B$694)*(C178='C15_Apps_bySub'!$C$6:$C$694),0))</f>
        <v>Mesa (PGE)</v>
      </c>
    </row>
    <row r="179" spans="1:5" x14ac:dyDescent="0.35">
      <c r="A179" t="s">
        <v>469</v>
      </c>
      <c r="B179" t="s">
        <v>1129</v>
      </c>
      <c r="C179">
        <v>500</v>
      </c>
      <c r="D179">
        <f>MATCH(A179,Cluster_15_applications!$O$5:$O$550,0)</f>
        <v>211</v>
      </c>
      <c r="E179" t="str" cm="1">
        <f t="array" ref="E179">INDEX('C15_Apps_bySub'!$B$6:$B$694,MATCH(1,(B179='C15_Apps_bySub'!$B$6:$B$694)*(C179='C15_Apps_bySub'!$C$6:$C$694),0))</f>
        <v>Mesa (SCE)</v>
      </c>
    </row>
    <row r="180" spans="1:5" x14ac:dyDescent="0.35">
      <c r="A180" t="s">
        <v>307</v>
      </c>
      <c r="B180" t="s">
        <v>1130</v>
      </c>
      <c r="C180">
        <v>500</v>
      </c>
      <c r="D180">
        <f>MATCH(A180,Cluster_15_applications!$O$5:$O$550,0)</f>
        <v>119</v>
      </c>
      <c r="E180" t="str" cm="1">
        <f t="array" ref="E180">INDEX('C15_Apps_bySub'!$B$6:$B$694,MATCH(1,(B180='C15_Apps_bySub'!$B$6:$B$694)*(C180='C15_Apps_bySub'!$C$6:$C$694),0))</f>
        <v>Metcalf</v>
      </c>
    </row>
    <row r="181" spans="1:5" x14ac:dyDescent="0.35">
      <c r="A181" t="s">
        <v>466</v>
      </c>
      <c r="B181" t="s">
        <v>1131</v>
      </c>
      <c r="C181">
        <v>500</v>
      </c>
      <c r="D181">
        <f>MATCH(A181,Cluster_15_applications!$O$5:$O$550,0)</f>
        <v>209</v>
      </c>
      <c r="E181" t="str" cm="1">
        <f t="array" ref="E181">INDEX('C15_Apps_bySub'!$B$6:$B$694,MATCH(1,(B181='C15_Apps_bySub'!$B$6:$B$694)*(C181='C15_Apps_bySub'!$C$6:$C$694),0))</f>
        <v>Midway</v>
      </c>
    </row>
    <row r="182" spans="1:5" x14ac:dyDescent="0.35">
      <c r="A182" t="s">
        <v>442</v>
      </c>
      <c r="B182" t="s">
        <v>1036</v>
      </c>
      <c r="C182">
        <v>230</v>
      </c>
      <c r="D182">
        <f>MATCH(A182,Cluster_15_applications!$O$5:$O$550,0)</f>
        <v>195</v>
      </c>
      <c r="E182" t="str" cm="1">
        <f t="array" ref="E182">INDEX('C15_Apps_bySub'!$B$6:$B$694,MATCH(1,(B182='C15_Apps_bySub'!$B$6:$B$694)*(C182='C15_Apps_bySub'!$C$6:$C$694),0))</f>
        <v>Caliente</v>
      </c>
    </row>
    <row r="183" spans="1:5" x14ac:dyDescent="0.35">
      <c r="A183" t="s">
        <v>172</v>
      </c>
      <c r="B183" t="s">
        <v>1153</v>
      </c>
      <c r="C183">
        <v>500</v>
      </c>
      <c r="D183">
        <f>MATCH(A183,Cluster_15_applications!$O$5:$O$550,0)</f>
        <v>54</v>
      </c>
      <c r="E183" t="str" cm="1">
        <f t="array" ref="E183">INDEX('C15_Apps_bySub'!$B$6:$B$694,MATCH(1,(B183='C15_Apps_bySub'!$B$6:$B$694)*(C183='C15_Apps_bySub'!$C$6:$C$694),0))</f>
        <v>Vincent</v>
      </c>
    </row>
    <row r="184" spans="1:5" x14ac:dyDescent="0.35">
      <c r="A184" t="s">
        <v>688</v>
      </c>
      <c r="B184" t="s">
        <v>1132</v>
      </c>
      <c r="C184">
        <v>230</v>
      </c>
      <c r="D184">
        <f>MATCH(A184,Cluster_15_applications!$O$5:$O$550,0)</f>
        <v>341</v>
      </c>
      <c r="E184" t="str" cm="1">
        <f t="array" ref="E184">INDEX('C15_Apps_bySub'!$B$6:$B$694,MATCH(1,(B184='C15_Apps_bySub'!$B$6:$B$694)*(C184='C15_Apps_bySub'!$C$6:$C$694),0))</f>
        <v>New Sub - Midway - Wheeler Ridge (Proposed)</v>
      </c>
    </row>
    <row r="185" spans="1:5" x14ac:dyDescent="0.35">
      <c r="A185" t="s">
        <v>82</v>
      </c>
      <c r="B185" t="s">
        <v>1134</v>
      </c>
      <c r="C185">
        <v>230</v>
      </c>
      <c r="D185">
        <f>MATCH(A185,Cluster_15_applications!$O$5:$O$550,0)</f>
        <v>17</v>
      </c>
      <c r="E185" t="str" cm="1">
        <f t="array" ref="E185">INDEX('C15_Apps_bySub'!$B$6:$B$694,MATCH(1,(B185='C15_Apps_bySub'!$B$6:$B$694)*(C185='C15_Apps_bySub'!$C$6:$C$694),0))</f>
        <v>Miguel</v>
      </c>
    </row>
    <row r="186" spans="1:5" x14ac:dyDescent="0.35">
      <c r="A186" t="s">
        <v>166</v>
      </c>
      <c r="B186" t="s">
        <v>1134</v>
      </c>
      <c r="C186">
        <v>69</v>
      </c>
      <c r="D186">
        <f>MATCH(A186,Cluster_15_applications!$O$5:$O$550,0)</f>
        <v>51</v>
      </c>
      <c r="E186" t="str" cm="1">
        <f t="array" ref="E186">INDEX('C15_Apps_bySub'!$B$6:$B$694,MATCH(1,(B186='C15_Apps_bySub'!$B$6:$B$694)*(C186='C15_Apps_bySub'!$C$6:$C$694),0))</f>
        <v>Miguel</v>
      </c>
    </row>
    <row r="187" spans="1:5" x14ac:dyDescent="0.35">
      <c r="A187" t="s">
        <v>113</v>
      </c>
      <c r="B187" t="s">
        <v>1137</v>
      </c>
      <c r="C187">
        <v>230</v>
      </c>
      <c r="D187">
        <f>MATCH(A187,Cluster_15_applications!$O$5:$O$550,0)</f>
        <v>29</v>
      </c>
      <c r="E187" t="str" cm="1">
        <f t="array" ref="E187">INDEX('C15_Apps_bySub'!$B$6:$B$694,MATCH(1,(B187='C15_Apps_bySub'!$B$6:$B$694)*(C187='C15_Apps_bySub'!$C$6:$C$694),0))</f>
        <v>Mira Loma</v>
      </c>
    </row>
    <row r="188" spans="1:5" x14ac:dyDescent="0.35">
      <c r="A188" t="s">
        <v>498</v>
      </c>
      <c r="B188" t="s">
        <v>520</v>
      </c>
      <c r="C188">
        <v>500</v>
      </c>
      <c r="D188">
        <f>MATCH(A188,Cluster_15_applications!$O$5:$O$550,0)</f>
        <v>226</v>
      </c>
      <c r="E188" t="str" cm="1">
        <f t="array" ref="E188">INDEX('C15_Apps_bySub'!$B$6:$B$694,MATCH(1,(B188='C15_Apps_bySub'!$B$6:$B$694)*(C188='C15_Apps_bySub'!$C$6:$C$694),0))</f>
        <v>Mohave</v>
      </c>
    </row>
    <row r="189" spans="1:5" x14ac:dyDescent="0.35">
      <c r="A189" t="s">
        <v>349</v>
      </c>
      <c r="B189" t="s">
        <v>1140</v>
      </c>
      <c r="C189">
        <v>230</v>
      </c>
      <c r="D189">
        <f>MATCH(A189,Cluster_15_applications!$O$5:$O$550,0)</f>
        <v>142</v>
      </c>
      <c r="E189" t="str" cm="1">
        <f t="array" ref="E189">INDEX('C15_Apps_bySub'!$B$6:$B$694,MATCH(1,(B189='C15_Apps_bySub'!$B$6:$B$694)*(C189='C15_Apps_bySub'!$C$6:$C$694),0))</f>
        <v>Moorpark</v>
      </c>
    </row>
    <row r="190" spans="1:5" x14ac:dyDescent="0.35">
      <c r="A190" t="s">
        <v>85</v>
      </c>
      <c r="B190" t="s">
        <v>1142</v>
      </c>
      <c r="C190">
        <v>115</v>
      </c>
      <c r="D190">
        <f>MATCH(A190,Cluster_15_applications!$O$5:$O$550,0)</f>
        <v>18</v>
      </c>
      <c r="E190" t="str" cm="1">
        <f t="array" ref="E190">INDEX('C15_Apps_bySub'!$B$6:$B$694,MATCH(1,(B190='C15_Apps_bySub'!$B$6:$B$694)*(C190='C15_Apps_bySub'!$C$6:$C$694),0))</f>
        <v>Moss Landing</v>
      </c>
    </row>
    <row r="191" spans="1:5" x14ac:dyDescent="0.35">
      <c r="A191" t="s">
        <v>940</v>
      </c>
      <c r="B191" t="s">
        <v>1143</v>
      </c>
      <c r="C191">
        <v>230</v>
      </c>
      <c r="D191">
        <f>MATCH(A191,Cluster_15_applications!$O$5:$O$550,0)</f>
        <v>506</v>
      </c>
      <c r="E191" t="str" cm="1">
        <f t="array" ref="E191">INDEX('C15_Apps_bySub'!$B$6:$B$694,MATCH(1,(B191='C15_Apps_bySub'!$B$6:$B$694)*(C191='C15_Apps_bySub'!$C$6:$C$694),0))</f>
        <v>Mustang</v>
      </c>
    </row>
    <row r="192" spans="1:5" x14ac:dyDescent="0.35">
      <c r="A192" t="s">
        <v>929</v>
      </c>
      <c r="B192" t="s">
        <v>1303</v>
      </c>
      <c r="C192">
        <v>230</v>
      </c>
      <c r="D192">
        <f>MATCH(A192,Cluster_15_applications!$O$5:$O$550,0)</f>
        <v>500</v>
      </c>
      <c r="E192" t="str" cm="1">
        <f t="array" ref="E192">INDEX('C15_Apps_bySub'!$B$6:$B$694,MATCH(1,(B192='C15_Apps_bySub'!$B$6:$B$694)*(C192='C15_Apps_bySub'!$C$6:$C$694),0))</f>
        <v>Dos Amigos</v>
      </c>
    </row>
    <row r="193" spans="1:5" x14ac:dyDescent="0.35">
      <c r="A193" t="s">
        <v>430</v>
      </c>
      <c r="B193" t="s">
        <v>1303</v>
      </c>
      <c r="C193">
        <v>230</v>
      </c>
      <c r="D193">
        <f>MATCH(A193,Cluster_15_applications!$O$5:$O$550,0)</f>
        <v>188</v>
      </c>
      <c r="E193" t="str" cm="1">
        <f t="array" ref="E193">INDEX('C15_Apps_bySub'!$B$6:$B$694,MATCH(1,(B193='C15_Apps_bySub'!$B$6:$B$694)*(C193='C15_Apps_bySub'!$C$6:$C$694),0))</f>
        <v>Dos Amigos</v>
      </c>
    </row>
    <row r="194" spans="1:5" x14ac:dyDescent="0.35">
      <c r="A194" t="s">
        <v>634</v>
      </c>
      <c r="B194" t="s">
        <v>1127</v>
      </c>
      <c r="C194">
        <v>115</v>
      </c>
      <c r="D194">
        <f>MATCH(A194,Cluster_15_applications!$O$5:$O$550,0)</f>
        <v>306</v>
      </c>
      <c r="E194" t="str" cm="1">
        <f t="array" ref="E194">INDEX('C15_Apps_bySub'!$B$6:$B$694,MATCH(1,(B194='C15_Apps_bySub'!$B$6:$B$694)*(C194='C15_Apps_bySub'!$C$6:$C$694),0))</f>
        <v>Mendota</v>
      </c>
    </row>
    <row r="195" spans="1:5" x14ac:dyDescent="0.35">
      <c r="A195" t="s">
        <v>202</v>
      </c>
      <c r="B195" t="s">
        <v>1425</v>
      </c>
      <c r="C195">
        <v>500</v>
      </c>
      <c r="D195">
        <f>MATCH(A195,Cluster_15_applications!$O$5:$O$550,0)</f>
        <v>69</v>
      </c>
      <c r="E195" t="str" cm="1">
        <f t="array" ref="E195">INDEX('C15_Apps_bySub'!$B$6:$B$694,MATCH(1,(B195='C15_Apps_bySub'!$B$6:$B$694)*(C195='C15_Apps_bySub'!$C$6:$C$694),0))</f>
        <v>North Gila</v>
      </c>
    </row>
    <row r="196" spans="1:5" x14ac:dyDescent="0.35">
      <c r="A196" t="s">
        <v>881</v>
      </c>
      <c r="B196" t="s">
        <v>1172</v>
      </c>
      <c r="C196">
        <v>69</v>
      </c>
      <c r="D196">
        <f>MATCH(A196,Cluster_15_applications!$O$5:$O$550,0)</f>
        <v>468</v>
      </c>
      <c r="E196" t="str" cm="1">
        <f t="array" ref="E196">INDEX('C15_Apps_bySub'!$B$6:$B$694,MATCH(1,(B196='C15_Apps_bySub'!$B$6:$B$694)*(C196='C15_Apps_bySub'!$C$6:$C$694),0))</f>
        <v>San Luis Rey</v>
      </c>
    </row>
    <row r="197" spans="1:5" x14ac:dyDescent="0.35">
      <c r="A197" t="s">
        <v>149</v>
      </c>
      <c r="B197" t="s">
        <v>1434</v>
      </c>
      <c r="C197">
        <v>230</v>
      </c>
      <c r="D197">
        <f>MATCH(A197,Cluster_15_applications!$O$5:$O$550,0)</f>
        <v>43</v>
      </c>
      <c r="E197" t="str" cm="1">
        <f t="array" ref="E197">INDEX('C15_Apps_bySub'!$B$6:$B$694,MATCH(1,(B197='C15_Apps_bySub'!$B$6:$B$694)*(C197='C15_Apps_bySub'!$C$6:$C$694),0))</f>
        <v>Olinda</v>
      </c>
    </row>
    <row r="198" spans="1:5" x14ac:dyDescent="0.35">
      <c r="A198" t="s">
        <v>908</v>
      </c>
      <c r="B198" t="s">
        <v>1438</v>
      </c>
      <c r="C198">
        <v>115</v>
      </c>
      <c r="D198">
        <f>MATCH(A198,Cluster_15_applications!$O$5:$O$550,0)</f>
        <v>487</v>
      </c>
      <c r="E198" t="str" cm="1">
        <f t="array" ref="E198">INDEX('C15_Apps_bySub'!$B$6:$B$694,MATCH(1,(B198='C15_Apps_bySub'!$B$6:$B$694)*(C198='C15_Apps_bySub'!$C$6:$C$694),0))</f>
        <v>Oro Loma</v>
      </c>
    </row>
    <row r="199" spans="1:5" x14ac:dyDescent="0.35">
      <c r="A199" t="s">
        <v>698</v>
      </c>
      <c r="B199" t="s">
        <v>1438</v>
      </c>
      <c r="C199">
        <v>70</v>
      </c>
      <c r="D199">
        <f>MATCH(A199,Cluster_15_applications!$O$5:$O$550,0)</f>
        <v>349</v>
      </c>
      <c r="E199" t="str" cm="1">
        <f t="array" ref="E199">INDEX('C15_Apps_bySub'!$B$6:$B$694,MATCH(1,(B199='C15_Apps_bySub'!$B$6:$B$694)*(C199='C15_Apps_bySub'!$C$6:$C$694),0))</f>
        <v>Oro Loma</v>
      </c>
    </row>
    <row r="200" spans="1:5" x14ac:dyDescent="0.35">
      <c r="A200" t="s">
        <v>122</v>
      </c>
      <c r="B200" t="s">
        <v>1148</v>
      </c>
      <c r="C200">
        <v>230</v>
      </c>
      <c r="D200">
        <f>MATCH(A200,Cluster_15_applications!$O$5:$O$550,0)</f>
        <v>33</v>
      </c>
      <c r="E200" t="str" cm="1">
        <f t="array" ref="E200">INDEX('C15_Apps_bySub'!$B$6:$B$694,MATCH(1,(B200='C15_Apps_bySub'!$B$6:$B$694)*(C200='C15_Apps_bySub'!$C$6:$C$694),0))</f>
        <v>Otay Mesa</v>
      </c>
    </row>
    <row r="201" spans="1:5" x14ac:dyDescent="0.35">
      <c r="A201" t="s">
        <v>271</v>
      </c>
      <c r="B201" t="s">
        <v>1149</v>
      </c>
      <c r="C201">
        <v>69</v>
      </c>
      <c r="D201">
        <f>MATCH(A201,Cluster_15_applications!$O$5:$O$550,0)</f>
        <v>101</v>
      </c>
      <c r="E201" t="str" cm="1">
        <f t="array" ref="E201">INDEX('C15_Apps_bySub'!$B$6:$B$694,MATCH(1,(B201='C15_Apps_bySub'!$B$6:$B$694)*(C201='C15_Apps_bySub'!$C$6:$C$694),0))</f>
        <v>Otay</v>
      </c>
    </row>
    <row r="202" spans="1:5" x14ac:dyDescent="0.35">
      <c r="A202" t="s">
        <v>395</v>
      </c>
      <c r="B202" t="s">
        <v>1150</v>
      </c>
      <c r="C202">
        <v>115</v>
      </c>
      <c r="D202">
        <f>MATCH(A202,Cluster_15_applications!$O$5:$O$550,0)</f>
        <v>170</v>
      </c>
      <c r="E202" t="str" cm="1">
        <f t="array" ref="E202">INDEX('C15_Apps_bySub'!$B$6:$B$694,MATCH(1,(B202='C15_Apps_bySub'!$B$6:$B$694)*(C202='C15_Apps_bySub'!$C$6:$C$694),0))</f>
        <v>Palermo</v>
      </c>
    </row>
    <row r="203" spans="1:5" x14ac:dyDescent="0.35">
      <c r="A203" t="s">
        <v>572</v>
      </c>
      <c r="B203" t="s">
        <v>1392</v>
      </c>
      <c r="C203">
        <v>230</v>
      </c>
      <c r="D203">
        <f>MATCH(A203,Cluster_15_applications!$O$5:$O$550,0)</f>
        <v>268</v>
      </c>
      <c r="E203" t="str" cm="1">
        <f t="array" ref="E203">INDEX('C15_Apps_bySub'!$B$6:$B$694,MATCH(1,(B203='C15_Apps_bySub'!$B$6:$B$694)*(C203='C15_Apps_bySub'!$C$6:$C$694),0))</f>
        <v>Manning</v>
      </c>
    </row>
    <row r="204" spans="1:5" x14ac:dyDescent="0.35">
      <c r="A204" t="s">
        <v>991</v>
      </c>
      <c r="B204" t="s">
        <v>1151</v>
      </c>
      <c r="C204">
        <v>115</v>
      </c>
      <c r="D204">
        <f>MATCH(A204,Cluster_15_applications!$O$5:$O$550,0)</f>
        <v>544</v>
      </c>
      <c r="E204" t="str" cm="1">
        <f t="array" ref="E204">INDEX('C15_Apps_bySub'!$B$6:$B$694,MATCH(1,(B204='C15_Apps_bySub'!$B$6:$B$694)*(C204='C15_Apps_bySub'!$C$6:$C$694),0))</f>
        <v>Panoche</v>
      </c>
    </row>
    <row r="205" spans="1:5" x14ac:dyDescent="0.35">
      <c r="A205" t="s">
        <v>222</v>
      </c>
      <c r="B205" t="s">
        <v>1151</v>
      </c>
      <c r="C205">
        <v>230</v>
      </c>
      <c r="D205">
        <f>MATCH(A205,Cluster_15_applications!$O$5:$O$550,0)</f>
        <v>79</v>
      </c>
      <c r="E205" t="str" cm="1">
        <f t="array" ref="E205">INDEX('C15_Apps_bySub'!$B$6:$B$694,MATCH(1,(B205='C15_Apps_bySub'!$B$6:$B$694)*(C205='C15_Apps_bySub'!$C$6:$C$694),0))</f>
        <v>Panoche</v>
      </c>
    </row>
    <row r="206" spans="1:5" x14ac:dyDescent="0.35">
      <c r="A206" t="s">
        <v>190</v>
      </c>
      <c r="B206" t="s">
        <v>1441</v>
      </c>
      <c r="C206">
        <v>230</v>
      </c>
      <c r="D206">
        <f>MATCH(A206,Cluster_15_applications!$O$5:$O$550,0)</f>
        <v>62</v>
      </c>
      <c r="E206" t="str" cm="1">
        <f t="array" ref="E206">INDEX('C15_Apps_bySub'!$B$6:$B$694,MATCH(1,(B206='C15_Apps_bySub'!$B$6:$B$694)*(C206='C15_Apps_bySub'!$C$6:$C$694),0))</f>
        <v>Pahrump</v>
      </c>
    </row>
    <row r="207" spans="1:5" x14ac:dyDescent="0.35">
      <c r="A207" t="s">
        <v>220</v>
      </c>
      <c r="B207" t="s">
        <v>1450</v>
      </c>
      <c r="C207">
        <v>230</v>
      </c>
      <c r="D207">
        <f>MATCH(A207,Cluster_15_applications!$O$5:$O$550,0)</f>
        <v>78</v>
      </c>
      <c r="E207" t="str" cm="1">
        <f t="array" ref="E207">INDEX('C15_Apps_bySub'!$B$6:$B$694,MATCH(1,(B207='C15_Apps_bySub'!$B$6:$B$694)*(C207='C15_Apps_bySub'!$C$6:$C$694),0))</f>
        <v>Peabody</v>
      </c>
    </row>
    <row r="208" spans="1:5" x14ac:dyDescent="0.35">
      <c r="A208" t="s">
        <v>952</v>
      </c>
      <c r="B208" t="s">
        <v>1027</v>
      </c>
      <c r="C208">
        <v>115</v>
      </c>
      <c r="D208">
        <f>MATCH(A208,Cluster_15_applications!$O$5:$O$550,0)</f>
        <v>514</v>
      </c>
      <c r="E208" t="str" cm="1">
        <f t="array" ref="E208">INDEX('C15_Apps_bySub'!$B$6:$B$694,MATCH(1,(B208='C15_Apps_bySub'!$B$6:$B$694)*(C208='C15_Apps_bySub'!$C$6:$C$694),0))</f>
        <v>Pease</v>
      </c>
    </row>
    <row r="209" spans="1:5" x14ac:dyDescent="0.35">
      <c r="A209" t="s">
        <v>102</v>
      </c>
      <c r="B209" t="s">
        <v>1155</v>
      </c>
      <c r="C209">
        <v>230</v>
      </c>
      <c r="D209">
        <f>MATCH(A209,Cluster_15_applications!$O$5:$O$550,0)</f>
        <v>25</v>
      </c>
      <c r="E209" t="str" cm="1">
        <f t="array" ref="E209">INDEX('C15_Apps_bySub'!$B$6:$B$694,MATCH(1,(B209='C15_Apps_bySub'!$B$6:$B$694)*(C209='C15_Apps_bySub'!$C$6:$C$694),0))</f>
        <v>Pisgah</v>
      </c>
    </row>
    <row r="210" spans="1:5" x14ac:dyDescent="0.35">
      <c r="A210" t="s">
        <v>850</v>
      </c>
      <c r="B210" t="s">
        <v>1456</v>
      </c>
      <c r="C210">
        <v>230</v>
      </c>
      <c r="D210">
        <f>MATCH(A210,Cluster_15_applications!$O$5:$O$550,0)</f>
        <v>444</v>
      </c>
      <c r="E210" t="str" cm="1">
        <f t="array" ref="E210">INDEX('C15_Apps_bySub'!$B$6:$B$694,MATCH(1,(B210='C15_Apps_bySub'!$B$6:$B$694)*(C210='C15_Apps_bySub'!$C$6:$C$694),0))</f>
        <v>Pit 1</v>
      </c>
    </row>
    <row r="211" spans="1:5" x14ac:dyDescent="0.35">
      <c r="A211" t="s">
        <v>628</v>
      </c>
      <c r="B211" t="s">
        <v>1156</v>
      </c>
      <c r="C211">
        <v>230</v>
      </c>
      <c r="D211">
        <f>MATCH(A211,Cluster_15_applications!$O$5:$O$550,0)</f>
        <v>302</v>
      </c>
      <c r="E211" t="str" cm="1">
        <f t="array" ref="E211">INDEX('C15_Apps_bySub'!$B$6:$B$694,MATCH(1,(B211='C15_Apps_bySub'!$B$6:$B$694)*(C211='C15_Apps_bySub'!$C$6:$C$694),0))</f>
        <v>New Sub - Pit 1 - Cottonwood (Proposed)</v>
      </c>
    </row>
    <row r="212" spans="1:5" x14ac:dyDescent="0.35">
      <c r="A212" t="s">
        <v>327</v>
      </c>
      <c r="B212" t="s">
        <v>1158</v>
      </c>
      <c r="C212">
        <v>230</v>
      </c>
      <c r="D212">
        <f>MATCH(A212,Cluster_15_applications!$O$5:$O$550,0)</f>
        <v>129</v>
      </c>
      <c r="E212" t="str" cm="1">
        <f t="array" ref="E212">INDEX('C15_Apps_bySub'!$B$6:$B$694,MATCH(1,(B212='C15_Apps_bySub'!$B$6:$B$694)*(C212='C15_Apps_bySub'!$C$6:$C$694),0))</f>
        <v>Pittsburg</v>
      </c>
    </row>
    <row r="213" spans="1:5" x14ac:dyDescent="0.35">
      <c r="A213" t="s">
        <v>839</v>
      </c>
      <c r="B213" t="s">
        <v>1462</v>
      </c>
      <c r="C213">
        <v>230</v>
      </c>
      <c r="D213">
        <f>MATCH(A213,Cluster_15_applications!$O$5:$O$550,0)</f>
        <v>437</v>
      </c>
      <c r="E213" t="str" cm="1">
        <f t="array" ref="E213">INDEX('C15_Apps_bySub'!$B$6:$B$694,MATCH(1,(B213='C15_Apps_bySub'!$B$6:$B$694)*(C213='C15_Apps_bySub'!$C$6:$C$694),0))</f>
        <v>Primm</v>
      </c>
    </row>
    <row r="214" spans="1:5" x14ac:dyDescent="0.35">
      <c r="A214" t="s">
        <v>883</v>
      </c>
      <c r="B214" t="s">
        <v>1162</v>
      </c>
      <c r="C214">
        <v>230</v>
      </c>
      <c r="D214">
        <f>MATCH(A214,Cluster_15_applications!$O$5:$O$550,0)</f>
        <v>469</v>
      </c>
      <c r="E214" t="str" cm="1">
        <f t="array" ref="E214">INDEX('C15_Apps_bySub'!$B$6:$B$694,MATCH(1,(B214='C15_Apps_bySub'!$B$6:$B$694)*(C214='C15_Apps_bySub'!$C$6:$C$694),0))</f>
        <v>Quinto</v>
      </c>
    </row>
    <row r="215" spans="1:5" x14ac:dyDescent="0.35">
      <c r="A215" t="s">
        <v>713</v>
      </c>
      <c r="B215" t="s">
        <v>1162</v>
      </c>
      <c r="C215">
        <v>230</v>
      </c>
      <c r="D215">
        <f>MATCH(A215,Cluster_15_applications!$O$5:$O$550,0)</f>
        <v>358</v>
      </c>
      <c r="E215" t="str" cm="1">
        <f t="array" ref="E215">INDEX('C15_Apps_bySub'!$B$6:$B$694,MATCH(1,(B215='C15_Apps_bySub'!$B$6:$B$694)*(C215='C15_Apps_bySub'!$C$6:$C$694),0))</f>
        <v>Quinto</v>
      </c>
    </row>
    <row r="216" spans="1:5" x14ac:dyDescent="0.35">
      <c r="A216" t="s">
        <v>745</v>
      </c>
      <c r="B216" t="s">
        <v>1173</v>
      </c>
      <c r="C216">
        <v>115</v>
      </c>
      <c r="D216">
        <f>MATCH(A216,Cluster_15_applications!$O$5:$O$550,0)</f>
        <v>381</v>
      </c>
      <c r="E216" t="str" cm="1">
        <f t="array" ref="E216">INDEX('C15_Apps_bySub'!$B$6:$B$694,MATCH(1,(B216='C15_Apps_bySub'!$B$6:$B$694)*(C216='C15_Apps_bySub'!$C$6:$C$694),0))</f>
        <v>Sanger</v>
      </c>
    </row>
    <row r="217" spans="1:5" x14ac:dyDescent="0.35">
      <c r="A217" t="s">
        <v>798</v>
      </c>
      <c r="B217" t="s">
        <v>1466</v>
      </c>
      <c r="C217">
        <v>138</v>
      </c>
      <c r="D217">
        <f>MATCH(A217,Cluster_15_applications!$O$5:$O$550,0)</f>
        <v>410</v>
      </c>
      <c r="E217" t="str" cm="1">
        <f t="array" ref="E217">INDEX('C15_Apps_bySub'!$B$6:$B$694,MATCH(1,(B217='C15_Apps_bySub'!$B$6:$B$694)*(C217='C15_Apps_bySub'!$C$6:$C$694),0))</f>
        <v>Rancho Mission Viejo</v>
      </c>
    </row>
    <row r="218" spans="1:5" x14ac:dyDescent="0.35">
      <c r="A218" t="s">
        <v>708</v>
      </c>
      <c r="B218" t="s">
        <v>1164</v>
      </c>
      <c r="C218">
        <v>230</v>
      </c>
      <c r="D218">
        <f>MATCH(A218,Cluster_15_applications!$O$5:$O$550,0)</f>
        <v>354</v>
      </c>
      <c r="E218" t="str" cm="1">
        <f t="array" ref="E218">INDEX('C15_Apps_bySub'!$B$6:$B$694,MATCH(1,(B218='C15_Apps_bySub'!$B$6:$B$694)*(C218='C15_Apps_bySub'!$C$6:$C$694),0))</f>
        <v>Rector</v>
      </c>
    </row>
    <row r="219" spans="1:5" x14ac:dyDescent="0.35">
      <c r="A219" t="s">
        <v>570</v>
      </c>
      <c r="B219" t="s">
        <v>1165</v>
      </c>
      <c r="C219">
        <v>230</v>
      </c>
      <c r="D219">
        <f>MATCH(A219,Cluster_15_applications!$O$5:$O$550,0)</f>
        <v>267</v>
      </c>
      <c r="E219" t="str" cm="1">
        <f t="array" ref="E219">INDEX('C15_Apps_bySub'!$B$6:$B$694,MATCH(1,(B219='C15_Apps_bySub'!$B$6:$B$694)*(C219='C15_Apps_bySub'!$C$6:$C$694),0))</f>
        <v>Red Bluff</v>
      </c>
    </row>
    <row r="220" spans="1:5" x14ac:dyDescent="0.35">
      <c r="A220" t="s">
        <v>126</v>
      </c>
      <c r="B220" t="s">
        <v>1165</v>
      </c>
      <c r="C220">
        <v>500</v>
      </c>
      <c r="D220">
        <f>MATCH(A220,Cluster_15_applications!$O$5:$O$550,0)</f>
        <v>34</v>
      </c>
      <c r="E220" t="str" cm="1">
        <f t="array" ref="E220">INDEX('C15_Apps_bySub'!$B$6:$B$694,MATCH(1,(B220='C15_Apps_bySub'!$B$6:$B$694)*(C220='C15_Apps_bySub'!$C$6:$C$694),0))</f>
        <v>Red Bluff</v>
      </c>
    </row>
    <row r="221" spans="1:5" x14ac:dyDescent="0.35">
      <c r="A221" t="s">
        <v>508</v>
      </c>
      <c r="B221" t="s">
        <v>1473</v>
      </c>
      <c r="C221">
        <v>115</v>
      </c>
      <c r="D221">
        <f>MATCH(A221,Cluster_15_applications!$O$5:$O$550,0)</f>
        <v>232</v>
      </c>
      <c r="E221" t="str" cm="1">
        <f t="array" ref="E221">INDEX('C15_Apps_bySub'!$B$6:$B$694,MATCH(1,(B221='C15_Apps_bySub'!$B$6:$B$694)*(C221='C15_Apps_bySub'!$C$6:$C$694),0))</f>
        <v>Reedley</v>
      </c>
    </row>
    <row r="222" spans="1:5" x14ac:dyDescent="0.35">
      <c r="A222" t="s">
        <v>581</v>
      </c>
      <c r="B222" t="s">
        <v>1473</v>
      </c>
      <c r="C222">
        <v>115</v>
      </c>
      <c r="D222">
        <f>MATCH(A222,Cluster_15_applications!$O$5:$O$550,0)</f>
        <v>272</v>
      </c>
      <c r="E222" t="str" cm="1">
        <f t="array" ref="E222">INDEX('C15_Apps_bySub'!$B$6:$B$694,MATCH(1,(B222='C15_Apps_bySub'!$B$6:$B$694)*(C222='C15_Apps_bySub'!$C$6:$C$694),0))</f>
        <v>Reedley</v>
      </c>
    </row>
    <row r="223" spans="1:5" x14ac:dyDescent="0.35">
      <c r="A223" t="s">
        <v>761</v>
      </c>
      <c r="B223" t="s">
        <v>1473</v>
      </c>
      <c r="C223">
        <v>115</v>
      </c>
      <c r="D223">
        <f>MATCH(A223,Cluster_15_applications!$O$5:$O$550,0)</f>
        <v>390</v>
      </c>
      <c r="E223" t="str" cm="1">
        <f t="array" ref="E223">INDEX('C15_Apps_bySub'!$B$6:$B$694,MATCH(1,(B223='C15_Apps_bySub'!$B$6:$B$694)*(C223='C15_Apps_bySub'!$C$6:$C$694),0))</f>
        <v>Reedley</v>
      </c>
    </row>
    <row r="224" spans="1:5" x14ac:dyDescent="0.35">
      <c r="A224" t="s">
        <v>234</v>
      </c>
      <c r="B224" t="s">
        <v>1475</v>
      </c>
      <c r="C224">
        <v>115</v>
      </c>
      <c r="D224">
        <f>MATCH(A224,Cluster_15_applications!$O$5:$O$550,0)</f>
        <v>84</v>
      </c>
      <c r="E224" t="str" cm="1">
        <f t="array" ref="E224">INDEX('C15_Apps_bySub'!$B$6:$B$694,MATCH(1,(B224='C15_Apps_bySub'!$B$6:$B$694)*(C224='C15_Apps_bySub'!$C$6:$C$694),0))</f>
        <v>Richmond R</v>
      </c>
    </row>
    <row r="225" spans="1:5" x14ac:dyDescent="0.35">
      <c r="A225" t="s">
        <v>132</v>
      </c>
      <c r="B225" t="s">
        <v>1166</v>
      </c>
      <c r="C225">
        <v>230</v>
      </c>
      <c r="D225">
        <f>MATCH(A225,Cluster_15_applications!$O$5:$O$550,0)</f>
        <v>37</v>
      </c>
      <c r="E225" t="str" cm="1">
        <f t="array" ref="E225">INDEX('C15_Apps_bySub'!$B$6:$B$694,MATCH(1,(B225='C15_Apps_bySub'!$B$6:$B$694)*(C225='C15_Apps_bySub'!$C$6:$C$694),0))</f>
        <v>Rio Hondo</v>
      </c>
    </row>
    <row r="226" spans="1:5" x14ac:dyDescent="0.35">
      <c r="A226" t="s">
        <v>90</v>
      </c>
      <c r="B226" t="s">
        <v>1478</v>
      </c>
      <c r="C226">
        <v>230</v>
      </c>
      <c r="D226">
        <f>MATCH(A226,Cluster_15_applications!$O$5:$O$550,0)</f>
        <v>20</v>
      </c>
      <c r="E226" t="str" cm="1">
        <f t="array" ref="E226">INDEX('C15_Apps_bySub'!$B$6:$B$694,MATCH(1,(B226='C15_Apps_bySub'!$B$6:$B$694)*(C226='C15_Apps_bySub'!$C$6:$C$694),0))</f>
        <v>Rio Oso</v>
      </c>
    </row>
    <row r="227" spans="1:5" x14ac:dyDescent="0.35">
      <c r="A227" t="s">
        <v>254</v>
      </c>
      <c r="B227" t="s">
        <v>1289</v>
      </c>
      <c r="C227">
        <v>230</v>
      </c>
      <c r="D227">
        <f>MATCH(A227,Cluster_15_applications!$O$5:$O$550,0)</f>
        <v>94</v>
      </c>
      <c r="E227" t="str" cm="1">
        <f t="array" ref="E227">INDEX('C15_Apps_bySub'!$B$6:$B$694,MATCH(1,(B227='C15_Apps_bySub'!$B$6:$B$694)*(C227='C15_Apps_bySub'!$C$6:$C$694),0))</f>
        <v>Colgate</v>
      </c>
    </row>
    <row r="228" spans="1:5" x14ac:dyDescent="0.35">
      <c r="A228" t="s">
        <v>686</v>
      </c>
      <c r="B228" t="s">
        <v>1167</v>
      </c>
      <c r="C228">
        <v>115</v>
      </c>
      <c r="D228">
        <f>MATCH(A228,Cluster_15_applications!$O$5:$O$550,0)</f>
        <v>340</v>
      </c>
      <c r="E228" t="str" cm="1">
        <f t="array" ref="E228">INDEX('C15_Apps_bySub'!$B$6:$B$694,MATCH(1,(B228='C15_Apps_bySub'!$B$6:$B$694)*(C228='C15_Apps_bySub'!$C$6:$C$694),0))</f>
        <v>Ripon</v>
      </c>
    </row>
    <row r="229" spans="1:5" x14ac:dyDescent="0.35">
      <c r="A229" t="s">
        <v>836</v>
      </c>
      <c r="B229" t="s">
        <v>1213</v>
      </c>
      <c r="C229">
        <v>115</v>
      </c>
      <c r="D229">
        <f>MATCH(A229,Cluster_15_applications!$O$5:$O$550,0)</f>
        <v>435</v>
      </c>
      <c r="E229" t="str" cm="1">
        <f t="array" ref="E229">INDEX('C15_Apps_bySub'!$B$6:$B$694,MATCH(1,(B229='C15_Apps_bySub'!$B$6:$B$694)*(C229='C15_Apps_bySub'!$C$6:$C$694),0))</f>
        <v>Riverbank</v>
      </c>
    </row>
    <row r="230" spans="1:5" x14ac:dyDescent="0.35">
      <c r="A230" t="s">
        <v>662</v>
      </c>
      <c r="B230" t="s">
        <v>1168</v>
      </c>
      <c r="C230">
        <v>115</v>
      </c>
      <c r="D230">
        <f>MATCH(A230,Cluster_15_applications!$O$5:$O$550,0)</f>
        <v>324</v>
      </c>
      <c r="E230" t="str" cm="1">
        <f t="array" ref="E230">INDEX('C15_Apps_bySub'!$B$6:$B$694,MATCH(1,(B230='C15_Apps_bySub'!$B$6:$B$694)*(C230='C15_Apps_bySub'!$C$6:$C$694),0))</f>
        <v>Roadway</v>
      </c>
    </row>
    <row r="231" spans="1:5" x14ac:dyDescent="0.35">
      <c r="A231" t="s">
        <v>313</v>
      </c>
      <c r="B231" t="s">
        <v>1169</v>
      </c>
      <c r="C231">
        <v>230</v>
      </c>
      <c r="D231">
        <f>MATCH(A231,Cluster_15_applications!$O$5:$O$550,0)</f>
        <v>122</v>
      </c>
      <c r="E231" t="str" cm="1">
        <f t="array" ref="E231">INDEX('C15_Apps_bySub'!$B$6:$B$694,MATCH(1,(B231='C15_Apps_bySub'!$B$6:$B$694)*(C231='C15_Apps_bySub'!$C$6:$C$694),0))</f>
        <v>Round Mountain</v>
      </c>
    </row>
    <row r="232" spans="1:5" x14ac:dyDescent="0.35">
      <c r="A232" t="s">
        <v>530</v>
      </c>
      <c r="B232" t="s">
        <v>1170</v>
      </c>
      <c r="C232">
        <v>115</v>
      </c>
      <c r="D232">
        <f>MATCH(A232,Cluster_15_applications!$O$5:$O$550,0)</f>
        <v>246</v>
      </c>
      <c r="E232" t="str" cm="1">
        <f t="array" ref="E232">INDEX('C15_Apps_bySub'!$B$6:$B$694,MATCH(1,(B232='C15_Apps_bySub'!$B$6:$B$694)*(C232='C15_Apps_bySub'!$C$6:$C$694),0))</f>
        <v>Salado</v>
      </c>
    </row>
    <row r="233" spans="1:5" x14ac:dyDescent="0.35">
      <c r="A233" t="s">
        <v>538</v>
      </c>
      <c r="B233" t="s">
        <v>1482</v>
      </c>
      <c r="C233">
        <v>115</v>
      </c>
      <c r="D233">
        <f>MATCH(A233,Cluster_15_applications!$O$5:$O$550,0)</f>
        <v>250</v>
      </c>
      <c r="E233" t="str" cm="1">
        <f t="array" ref="E233">INDEX('C15_Apps_bySub'!$B$6:$B$694,MATCH(1,(B233='C15_Apps_bySub'!$B$6:$B$694)*(C233='C15_Apps_bySub'!$C$6:$C$694),0))</f>
        <v>Salinas</v>
      </c>
    </row>
    <row r="234" spans="1:5" x14ac:dyDescent="0.35">
      <c r="A234" t="s">
        <v>841</v>
      </c>
      <c r="B234" t="s">
        <v>1488</v>
      </c>
      <c r="C234">
        <v>230</v>
      </c>
      <c r="D234">
        <f>MATCH(A234,Cluster_15_applications!$O$5:$O$550,0)</f>
        <v>438</v>
      </c>
      <c r="E234" t="str" cm="1">
        <f t="array" ref="E234">INDEX('C15_Apps_bySub'!$B$6:$B$694,MATCH(1,(B234='C15_Apps_bySub'!$B$6:$B$694)*(C234='C15_Apps_bySub'!$C$6:$C$694),0))</f>
        <v>San Onofre</v>
      </c>
    </row>
    <row r="235" spans="1:5" x14ac:dyDescent="0.35">
      <c r="A235" t="s">
        <v>295</v>
      </c>
      <c r="B235" t="s">
        <v>1173</v>
      </c>
      <c r="C235">
        <v>115</v>
      </c>
      <c r="D235">
        <f>MATCH(A235,Cluster_15_applications!$O$5:$O$550,0)</f>
        <v>112</v>
      </c>
      <c r="E235" t="str" cm="1">
        <f t="array" ref="E235">INDEX('C15_Apps_bySub'!$B$6:$B$694,MATCH(1,(B235='C15_Apps_bySub'!$B$6:$B$694)*(C235='C15_Apps_bySub'!$C$6:$C$694),0))</f>
        <v>Sanger</v>
      </c>
    </row>
    <row r="236" spans="1:5" x14ac:dyDescent="0.35">
      <c r="A236" t="s">
        <v>833</v>
      </c>
      <c r="B236" t="s">
        <v>134</v>
      </c>
      <c r="C236">
        <v>230</v>
      </c>
      <c r="D236">
        <f>MATCH(A236,Cluster_15_applications!$O$5:$O$550,0)</f>
        <v>433</v>
      </c>
      <c r="E236" t="str" cm="1">
        <f t="array" ref="E236">INDEX('C15_Apps_bySub'!$B$6:$B$694,MATCH(1,(B236='C15_Apps_bySub'!$B$6:$B$694)*(C236='C15_Apps_bySub'!$C$6:$C$694),0))</f>
        <v>Santa Clara</v>
      </c>
    </row>
    <row r="237" spans="1:5" x14ac:dyDescent="0.35">
      <c r="A237" t="s">
        <v>824</v>
      </c>
      <c r="B237" t="s">
        <v>1496</v>
      </c>
      <c r="C237">
        <v>230</v>
      </c>
      <c r="D237">
        <f>MATCH(A237,Cluster_15_applications!$O$5:$O$550,0)</f>
        <v>428</v>
      </c>
      <c r="E237" t="str" cm="1">
        <f t="array" ref="E237">INDEX('C15_Apps_bySub'!$B$6:$B$694,MATCH(1,(B237='C15_Apps_bySub'!$B$6:$B$694)*(C237='C15_Apps_bySub'!$C$6:$C$694),0))</f>
        <v>Santiago</v>
      </c>
    </row>
    <row r="238" spans="1:5" x14ac:dyDescent="0.35">
      <c r="A238" t="s">
        <v>854</v>
      </c>
      <c r="B238" t="s">
        <v>1152</v>
      </c>
      <c r="C238">
        <v>115</v>
      </c>
      <c r="D238">
        <f>MATCH(A238,Cluster_15_applications!$O$5:$O$550,0)</f>
        <v>446</v>
      </c>
      <c r="E238" t="str" cm="1">
        <f t="array" ref="E238">INDEX('C15_Apps_bySub'!$B$6:$B$694,MATCH(1,(B238='C15_Apps_bySub'!$B$6:$B$694)*(C238='C15_Apps_bySub'!$C$6:$C$694),0))</f>
        <v>Schindler</v>
      </c>
    </row>
    <row r="239" spans="1:5" x14ac:dyDescent="0.35">
      <c r="A239" t="s">
        <v>913</v>
      </c>
      <c r="B239" t="s">
        <v>1499</v>
      </c>
      <c r="C239">
        <v>115</v>
      </c>
      <c r="D239">
        <f>MATCH(A239,Cluster_15_applications!$O$5:$O$550,0)</f>
        <v>489</v>
      </c>
      <c r="E239" t="str" cm="1">
        <f t="array" ref="E239">INDEX('C15_Apps_bySub'!$B$6:$B$694,MATCH(1,(B239='C15_Apps_bySub'!$B$6:$B$694)*(C239='C15_Apps_bySub'!$C$6:$C$694),0))</f>
        <v>Semitropic</v>
      </c>
    </row>
    <row r="240" spans="1:5" x14ac:dyDescent="0.35">
      <c r="A240" t="s">
        <v>389</v>
      </c>
      <c r="B240" t="s">
        <v>1500</v>
      </c>
      <c r="C240">
        <v>138</v>
      </c>
      <c r="D240">
        <f>MATCH(A240,Cluster_15_applications!$O$5:$O$550,0)</f>
        <v>168</v>
      </c>
      <c r="E240" t="str" cm="1">
        <f t="array" ref="E240">INDEX('C15_Apps_bySub'!$B$6:$B$694,MATCH(1,(B240='C15_Apps_bySub'!$B$6:$B$694)*(C240='C15_Apps_bySub'!$C$6:$C$694),0))</f>
        <v>Shadowridge</v>
      </c>
    </row>
    <row r="241" spans="1:5" x14ac:dyDescent="0.35">
      <c r="A241" t="s">
        <v>650</v>
      </c>
      <c r="B241" t="s">
        <v>1179</v>
      </c>
      <c r="C241">
        <v>230</v>
      </c>
      <c r="D241">
        <f>MATCH(A241,Cluster_15_applications!$O$5:$O$550,0)</f>
        <v>317</v>
      </c>
      <c r="E241" t="str" cm="1">
        <f t="array" ref="E241">INDEX('C15_Apps_bySub'!$B$6:$B$694,MATCH(1,(B241='C15_Apps_bySub'!$B$6:$B$694)*(C241='C15_Apps_bySub'!$C$6:$C$694),0))</f>
        <v>Silvergate</v>
      </c>
    </row>
    <row r="242" spans="1:5" x14ac:dyDescent="0.35">
      <c r="A242" t="s">
        <v>822</v>
      </c>
      <c r="B242" t="s">
        <v>1053</v>
      </c>
      <c r="C242">
        <v>500</v>
      </c>
      <c r="D242">
        <f>MATCH(A242,Cluster_15_applications!$O$5:$O$550,0)</f>
        <v>427</v>
      </c>
      <c r="E242" t="str" cm="1">
        <f t="array" ref="E242">INDEX('C15_Apps_bySub'!$B$6:$B$694,MATCH(1,(B242='C15_Apps_bySub'!$B$6:$B$694)*(C242='C15_Apps_bySub'!$C$6:$C$694),0))</f>
        <v>Trout Canyon</v>
      </c>
    </row>
    <row r="243" spans="1:5" x14ac:dyDescent="0.35">
      <c r="A243" t="s">
        <v>785</v>
      </c>
      <c r="B243" t="s">
        <v>1053</v>
      </c>
      <c r="C243">
        <v>500</v>
      </c>
      <c r="D243">
        <f>MATCH(A243,Cluster_15_applications!$O$5:$O$550,0)</f>
        <v>403</v>
      </c>
      <c r="E243" t="str" cm="1">
        <f t="array" ref="E243">INDEX('C15_Apps_bySub'!$B$6:$B$694,MATCH(1,(B243='C15_Apps_bySub'!$B$6:$B$694)*(C243='C15_Apps_bySub'!$C$6:$C$694),0))</f>
        <v>Trout Canyon</v>
      </c>
    </row>
    <row r="244" spans="1:5" x14ac:dyDescent="0.35">
      <c r="A244" t="s">
        <v>785</v>
      </c>
      <c r="B244" t="s">
        <v>1053</v>
      </c>
      <c r="C244">
        <v>500</v>
      </c>
      <c r="D244">
        <f>MATCH(A244,Cluster_15_applications!$O$5:$O$550,0)</f>
        <v>403</v>
      </c>
      <c r="E244" t="str" cm="1">
        <f t="array" ref="E244">INDEX('C15_Apps_bySub'!$B$6:$B$694,MATCH(1,(B244='C15_Apps_bySub'!$B$6:$B$694)*(C244='C15_Apps_bySub'!$C$6:$C$694),0))</f>
        <v>Trout Canyon</v>
      </c>
    </row>
    <row r="245" spans="1:5" x14ac:dyDescent="0.35">
      <c r="A245" t="s">
        <v>293</v>
      </c>
      <c r="B245" t="s">
        <v>1180</v>
      </c>
      <c r="C245">
        <v>230</v>
      </c>
      <c r="D245">
        <f>MATCH(A245,Cluster_15_applications!$O$5:$O$550,0)</f>
        <v>111</v>
      </c>
      <c r="E245" t="str" cm="1">
        <f t="array" ref="E245">INDEX('C15_Apps_bySub'!$B$6:$B$694,MATCH(1,(B245='C15_Apps_bySub'!$B$6:$B$694)*(C245='C15_Apps_bySub'!$C$6:$C$694),0))</f>
        <v>Sloan Canyon</v>
      </c>
    </row>
    <row r="246" spans="1:5" x14ac:dyDescent="0.35">
      <c r="A246" t="s">
        <v>767</v>
      </c>
      <c r="B246" t="s">
        <v>1508</v>
      </c>
      <c r="C246">
        <v>115</v>
      </c>
      <c r="D246">
        <f>MATCH(A246,Cluster_15_applications!$O$5:$O$550,0)</f>
        <v>393</v>
      </c>
      <c r="E246" t="str" cm="1">
        <f t="array" ref="E246">INDEX('C15_Apps_bySub'!$B$6:$B$694,MATCH(1,(B246='C15_Apps_bySub'!$B$6:$B$694)*(C246='C15_Apps_bySub'!$C$6:$C$694),0))</f>
        <v>Standard Oil</v>
      </c>
    </row>
    <row r="247" spans="1:5" x14ac:dyDescent="0.35">
      <c r="A247" t="s">
        <v>155</v>
      </c>
      <c r="B247" t="s">
        <v>1505</v>
      </c>
      <c r="C247">
        <v>60</v>
      </c>
      <c r="D247">
        <f>MATCH(A247,Cluster_15_applications!$O$5:$O$550,0)</f>
        <v>46</v>
      </c>
      <c r="E247" t="str" cm="1">
        <f t="array" ref="E247">INDEX('C15_Apps_bySub'!$B$6:$B$694,MATCH(1,(B247='C15_Apps_bySub'!$B$6:$B$694)*(C247='C15_Apps_bySub'!$C$6:$C$694),0))</f>
        <v>Soledad</v>
      </c>
    </row>
    <row r="248" spans="1:5" x14ac:dyDescent="0.35">
      <c r="A248" t="s">
        <v>664</v>
      </c>
      <c r="B248" t="s">
        <v>1183</v>
      </c>
      <c r="C248">
        <v>230</v>
      </c>
      <c r="D248">
        <f>MATCH(A248,Cluster_15_applications!$O$5:$O$550,0)</f>
        <v>325</v>
      </c>
      <c r="E248" t="str" cm="1">
        <f t="array" ref="E248">INDEX('C15_Apps_bySub'!$B$6:$B$694,MATCH(1,(B248='C15_Apps_bySub'!$B$6:$B$694)*(C248='C15_Apps_bySub'!$C$6:$C$694),0))</f>
        <v>Suncrest</v>
      </c>
    </row>
    <row r="249" spans="1:5" x14ac:dyDescent="0.35">
      <c r="A249" t="s">
        <v>552</v>
      </c>
      <c r="B249" t="s">
        <v>1186</v>
      </c>
      <c r="C249">
        <v>500</v>
      </c>
      <c r="D249">
        <f>MATCH(A249,Cluster_15_applications!$O$5:$O$550,0)</f>
        <v>258</v>
      </c>
      <c r="E249" t="str" cm="1">
        <f t="array" ref="E249">INDEX('C15_Apps_bySub'!$B$6:$B$694,MATCH(1,(B249='C15_Apps_bySub'!$B$6:$B$694)*(C249='C15_Apps_bySub'!$C$6:$C$694),0))</f>
        <v>Table Mountain</v>
      </c>
    </row>
    <row r="250" spans="1:5" x14ac:dyDescent="0.35">
      <c r="A250" t="s">
        <v>568</v>
      </c>
      <c r="B250" t="s">
        <v>1187</v>
      </c>
      <c r="C250">
        <v>230</v>
      </c>
      <c r="D250">
        <f>MATCH(A250,Cluster_15_applications!$O$5:$O$550,0)</f>
        <v>266</v>
      </c>
      <c r="E250" t="str" cm="1">
        <f t="array" ref="E250">INDEX('C15_Apps_bySub'!$B$6:$B$694,MATCH(1,(B250='C15_Apps_bySub'!$B$6:$B$694)*(C250='C15_Apps_bySub'!$C$6:$C$694),0))</f>
        <v>Talega</v>
      </c>
    </row>
    <row r="251" spans="1:5" x14ac:dyDescent="0.35">
      <c r="A251" t="s">
        <v>574</v>
      </c>
      <c r="B251" t="s">
        <v>1520</v>
      </c>
      <c r="C251">
        <v>138</v>
      </c>
      <c r="D251">
        <f>MATCH(A251,Cluster_15_applications!$O$5:$O$550,0)</f>
        <v>269</v>
      </c>
      <c r="E251" t="str" cm="1">
        <f t="array" ref="E251">INDEX('C15_Apps_bySub'!$B$6:$B$694,MATCH(1,(B251='C15_Apps_bySub'!$B$6:$B$694)*(C251='C15_Apps_bySub'!$C$6:$C$694),0))</f>
        <v>Telegraph Canyon</v>
      </c>
    </row>
    <row r="252" spans="1:5" x14ac:dyDescent="0.35">
      <c r="A252" t="s">
        <v>460</v>
      </c>
      <c r="B252" t="s">
        <v>1522</v>
      </c>
      <c r="C252">
        <v>230</v>
      </c>
      <c r="D252">
        <f>MATCH(A252,Cluster_15_applications!$O$5:$O$550,0)</f>
        <v>205</v>
      </c>
      <c r="E252" t="str" cm="1">
        <f t="array" ref="E252">INDEX('C15_Apps_bySub'!$B$6:$B$694,MATCH(1,(B252='C15_Apps_bySub'!$B$6:$B$694)*(C252='C15_Apps_bySub'!$C$6:$C$694),0))</f>
        <v>Templeton</v>
      </c>
    </row>
    <row r="253" spans="1:5" x14ac:dyDescent="0.35">
      <c r="A253" t="s">
        <v>548</v>
      </c>
      <c r="B253" t="s">
        <v>1522</v>
      </c>
      <c r="C253">
        <v>230</v>
      </c>
      <c r="D253">
        <f>MATCH(A253,Cluster_15_applications!$O$5:$O$550,0)</f>
        <v>256</v>
      </c>
      <c r="E253" t="str" cm="1">
        <f t="array" ref="E253">INDEX('C15_Apps_bySub'!$B$6:$B$694,MATCH(1,(B253='C15_Apps_bySub'!$B$6:$B$694)*(C253='C15_Apps_bySub'!$C$6:$C$694),0))</f>
        <v>Templeton</v>
      </c>
    </row>
    <row r="254" spans="1:5" x14ac:dyDescent="0.35">
      <c r="A254" t="s">
        <v>143</v>
      </c>
      <c r="B254" t="s">
        <v>1031</v>
      </c>
      <c r="C254">
        <v>230</v>
      </c>
      <c r="D254">
        <f>MATCH(A254,Cluster_15_applications!$O$5:$O$550,0)</f>
        <v>41</v>
      </c>
      <c r="E254" t="str" cm="1">
        <f t="array" ref="E254">INDEX('C15_Apps_bySub'!$B$6:$B$694,MATCH(1,(B254='C15_Apps_bySub'!$B$6:$B$694)*(C254='C15_Apps_bySub'!$C$6:$C$694),0))</f>
        <v>Bellota</v>
      </c>
    </row>
    <row r="255" spans="1:5" x14ac:dyDescent="0.35">
      <c r="A255" t="s">
        <v>870</v>
      </c>
      <c r="B255" t="s">
        <v>1189</v>
      </c>
      <c r="C255">
        <v>230</v>
      </c>
      <c r="D255">
        <f>MATCH(A255,Cluster_15_applications!$O$5:$O$550,0)</f>
        <v>459</v>
      </c>
      <c r="E255" t="str" cm="1">
        <f t="array" ref="E255">INDEX('C15_Apps_bySub'!$B$6:$B$694,MATCH(1,(B255='C15_Apps_bySub'!$B$6:$B$694)*(C255='C15_Apps_bySub'!$C$6:$C$694),0))</f>
        <v>Tesla</v>
      </c>
    </row>
    <row r="256" spans="1:5" x14ac:dyDescent="0.35">
      <c r="A256" t="s">
        <v>248</v>
      </c>
      <c r="B256" t="s">
        <v>1144</v>
      </c>
      <c r="C256">
        <v>230</v>
      </c>
      <c r="D256">
        <f>MATCH(A256,Cluster_15_applications!$O$5:$O$550,0)</f>
        <v>92</v>
      </c>
      <c r="E256" t="str" cm="1">
        <f t="array" ref="E256">INDEX('C15_Apps_bySub'!$B$6:$B$694,MATCH(1,(B256='C15_Apps_bySub'!$B$6:$B$694)*(C256='C15_Apps_bySub'!$C$6:$C$694),0))</f>
        <v>Newark</v>
      </c>
    </row>
    <row r="257" spans="1:5" x14ac:dyDescent="0.35">
      <c r="A257" t="s">
        <v>346</v>
      </c>
      <c r="B257" t="s">
        <v>1189</v>
      </c>
      <c r="C257">
        <v>500</v>
      </c>
      <c r="D257">
        <f>MATCH(A257,Cluster_15_applications!$O$5:$O$550,0)</f>
        <v>141</v>
      </c>
      <c r="E257" t="str" cm="1">
        <f t="array" ref="E257">INDEX('C15_Apps_bySub'!$B$6:$B$694,MATCH(1,(B257='C15_Apps_bySub'!$B$6:$B$694)*(C257='C15_Apps_bySub'!$C$6:$C$694),0))</f>
        <v>Tesla</v>
      </c>
    </row>
    <row r="258" spans="1:5" x14ac:dyDescent="0.35">
      <c r="A258" t="s">
        <v>157</v>
      </c>
      <c r="B258" t="s">
        <v>1189</v>
      </c>
      <c r="C258">
        <v>230</v>
      </c>
      <c r="D258">
        <f>MATCH(A258,Cluster_15_applications!$O$5:$O$550,0)</f>
        <v>47</v>
      </c>
      <c r="E258" t="str" cm="1">
        <f t="array" ref="E258">INDEX('C15_Apps_bySub'!$B$6:$B$694,MATCH(1,(B258='C15_Apps_bySub'!$B$6:$B$694)*(C258='C15_Apps_bySub'!$C$6:$C$694),0))</f>
        <v>Tesla</v>
      </c>
    </row>
    <row r="259" spans="1:5" x14ac:dyDescent="0.35">
      <c r="A259" t="s">
        <v>170</v>
      </c>
      <c r="B259" t="s">
        <v>1053</v>
      </c>
      <c r="C259">
        <v>230</v>
      </c>
      <c r="D259">
        <f>MATCH(A259,Cluster_15_applications!$O$5:$O$550,0)</f>
        <v>53</v>
      </c>
      <c r="E259" t="str" cm="1">
        <f t="array" ref="E259">INDEX('C15_Apps_bySub'!$B$6:$B$694,MATCH(1,(B259='C15_Apps_bySub'!$B$6:$B$694)*(C259='C15_Apps_bySub'!$C$6:$C$694),0))</f>
        <v>Trout Canyon</v>
      </c>
    </row>
    <row r="260" spans="1:5" x14ac:dyDescent="0.35">
      <c r="A260" t="s">
        <v>265</v>
      </c>
      <c r="B260" t="s">
        <v>1068</v>
      </c>
      <c r="C260">
        <v>500</v>
      </c>
      <c r="D260">
        <f>MATCH(A260,Cluster_15_applications!$O$5:$O$550,0)</f>
        <v>98</v>
      </c>
      <c r="E260" t="str" cm="1">
        <f t="array" ref="E260">INDEX('C15_Apps_bySub'!$B$6:$B$694,MATCH(1,(B260='C15_Apps_bySub'!$B$6:$B$694)*(C260='C15_Apps_bySub'!$C$6:$C$694),0))</f>
        <v>Eldorado</v>
      </c>
    </row>
    <row r="261" spans="1:5" x14ac:dyDescent="0.35">
      <c r="A261" t="s">
        <v>719</v>
      </c>
      <c r="B261" t="s">
        <v>1531</v>
      </c>
      <c r="C261">
        <v>70</v>
      </c>
      <c r="D261">
        <f>MATCH(A261,Cluster_15_applications!$O$5:$O$550,0)</f>
        <v>363</v>
      </c>
      <c r="E261" t="str" cm="1">
        <f t="array" ref="E261">INDEX('C15_Apps_bySub'!$B$6:$B$694,MATCH(1,(B261='C15_Apps_bySub'!$B$6:$B$694)*(C261='C15_Apps_bySub'!$C$6:$C$694),0))</f>
        <v>Union (Estrella)</v>
      </c>
    </row>
    <row r="262" spans="1:5" x14ac:dyDescent="0.35">
      <c r="A262" t="s">
        <v>238</v>
      </c>
      <c r="B262" t="s">
        <v>1192</v>
      </c>
      <c r="C262">
        <v>115</v>
      </c>
      <c r="D262">
        <f>MATCH(A262,Cluster_15_applications!$O$5:$O$550,0)</f>
        <v>86</v>
      </c>
      <c r="E262" t="str" cm="1">
        <f t="array" ref="E262">INDEX('C15_Apps_bySub'!$B$6:$B$694,MATCH(1,(B262='C15_Apps_bySub'!$B$6:$B$694)*(C262='C15_Apps_bySub'!$C$6:$C$694),0))</f>
        <v>Vaca Dixon</v>
      </c>
    </row>
    <row r="263" spans="1:5" x14ac:dyDescent="0.35">
      <c r="A263" t="s">
        <v>181</v>
      </c>
      <c r="B263" t="s">
        <v>1192</v>
      </c>
      <c r="C263">
        <v>230</v>
      </c>
      <c r="D263">
        <f>MATCH(A263,Cluster_15_applications!$O$5:$O$550,0)</f>
        <v>58</v>
      </c>
      <c r="E263" t="str" cm="1">
        <f t="array" ref="E263">INDEX('C15_Apps_bySub'!$B$6:$B$694,MATCH(1,(B263='C15_Apps_bySub'!$B$6:$B$694)*(C263='C15_Apps_bySub'!$C$6:$C$694),0))</f>
        <v>Vaca Dixon</v>
      </c>
    </row>
    <row r="264" spans="1:5" x14ac:dyDescent="0.35">
      <c r="A264" t="s">
        <v>183</v>
      </c>
      <c r="B264" t="s">
        <v>1192</v>
      </c>
      <c r="C264">
        <v>500</v>
      </c>
      <c r="D264">
        <f>MATCH(A264,Cluster_15_applications!$O$5:$O$550,0)</f>
        <v>59</v>
      </c>
      <c r="E264" t="str" cm="1">
        <f t="array" ref="E264">INDEX('C15_Apps_bySub'!$B$6:$B$694,MATCH(1,(B264='C15_Apps_bySub'!$B$6:$B$694)*(C264='C15_Apps_bySub'!$C$6:$C$694),0))</f>
        <v>Vaca Dixon</v>
      </c>
    </row>
    <row r="265" spans="1:5" x14ac:dyDescent="0.35">
      <c r="A265" t="s">
        <v>755</v>
      </c>
      <c r="B265" t="s">
        <v>1532</v>
      </c>
      <c r="C265">
        <v>69</v>
      </c>
      <c r="D265">
        <f>MATCH(A265,Cluster_15_applications!$O$5:$O$550,0)</f>
        <v>386</v>
      </c>
      <c r="E265" t="str" cm="1">
        <f t="array" ref="E265">INDEX('C15_Apps_bySub'!$B$6:$B$694,MATCH(1,(B265='C15_Apps_bySub'!$B$6:$B$694)*(C265='C15_Apps_bySub'!$C$6:$C$694),0))</f>
        <v>Valley Center</v>
      </c>
    </row>
    <row r="266" spans="1:5" x14ac:dyDescent="0.35">
      <c r="A266" t="s">
        <v>503</v>
      </c>
      <c r="B266" t="s">
        <v>1193</v>
      </c>
      <c r="C266">
        <v>230</v>
      </c>
      <c r="D266">
        <f>MATCH(A266,Cluster_15_applications!$O$5:$O$550,0)</f>
        <v>229</v>
      </c>
      <c r="E266" t="str" cm="1">
        <f t="array" ref="E266">INDEX('C15_Apps_bySub'!$B$6:$B$694,MATCH(1,(B266='C15_Apps_bySub'!$B$6:$B$694)*(C266='C15_Apps_bySub'!$C$6:$C$694),0))</f>
        <v>Valley Springs</v>
      </c>
    </row>
    <row r="267" spans="1:5" x14ac:dyDescent="0.35">
      <c r="A267" t="s">
        <v>187</v>
      </c>
      <c r="B267" t="s">
        <v>1534</v>
      </c>
      <c r="C267">
        <v>138</v>
      </c>
      <c r="D267">
        <f>MATCH(A267,Cluster_15_applications!$O$5:$O$550,0)</f>
        <v>61</v>
      </c>
      <c r="E267" t="str" cm="1">
        <f t="array" ref="E267">INDEX('C15_Apps_bySub'!$B$6:$B$694,MATCH(1,(B267='C15_Apps_bySub'!$B$6:$B$694)*(C267='C15_Apps_bySub'!$C$6:$C$694),0))</f>
        <v>Valley Switch</v>
      </c>
    </row>
    <row r="268" spans="1:5" x14ac:dyDescent="0.35">
      <c r="A268" t="s">
        <v>852</v>
      </c>
      <c r="B268" t="s">
        <v>1534</v>
      </c>
      <c r="C268">
        <v>230</v>
      </c>
      <c r="D268">
        <f>MATCH(A268,Cluster_15_applications!$O$5:$O$550,0)</f>
        <v>445</v>
      </c>
      <c r="E268" t="str" cm="1">
        <f t="array" ref="E268">INDEX('C15_Apps_bySub'!$B$6:$B$694,MATCH(1,(B268='C15_Apps_bySub'!$B$6:$B$694)*(C268='C15_Apps_bySub'!$C$6:$C$694),0))</f>
        <v>Valley Switch</v>
      </c>
    </row>
    <row r="269" spans="1:5" x14ac:dyDescent="0.35">
      <c r="A269" t="s">
        <v>108</v>
      </c>
      <c r="B269" t="s">
        <v>1534</v>
      </c>
      <c r="C269">
        <v>230</v>
      </c>
      <c r="D269">
        <f>MATCH(A269,Cluster_15_applications!$O$5:$O$550,0)</f>
        <v>27</v>
      </c>
      <c r="E269" t="str" cm="1">
        <f t="array" ref="E269">INDEX('C15_Apps_bySub'!$B$6:$B$694,MATCH(1,(B269='C15_Apps_bySub'!$B$6:$B$694)*(C269='C15_Apps_bySub'!$C$6:$C$694),0))</f>
        <v>Valley Switch</v>
      </c>
    </row>
    <row r="270" spans="1:5" x14ac:dyDescent="0.35">
      <c r="A270" t="s">
        <v>515</v>
      </c>
      <c r="B270" t="s">
        <v>1381</v>
      </c>
      <c r="C270">
        <v>115</v>
      </c>
      <c r="D270">
        <f>MATCH(A270,Cluster_15_applications!$O$5:$O$550,0)</f>
        <v>236</v>
      </c>
      <c r="E270" t="str" cm="1">
        <f t="array" ref="E270">INDEX('C15_Apps_bySub'!$B$6:$B$694,MATCH(1,(B270='C15_Apps_bySub'!$B$6:$B$694)*(C270='C15_Apps_bySub'!$C$6:$C$694),0))</f>
        <v>Live Oak</v>
      </c>
    </row>
    <row r="271" spans="1:5" x14ac:dyDescent="0.35">
      <c r="A271" t="s">
        <v>783</v>
      </c>
      <c r="B271" t="s">
        <v>1196</v>
      </c>
      <c r="C271">
        <v>230</v>
      </c>
      <c r="D271">
        <f>MATCH(A271,Cluster_15_applications!$O$5:$O$550,0)</f>
        <v>402</v>
      </c>
      <c r="E271" t="str" cm="1">
        <f t="array" ref="E271">INDEX('C15_Apps_bySub'!$B$6:$B$694,MATCH(1,(B271='C15_Apps_bySub'!$B$6:$B$694)*(C271='C15_Apps_bySub'!$C$6:$C$694),0))</f>
        <v>Vestal</v>
      </c>
    </row>
    <row r="272" spans="1:5" x14ac:dyDescent="0.35">
      <c r="A272" t="s">
        <v>749</v>
      </c>
      <c r="B272" t="s">
        <v>1197</v>
      </c>
      <c r="C272">
        <v>230</v>
      </c>
      <c r="D272">
        <f>MATCH(A272,Cluster_15_applications!$O$5:$O$550,0)</f>
        <v>383</v>
      </c>
      <c r="E272" t="str" cm="1">
        <f t="array" ref="E272">INDEX('C15_Apps_bySub'!$B$6:$B$694,MATCH(1,(B272='C15_Apps_bySub'!$B$6:$B$694)*(C272='C15_Apps_bySub'!$C$6:$C$694),0))</f>
        <v>Victor</v>
      </c>
    </row>
    <row r="273" spans="1:5" x14ac:dyDescent="0.35">
      <c r="A273" t="s">
        <v>329</v>
      </c>
      <c r="B273" t="s">
        <v>1197</v>
      </c>
      <c r="C273">
        <v>115</v>
      </c>
      <c r="D273">
        <f>MATCH(A273,Cluster_15_applications!$O$5:$O$550,0)</f>
        <v>130</v>
      </c>
      <c r="E273" t="str" cm="1">
        <f t="array" ref="E273">INDEX('C15_Apps_bySub'!$B$6:$B$694,MATCH(1,(B273='C15_Apps_bySub'!$B$6:$B$694)*(C273='C15_Apps_bySub'!$C$6:$C$694),0))</f>
        <v>Victor</v>
      </c>
    </row>
    <row r="274" spans="1:5" x14ac:dyDescent="0.35">
      <c r="A274" t="s">
        <v>478</v>
      </c>
      <c r="B274" t="s">
        <v>1197</v>
      </c>
      <c r="C274">
        <v>230</v>
      </c>
      <c r="D274">
        <f>MATCH(A274,Cluster_15_applications!$O$5:$O$550,0)</f>
        <v>216</v>
      </c>
      <c r="E274" t="str" cm="1">
        <f t="array" ref="E274">INDEX('C15_Apps_bySub'!$B$6:$B$694,MATCH(1,(B274='C15_Apps_bySub'!$B$6:$B$694)*(C274='C15_Apps_bySub'!$C$6:$C$694),0))</f>
        <v>Victor</v>
      </c>
    </row>
    <row r="275" spans="1:5" x14ac:dyDescent="0.35">
      <c r="A275" t="s">
        <v>315</v>
      </c>
      <c r="B275" t="s">
        <v>1198</v>
      </c>
      <c r="C275">
        <v>230</v>
      </c>
      <c r="D275">
        <f>MATCH(A275,Cluster_15_applications!$O$5:$O$550,0)</f>
        <v>123</v>
      </c>
      <c r="E275" t="str" cm="1">
        <f t="array" ref="E275">INDEX('C15_Apps_bySub'!$B$6:$B$694,MATCH(1,(B275='C15_Apps_bySub'!$B$6:$B$694)*(C275='C15_Apps_bySub'!$C$6:$C$694),0))</f>
        <v>Viejo</v>
      </c>
    </row>
    <row r="276" spans="1:5" x14ac:dyDescent="0.35">
      <c r="A276" t="s">
        <v>733</v>
      </c>
      <c r="B276" t="s">
        <v>1153</v>
      </c>
      <c r="C276">
        <v>230</v>
      </c>
      <c r="D276">
        <f>MATCH(A276,Cluster_15_applications!$O$5:$O$550,0)</f>
        <v>372</v>
      </c>
      <c r="E276" t="str" cm="1">
        <f t="array" ref="E276">INDEX('C15_Apps_bySub'!$B$6:$B$694,MATCH(1,(B276='C15_Apps_bySub'!$B$6:$B$694)*(C276='C15_Apps_bySub'!$C$6:$C$694),0))</f>
        <v>Vincent</v>
      </c>
    </row>
    <row r="277" spans="1:5" x14ac:dyDescent="0.35">
      <c r="A277" t="s">
        <v>69</v>
      </c>
      <c r="B277" t="s">
        <v>1153</v>
      </c>
      <c r="C277">
        <v>500</v>
      </c>
      <c r="D277">
        <f>MATCH(A277,Cluster_15_applications!$O$5:$O$550,0)</f>
        <v>13</v>
      </c>
      <c r="E277" t="str" cm="1">
        <f t="array" ref="E277">INDEX('C15_Apps_bySub'!$B$6:$B$694,MATCH(1,(B277='C15_Apps_bySub'!$B$6:$B$694)*(C277='C15_Apps_bySub'!$C$6:$C$694),0))</f>
        <v>Vincent</v>
      </c>
    </row>
    <row r="278" spans="1:5" x14ac:dyDescent="0.35">
      <c r="A278" t="s">
        <v>961</v>
      </c>
      <c r="B278" t="s">
        <v>1200</v>
      </c>
      <c r="C278">
        <v>230</v>
      </c>
      <c r="D278">
        <f>MATCH(A278,Cluster_15_applications!$O$5:$O$550,0)</f>
        <v>520</v>
      </c>
      <c r="E278" t="str" cm="1">
        <f t="array" ref="E278">INDEX('C15_Apps_bySub'!$B$6:$B$694,MATCH(1,(B278='C15_Apps_bySub'!$B$6:$B$694)*(C278='C15_Apps_bySub'!$C$6:$C$694),0))</f>
        <v>Vista (VEA)</v>
      </c>
    </row>
    <row r="279" spans="1:5" x14ac:dyDescent="0.35">
      <c r="A279" t="s">
        <v>533</v>
      </c>
      <c r="B279" t="s">
        <v>1544</v>
      </c>
      <c r="C279">
        <v>115</v>
      </c>
      <c r="D279">
        <f>MATCH(A279,Cluster_15_applications!$O$5:$O$550,0)</f>
        <v>247</v>
      </c>
      <c r="E279" t="str" cm="1">
        <f t="array" ref="E279">INDEX('C15_Apps_bySub'!$B$6:$B$694,MATCH(1,(B279='C15_Apps_bySub'!$B$6:$B$694)*(C279='C15_Apps_bySub'!$C$6:$C$694),0))</f>
        <v>Waukena</v>
      </c>
    </row>
    <row r="280" spans="1:5" x14ac:dyDescent="0.35">
      <c r="A280" t="s">
        <v>747</v>
      </c>
      <c r="B280" t="s">
        <v>1203</v>
      </c>
      <c r="C280">
        <v>230</v>
      </c>
      <c r="D280">
        <f>MATCH(A280,Cluster_15_applications!$O$5:$O$550,0)</f>
        <v>382</v>
      </c>
      <c r="E280" t="str" cm="1">
        <f t="array" ref="E280">INDEX('C15_Apps_bySub'!$B$6:$B$694,MATCH(1,(B280='C15_Apps_bySub'!$B$6:$B$694)*(C280='C15_Apps_bySub'!$C$6:$C$694),0))</f>
        <v>Weber</v>
      </c>
    </row>
    <row r="281" spans="1:5" x14ac:dyDescent="0.35">
      <c r="A281" t="s">
        <v>46</v>
      </c>
      <c r="B281" t="s">
        <v>1118</v>
      </c>
      <c r="C281">
        <v>230</v>
      </c>
      <c r="D281">
        <f>MATCH(A281,Cluster_15_applications!$O$5:$O$550,0)</f>
        <v>7</v>
      </c>
      <c r="E281" t="str" cm="1">
        <f t="array" ref="E281">INDEX('C15_Apps_bySub'!$B$6:$B$694,MATCH(1,(B281='C15_Apps_bySub'!$B$6:$B$694)*(C281='C15_Apps_bySub'!$C$6:$C$694),0))</f>
        <v>Los Banos</v>
      </c>
    </row>
    <row r="282" spans="1:5" x14ac:dyDescent="0.35">
      <c r="A282" t="s">
        <v>902</v>
      </c>
      <c r="B282" t="s">
        <v>1206</v>
      </c>
      <c r="C282">
        <v>230</v>
      </c>
      <c r="D282">
        <f>MATCH(A282,Cluster_15_applications!$O$5:$O$550,0)</f>
        <v>484</v>
      </c>
      <c r="E282" t="str" cm="1">
        <f t="array" ref="E282">INDEX('C15_Apps_bySub'!$B$6:$B$694,MATCH(1,(B282='C15_Apps_bySub'!$B$6:$B$694)*(C282='C15_Apps_bySub'!$C$6:$C$694),0))</f>
        <v>Whirlwind</v>
      </c>
    </row>
    <row r="283" spans="1:5" x14ac:dyDescent="0.35">
      <c r="A283" t="s">
        <v>427</v>
      </c>
      <c r="B283" t="s">
        <v>1206</v>
      </c>
      <c r="C283">
        <v>230</v>
      </c>
      <c r="D283">
        <f>MATCH(A283,Cluster_15_applications!$O$5:$O$550,0)</f>
        <v>186</v>
      </c>
      <c r="E283" t="str" cm="1">
        <f t="array" ref="E283">INDEX('C15_Apps_bySub'!$B$6:$B$694,MATCH(1,(B283='C15_Apps_bySub'!$B$6:$B$694)*(C283='C15_Apps_bySub'!$C$6:$C$694),0))</f>
        <v>Whirlwind</v>
      </c>
    </row>
    <row r="284" spans="1:5" x14ac:dyDescent="0.35">
      <c r="A284" t="s">
        <v>965</v>
      </c>
      <c r="B284" t="s">
        <v>1206</v>
      </c>
      <c r="C284">
        <v>230</v>
      </c>
      <c r="D284">
        <f>MATCH(A284,Cluster_15_applications!$O$5:$O$550,0)</f>
        <v>523</v>
      </c>
      <c r="E284" t="str" cm="1">
        <f t="array" ref="E284">INDEX('C15_Apps_bySub'!$B$6:$B$694,MATCH(1,(B284='C15_Apps_bySub'!$B$6:$B$694)*(C284='C15_Apps_bySub'!$C$6:$C$694),0))</f>
        <v>Whirlwind</v>
      </c>
    </row>
    <row r="285" spans="1:5" x14ac:dyDescent="0.35">
      <c r="A285" t="s">
        <v>464</v>
      </c>
      <c r="B285" t="s">
        <v>1206</v>
      </c>
      <c r="C285">
        <v>500</v>
      </c>
      <c r="D285">
        <f>MATCH(A285,Cluster_15_applications!$O$5:$O$550,0)</f>
        <v>208</v>
      </c>
      <c r="E285" t="str" cm="1">
        <f t="array" ref="E285">INDEX('C15_Apps_bySub'!$B$6:$B$694,MATCH(1,(B285='C15_Apps_bySub'!$B$6:$B$694)*(C285='C15_Apps_bySub'!$C$6:$C$694),0))</f>
        <v>Whirlwind</v>
      </c>
    </row>
    <row r="286" spans="1:5" x14ac:dyDescent="0.35">
      <c r="A286" t="s">
        <v>920</v>
      </c>
      <c r="B286" t="s">
        <v>1206</v>
      </c>
      <c r="C286">
        <v>500</v>
      </c>
      <c r="D286">
        <f>MATCH(A286,Cluster_15_applications!$O$5:$O$550,0)</f>
        <v>494</v>
      </c>
      <c r="E286" t="str" cm="1">
        <f t="array" ref="E286">INDEX('C15_Apps_bySub'!$B$6:$B$694,MATCH(1,(B286='C15_Apps_bySub'!$B$6:$B$694)*(C286='C15_Apps_bySub'!$C$6:$C$694),0))</f>
        <v>Whirlwind</v>
      </c>
    </row>
    <row r="287" spans="1:5" x14ac:dyDescent="0.35">
      <c r="A287" t="s">
        <v>558</v>
      </c>
      <c r="B287" t="s">
        <v>1208</v>
      </c>
      <c r="C287">
        <v>230</v>
      </c>
      <c r="D287">
        <f>MATCH(A287,Cluster_15_applications!$O$5:$O$550,0)</f>
        <v>261</v>
      </c>
      <c r="E287" t="str" cm="1">
        <f t="array" ref="E287">INDEX('C15_Apps_bySub'!$B$6:$B$694,MATCH(1,(B287='C15_Apps_bySub'!$B$6:$B$694)*(C287='C15_Apps_bySub'!$C$6:$C$694),0))</f>
        <v>Wilson</v>
      </c>
    </row>
    <row r="288" spans="1:5" x14ac:dyDescent="0.35">
      <c r="A288" t="s">
        <v>41</v>
      </c>
      <c r="B288" t="s">
        <v>1208</v>
      </c>
      <c r="C288">
        <v>115</v>
      </c>
      <c r="D288">
        <f>MATCH(A288,Cluster_15_applications!$O$5:$O$550,0)</f>
        <v>5</v>
      </c>
      <c r="E288" t="str" cm="1">
        <f t="array" ref="E288">INDEX('C15_Apps_bySub'!$B$6:$B$694,MATCH(1,(B288='C15_Apps_bySub'!$B$6:$B$694)*(C288='C15_Apps_bySub'!$C$6:$C$694),0))</f>
        <v>Wilson</v>
      </c>
    </row>
    <row r="289" spans="1:5" x14ac:dyDescent="0.35">
      <c r="A289" t="s">
        <v>510</v>
      </c>
      <c r="B289" t="s">
        <v>1188</v>
      </c>
      <c r="C289">
        <v>230</v>
      </c>
      <c r="D289">
        <f>MATCH(A289,Cluster_15_applications!$O$5:$O$550,0)</f>
        <v>233</v>
      </c>
      <c r="E289" t="str" cm="1">
        <f t="array" ref="E289">INDEX('C15_Apps_bySub'!$B$6:$B$694,MATCH(1,(B289='C15_Apps_bySub'!$B$6:$B$694)*(C289='C15_Apps_bySub'!$C$6:$C$694),0))</f>
        <v>Windhub</v>
      </c>
    </row>
    <row r="294" spans="1:5" x14ac:dyDescent="0.35">
      <c r="A294" s="12"/>
    </row>
    <row r="300" spans="1:5" x14ac:dyDescent="0.35">
      <c r="A300" s="12"/>
    </row>
    <row r="302" spans="1:5" x14ac:dyDescent="0.35">
      <c r="A302" s="12"/>
    </row>
    <row r="306" spans="1:1" x14ac:dyDescent="0.35">
      <c r="A306" s="12"/>
    </row>
    <row r="314" spans="1:1" x14ac:dyDescent="0.35">
      <c r="A314" s="12"/>
    </row>
    <row r="342" spans="1:1" x14ac:dyDescent="0.35">
      <c r="A342" s="12"/>
    </row>
  </sheetData>
  <autoFilter ref="A1:D462" xr:uid="{8AB75F5E-B12A-46FF-B02C-0BF595D5B7DC}"/>
  <conditionalFormatting sqref="B71">
    <cfRule type="colorScale" priority="60">
      <colorScale>
        <cfvo type="min"/>
        <cfvo type="percentile" val="50"/>
        <cfvo type="max"/>
        <color rgb="FF63BE7B"/>
        <color rgb="FFFFEB84"/>
        <color rgb="FFF8696B"/>
      </colorScale>
    </cfRule>
  </conditionalFormatting>
  <conditionalFormatting sqref="B75">
    <cfRule type="colorScale" priority="59">
      <colorScale>
        <cfvo type="min"/>
        <cfvo type="percentile" val="50"/>
        <cfvo type="max"/>
        <color rgb="FF63BE7B"/>
        <color rgb="FFFFEB84"/>
        <color rgb="FFF8696B"/>
      </colorScale>
    </cfRule>
  </conditionalFormatting>
  <conditionalFormatting sqref="B76">
    <cfRule type="colorScale" priority="58">
      <colorScale>
        <cfvo type="min"/>
        <cfvo type="percentile" val="50"/>
        <cfvo type="max"/>
        <color rgb="FF63BE7B"/>
        <color rgb="FFFFEB84"/>
        <color rgb="FFF8696B"/>
      </colorScale>
    </cfRule>
  </conditionalFormatting>
  <conditionalFormatting sqref="B77">
    <cfRule type="colorScale" priority="57">
      <colorScale>
        <cfvo type="min"/>
        <cfvo type="percentile" val="50"/>
        <cfvo type="max"/>
        <color rgb="FF63BE7B"/>
        <color rgb="FFFFEB84"/>
        <color rgb="FFF8696B"/>
      </colorScale>
    </cfRule>
  </conditionalFormatting>
  <conditionalFormatting sqref="B81">
    <cfRule type="colorScale" priority="56">
      <colorScale>
        <cfvo type="min"/>
        <cfvo type="percentile" val="50"/>
        <cfvo type="max"/>
        <color rgb="FF63BE7B"/>
        <color rgb="FFFFEB84"/>
        <color rgb="FFF8696B"/>
      </colorScale>
    </cfRule>
  </conditionalFormatting>
  <conditionalFormatting sqref="B86">
    <cfRule type="colorScale" priority="55">
      <colorScale>
        <cfvo type="min"/>
        <cfvo type="percentile" val="50"/>
        <cfvo type="max"/>
        <color rgb="FF63BE7B"/>
        <color rgb="FFFFEB84"/>
        <color rgb="FFF8696B"/>
      </colorScale>
    </cfRule>
  </conditionalFormatting>
  <conditionalFormatting sqref="B93">
    <cfRule type="colorScale" priority="54">
      <colorScale>
        <cfvo type="min"/>
        <cfvo type="percentile" val="50"/>
        <cfvo type="max"/>
        <color rgb="FF63BE7B"/>
        <color rgb="FFFFEB84"/>
        <color rgb="FFF8696B"/>
      </colorScale>
    </cfRule>
  </conditionalFormatting>
  <conditionalFormatting sqref="B95">
    <cfRule type="colorScale" priority="53">
      <colorScale>
        <cfvo type="min"/>
        <cfvo type="percentile" val="50"/>
        <cfvo type="max"/>
        <color rgb="FF63BE7B"/>
        <color rgb="FFFFEB84"/>
        <color rgb="FFF8696B"/>
      </colorScale>
    </cfRule>
  </conditionalFormatting>
  <conditionalFormatting sqref="B100:B101">
    <cfRule type="colorScale" priority="52">
      <colorScale>
        <cfvo type="min"/>
        <cfvo type="percentile" val="50"/>
        <cfvo type="max"/>
        <color rgb="FF63BE7B"/>
        <color rgb="FFFFEB84"/>
        <color rgb="FFF8696B"/>
      </colorScale>
    </cfRule>
  </conditionalFormatting>
  <conditionalFormatting sqref="B111">
    <cfRule type="colorScale" priority="51">
      <colorScale>
        <cfvo type="min"/>
        <cfvo type="percentile" val="50"/>
        <cfvo type="max"/>
        <color rgb="FF63BE7B"/>
        <color rgb="FFFFEB84"/>
        <color rgb="FFF8696B"/>
      </colorScale>
    </cfRule>
  </conditionalFormatting>
  <conditionalFormatting sqref="B113">
    <cfRule type="colorScale" priority="49">
      <colorScale>
        <cfvo type="min"/>
        <cfvo type="percentile" val="50"/>
        <cfvo type="max"/>
        <color rgb="FF63BE7B"/>
        <color rgb="FFFFEB84"/>
        <color rgb="FFF8696B"/>
      </colorScale>
    </cfRule>
  </conditionalFormatting>
  <conditionalFormatting sqref="B114">
    <cfRule type="colorScale" priority="50">
      <colorScale>
        <cfvo type="min"/>
        <cfvo type="percentile" val="50"/>
        <cfvo type="max"/>
        <color rgb="FF63BE7B"/>
        <color rgb="FFFFEB84"/>
        <color rgb="FFF8696B"/>
      </colorScale>
    </cfRule>
  </conditionalFormatting>
  <conditionalFormatting sqref="B115">
    <cfRule type="colorScale" priority="48">
      <colorScale>
        <cfvo type="min"/>
        <cfvo type="percentile" val="50"/>
        <cfvo type="max"/>
        <color rgb="FF63BE7B"/>
        <color rgb="FFFFEB84"/>
        <color rgb="FFF8696B"/>
      </colorScale>
    </cfRule>
  </conditionalFormatting>
  <conditionalFormatting sqref="B117:B118">
    <cfRule type="colorScale" priority="47">
      <colorScale>
        <cfvo type="min"/>
        <cfvo type="percentile" val="50"/>
        <cfvo type="max"/>
        <color rgb="FF63BE7B"/>
        <color rgb="FFFFEB84"/>
        <color rgb="FFF8696B"/>
      </colorScale>
    </cfRule>
  </conditionalFormatting>
  <conditionalFormatting sqref="B120">
    <cfRule type="colorScale" priority="46">
      <colorScale>
        <cfvo type="min"/>
        <cfvo type="percentile" val="50"/>
        <cfvo type="max"/>
        <color rgb="FF63BE7B"/>
        <color rgb="FFFFEB84"/>
        <color rgb="FFF8696B"/>
      </colorScale>
    </cfRule>
  </conditionalFormatting>
  <conditionalFormatting sqref="B121">
    <cfRule type="colorScale" priority="45">
      <colorScale>
        <cfvo type="min"/>
        <cfvo type="percentile" val="50"/>
        <cfvo type="max"/>
        <color rgb="FF63BE7B"/>
        <color rgb="FFFFEB84"/>
        <color rgb="FFF8696B"/>
      </colorScale>
    </cfRule>
  </conditionalFormatting>
  <conditionalFormatting sqref="B122">
    <cfRule type="colorScale" priority="44">
      <colorScale>
        <cfvo type="min"/>
        <cfvo type="percentile" val="50"/>
        <cfvo type="max"/>
        <color rgb="FF63BE7B"/>
        <color rgb="FFFFEB84"/>
        <color rgb="FFF8696B"/>
      </colorScale>
    </cfRule>
  </conditionalFormatting>
  <conditionalFormatting sqref="B123">
    <cfRule type="colorScale" priority="43">
      <colorScale>
        <cfvo type="min"/>
        <cfvo type="percentile" val="50"/>
        <cfvo type="max"/>
        <color rgb="FF63BE7B"/>
        <color rgb="FFFFEB84"/>
        <color rgb="FFF8696B"/>
      </colorScale>
    </cfRule>
  </conditionalFormatting>
  <conditionalFormatting sqref="B131">
    <cfRule type="colorScale" priority="42">
      <colorScale>
        <cfvo type="min"/>
        <cfvo type="percentile" val="50"/>
        <cfvo type="max"/>
        <color rgb="FF63BE7B"/>
        <color rgb="FFFFEB84"/>
        <color rgb="FFF8696B"/>
      </colorScale>
    </cfRule>
  </conditionalFormatting>
  <conditionalFormatting sqref="B135">
    <cfRule type="colorScale" priority="41">
      <colorScale>
        <cfvo type="min"/>
        <cfvo type="percentile" val="50"/>
        <cfvo type="max"/>
        <color rgb="FF63BE7B"/>
        <color rgb="FFFFEB84"/>
        <color rgb="FFF8696B"/>
      </colorScale>
    </cfRule>
  </conditionalFormatting>
  <conditionalFormatting sqref="B136">
    <cfRule type="colorScale" priority="40">
      <colorScale>
        <cfvo type="min"/>
        <cfvo type="percentile" val="50"/>
        <cfvo type="max"/>
        <color rgb="FF63BE7B"/>
        <color rgb="FFFFEB84"/>
        <color rgb="FFF8696B"/>
      </colorScale>
    </cfRule>
  </conditionalFormatting>
  <conditionalFormatting sqref="B138">
    <cfRule type="colorScale" priority="39">
      <colorScale>
        <cfvo type="min"/>
        <cfvo type="percentile" val="50"/>
        <cfvo type="max"/>
        <color rgb="FF63BE7B"/>
        <color rgb="FFFFEB84"/>
        <color rgb="FFF8696B"/>
      </colorScale>
    </cfRule>
  </conditionalFormatting>
  <conditionalFormatting sqref="B139">
    <cfRule type="colorScale" priority="38">
      <colorScale>
        <cfvo type="min"/>
        <cfvo type="percentile" val="50"/>
        <cfvo type="max"/>
        <color rgb="FF63BE7B"/>
        <color rgb="FFFFEB84"/>
        <color rgb="FFF8696B"/>
      </colorScale>
    </cfRule>
  </conditionalFormatting>
  <conditionalFormatting sqref="B143:B144">
    <cfRule type="colorScale" priority="37">
      <colorScale>
        <cfvo type="min"/>
        <cfvo type="percentile" val="50"/>
        <cfvo type="max"/>
        <color rgb="FF63BE7B"/>
        <color rgb="FFFFEB84"/>
        <color rgb="FFF8696B"/>
      </colorScale>
    </cfRule>
  </conditionalFormatting>
  <conditionalFormatting sqref="B145">
    <cfRule type="colorScale" priority="36">
      <colorScale>
        <cfvo type="min"/>
        <cfvo type="percentile" val="50"/>
        <cfvo type="max"/>
        <color rgb="FF63BE7B"/>
        <color rgb="FFFFEB84"/>
        <color rgb="FFF8696B"/>
      </colorScale>
    </cfRule>
  </conditionalFormatting>
  <conditionalFormatting sqref="B147">
    <cfRule type="colorScale" priority="35">
      <colorScale>
        <cfvo type="min"/>
        <cfvo type="percentile" val="50"/>
        <cfvo type="max"/>
        <color rgb="FF63BE7B"/>
        <color rgb="FFFFEB84"/>
        <color rgb="FFF8696B"/>
      </colorScale>
    </cfRule>
  </conditionalFormatting>
  <conditionalFormatting sqref="B148">
    <cfRule type="colorScale" priority="34">
      <colorScale>
        <cfvo type="min"/>
        <cfvo type="percentile" val="50"/>
        <cfvo type="max"/>
        <color rgb="FF63BE7B"/>
        <color rgb="FFFFEB84"/>
        <color rgb="FFF8696B"/>
      </colorScale>
    </cfRule>
  </conditionalFormatting>
  <conditionalFormatting sqref="B156">
    <cfRule type="colorScale" priority="33">
      <colorScale>
        <cfvo type="min"/>
        <cfvo type="percentile" val="50"/>
        <cfvo type="max"/>
        <color rgb="FF63BE7B"/>
        <color rgb="FFFFEB84"/>
        <color rgb="FFF8696B"/>
      </colorScale>
    </cfRule>
  </conditionalFormatting>
  <conditionalFormatting sqref="B161">
    <cfRule type="colorScale" priority="31">
      <colorScale>
        <cfvo type="min"/>
        <cfvo type="percentile" val="50"/>
        <cfvo type="max"/>
        <color rgb="FF63BE7B"/>
        <color rgb="FFFFEB84"/>
        <color rgb="FFF8696B"/>
      </colorScale>
    </cfRule>
  </conditionalFormatting>
  <conditionalFormatting sqref="B162">
    <cfRule type="colorScale" priority="32">
      <colorScale>
        <cfvo type="min"/>
        <cfvo type="percentile" val="50"/>
        <cfvo type="max"/>
        <color rgb="FF63BE7B"/>
        <color rgb="FFFFEB84"/>
        <color rgb="FFF8696B"/>
      </colorScale>
    </cfRule>
  </conditionalFormatting>
  <conditionalFormatting sqref="B167">
    <cfRule type="colorScale" priority="30">
      <colorScale>
        <cfvo type="min"/>
        <cfvo type="percentile" val="50"/>
        <cfvo type="max"/>
        <color rgb="FF63BE7B"/>
        <color rgb="FFFFEB84"/>
        <color rgb="FFF8696B"/>
      </colorScale>
    </cfRule>
  </conditionalFormatting>
  <conditionalFormatting sqref="B174">
    <cfRule type="colorScale" priority="29">
      <colorScale>
        <cfvo type="min"/>
        <cfvo type="percentile" val="50"/>
        <cfvo type="max"/>
        <color rgb="FF63BE7B"/>
        <color rgb="FFFFEB84"/>
        <color rgb="FFF8696B"/>
      </colorScale>
    </cfRule>
  </conditionalFormatting>
  <conditionalFormatting sqref="B187">
    <cfRule type="colorScale" priority="28">
      <colorScale>
        <cfvo type="min"/>
        <cfvo type="percentile" val="50"/>
        <cfvo type="max"/>
        <color rgb="FF63BE7B"/>
        <color rgb="FFFFEB84"/>
        <color rgb="FFF8696B"/>
      </colorScale>
    </cfRule>
  </conditionalFormatting>
  <conditionalFormatting sqref="B188">
    <cfRule type="colorScale" priority="27">
      <colorScale>
        <cfvo type="min"/>
        <cfvo type="percentile" val="50"/>
        <cfvo type="max"/>
        <color rgb="FF63BE7B"/>
        <color rgb="FFFFEB84"/>
        <color rgb="FFF8696B"/>
      </colorScale>
    </cfRule>
  </conditionalFormatting>
  <conditionalFormatting sqref="B189">
    <cfRule type="colorScale" priority="26">
      <colorScale>
        <cfvo type="min"/>
        <cfvo type="percentile" val="50"/>
        <cfvo type="max"/>
        <color rgb="FF63BE7B"/>
        <color rgb="FFFFEB84"/>
        <color rgb="FFF8696B"/>
      </colorScale>
    </cfRule>
  </conditionalFormatting>
  <conditionalFormatting sqref="B191">
    <cfRule type="colorScale" priority="25">
      <colorScale>
        <cfvo type="min"/>
        <cfvo type="percentile" val="50"/>
        <cfvo type="max"/>
        <color rgb="FF63BE7B"/>
        <color rgb="FFFFEB84"/>
        <color rgb="FFF8696B"/>
      </colorScale>
    </cfRule>
  </conditionalFormatting>
  <conditionalFormatting sqref="B200">
    <cfRule type="colorScale" priority="24">
      <colorScale>
        <cfvo type="min"/>
        <cfvo type="percentile" val="50"/>
        <cfvo type="max"/>
        <color rgb="FF63BE7B"/>
        <color rgb="FFFFEB84"/>
        <color rgb="FFF8696B"/>
      </colorScale>
    </cfRule>
  </conditionalFormatting>
  <conditionalFormatting sqref="B201">
    <cfRule type="colorScale" priority="23">
      <colorScale>
        <cfvo type="min"/>
        <cfvo type="percentile" val="50"/>
        <cfvo type="max"/>
        <color rgb="FF63BE7B"/>
        <color rgb="FFFFEB84"/>
        <color rgb="FFF8696B"/>
      </colorScale>
    </cfRule>
  </conditionalFormatting>
  <conditionalFormatting sqref="B202">
    <cfRule type="colorScale" priority="22">
      <colorScale>
        <cfvo type="min"/>
        <cfvo type="percentile" val="50"/>
        <cfvo type="max"/>
        <color rgb="FF63BE7B"/>
        <color rgb="FFFFEB84"/>
        <color rgb="FFF8696B"/>
      </colorScale>
    </cfRule>
  </conditionalFormatting>
  <conditionalFormatting sqref="B211">
    <cfRule type="colorScale" priority="21">
      <colorScale>
        <cfvo type="min"/>
        <cfvo type="percentile" val="50"/>
        <cfvo type="max"/>
        <color rgb="FF63BE7B"/>
        <color rgb="FFFFEB84"/>
        <color rgb="FFF8696B"/>
      </colorScale>
    </cfRule>
  </conditionalFormatting>
  <conditionalFormatting sqref="B215">
    <cfRule type="colorScale" priority="20">
      <colorScale>
        <cfvo type="min"/>
        <cfvo type="percentile" val="50"/>
        <cfvo type="max"/>
        <color rgb="FF63BE7B"/>
        <color rgb="FFFFEB84"/>
        <color rgb="FFF8696B"/>
      </colorScale>
    </cfRule>
  </conditionalFormatting>
  <conditionalFormatting sqref="B218">
    <cfRule type="colorScale" priority="19">
      <colorScale>
        <cfvo type="min"/>
        <cfvo type="percentile" val="50"/>
        <cfvo type="max"/>
        <color rgb="FF63BE7B"/>
        <color rgb="FFFFEB84"/>
        <color rgb="FFF8696B"/>
      </colorScale>
    </cfRule>
  </conditionalFormatting>
  <conditionalFormatting sqref="B219:B220">
    <cfRule type="colorScale" priority="18">
      <colorScale>
        <cfvo type="min"/>
        <cfvo type="percentile" val="50"/>
        <cfvo type="max"/>
        <color rgb="FF63BE7B"/>
        <color rgb="FFFFEB84"/>
        <color rgb="FFF8696B"/>
      </colorScale>
    </cfRule>
  </conditionalFormatting>
  <conditionalFormatting sqref="B225">
    <cfRule type="colorScale" priority="17">
      <colorScale>
        <cfvo type="min"/>
        <cfvo type="percentile" val="50"/>
        <cfvo type="max"/>
        <color rgb="FF63BE7B"/>
        <color rgb="FFFFEB84"/>
        <color rgb="FFF8696B"/>
      </colorScale>
    </cfRule>
  </conditionalFormatting>
  <conditionalFormatting sqref="B228">
    <cfRule type="colorScale" priority="16">
      <colorScale>
        <cfvo type="min"/>
        <cfvo type="percentile" val="50"/>
        <cfvo type="max"/>
        <color rgb="FF63BE7B"/>
        <color rgb="FFFFEB84"/>
        <color rgb="FFF8696B"/>
      </colorScale>
    </cfRule>
  </conditionalFormatting>
  <conditionalFormatting sqref="B230:B231">
    <cfRule type="colorScale" priority="15">
      <colorScale>
        <cfvo type="min"/>
        <cfvo type="percentile" val="50"/>
        <cfvo type="max"/>
        <color rgb="FF63BE7B"/>
        <color rgb="FFFFEB84"/>
        <color rgb="FFF8696B"/>
      </colorScale>
    </cfRule>
  </conditionalFormatting>
  <conditionalFormatting sqref="B241">
    <cfRule type="colorScale" priority="14">
      <colorScale>
        <cfvo type="min"/>
        <cfvo type="percentile" val="50"/>
        <cfvo type="max"/>
        <color rgb="FF63BE7B"/>
        <color rgb="FFFFEB84"/>
        <color rgb="FFF8696B"/>
      </colorScale>
    </cfRule>
  </conditionalFormatting>
  <conditionalFormatting sqref="B250">
    <cfRule type="colorScale" priority="13">
      <colorScale>
        <cfvo type="min"/>
        <cfvo type="percentile" val="50"/>
        <cfvo type="max"/>
        <color rgb="FF63BE7B"/>
        <color rgb="FFFFEB84"/>
        <color rgb="FFF8696B"/>
      </colorScale>
    </cfRule>
  </conditionalFormatting>
  <conditionalFormatting sqref="B255">
    <cfRule type="colorScale" priority="12">
      <colorScale>
        <cfvo type="min"/>
        <cfvo type="percentile" val="50"/>
        <cfvo type="max"/>
        <color rgb="FF63BE7B"/>
        <color rgb="FFFFEB84"/>
        <color rgb="FFF8696B"/>
      </colorScale>
    </cfRule>
  </conditionalFormatting>
  <conditionalFormatting sqref="B259">
    <cfRule type="colorScale" priority="11">
      <colorScale>
        <cfvo type="min"/>
        <cfvo type="percentile" val="50"/>
        <cfvo type="max"/>
        <color rgb="FF63BE7B"/>
        <color rgb="FFFFEB84"/>
        <color rgb="FFF8696B"/>
      </colorScale>
    </cfRule>
  </conditionalFormatting>
  <conditionalFormatting sqref="B275">
    <cfRule type="colorScale" priority="10">
      <colorScale>
        <cfvo type="min"/>
        <cfvo type="percentile" val="50"/>
        <cfvo type="max"/>
        <color rgb="FF63BE7B"/>
        <color rgb="FFFFEB84"/>
        <color rgb="FFF8696B"/>
      </colorScale>
    </cfRule>
  </conditionalFormatting>
  <conditionalFormatting sqref="B276:B277">
    <cfRule type="colorScale" priority="9">
      <colorScale>
        <cfvo type="min"/>
        <cfvo type="percentile" val="50"/>
        <cfvo type="max"/>
        <color rgb="FF63BE7B"/>
        <color rgb="FFFFEB84"/>
        <color rgb="FFF8696B"/>
      </colorScale>
    </cfRule>
  </conditionalFormatting>
  <conditionalFormatting sqref="B278">
    <cfRule type="colorScale" priority="8">
      <colorScale>
        <cfvo type="min"/>
        <cfvo type="percentile" val="50"/>
        <cfvo type="max"/>
        <color rgb="FF63BE7B"/>
        <color rgb="FFFFEB84"/>
        <color rgb="FFF8696B"/>
      </colorScale>
    </cfRule>
  </conditionalFormatting>
  <conditionalFormatting sqref="B280">
    <cfRule type="colorScale" priority="7">
      <colorScale>
        <cfvo type="min"/>
        <cfvo type="percentile" val="50"/>
        <cfvo type="max"/>
        <color rgb="FF63BE7B"/>
        <color rgb="FFFFEB84"/>
        <color rgb="FFF8696B"/>
      </colorScale>
    </cfRule>
  </conditionalFormatting>
  <conditionalFormatting sqref="B282">
    <cfRule type="colorScale" priority="1">
      <colorScale>
        <cfvo type="min"/>
        <cfvo type="percentile" val="50"/>
        <cfvo type="max"/>
        <color rgb="FF63BE7B"/>
        <color rgb="FFFFEB84"/>
        <color rgb="FFF8696B"/>
      </colorScale>
    </cfRule>
  </conditionalFormatting>
  <conditionalFormatting sqref="B283">
    <cfRule type="colorScale" priority="2">
      <colorScale>
        <cfvo type="min"/>
        <cfvo type="percentile" val="50"/>
        <cfvo type="max"/>
        <color rgb="FF63BE7B"/>
        <color rgb="FFFFEB84"/>
        <color rgb="FFF8696B"/>
      </colorScale>
    </cfRule>
  </conditionalFormatting>
  <conditionalFormatting sqref="B284">
    <cfRule type="colorScale" priority="5">
      <colorScale>
        <cfvo type="min"/>
        <cfvo type="percentile" val="50"/>
        <cfvo type="max"/>
        <color rgb="FF63BE7B"/>
        <color rgb="FFFFEB84"/>
        <color rgb="FFF8696B"/>
      </colorScale>
    </cfRule>
  </conditionalFormatting>
  <conditionalFormatting sqref="B285:B286">
    <cfRule type="colorScale" priority="6">
      <colorScale>
        <cfvo type="min"/>
        <cfvo type="percentile" val="50"/>
        <cfvo type="max"/>
        <color rgb="FF63BE7B"/>
        <color rgb="FFFFEB84"/>
        <color rgb="FFF8696B"/>
      </colorScale>
    </cfRule>
  </conditionalFormatting>
  <conditionalFormatting sqref="B287:B288">
    <cfRule type="colorScale" priority="3">
      <colorScale>
        <cfvo type="min"/>
        <cfvo type="percentile" val="50"/>
        <cfvo type="max"/>
        <color rgb="FF63BE7B"/>
        <color rgb="FFFFEB84"/>
        <color rgb="FFF8696B"/>
      </colorScale>
    </cfRule>
  </conditionalFormatting>
  <conditionalFormatting sqref="B289">
    <cfRule type="colorScale" priority="4">
      <colorScale>
        <cfvo type="min"/>
        <cfvo type="percentile" val="50"/>
        <cfvo type="max"/>
        <color rgb="FF63BE7B"/>
        <color rgb="FFFFEB84"/>
        <color rgb="FFF8696B"/>
      </colorScale>
    </cfRule>
  </conditionalFormatting>
  <conditionalFormatting sqref="B476:B1048576 B82:B85 B72:B74 B87:B92 B94 B112 B116 B119 B124:B130 B137 B146 B149:B155 B157:B160 B163:B166 B168:B173 B175:B186 B190 B192:B199 B203:B210 B212:B214 B216:B217 B226:B227 B232:B240 A377:A475 B251:B254 B256:B258 B279 B290:B376 B281 B1:B70 B78:B80 B96:B99 B260:B274 B242:B249 B221:B224 B132:B134 B140:B142 B102:B110">
    <cfRule type="colorScale" priority="61">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0AB3-AED4-48DA-93CF-44D7F51C035B}">
  <dimension ref="A1:E20"/>
  <sheetViews>
    <sheetView workbookViewId="0">
      <selection activeCell="C5" sqref="C5"/>
    </sheetView>
  </sheetViews>
  <sheetFormatPr defaultRowHeight="14.5" x14ac:dyDescent="0.35"/>
  <cols>
    <col min="1" max="1" width="17.1796875" bestFit="1" customWidth="1"/>
    <col min="2" max="2" width="20.453125" bestFit="1" customWidth="1"/>
    <col min="3" max="3" width="20" bestFit="1" customWidth="1"/>
    <col min="4" max="4" width="12.08984375" bestFit="1" customWidth="1"/>
  </cols>
  <sheetData>
    <row r="1" spans="1:5" x14ac:dyDescent="0.35">
      <c r="A1" s="6" t="s">
        <v>995</v>
      </c>
      <c r="B1" s="6" t="s">
        <v>1004</v>
      </c>
      <c r="C1" s="6" t="s">
        <v>1005</v>
      </c>
      <c r="D1" s="6" t="s">
        <v>1006</v>
      </c>
      <c r="E1" s="6"/>
    </row>
    <row r="2" spans="1:5" x14ac:dyDescent="0.35">
      <c r="A2" t="s">
        <v>999</v>
      </c>
      <c r="B2" t="s">
        <v>19</v>
      </c>
      <c r="C2" t="s">
        <v>20</v>
      </c>
      <c r="D2" s="6"/>
      <c r="E2" s="6"/>
    </row>
    <row r="3" spans="1:5" x14ac:dyDescent="0.35">
      <c r="A3" t="s">
        <v>1001</v>
      </c>
      <c r="B3" t="s">
        <v>19</v>
      </c>
      <c r="C3" t="s">
        <v>18</v>
      </c>
      <c r="D3" s="6"/>
      <c r="E3" s="6"/>
    </row>
    <row r="4" spans="1:5" x14ac:dyDescent="0.35">
      <c r="A4" t="s">
        <v>999</v>
      </c>
      <c r="B4" t="s">
        <v>257</v>
      </c>
      <c r="C4" t="s">
        <v>19</v>
      </c>
      <c r="D4" s="6"/>
      <c r="E4" s="6"/>
    </row>
    <row r="5" spans="1:5" x14ac:dyDescent="0.35">
      <c r="A5" t="s">
        <v>998</v>
      </c>
      <c r="B5" t="s">
        <v>18</v>
      </c>
      <c r="C5" t="s">
        <v>20</v>
      </c>
      <c r="D5" s="6"/>
      <c r="E5" s="6"/>
    </row>
    <row r="6" spans="1:5" x14ac:dyDescent="0.35">
      <c r="A6" t="s">
        <v>1001</v>
      </c>
      <c r="B6" t="s">
        <v>18</v>
      </c>
      <c r="C6" t="s">
        <v>19</v>
      </c>
      <c r="D6" s="6"/>
      <c r="E6" s="6"/>
    </row>
    <row r="7" spans="1:5" x14ac:dyDescent="0.35">
      <c r="A7" s="6"/>
      <c r="B7" s="6"/>
      <c r="C7" s="6"/>
      <c r="D7" s="6"/>
      <c r="E7" s="6"/>
    </row>
    <row r="8" spans="1:5" x14ac:dyDescent="0.35">
      <c r="A8" s="6"/>
      <c r="B8" s="6"/>
      <c r="C8" s="6"/>
      <c r="D8" s="6"/>
      <c r="E8" s="6"/>
    </row>
    <row r="9" spans="1:5" x14ac:dyDescent="0.35">
      <c r="A9" s="6"/>
      <c r="B9" s="6"/>
      <c r="C9" s="6"/>
      <c r="D9" s="6"/>
      <c r="E9" s="6"/>
    </row>
    <row r="10" spans="1:5" x14ac:dyDescent="0.35">
      <c r="A10" s="6"/>
      <c r="B10" s="6"/>
      <c r="C10" s="6"/>
      <c r="D10" s="6"/>
      <c r="E10" s="6"/>
    </row>
    <row r="11" spans="1:5" x14ac:dyDescent="0.35">
      <c r="A11" s="6"/>
      <c r="B11" s="6"/>
      <c r="C11" s="6"/>
      <c r="D11" s="6"/>
      <c r="E11" s="6"/>
    </row>
    <row r="12" spans="1:5" x14ac:dyDescent="0.35">
      <c r="A12" s="6"/>
      <c r="B12" s="6"/>
      <c r="C12" s="6"/>
      <c r="D12" s="6"/>
      <c r="E12" s="6"/>
    </row>
    <row r="13" spans="1:5" x14ac:dyDescent="0.35">
      <c r="A13" s="6"/>
      <c r="B13" s="6"/>
      <c r="C13" s="6"/>
      <c r="D13" s="6"/>
      <c r="E13" s="6"/>
    </row>
    <row r="14" spans="1:5" x14ac:dyDescent="0.35">
      <c r="A14" s="6"/>
      <c r="B14" s="6"/>
      <c r="C14" s="6"/>
      <c r="D14" s="6"/>
      <c r="E14" s="6"/>
    </row>
    <row r="15" spans="1:5" x14ac:dyDescent="0.35">
      <c r="A15" s="6"/>
      <c r="B15" s="6"/>
      <c r="C15" s="6"/>
      <c r="D15" s="6"/>
      <c r="E15" s="6"/>
    </row>
    <row r="16" spans="1:5" x14ac:dyDescent="0.35">
      <c r="A16" s="6"/>
      <c r="B16" s="6"/>
      <c r="C16" s="6"/>
      <c r="D16" s="6"/>
      <c r="E16" s="6"/>
    </row>
    <row r="17" spans="1:5" x14ac:dyDescent="0.35">
      <c r="A17" s="6"/>
      <c r="B17" s="6"/>
      <c r="C17" s="6"/>
      <c r="D17" s="6"/>
      <c r="E17" s="6"/>
    </row>
    <row r="18" spans="1:5" x14ac:dyDescent="0.35">
      <c r="A18" s="6"/>
      <c r="B18" s="6"/>
      <c r="C18" s="6"/>
      <c r="D18" s="6"/>
      <c r="E18" s="6"/>
    </row>
    <row r="19" spans="1:5" x14ac:dyDescent="0.35">
      <c r="A19" s="6"/>
      <c r="B19" s="6"/>
      <c r="C19" s="6"/>
      <c r="D19" s="6"/>
      <c r="E19" s="6"/>
    </row>
    <row r="20" spans="1:5" x14ac:dyDescent="0.35">
      <c r="A20" s="6"/>
      <c r="B20" s="6"/>
      <c r="C20" s="6"/>
      <c r="D20" s="6"/>
      <c r="E20"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4" ma:contentTypeDescription="Create a new document." ma:contentTypeScope="" ma:versionID="56d595367e986806e9a766f72daff725">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4d0563800b5d6cce40e7c3e80cefd84a"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98EC3B-6105-4D5C-9D23-727CE965B5BF}"/>
</file>

<file path=customXml/itemProps2.xml><?xml version="1.0" encoding="utf-8"?>
<ds:datastoreItem xmlns:ds="http://schemas.openxmlformats.org/officeDocument/2006/customXml" ds:itemID="{92993DB2-A6BE-483D-A39D-4C8B508A2F57}"/>
</file>

<file path=customXml/itemProps3.xml><?xml version="1.0" encoding="utf-8"?>
<ds:datastoreItem xmlns:ds="http://schemas.openxmlformats.org/officeDocument/2006/customXml" ds:itemID="{8AFE8FE1-B2DE-4D56-B0D4-06DD5283AE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Cluster_15_applications</vt:lpstr>
      <vt:lpstr>C15_Apps_bySub</vt:lpstr>
      <vt:lpstr>Subname_converter</vt:lpstr>
      <vt:lpstr>Res_Converter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Ferguson, Jared</dc:creator>
  <cp:lastModifiedBy>Ferguson, Jared</cp:lastModifiedBy>
  <dcterms:created xsi:type="dcterms:W3CDTF">2024-10-23T16:39:50Z</dcterms:created>
  <dcterms:modified xsi:type="dcterms:W3CDTF">2024-11-04T01:47:24Z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ies>
</file>