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01"/>
  <workbookPr/>
  <mc:AlternateContent xmlns:mc="http://schemas.openxmlformats.org/markup-compatibility/2006">
    <mc:Choice Requires="x15">
      <x15ac:absPath xmlns:x15ac="http://schemas.microsoft.com/office/spreadsheetml/2010/11/ac" url="https://sempra.sharepoint.com/teams/gassystemplanningoir/Shared Documents/G. Distribution Cost Ruling/SoCalGas Package/"/>
    </mc:Choice>
  </mc:AlternateContent>
  <xr:revisionPtr revIDLastSave="1546" documentId="13_ncr:1_{53877DED-34FF-4AB2-939A-3A41F5349500}" xr6:coauthVersionLast="47" xr6:coauthVersionMax="47" xr10:uidLastSave="{DA989CC2-CE65-4CDB-97EA-008DD07E4FC7}"/>
  <bookViews>
    <workbookView xWindow="-28920" yWindow="-120" windowWidth="29040" windowHeight="15720" firstSheet="1" activeTab="5" xr2:uid="{79446AAD-70E6-4E1D-B48D-92C43DFA041E}"/>
  </bookViews>
  <sheets>
    <sheet name="Summary" sheetId="2" r:id="rId1"/>
    <sheet name="Costs by Operating District" sheetId="4" r:id="rId2"/>
    <sheet name="Pressure Districts" sheetId="7" r:id="rId3"/>
    <sheet name="Directions" sheetId="11" r:id="rId4"/>
    <sheet name="Definitions" sheetId="12" r:id="rId5"/>
    <sheet name="Definitions of Other Misc Costs" sheetId="10" r:id="rId6"/>
    <sheet name="Pivot Table Replaced Stations" sheetId="22" state="hidden" r:id="rId7"/>
  </sheets>
  <externalReferences>
    <externalReference r:id="rId8"/>
  </externalReferences>
  <definedNames>
    <definedName name="_xlnm._FilterDatabase" localSheetId="2" hidden="1">'Pressure Districts'!$A$1:$M$598</definedName>
    <definedName name="_ftn1" localSheetId="1">'Costs by Operating District'!$A$14</definedName>
    <definedName name="_ftn1" localSheetId="5">'Definitions of Other Misc Costs'!#REF!</definedName>
    <definedName name="_ftn1" localSheetId="2">'Pressure Districts'!#REF!</definedName>
    <definedName name="_ftn1" localSheetId="0">Summary!$A$14</definedName>
    <definedName name="_ftn2" localSheetId="1">'Costs by Operating District'!$A$15</definedName>
    <definedName name="_ftn2" localSheetId="5">'Definitions of Other Misc Costs'!#REF!</definedName>
    <definedName name="_ftn2" localSheetId="2">'Pressure Districts'!#REF!</definedName>
    <definedName name="_ftn2" localSheetId="0">Summary!$A$17</definedName>
    <definedName name="_ftn4" localSheetId="4">Definitions!$B$33</definedName>
    <definedName name="_ftn5" localSheetId="4">Definitions!$B$34</definedName>
    <definedName name="_ftn6" localSheetId="4">Definitions!$B$35</definedName>
    <definedName name="_ftn7" localSheetId="4">Definitions!$B$36</definedName>
    <definedName name="_ftnref1" localSheetId="1">'Costs by Operating District'!$E$3</definedName>
    <definedName name="_ftnref1" localSheetId="5">'Definitions of Other Misc Costs'!#REF!</definedName>
    <definedName name="_ftnref1" localSheetId="2">'Pressure Districts'!#REF!</definedName>
    <definedName name="_ftnref1" localSheetId="0">Summary!$E$3</definedName>
    <definedName name="_ftnref10" localSheetId="4">Definitions!$B$23</definedName>
    <definedName name="_ftnref11" localSheetId="4">Definitions!$B$25</definedName>
    <definedName name="_ftnref2" localSheetId="1">'Costs by Operating District'!$E$7</definedName>
    <definedName name="_ftnref2" localSheetId="5">'Definitions of Other Misc Costs'!#REF!</definedName>
    <definedName name="_ftnref2" localSheetId="2">'Pressure Districts'!#REF!</definedName>
    <definedName name="_ftnref2" localSheetId="0">Summary!$E$7</definedName>
    <definedName name="_ftnref3" localSheetId="4">Definitions!$B$14</definedName>
    <definedName name="_ftnref4" localSheetId="4">Definitions!$B$15</definedName>
    <definedName name="_ftnref5" localSheetId="4">Definitions!$B$16</definedName>
    <definedName name="_ftnref6" localSheetId="4">Definitions!$B$17</definedName>
    <definedName name="_ftnref7" localSheetId="4">Definitions!$B$18</definedName>
    <definedName name="_ftnref8" localSheetId="4">Definitions!$B$21</definedName>
    <definedName name="_ftnref9" localSheetId="4">Definitions!$B$22</definedName>
    <definedName name="_Hlk206443901" localSheetId="3">Directions!$B$8</definedName>
    <definedName name="_xlcn.WorksheetConnection_ReplacedWorkOrdersA1L321" hidden="1">'[1]Replaced Stations w FLOC'!$A$1:$M$32</definedName>
    <definedName name="_xlcn.WorksheetConnection_ReplacedWorkOrdersA1L351" hidden="1">'[1]Replaced Stations w FLOC'!$A$1:$M$34</definedName>
    <definedName name="_xlnm.Print_Area" localSheetId="0">Summary!$A$1:$E$17</definedName>
    <definedName name="_xlnm.Print_Area" localSheetId="1">'Costs by Operating District'!$A$1:$U$25</definedName>
    <definedName name="_xlnm.Print_Area" localSheetId="2">'Pressure Districts'!$A$1:$M$598</definedName>
    <definedName name="_xlnm.Print_Area" localSheetId="3">Directions!$B$1:$B$8</definedName>
    <definedName name="_xlnm.Print_Area" localSheetId="4">Definitions!$B$1:$B$40</definedName>
    <definedName name="_xlnm.Print_Area" localSheetId="5">'Definitions of Other Misc Costs'!$A$1:$C$7</definedName>
  </definedNames>
  <calcPr calcId="191028"/>
  <pivotCaches>
    <pivotCache cacheId="7239" r:id="rId9"/>
    <pivotCache cacheId="7240" r:id="rId10"/>
    <pivotCache cacheId="7241" r:id="rId11"/>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e" name="Range" connection="WorksheetConnection_Replaced Work Orders!$A$1:$L$35"/>
          <x15:modelTable id="Range 1" name="Range 1" connection="WorksheetConnection_Replaced Work Orders!$A$1:$L$32"/>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98" i="7" l="1"/>
  <c r="K598" i="7"/>
  <c r="J598" i="7"/>
  <c r="U17" i="4"/>
  <c r="U16" i="4"/>
  <c r="J5" i="22" l="1"/>
  <c r="J6" i="22"/>
  <c r="J7" i="22"/>
  <c r="J8" i="22"/>
  <c r="J9" i="22"/>
  <c r="J10" i="22"/>
  <c r="J11" i="22"/>
  <c r="J12" i="22"/>
  <c r="J13" i="22"/>
  <c r="J14" i="22"/>
  <c r="J15" i="22"/>
  <c r="J16" i="22"/>
  <c r="J17" i="22"/>
  <c r="J18" i="22"/>
  <c r="J19" i="22"/>
  <c r="J4" i="22"/>
  <c r="H5" i="4" l="1"/>
  <c r="P5" i="4"/>
  <c r="O6" i="4"/>
  <c r="G5" i="4"/>
  <c r="I6" i="4"/>
  <c r="F5" i="4"/>
  <c r="F6" i="4"/>
  <c r="G6" i="4"/>
  <c r="M5" i="4"/>
  <c r="K5" i="4"/>
  <c r="M6" i="4"/>
  <c r="D7" i="2"/>
  <c r="H10" i="4"/>
  <c r="I10" i="4"/>
  <c r="J10" i="4"/>
  <c r="K10" i="4"/>
  <c r="L10" i="4"/>
  <c r="M10" i="4"/>
  <c r="N10" i="4"/>
  <c r="O10" i="4"/>
  <c r="O4" i="4" s="1"/>
  <c r="P10" i="4"/>
  <c r="Q10" i="4"/>
  <c r="R10" i="4"/>
  <c r="R4" i="4" s="1"/>
  <c r="S10" i="4"/>
  <c r="T10" i="4"/>
  <c r="U10" i="4"/>
  <c r="D10" i="2" s="1"/>
  <c r="F10" i="4"/>
  <c r="G10" i="4"/>
  <c r="G4" i="4" s="1"/>
  <c r="E10" i="4"/>
  <c r="E4" i="4" s="1"/>
  <c r="D12" i="2"/>
  <c r="H598" i="7"/>
  <c r="E598" i="7"/>
  <c r="D598" i="7" s="1"/>
  <c r="C598" i="7" l="1"/>
  <c r="R5" i="4"/>
  <c r="R6" i="4"/>
  <c r="H6" i="4"/>
  <c r="F3" i="4"/>
  <c r="S6" i="4"/>
  <c r="K6" i="4"/>
  <c r="S5" i="4"/>
  <c r="O5" i="4"/>
  <c r="M3" i="4"/>
  <c r="K2" i="4"/>
  <c r="P6" i="4"/>
  <c r="J6" i="4"/>
  <c r="P2" i="4"/>
  <c r="Q6" i="4"/>
  <c r="Q5" i="4"/>
  <c r="J5" i="4"/>
  <c r="I5" i="4"/>
  <c r="T4" i="4"/>
  <c r="F4" i="4"/>
  <c r="F2" i="4"/>
  <c r="U4" i="4"/>
  <c r="D4" i="2" s="1"/>
  <c r="Q4" i="4"/>
  <c r="P4" i="4"/>
  <c r="L4" i="4"/>
  <c r="I3" i="4"/>
  <c r="I4" i="4"/>
  <c r="H2" i="4"/>
  <c r="H4" i="4"/>
  <c r="G3" i="4"/>
  <c r="G2" i="4"/>
  <c r="O3" i="4"/>
  <c r="S2" i="4"/>
  <c r="N4" i="4"/>
  <c r="R2" i="4"/>
  <c r="M4" i="4"/>
  <c r="S4" i="4"/>
  <c r="K4" i="4"/>
  <c r="R3" i="4"/>
  <c r="J4" i="4"/>
  <c r="M2" i="4"/>
  <c r="N6" i="4"/>
  <c r="N5" i="4"/>
  <c r="L6" i="4"/>
  <c r="L5" i="4"/>
  <c r="T6" i="4"/>
  <c r="T5" i="4"/>
  <c r="H3" i="4" l="1"/>
  <c r="K3" i="4"/>
  <c r="J3" i="4"/>
  <c r="S3" i="4"/>
  <c r="O2" i="4"/>
  <c r="Q2" i="4"/>
  <c r="Q3" i="4"/>
  <c r="P3" i="4"/>
  <c r="I2" i="4"/>
  <c r="J2" i="4"/>
  <c r="U8" i="4"/>
  <c r="E5" i="4"/>
  <c r="U9" i="4"/>
  <c r="E6" i="4"/>
  <c r="T2" i="4"/>
  <c r="L2" i="4"/>
  <c r="E2" i="4"/>
  <c r="E3" i="4"/>
  <c r="L3" i="4"/>
  <c r="T3" i="4"/>
  <c r="N3" i="4"/>
  <c r="N2" i="4"/>
  <c r="D9" i="2" l="1"/>
  <c r="U3" i="4"/>
  <c r="D3" i="2" s="1"/>
  <c r="U6" i="4"/>
  <c r="D6" i="2" s="1"/>
  <c r="D8" i="2"/>
  <c r="U5" i="4"/>
  <c r="D5" i="2" s="1"/>
  <c r="U2" i="4"/>
  <c r="D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tc={CFA140EB-69AE-4A97-B92C-81C9FC07AAC5}</author>
  </authors>
  <commentList>
    <comment ref="A5" authorId="0" shapeId="0" xr:uid="{CFA140EB-69AE-4A97-B92C-81C9FC07AAC5}">
      <text>
        <t>[Threaded comment]
Your version of Excel allows you to read this threaded comment; however, any edits to it will get removed if the file is opened in a newer version of Excel. Learn more: https://go.microsoft.com/fwlink/?linkid=870924
Comment:
    Average of F2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tc={DD08D59F-7378-4BE5-89AA-FD2196BA32A0}</author>
  </authors>
  <commentList>
    <comment ref="B16" authorId="0" shapeId="0" xr:uid="{DD08D59F-7378-4BE5-89AA-FD2196BA32A0}">
      <text>
        <t>[Threaded comment]
Your version of Excel allows you to read this threaded comment; however, any edits to it will get removed if the file is opened in a newer version of Excel. Learn more: https://go.microsoft.com/fwlink/?linkid=870924
Comment:
    Because terms like “district” can refer to different sizes and be so confusing, and utilities may be tempted to use different ones, I think it’s useful to list them in the footnotes.</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203D9D6-12A8-4D1B-8FD3-F439AD2E3C27}"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57381F34-2E94-4649-A261-A6AD0FFDC0F6}" name="WorksheetConnection_Replaced Work Orders!$A$1:$L$32" type="102" refreshedVersion="8" minRefreshableVersion="5">
    <extLst>
      <ext xmlns:x15="http://schemas.microsoft.com/office/spreadsheetml/2010/11/main" uri="{DE250136-89BD-433C-8126-D09CA5730AF9}">
        <x15:connection id="Range 1" autoDelete="1">
          <x15:rangePr sourceName="_xlcn.WorksheetConnection_ReplacedWorkOrdersA1L321"/>
        </x15:connection>
      </ext>
    </extLst>
  </connection>
  <connection id="3" xr16:uid="{E2CFA3FC-44AF-48E2-8745-EA054FE7DACD}" name="WorksheetConnection_Replaced Work Orders!$A$1:$L$35" type="102" refreshedVersion="8" minRefreshableVersion="5">
    <extLst>
      <ext xmlns:x15="http://schemas.microsoft.com/office/spreadsheetml/2010/11/main" uri="{DE250136-89BD-433C-8126-D09CA5730AF9}">
        <x15:connection id="Range" autoDelete="1">
          <x15:rangePr sourceName="_xlcn.WorksheetConnection_ReplacedWorkOrdersA1L35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ThisWorkbookDataModel"/>
    <s v="{[Range].[Pressure].&amp;[MP]}"/>
    <s v="{[Range 1].[Pressure].&amp;[MP]}"/>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<sst xmlns="http://schemas.openxmlformats.org/spreadsheetml/2006/main" count="1894" uniqueCount="671">
  <si>
    <t>Row ID</t>
  </si>
  <si>
    <t>Program Category</t>
  </si>
  <si>
    <t>Row Name</t>
  </si>
  <si>
    <t>Value</t>
  </si>
  <si>
    <t>Definition [1]</t>
  </si>
  <si>
    <t>D1</t>
  </si>
  <si>
    <t>Regulator station replacement programs</t>
  </si>
  <si>
    <t>Cost per service, for regulator station replacement</t>
  </si>
  <si>
    <t>Average cost of replacing gas distribution regulator stations, per service. Also shown in next table, row E1, final column.</t>
  </si>
  <si>
    <t>D2</t>
  </si>
  <si>
    <t>Cost per customer meter, for regulator station replacement</t>
  </si>
  <si>
    <t>Average cost of replacing gas distribution regulator stations, per meter. Also shown in next table, row E2, final column.</t>
  </si>
  <si>
    <t>D3</t>
  </si>
  <si>
    <t>Cost per regulator station replaced</t>
  </si>
  <si>
    <t>Average cost of replacing a gas distribution regulator station. Also shown in next table, row E3, final column.[2]</t>
  </si>
  <si>
    <t>D4</t>
  </si>
  <si>
    <t>Services per station, for replaced regulator stations</t>
  </si>
  <si>
    <t>Average number of services served by a replaced regulator station.  Also shown in next table, row E4, final column.</t>
  </si>
  <si>
    <t>D5</t>
  </si>
  <si>
    <t>Meters per station, for replaced regulator stations</t>
  </si>
  <si>
    <t xml:space="preserve">Average number of meters[3] served by a replaced regulator station.  Also shown in next table, row E5, final column. </t>
  </si>
  <si>
    <t>D6</t>
  </si>
  <si>
    <t>Regulator stations replaced per year</t>
  </si>
  <si>
    <t>Average regulator stations replaced per year. Also shown in next table, row E6, final column.</t>
  </si>
  <si>
    <t>D7</t>
  </si>
  <si>
    <t>Services affected by replaced regulator stations</t>
  </si>
  <si>
    <t>Services served by replaced regulator stations.  Also shown in next table, row E7, final column.</t>
  </si>
  <si>
    <t>D8</t>
  </si>
  <si>
    <t>Meters affected by replaced regulator stations</t>
  </si>
  <si>
    <t>Meters served by replaced regulator stations.  Also shown in next table, row E8, final column.</t>
  </si>
  <si>
    <t>D9</t>
  </si>
  <si>
    <t>Total costs, for regulator station replacement</t>
  </si>
  <si>
    <t>Total costs of regulator station replacement program work orders.  Also shown in next table, row E9, final column.</t>
  </si>
  <si>
    <t>D10</t>
  </si>
  <si>
    <t>NA</t>
  </si>
  <si>
    <t>Maintenance cost per regulator station</t>
  </si>
  <si>
    <t>Average cost of regulator station maintenance, per service, not including replacement costs. Also shown in later table, cell H1.</t>
  </si>
  <si>
    <t>D11</t>
  </si>
  <si>
    <t>Project planning period, for regulator station replacement</t>
  </si>
  <si>
    <t>Average days between the date that the regulator station was identified for replacement and the date that replacement activities broke ground. Also shown in next table, row E14, final column.</t>
  </si>
  <si>
    <t>[1] All values are calculated as defined in the "Definition" column for every field that includes a cell calculation or equivalent field in "Definition."</t>
  </si>
  <si>
    <t>[2] "Definition" defines this field as the equivalent to E3, which is calculated as E9/E6 (Total Cost divided by Regulator Stations Replaced per Year), this value equals the Total Cost across the 4 years (2021-2024) divided by the Average Count of Regulator Stations replaced for one year. Total Loaded Cost per Total Regulator Stations Replaced across all 4 years is $649,568.15.</t>
  </si>
  <si>
    <t>[3] [Note: Footnote From Template] Meters analogous to “customers” reported in existing data.</t>
  </si>
  <si>
    <t>182ND STREET</t>
  </si>
  <si>
    <t>CHINO</t>
  </si>
  <si>
    <t>COMPTON</t>
  </si>
  <si>
    <t>CORONA</t>
  </si>
  <si>
    <t>FONTANA</t>
  </si>
  <si>
    <t>GARDEN GROVE</t>
  </si>
  <si>
    <t>HOLLYWOOD</t>
  </si>
  <si>
    <t>JUANITA</t>
  </si>
  <si>
    <t>MURRIETA</t>
  </si>
  <si>
    <t>PALM DESERT</t>
  </si>
  <si>
    <t>RIVERSIDE</t>
  </si>
  <si>
    <t>SAN BERNARDINO</t>
  </si>
  <si>
    <t>SAN PEDRO</t>
  </si>
  <si>
    <t>SANTA MONICA</t>
  </si>
  <si>
    <t>VISALIA</t>
  </si>
  <si>
    <t>YUCCA</t>
  </si>
  <si>
    <t>Total or Average</t>
  </si>
  <si>
    <t>E1</t>
  </si>
  <si>
    <r>
      <t>Average cost of replacing gas distribution regulator stations</t>
    </r>
    <r>
      <rPr>
        <sz val="12"/>
        <color rgb="FF000000"/>
        <rFont val="Book Antiqua"/>
        <family val="1"/>
      </rPr>
      <t>, per service. Calculated by dividing E9 by E7.</t>
    </r>
  </si>
  <si>
    <t>E2</t>
  </si>
  <si>
    <t>Average cost of replacing gas distribution regulator stations, per meter. Calculated by dividing E9 by E8.</t>
  </si>
  <si>
    <t>E3</t>
  </si>
  <si>
    <t>Average cost of replacing a gas distribution regulator station. Calculated by dividing E9 by E6. [3]</t>
  </si>
  <si>
    <t>E4</t>
  </si>
  <si>
    <t>Average number of services served by a replaced regulator station.  Calculated by dividing E7 by E6. [4]</t>
  </si>
  <si>
    <t>E5</t>
  </si>
  <si>
    <t>Average number of meters served by a replaced regulator station.  Calculated by dividing E8 by E6. [5]</t>
  </si>
  <si>
    <t>E6</t>
  </si>
  <si>
    <t>Average regulator stations replaced per year.</t>
  </si>
  <si>
    <t>E7</t>
  </si>
  <si>
    <t>Average number of services served by replaced regulator stations.  In cases where a pressure district is served by more than one regulator station, include only the replaced regulator station’s share of the pressure district’s services in the calculation.[2]</t>
  </si>
  <si>
    <t>E8</t>
  </si>
  <si>
    <t>Average number of meters served by replaced regulator stations.  In cases where a pressure district is served by more than one regulator station, include only the replaced regulator station’s share of the pressure district’s meters in the calculation.[6]</t>
  </si>
  <si>
    <t>E9</t>
  </si>
  <si>
    <t>Total costs of regulator station replacement program work orders. Calculated by summing E10, E11, E12 and E13.</t>
  </si>
  <si>
    <t>Cost Group</t>
  </si>
  <si>
    <t>E10</t>
  </si>
  <si>
    <t>Internal Labor and Related Costs</t>
  </si>
  <si>
    <t>Sum of salaries of utility employees; benefits (health, retirement, disability, etc.) associated with utility employee labor; employee travel costs, including meals, lodging, mileage, per diem, incidentals, and any other travel costs; and payroll taxes.</t>
  </si>
  <si>
    <t>E11</t>
  </si>
  <si>
    <t>External Labor and Related Costs</t>
  </si>
  <si>
    <t xml:space="preserve">Combine “external labor” and contracts costs.  Includes contracts for services and for employees.  Include equipment rental here. </t>
  </si>
  <si>
    <t>E12</t>
  </si>
  <si>
    <t>Materials</t>
  </si>
  <si>
    <t>Cost of pipe, valves, fittings, regulators, and other materials installed at the project.</t>
  </si>
  <si>
    <t>E13</t>
  </si>
  <si>
    <t>Other Misc Costs</t>
  </si>
  <si>
    <t>Sum of costs in the cost categories “Fleet,” “Permitting,” “AFUDC,” “Land,” “Other,” and “Administrative &amp; General Costs” as defined above.</t>
  </si>
  <si>
    <t>E14</t>
  </si>
  <si>
    <t>Average days between the date that the regulator station was identified for replacement and the date that replacement activities broke ground.</t>
  </si>
  <si>
    <t>E15</t>
  </si>
  <si>
    <t>Project time to completion, for regulator station replacement</t>
  </si>
  <si>
    <t>Average days between the date that the regulator station was identified for replacement and the date that the replacement station was placed in operation.</t>
  </si>
  <si>
    <t>[2] [Note: Footnote From Template] If all regulator stations in a pressure district serve an equal number of services, then that value would be shown in F2 for that pressure district.</t>
  </si>
  <si>
    <t>[3] "Definition" defines this field as E9/E6 (Total Cost divided by Regulator Stations Replaced per Year), this value equals the Total Cost across the 4 years (2021-2024) divided by the Average Count of Regulator Stations replaced for one year. Total Loaded Cost per Total Regulator Stations Replaced across all 4 years is $649,568.15.</t>
  </si>
  <si>
    <t>[4] "Definition" defines this field as E7/E6 (Count of Services Served divided by Regulator Stations Replaced per Year), this value equals the Total Count of Services Served across the 4 years (2021-2024) divided by the Average Count of Regulator Stations replaced for one year. Total Services Served per Total Regulator Stations Replaced across all 4 years is 2218.</t>
  </si>
  <si>
    <t>[5]  "Definition" defines this field as E8/E6 (Count of Meters Affected divided by Regulator Stations Replaced per Year), this value equals the Total Count of Meters Affected across the 4 years (2021-2024) divided by the Average Count of Regulator Stations replaced for one year. Total Meters Affected per Total Regulator Stations Replaced across all 4 years is 2279.</t>
  </si>
  <si>
    <t>[6] [Note: Footnote From Template] If all regulator stations in a pressure district serve an equal number of meters, then that value would be shown in F3 for that pressure district.</t>
  </si>
  <si>
    <t>Column ID</t>
  </si>
  <si>
    <t>F1</t>
  </si>
  <si>
    <t>F2</t>
  </si>
  <si>
    <t>F3</t>
  </si>
  <si>
    <t>F4</t>
  </si>
  <si>
    <t>F5</t>
  </si>
  <si>
    <t>F6</t>
  </si>
  <si>
    <t>F7</t>
  </si>
  <si>
    <t>F8</t>
  </si>
  <si>
    <t>F9</t>
  </si>
  <si>
    <t>F10</t>
  </si>
  <si>
    <t>F11</t>
  </si>
  <si>
    <t>F12</t>
  </si>
  <si>
    <t>Column Name</t>
  </si>
  <si>
    <t>Pressure district</t>
  </si>
  <si>
    <t>Services per regulator station</t>
  </si>
  <si>
    <t>Meters per regulator station</t>
  </si>
  <si>
    <t>Regulator stations</t>
  </si>
  <si>
    <t>Regulator stations identified for replacement</t>
  </si>
  <si>
    <t>Pressure category</t>
  </si>
  <si>
    <t>Services served</t>
  </si>
  <si>
    <t>Meters served</t>
  </si>
  <si>
    <t>Core meters served</t>
  </si>
  <si>
    <t>Non-core meters served</t>
  </si>
  <si>
    <t>Operating district</t>
  </si>
  <si>
    <t>Census tracts</t>
  </si>
  <si>
    <t>Definition</t>
  </si>
  <si>
    <t>ID number for the pressure district.</t>
  </si>
  <si>
    <t>Average number of services served by regulator stations in the pressure district. Calculated by dividing F7 by F4.</t>
  </si>
  <si>
    <t>Average number of meters served by regulator stations in the pressure district. Calculated by dividing F8 by F4.</t>
  </si>
  <si>
    <t>Number of gas distribution regulator stations immediately serving the pressure district.</t>
  </si>
  <si>
    <r>
      <rPr>
        <sz val="12"/>
        <color rgb="FF000000"/>
        <rFont val="Book Antiqua"/>
        <family val="1"/>
      </rPr>
      <t>Regulator stations whose replacement is forecast to begin during the next ten years, identified consistent with each utility’s existing project selection methods, at an annual replacement rate consistent with the rates approved in each utility’s most recently adopted general rate case decision.</t>
    </r>
    <r>
      <rPr>
        <sz val="12"/>
        <color rgb="FF000000"/>
        <rFont val="Garamond"/>
        <family val="1"/>
      </rPr>
      <t xml:space="preserve">  </t>
    </r>
    <r>
      <rPr>
        <sz val="8"/>
        <color rgb="FF000000"/>
        <rFont val="Book Antiqua"/>
        <family val="1"/>
      </rPr>
      <t> </t>
    </r>
  </si>
  <si>
    <t>“Medium-pressure” or “low-pressure.”</t>
  </si>
  <si>
    <t>Number of customer services connected to the pressure district.</t>
  </si>
  <si>
    <t>Number of customer meters connected to the pressure district. Sum of F9 and F10.</t>
  </si>
  <si>
    <t>Number of core customer meters connected to the pressure district.</t>
  </si>
  <si>
    <t>Number of non-core customer meters connected to the pressure district.</t>
  </si>
  <si>
    <t xml:space="preserve">Name and ID number of the operating district that the pressure district is in. </t>
  </si>
  <si>
    <t>ID numbers of all 2020 census tracts overlapping the district.</t>
  </si>
  <si>
    <t>Medium Pressure</t>
  </si>
  <si>
    <t>6065940600, 6065044505, 6065044520</t>
  </si>
  <si>
    <t>Station ID #: 446</t>
  </si>
  <si>
    <t>YUCCA VALLEY</t>
  </si>
  <si>
    <t>6071010415, 6071010434, 6071010433</t>
  </si>
  <si>
    <t>6071010415, 6071010434, 6071010433, 6071010426, 6071010422</t>
  </si>
  <si>
    <t>6071010415, 6071010432</t>
  </si>
  <si>
    <t>Station ID #: 1334</t>
  </si>
  <si>
    <t>BEAUMONT</t>
  </si>
  <si>
    <t>6065043824, 6065043822, 6065043823</t>
  </si>
  <si>
    <t>BLYTHE</t>
  </si>
  <si>
    <t>6065045900, 6065046103, 6065046200, 6065046101, 6065046102, 6065046900, 6065047000</t>
  </si>
  <si>
    <t>EL CENTRO</t>
  </si>
  <si>
    <t>6025010600, 6025010401, 6025010402, 6025010500, 6025010700, 6025010300</t>
  </si>
  <si>
    <t>6025010402, 6025010300</t>
  </si>
  <si>
    <t>6025012001, 6025011901, 6025012102, 6025012003, 6025011903, 6025011902, 6025012004, 6025012101, 6025012202, 6025012201</t>
  </si>
  <si>
    <t>6065043824, 6065043823</t>
  </si>
  <si>
    <t>6025010102, 6025010101</t>
  </si>
  <si>
    <t>6071010805, 6071011002</t>
  </si>
  <si>
    <t>Station ID #: 1005</t>
  </si>
  <si>
    <t>FONTANA, SAN BERNARDINO</t>
  </si>
  <si>
    <t>6071006700, 6071006601, 6071005701, 6071006604, 6071006603, 6071004403, 6071004404, 6071006501, 6071004902, 6071004901, 6071007002, 6071007001, 6071005800, 6071012400</t>
  </si>
  <si>
    <t>6071006700, 6071006601, 6071006603, 6071007002, 6071007001, 6071012400, 6071012500</t>
  </si>
  <si>
    <t>6071004004, 6071012500</t>
  </si>
  <si>
    <t>Station ID #: 499</t>
  </si>
  <si>
    <t>FONTANA, RIVERSIDE</t>
  </si>
  <si>
    <t>6065040101, 6071004004, 6071004003</t>
  </si>
  <si>
    <t>Station ID #: 0014B, 253</t>
  </si>
  <si>
    <t>CORONA, RIVERSIDE</t>
  </si>
  <si>
    <t>6065041913, 6065041804, 6065041805, 6065041807, 6065041808, 6065041414, 6065041914, 6065041601, 6065041915, 6065047902, 6065041806, 6065041909, 6065041703, 6065041500, 6065041904, 6065040902, 6065040812, 6065040815, 6065040816, 6065046601, 6065048200, 6065040821, 6065041411, 6065041412, 6065041702, 6065041704, 6065041803, 6065040609, 6065040813, 6065040814, 6065041910, 6065031601, 6065041302, 6071000122, 6065040702, 6065040703, 6065041809, 6065041810, 6065041812, 6065041813, 6065041905, 6065041906, 6065041905, 6065041906, 6065040806, 6065041201, 6065040809, 6065041405, 6065041406, 6065041407, 6065041408, 6065041410, 6065041912, 6065048100, 6065040807, 6065040808, 6065040901, 6065046602, 6065046602, 6065040701, 6065040701, 6065041004, 6065041415, 6065047901, 6065041602</t>
  </si>
  <si>
    <t>6065043007, 6065042007</t>
  </si>
  <si>
    <t>RIM FOREST</t>
  </si>
  <si>
    <t>6071011004, 6071010805, 6071010806, 6071010803, 6071010804</t>
  </si>
  <si>
    <t>6065044516, 6065044524, 6065044523, 6065044507, 6065044510, 6065047201, 6065044515, 6065044509, 6065044518, 6065044517, 6065047202</t>
  </si>
  <si>
    <t>6065044524, 6065044523, 6065044520</t>
  </si>
  <si>
    <t>Station ID #: 564</t>
  </si>
  <si>
    <t>6065044524, 6065044507</t>
  </si>
  <si>
    <t>Station ID #: 1350</t>
  </si>
  <si>
    <t>6071004503, 6071002706, 6071010805</t>
  </si>
  <si>
    <t>Station ID #: 1249</t>
  </si>
  <si>
    <t>6071004601, 6071004503, 6071004511, 6071002706, 6071004512</t>
  </si>
  <si>
    <t>6025011201, 6025011302, 6025011500, 6025011202, 6025011400, 6025011600, 6025011700, 6025011801, 6025011802</t>
  </si>
  <si>
    <t>6025011201, 6025011001, 6025011002, 6025011303, 6025011202</t>
  </si>
  <si>
    <t>6071009133, 6071009134</t>
  </si>
  <si>
    <t>6065043279, 6065043274</t>
  </si>
  <si>
    <t>6065042733, 6065042748, 6065042743, 6065046404, 6065042714, 6065043274</t>
  </si>
  <si>
    <t>Station ID #: 1288</t>
  </si>
  <si>
    <t>CORONA, INDUSTRY, FONTANA, SAN BERNARDINO, RIVERSIDE, LA JOLLA, AZUSA, CHINO</t>
  </si>
  <si>
    <t>6071003506, 6071000404, 6071000115, 6071002031, 6071000821, 6037403317, 6071002204, 6071001600, 6071000111, 6071000109, 6071000812, 6071000104, 6059021832, 6065040622, 6065040618, 6065040619, 6065040617, 6065040620, 6065040621, 6071004401, 6071000826, 6071000824, 6071000818, 6071000904, 6071001104, 6071000823, 6071000503, 6071001002, 6071000208, 6071000205, 6071001001, 6071000207, 6071001504, 6071001312, 6071002206, 6071000604, 6071000501, 6065040101, 6071000403, 6071000815, 6071000817, 6071000606, 6071000813, 6071000603, 6037402001, 6037402002, 6071002014, 6071000819, 6071000820, 6071000203, 6071001707, 6071001706, 6071000814, 6071000816, 6065040405, 6071004004, 6071000901, 6071002016, 6071002027, 6071002103, 6071001311, 6071002109, 6071002028, 6071001308, 6071001309, 6071002801, 6071000903, 6071001901, 6071001305, 6071001310, 6071001103, 6071001307, 6071001813, 6071000605, 6071001704, 6071001810, 6071002013, 6071002101, 6071001101, 6071001804, 6071001809, 6071002023, 6071001806, 6071001808, 6071001812, 6071002015, 6071002029, 6071002025, 6071002019, 6071002107, 6071002038, 6071002035, 6071002604, 6071002705, 6071003509, 6071003404, 6071002207, 6071003605, 6071003609, 6071003611, 6071004301, 6071002606, 6071002307, 6071002306, 6071003503, 6071003507, 6071003510, 6071003603, 6071003405, 6071003102, 6071002803, 6071003301, 6071003101, 6071003302, 6071003606, 6071003612, 6071004003, 6071004001, 6071003607, 6071003804, 6071004302, 6071003803, 6071006603, 6071004403, 6071004404, 6065040611, 6071002046, 6071002047, 6071002610, 6071002611, 6071002048, 6071002051, 6071002049, 6071002050, 6071002503, 6071002504, 6071002405, 6071001909, 6071000305, 6071000120, 6071001907, 6071002039, 6071002042, 6071000307, 6065040403, 6065040501, 6065040503, 6065040603, 6071004902, 6071003201, 6071003202, 6071002707, 6071002309, 6071002608, 6071002609, 6071002043, 6071002045, 6071002313, 6071000308, 6071000306, 6071001908, 6071001910, 6071012201, 6071001911, 6071002112, 6071002111, 6071012202, 6071000119, 6065040604, 6065040605, 6071002406, 6071002403, 6071002404, 6071002602, 6071000201, 6071000808, 6071002901, 6071003401, 6071003403, 6071003700, 6071000304, 6071003900, 6071002501, 6071002902, 6071001200, 6071000804, 6037403318, 6065040404, 6037402706, 6037402804, 6037402903, 6037403324, 6065040609, 6065040616, 6071002021, 6071002804, 6071000825, 6071002706, 6071002105, 6071001503, 6071002037, 6065040102, 6037402801, 6071002709, 6071002044, 6071002041, 6071000122, 6071002040, 6071002314, 6071002708, 6071002308, 6071002311, 6071002310, 6071002312, 6071002315, 6071000121, 6071000401, 6065041810, 6065040303, 6065040402, 6065040606, 6065040502, 6071000504, 6071000117, 6071001906, 6071009202, 6071001501, 6071001200, 6071001501, 6071003505, 6071003801, 6071002703, 6071012700, 6037400205, 6071001702, 6071003000, 6071001803, 6071001703, 6071001400, 6071000103, 6071000105, 6071000107, 6071000108, 6037402702, 6037402703, 6071000118, 6037402904</t>
  </si>
  <si>
    <t>RAMONA</t>
  </si>
  <si>
    <t>6065042745, 6065042723</t>
  </si>
  <si>
    <t>6025011303, 6025011901, 6025011301</t>
  </si>
  <si>
    <t>6025011803, 6025011302, 6025011303, 6025011100</t>
  </si>
  <si>
    <t>Station ID #: 507</t>
  </si>
  <si>
    <t>6065042745, 6065043524, 6065043521, 6065043522, 6065043523, 6065043519, 6065051302, 6065051301, 6065043518, 6065043701, 6065043509, 6065941500, 6065042744, 6065043316, 6065043512, 6065043602, 6065043304, 6065043306, 6065043307, 6065043308, 6065043309, 6065043310, 6065043311, 6065043312, 6065043313, 6065043314, 6065043315, 6065043401, 6065043403, 6065043404, 6065043405, 6065043503, 6065043506, 6065043702, 6065043703, 6065043513, 6065043517, 6065042723, 6065043505, 6065043319, 6065043318, 6065043520, 6065043601</t>
  </si>
  <si>
    <t>RAMONA, FONTANA, RIVERSIDE</t>
  </si>
  <si>
    <t>6071007104, 6065042214, 6065042412, 6071007106, 6065042300, 6065042209</t>
  </si>
  <si>
    <t>6025010800, 6025010900</t>
  </si>
  <si>
    <t>6065042745, 6065042720, 6065042723</t>
  </si>
  <si>
    <t>6065940400, 6065045222</t>
  </si>
  <si>
    <t>PALM DESERT, PALM DESERT</t>
  </si>
  <si>
    <t>6065045306, 6065045305, 6065045216, 6065049400, 6065045303, 6065045209, 6065045302, 6065045222, 6065045228, 6065045217, 6065049400</t>
  </si>
  <si>
    <t>6065045128, 6065045613, 6065049101, 6065045614, 6065045235, 6065049102, 6065045234, 6065045129, 6065049501, 6065049502, 6065045708, 6065045616, 6065045617, 6065045615, 6065045709, 6065045212, 6065045213, 6065045214, 6065045224, 6065045226, 6065045233, 6065045606, 6065049400, 6065045110, 6065045120, 6065940400, 6065045707, 6065045122, 6065045207, 6065045704, 6065045209, 6065045501, 6065044911, 6065045502, 6065045703, 6065045706, 6065045125, 6065045217, 6065044927</t>
  </si>
  <si>
    <t>6071010420, 6071010419</t>
  </si>
  <si>
    <t>6071010431, 6071010432</t>
  </si>
  <si>
    <t>Station ID #: 1125</t>
  </si>
  <si>
    <t>6071010905, 6071010906, 6071011004, 6071011003, 6071010903, 6071010904, 6071010805, 6071011002, 6071010803</t>
  </si>
  <si>
    <t>6065045611, 6065045612, 6065045610</t>
  </si>
  <si>
    <t>RAMONA, RIVERSIDE</t>
  </si>
  <si>
    <t>6065042624, 6065042624, 6065042622, 6065042622, 6065050901, 6065049002, 6065050902, 6065042629, 6065049001, 6065042522, 6065042523, 6065042625, 6065042630, 6065042214, 6065042206, 6065042401, 6065042521, 6065042412, 6065042516, 6065042511, 6065048800, 6065048300, 6065048700, 6065042514, 6065042515, 6065042517, 6065042513, 6065042518, 6065042519, 6065046800, 6065048901, 6065048902, 6065042512, 6065042621, 6065051100, 6065042402, 6065042403, 6065042404, 6065042520, 6065042406, 6065042405, 6065042407, 6065042408, 6065042409, 6065042410, 6065042411, 6065042505, 6065042507, 6065042508, 6065042510, 6065042212, 6065046700, 6065042509, 6065042623</t>
  </si>
  <si>
    <t>6065042747, 6065042626</t>
  </si>
  <si>
    <t>6065042730, 6065042720, 6065042744, 6065042719, 6065042626, 6065042623</t>
  </si>
  <si>
    <t>6065045117, 6065045115, 6065045114, 6065045116, 6065045125, 6065045124</t>
  </si>
  <si>
    <t>6065051401, 6065051402, 6065045216, 6065049400, 6065044520, 6065045228, 6065049400</t>
  </si>
  <si>
    <t>PALM DESERT, MURRIETA, RIM FOREST</t>
  </si>
  <si>
    <t>6065044933, 6065044934, 6065941002, 6065941001, 6065044807, 6065044605, 6065043227, 6065941200, 6065940600, 6065044926, 6065940700, 6065940800, 6065940900, 6065941100, 6065941300, 6065941400, 6065045103, 6065044602, 6065044604, 6065044701, 6065044921, 6065044922, 6065044931, 6065044932, 6065044917, 6065044918, 6065044923, 6065044924, 6065044925, 6071010903, 6065044907, 6065044805, 6065044806, 6065044916, 6065044702, 6065044606, 6065044904, 6065940500, 6065044804, 6065045000</t>
  </si>
  <si>
    <t>6071010424, 6071010417</t>
  </si>
  <si>
    <t>6071010413, 6071010424</t>
  </si>
  <si>
    <t>SAN BERNARDINO, BEAUMONT</t>
  </si>
  <si>
    <t>6065043813, 6065043824, 6065043809, 6065044000, 6065044101, 6065044102, 6065044103, 6065044200, 6065043810, 6065043818, 6065043820, 6065043821, 6071008711, 6065043807, 6065043900, 6065043822, 6065044104, 6065044300, 6065043812</t>
  </si>
  <si>
    <t>6065042625, 6065030605, 6065042632, 6065042631, 6065042018, 6065042630, 6065042907, 6065042906, 6065042905, 6065042908, 6065042004, 6065042003, 6065042008, 6065042005, 6065042902, 6065042903, 6065042012, 6065042010, 6065042719, 6065042007, 6065046700, 6065031701, 6065042009, 6065042802, 6065042747, 6065042801, 6065042628, 6065042746, 6065042626, 6065042627, 6065042015, 6065042016, 6065042017</t>
  </si>
  <si>
    <t>6071009119, 6071009109</t>
  </si>
  <si>
    <t>6071009120, 6071009121</t>
  </si>
  <si>
    <t>6065045127, 6065045126, 6065045214, 6065044930, 6065045117, 6065045119, 6065045103, 6065044919, 6065044921, 6065044922, 6065044928, 6065044929, 6065045116, 6065044917, 6065044918, 6065045118, 6065045122, 6065045123, 6065044911, 6065045125, 6065045124, 6065044927</t>
  </si>
  <si>
    <t>Station ID #: 1121</t>
  </si>
  <si>
    <t>RAMONA, FONTANA, SAN BERNARDINO, RIVERSIDE</t>
  </si>
  <si>
    <t>6071008402, 6071008404, 6071008403, 6071008100, 6071007105, 6071008302, 6071007800, 6071008301, 6071007104, 6065042412, 6071008001, 6071007106, 6071007107, 6071007108, 6065042300, 6071007110, 6071007306, 6071004004, 6071008601, 6071007305, 6071007307, 6071008004, 6071007202, 6071008405, 6071007201, 6071007112, 6071007111, 6071008715, 6071008501, 6071008502, 6071008406, 6071008201, 6071008202, 6071008003, 6071007303, 6071007308, 6071008602, 6071012400</t>
  </si>
  <si>
    <t>Station ID #: 1260</t>
  </si>
  <si>
    <t>6071011004, 6071011002</t>
  </si>
  <si>
    <t>Station ID #: 806</t>
  </si>
  <si>
    <t>6065042300, 6071004004, 6065030101, 6065030103, 6065030104, 6065030300, 6065030200, 6065042209</t>
  </si>
  <si>
    <t>Station ID #: 302</t>
  </si>
  <si>
    <t>6065046502, 6065046501, 6065042214, 6065042213, 6065042210, 6065042209</t>
  </si>
  <si>
    <t>6065031504, 6065031503, 6065030605, 6065030604, 6065041414, 6065046501, 6065042004, 6065042206, 6065042207, 6065042008, 6065042208, 6065030603, 6065042005, 6065040902, 6065042012, 6065031602, 6065030900, 6065042217, 6065030103, 6065980004, 6065031601, 6065041101, 6065041102, 6065041301, 6065041302, 6065041001, 6065031001, 6065031002, 6065041002, 6065031100, 6065041201, 6065041202, 6065041203, 6065041403, 6065041404, 6065031200, 6065031300, 6065031401, 6065031402, 6065031501, 6065041405, 6065041406, 6065041407, 6065030300, 6065030400, 6065030501, 6065040901, 6065040903, 6065040904, 6065030502, 6065030503, 6065030700, 6065030800, 6065031702, 6065031703, 6065031704, 6065046700, 6065030200, 6065042209, 6065031701, 6065030602, 6065041003, 6065041004, 6065041415, 6065041413</t>
  </si>
  <si>
    <t>6071011300, 6071011102, 6071011101</t>
  </si>
  <si>
    <t>Station ID #: 107, 1033, 1062, 79</t>
  </si>
  <si>
    <t>6071004601, 6071005200, 6071005300, 6071005400, 6071006301, 6071006401, 6071004507, 6071004509, 6071004505, 6071005701, 6071006501, 6071006303, 6071005601, 6071005602, 6071005102, 6071005501, 6071005502, 6071005101, 6071010805, 6071004512, 6071005800, 6071004510, 6071004603, 6071004604</t>
  </si>
  <si>
    <t>6071005200, 6071006201, 6071005101</t>
  </si>
  <si>
    <t>Station ID #: 78, 163</t>
  </si>
  <si>
    <t>6071007407, 6071007404, 6071005200, 6071980100, 6071006201, 6071006301, 6071006401, 6071006402, 6071007408, 6071006204, 6071006203, 6071007604, 6071007410, 6071007409, 6071007903, 6071007603, 6071005701, 6071006501, 6071006502, 6071006303, 6071007905, 6071007412, 6071007411, 6071007202, 6071006304, 6071006101, 6071006102, 6071005101, 6071007605, 6071007606, 6071007906, 6071011002, 6071007904, 6071011101, 6071012400</t>
  </si>
  <si>
    <t>6071006101, 6071011002</t>
  </si>
  <si>
    <t>Station ID #: 1078</t>
  </si>
  <si>
    <t>6071004800, 6071004700, 6071004201, 6071004202, 6071004302, 6071004902</t>
  </si>
  <si>
    <t>RAMONA, MURRIETA</t>
  </si>
  <si>
    <t>6065042730, 6065042731, 6065042733, 6065042737, 6065042745, 6065042724, 6065042728, 6065042752, 6065042751, 6065042717, 6065042738, 6065042739, 6065042740, 6065042741, 6065042742, 6065042720, 6065042743, 6065043279, 6065042708, 6065042709, 6065042711, 6065042723, 6065042732, 6065042726</t>
  </si>
  <si>
    <t>6065043246, 6065043254, 6065043265, 6065043267, 6065043272, 6065043008, 6065050503, 6065043203, 6065043208, 6065043202, 6065049702, 6065050501, 6065043205, 6065043295, 6065043204, 6065043296, 6065042750, 6065042748, 6065042749, 6065049701, 6065050401, 6065050402, 6065050701, 6065050502, 6065050302, 6065043210, 6065043209, 6065050301, 6065043201, 6065046403, 6065043005, 6065046401, 6065046405, 6065043006, 6065043206, 6065043216, 6065043217, 6065043262, 6065043010, 6065043227, 6065043228, 6065043229, 6065049800, 6065043235, 6065043278, 6065043279, 6065043252, 6065043270, 6065043271, 6065046404, 6065043248, 6065043256, 6065043264, 6065043276, 6065043266, 6065043003, 6065043211, 6065043220, 6065050600, 6065051200, 6065043274, 6065043218, 6065046402, 6065043222, 6065043001, 6065043298, 6065043292, 6065043297, 6065043294, 6065043293, 6065043207, 6065043009, 6065049600</t>
  </si>
  <si>
    <t>6065040304, 6065040305, 6065040302, 6065040101, 6065040102, 6065040203, 6065040204, 6065040303, 6065040201</t>
  </si>
  <si>
    <t>6065040305, 6065040302, 6065040405, 6065040404, 6065040202, 6065040303, 6065040201</t>
  </si>
  <si>
    <t>Station ID #: 1067</t>
  </si>
  <si>
    <t>6037930400, 6071009201</t>
  </si>
  <si>
    <t>6071008800, 6071008705, 6065043824, 6065043802, 6071008710, 6071008709, 6071008714, 6071008715, 6071008716, 6071008713, 6071008712, 6071008502, 6071008711, 6071008708, 6065043823, 6071008602</t>
  </si>
  <si>
    <t>6071010413, 6071010410, 6071010427, 6071010428, 6071010429, 6071010430, 6071010420, 6071010419</t>
  </si>
  <si>
    <t>6071010413, 6071010427, 6071010424</t>
  </si>
  <si>
    <t>6065042737, 6065050702, 6065050701, 6065042739, 6065043235</t>
  </si>
  <si>
    <t>6071004004, 6071004003</t>
  </si>
  <si>
    <t>6065046501, 6065042206</t>
  </si>
  <si>
    <t>6071002706, 6071009202</t>
  </si>
  <si>
    <t>6071002014, 6071002011, 6071002013, 6071002023, 6071002018, 6071002029, 6071002025, 6071002019, 6071002021, 6071009202, 6071002017</t>
  </si>
  <si>
    <t>6071004101, 6071004104</t>
  </si>
  <si>
    <t>6071004700, 6071004201, 6071004202, 6071004101, 6071004104, 6071004103</t>
  </si>
  <si>
    <t>Station ID #: 421</t>
  </si>
  <si>
    <t>6065042210, 6065042209</t>
  </si>
  <si>
    <t>Station ID #: 1409, 1382, 1365, 2609, 1432, 2602</t>
  </si>
  <si>
    <t>SANTA ANA, ANAHEIM, GARDEN GROVE, DOWNEY, LA JOLLA, ALISO VIEJO</t>
  </si>
  <si>
    <t>6059021903, 6059074106, 6059074107, 6059099239, 6059099305, 6059099306, 6059099251, 6059099307, 6059099903, 6059099905, 6059099906, 6059110007, 6059110003, 6059099904, 6059087001, 6059087002, 6059099240, 6059099308, 6059099309, 6059099310, 6059099402, 6059099404, 6059110004, 6059110005, 6059089107, 6059021802, 6059086405, 6059074501, 6059021821, 6059087101, 6059087102, 6059087103, 6059087105, 6059087106, 6059075517, 6059075516, 6059075518, 6059063910, 6059063909, 6059076001, 6059099418, 6059021831, 6059087302, 6059076105, 6059076104, 6059076002, 6059099419, 6059087301, 6059011502, 6059089001, 6059099241, 6059099242, 6059099405, 6059099407, 6059099408, 6059099410, 6059099411, 6059099412, 6059110201, 6059110117, 6059074601, 6059075100, 6059075201, 6059075202, 6059075301, 6059075302, 6059087200, 6059087401, 6059087405, 6059099417, 6059099504, 6059110006, 6059110008, 6059110010, 6059110011, 6059074701, 6059074702, 6059074602, 6059074802, 6059075303, 6059075401, 6059075403, 6059075404, 6059087503, 6059087504, 6059087601, 6059087602, 6059087701, 6059087703, 6059089003, 6059089004, 6059089102, 6059089104, 6059089105, 6059099508, 6059099506, 6059110012, 6059110014, 6059011504, 6059011707, 6059011708, 6059011709, 6059011710, 6059062800, 6059110001, 6059011711, 6059011712, 6059011715, 6059011716, 6059063010, 6059063101, 6059063102, 6059063103, 6059063201, 6037503902, 6059063009, 6059087901, 6059110115, 6059087404, 6059980000, 6059087505, 6037555107, 6059021813, 6037577604, 6059011717, 6059011718, 6059011720, 6059011721, 6059011722, 6059063202, 6059063301, 6059063302, 6059063400, 6059063604, 6037554518, 6037554519, 6037555202, 6037555212, 6059021809, 6059021810, 6059063806, 6059074108, 6059074109, 6059074111, 6059074200, 6059063902, 6059063903, 6059063904, 6059063905, 6059063906, 6059063908, 6059074004, 6059074005, 6059074006, 6059074102, 6059074103, 6059110015, 6059021812, 6059089106, 6059021916, 6059110118, 6059075813, 6059099311, 6059086303, 6059074407, 6059021822, 6059075814, 6059099416, 6059011714, 6059075703, 6059075702, 6059074805, 6059021913, 6059099603, 6059099406, 6059087403, 6059062900, 6059074110, 6059062610, 6059110113, 6059087902, 6059099415, 6059021915, 6059021820, 6059063808, 6059088702, 6059110202, 6059110304, 6059110401, 6059110402, 6059075405, 6059075505, 6059075506, 6059075507, 6059076201, 6059087704, 6059087801, 6059099202, 6059099203, 6059074003, 6059099243, 6059099244, 6059110203, 6059110301, 6059110302, 6059110500, 6059063500, 6059063601, 6059063603, 6059075603, 6059076202, 6059076204, 6059076205, 6059087803, 6059087805, 6059087806, 6059087802, 6059099204, 6059099212, 6059099214, 6059099245, 6059099511, 6059110102, 6059074801, 6059075809, 6059063605, 6059063701, 6059063702, 6059063802, 6059076206, 6059088001, 6059088002, 6059099215, 6059099216, 6059099217, 6059099220, 6059099222, 6059099512, 6059099513, 6059099514, 6059099601, 6059099602, 6059110303, 6059063803, 6059063805, 6059063807, 6059074300, 6059074403, 6059076208, 6059086301, 6059086304, 6059086305, 6059086306, 6059088101, 6059088104, 6059088105, 6059088106, 6059099225, 6059099223, 6059099224, 6059099604, 6059099605, 6059110104, 6059086402, 6059086404, 6059086406, 6059086407, 6059086501, 6059086502, 6059088107, 6059088201, 6059088202, 6059088203, 6059088301, 6059099226, 6059099246, 6059099701, 6059110106, 6059074803, 6059075701, 6059075805, 6059086601, 6059086701, 6059086702, 6059086801, 6059086602, 6059088302, 6059088401, 6059088402, 6059088403, 6059088501, 6059088802, 6059088901, 6059099227, 6059099229, 6059099230, 6059099231, 6059099232, 6059099702, 6059110108, 6059110109, 6059074405, 6059074806, 6059074901, 6059074902, 6059075806, 6059075807, 6059075808, 6059075810, 6059086802, 6059086901, 6059086902, 6059086803, 6059086903, 6059088601, 6059088602, 6059088502, 6059088903, 6059088904, 6059088905, 6059088902, 6059099235, 6059099237, 6059099238, 6059099234, 6059099247, 6059099248, 6059099249, 6059099250, 6059110110, 6059074406, 6059074408, 6059074502, 6059075002, 6059075003, 6059075811, 6059075812, 6059075815, 6059075816, 6059075901, 6059088701, 6059088801, 6059099703, 6059110111, 6059075902, 6059099801, 6059099802, 6059099803, 6059110114, 6059110116, 6059075004, 6059076102, 6059076103, 6059099902, 6059099233, 6059099502, 6059075504, 6059021914, 6059021919, 6059021922, 6059075605, 6059052524, 6059052437, 6059052534, 6059052434, 6059042340, 6059021807, 6059021817, 6059021823, 6059021826, 6059021827, 6059021828, 6059021830, 6059021905, 6059021825, 6059021918, 6059021816, 6059021921, 6059021923, 6059021920, 6059021917, 6059052419, 6059075604, 6059021924, 6059021912, 6059075606, 6059075607, 6059021824, 6059021829</t>
  </si>
  <si>
    <t>Station ID #: 2618</t>
  </si>
  <si>
    <t>6059099509, 6059099510, 6059099502</t>
  </si>
  <si>
    <t>LA JOLLA</t>
  </si>
  <si>
    <t>6059011000, 6059110605</t>
  </si>
  <si>
    <t>Station ID #: 1414</t>
  </si>
  <si>
    <t>SANTA ANA</t>
  </si>
  <si>
    <t>6059062658, 6059062657, 6059062642, 6059062701, 6059062702, 6059063005, 6059063006, 6059063008, 6059063004, 6059063007, 6059062643, 6059062645</t>
  </si>
  <si>
    <t>ALISO VIEJO, SANTA ANA</t>
  </si>
  <si>
    <t>6059052417, 6059052437, 6059052430, 6059052435, 6059052438, 6059052436, 6059052535, 6059052533, 6059052439, 6059052433, 6059052431, 6059052432, 6059052429, 6059052421</t>
  </si>
  <si>
    <t>ALISO VIEJO</t>
  </si>
  <si>
    <t>6059062656, 6059062605, 6059062632, 6059062619, 6059062620</t>
  </si>
  <si>
    <t>Station ID #: 2009, 2616, 1453</t>
  </si>
  <si>
    <t>SANTA ANA, ALISO VIEJO</t>
  </si>
  <si>
    <t>6059052502, 6059052519, 6059052520, 6059052521, 6059052523, 6059075517, 6059075516, 6059075518, 6059052529, 6059052530, 6059052522, 6059075512, 6059075505, 6059075513, 6059075514, 6073018700, 6059052408, 6059052415, 6059052416, 6059032002, 6059032003, 6059032012, 6059032013, 6059052424, 6059052425, 6059052427, 6059052428, 6059032046, 6059052528, 6059032043, 6059042205, 6059042324, 6059052423, 6059052506, 6059032014, 6059032015, 6059032020, 6059032022, 6059052505, 6059052511, 6059052514, 6059032027, 6059032028, 6059032029, 6059032030, 6059052518, 6059032031, 6059032032, 6059032034, 6059032035, 6059032036, 6059052526, 6059052527, 6059052531, 6059052532, 6059032063, 6059042341, 6059042115, 6059052430, 6059052438, 6059052439, 6059052433, 6059042340, 6059032062, 6059032064, 6059042116, 6059032065, 6059032066, 6059062653, 6059062652, 6059032037, 6059032038, 6059032039, 6059032040, 6059042323, 6059062622, 6059032042, 6059032045, 6059032047, 6059032050, 6059062625, 6059062635, 6059062636, 6059032048, 6059032051, 6059032054, 6059032055, 6059062638, 6059062640, 6059062641, 6059062646, 6059042106, 6059042107, 6059042108, 6059042109, 6059042114, 6059042305, 6059042307, 6059062648, 6059032057, 6059032059, 6059042312, 6059042313, 6059042326, 6059042327, 6059042328, 6059042330, 6059042331, 6059042332, 6059042333, 6059042334, 6059042335, 6059042337, 6059042338, 6059062634, 6059042325, 6059042113, 6059062633, 6059052513, 6059042315, 6059042339, 6059042336, 6059042319, 6059032044, 6059042206, 6059042112, 6059032041, 6059042311, 6059042329, 6059052422, 6059032033, 6059042201, 6059052410, 6059032049, 6059032053, 6059042317, 6059062647, 6059052411, 6059042111, 6059042203, 6059042320, 6059062649, 6059032058, 6059032061, 6059062639, 6059062637</t>
  </si>
  <si>
    <t>6059062651, 6059062650, 6059062655, 6059062611, 6059062614, 6059062627, 6059062629, 6059063101, 6059063009, 6059062631, 6059062626, 6059063007, 6059062610, 6059062628, 6059062654, 6059062653, 6059062630</t>
  </si>
  <si>
    <t>Station ID #: 2000</t>
  </si>
  <si>
    <t>INDUSTRY, GARDEN GROVE, DOWNEY, BELVEDERE, LA JOLLA, WHITTIER</t>
  </si>
  <si>
    <t>6037500600, 6037501700, 6037500202, 6059001901, 6059001706, 6059001402, 6059001403, 6059001404, 6059001501, 6059001503, 6059001504, 6059001506, 6059001507, 6059001705, 6059001801, 6059001802, 6059001603, 6059021831, 6059021832, 6059001710, 6059001604, 6059001709, 6059001903, 6059011000, 6059011101, 6059011102, 6059011200, 6059011401, 6059011402, 6059011403, 6059011502, 6059011503, 6059011504, 6059011601, 6059011602, 6059011707, 6059011708, 6059011709, 6037500404, 6037501001, 6037501803, 6037501804, 6037502003, 6037502004, 6037503105, 6037503106, 6037503301, 6037503302, 6037503401, 6037503902, 6037503601, 6037503602, 6037503701, 6037503702, 6037503801, 6037503901, 6059011300, 6037530101, 6037503704, 6037503201, 6037503202, 6037501400, 6037501503, 6037501504, 6037501802, 6037502100, 6037502200, 6037502401, 6037502402, 6037502500, 6037500500, 6037500700, 6037500402, 6037500800, 6037500900, 6059011720, 6037532101, 6059011722, 6059021814, 6059001202, 6059001301, 6059001303, 6059001304, 6059001401, 6037502700, 6037502901, 6037503501, 6037500204, 6037500203, 6059001708, 6059001704, 6059001902, 6059001505, 6059001602, 6037502303, 6037501301, 6037408703, 6037500100, 6037500300, 6037501302, 6037503103, 6037503502, 6037503402, 6037502005, 6037501900, 6037501600, 6037501002, 6037504200, 6037501501, 6037501200, 6037500403, 6059110603, 6059110604, 6059110605, 6059001201, 6059110607, 6059110606, 6059086701, 6059001101, 6059001102, 6059001103, 6037408402</t>
  </si>
  <si>
    <t>Station ID #: 1052</t>
  </si>
  <si>
    <t>GARDEN GROVE, DOWNEY, BELVEDERE, LA JOLLA, WHITTIER, LANCASTER</t>
  </si>
  <si>
    <t>6037571102, 6037570001, 6037553602, 6037554405, 6037554513, 6037554406, 6037552601, 6037554517, 6037573601, 6037570701, 6037552302, 6037553503, 6037570800, 6037570901, 6037570902, 6037571000, 6037571101, 6037502801, 6037503105, 6037503106, 6037571300, 6037571400, 6037572001, 6037552301, 6037533901, 6037550201, 6037533902, 6037534001, 6037550202, 6037550601, 6037550602, 6037550901, 6037550902, 6037551101, 6037551102, 6037551402, 6037551501, 6037551502, 6037552001, 6037552002, 6037533806, 6037534002, 6037534101, 6037534202, 6037573700, 6037534203, 6037573800, 6037503902, 6059110115, 6037503601, 6037503602, 6037503702, 6037503801, 6037503802, 6037503901, 6037504001, 6037550700, 6037504002, 6037504101, 6037551201, 6037551300, 6037536102, 6037551700, 6037551900, 6037552100, 6037552200, 6037552400, 6037552602, 6037571202, 6037555107, 6037555105, 6037570703, 6037571201, 6037555106, 6037503704, 6037551801, 6037536202, 6037980018, 6037553504, 6037554105, 6037554203, 6037554204, 6037554301, 6037554302, 6037503000, 6037502500, 6037502602, 6037553100, 6037553300, 6037553400, 6037553502, 6037553601, 6037553701, 6037554403, 6037554404, 6037554512, 6037554514, 6037553702, 6037553801, 6037553802, 6037553901, 6037554002, 6037554101, 6037554201, 6037554515, 6037554516, 6037554518, 6037554519, 6037554521, 6037554522, 6037554700, 6037554801, 6037554802, 6037532304, 6037554900, 6037555001, 6037555002, 6037555202, 6037555211, 6037555212, 6037570002, 6037570003, 6037570202, 6037551002, 6037502700, 6037550801, 6037502604, 6037550502, 6037503104, 6037900704, 6037554106, 6037553202, 6037553201, 6037551802, 6037503705, 6037553902, 6037980034, 6037555300, 6037980012, 6037550301, 6037550101, 6037554511, 6037551203, 6037551001, 6037550501, 6037550802, 6037502603, 6037534102, 6037552700, 6037552800, 6037553000, 6037577800, 6037551204, 6037536201, 6037503103, 6037542106, 6037504200, 6059110500, 6059110604, 6059110606, 6037551401, 6037554600, 6037554001, 6037552900</t>
  </si>
  <si>
    <t>WHITTIER</t>
  </si>
  <si>
    <t>DOWNEY, COMPTON</t>
  </si>
  <si>
    <t>6037534101, 6037534202, 6037534203, 6037536102, 6037534102, 6037534201</t>
  </si>
  <si>
    <t>SANTA MONICA, BRANFORD, SATICOY, HOLLYWOOD, JUANITA</t>
  </si>
  <si>
    <t>6037208904, 6037214600, 6037211420, 6037191810, 6037192620, 6037143902, 6037141700, 6037191410, 6037211802, 6037262100, 6037191720, 6037194300, 6037189903, 6037194101, 6037265602, 6037212410, 6037262200, 6037191902, 6037194102, 6037195803, 6037188201, 6037189101, 6037189102, 6037189202, 6037190802, 6037191301, 6037191302, 6037191901, 6037192002, 6037194401, 6037194402, 6037195201, 6037195202, 6037195804, 6037195901, 6037195902, 6037195903, 6037190202, 6037211704, 6037700102, 6037208302, 6037208401, 6037208402, 6037208502, 6037208801, 6037209103, 6037209104, 6037211201, 6037212502, 6037212702, 6037214501, 6037215101, 6037216401, 6037216402, 6037217001, 6037980010, 6037211703, 6037212701, 6037700200, 6037700300, 6037261104, 6037267202, 6037265524, 6037267101, 6037267201, 6037214902, 6037265201, 6037700101, 6037700501, 6037700502, 6037700801, 6037700802, 6037265601, 6037190401, 6037190402, 6037190801, 6037208501, 6037211121, 6037211202, 6037267902, 6037209402, 6037212305, 6037211804, 6037212101, 6037212102, 6037261102, 6037191204, 6037209520, 6037208720, 6037208710, 6037190901, 6037189702, 6037143700, 6037189600, 6037189400, 6037192300, 6037195400, 6037197200, 6037197300, 6037197410, 6037197420, 6037197500, 6037197600, 6037197700, 6037187200, 6037187300, 6037209201, 6037217102, 6037265523, 6037216902, 6037216202, 6037265522, 6037216302, 6037209105, 6037208001, 6037216201, 6037265307, 6037214505, 6037265702, 6037265306, 6037208002, 6037211124, 6037214903, 6037214904, 6037192420, 6037700400, 6037700600, 6037700700, 6037267102, 6037209106, 6037190702, 6037189801, 6037190701, 6037190101, 6037189802, 6037189906, 6037189907, 6037190302, 6037211123, 6037265521, 6037190102, 6037261103, 6037189703, 6037189704, 6037143802, 6037189501, 6037189502, 6037190303, 6037265100, 6037265301, 6037265303, 6037265304, 6037211000, 6037211310, 6037211410, 6037211500, 6037211701, 6037211910, 6037212202, 6037212204, 6037212304, 6037212306, 6037212420, 6037212610, 6037212620, 6037212800, 6037212900, 6037213100, 6037265420, 6037267800, 6037269000, 6037269100, 6037261200, 6037188202, 6037189905, 6037980009, 6037192001, 6037211122, 6037213201, 6037213202, 6037213310, 6037213320, 6037213401, 6037214700, 6037214800, 6037216100, 6037214000, 6037214100, 6037214400, 6037216800, 6037217200, 6037209401, 6037265701, 6037216301, 6037265204, 6037265203, 6037209202, 6037980017, 6037700901, 6037700902, 6037701000, 6037208301, 6037189904, 6037190201, 6037189300, 6037208802, 6037211921, 6037215102, 6037189201, 6037211803, 6037211922, 6037212501, 6037267901, 6037208610, 6037208620, 6037208903, 6037209300, 6037209510, 6037210010, 6037190510, 6037190520, 6037190902, 6037191000, 6037191110, 6037191120, 6037191201, 6037191420, 6037191500, 6037191610, 6037191620, 6037191710, 6037191820, 6037212303, 6037191203, 6037211320, 6037209403, 6037208902, 6037212203, 6037194200, 6037195500, 6037195600, 6037195710, 6037195720, 6037195802, 6037206010, 6037192410, 6037192510, 6037192520, 6037192610, 6037192700, 6037194500, 6037195100, 6037195300</t>
  </si>
  <si>
    <t>SANTA MONICA, HOLLYWOOD</t>
  </si>
  <si>
    <t>6037262100, 6037700700, 6037265100, 6037265301</t>
  </si>
  <si>
    <t>HOLLYWOOD, BELVEDERE, CRENSHAW, JUANITA</t>
  </si>
  <si>
    <t>6037209820, 6037212702, 6037216401, 6037218701, 6037218702, 6037221304, 6037212701, 6037207901, 6037216901, 6037221602, 6037269601, 6037224310, 6037209810, 6037209520, 6037217102, 6037216902, 6037217101, 6037221302, 6037224010, 6037212800, 6037212900, 6037213100, 6037224200, 6037224320, 6037270300, 6037213201, 6037213202, 6037213310, 6037213320, 6037213401, 6037216100, 6037216700, 6037213402, 6037216800, 6037217200, 6037218110, 6037218220, 6037218300, 6037218400, 6037218500, 6037224410, 6037221120, 6037221210, 6037221220, 6037207711, 6037217002, 6037221303, 6037209510, 6037210010, 6037221110, 6037218120</t>
  </si>
  <si>
    <t>HUNTINGTON PARK, HOLLYWOOD, BELVEDERE, CRENSHAW, JUANITA</t>
  </si>
  <si>
    <t>6037218701, 6037218702, 6037219902, 6037221304, 6037221402, 6037703200, 6037224702, 6037224701, 6037221602, 6037236203, 6037234501, 6037234502, 6037224310, 6037209810, 6037236102, 6037234301, 6037217102, 6037216202, 6037217101, 6037221302, 6037221500, 6037221900, 6037222100, 6037222200, 6037222700, 6037224010, 6037224020, 6037234600, 6037234700, 6037224200, 6037224320, 6037224600, 6037231100, 6037270200, 6037270300, 6037219700, 6037221820, 6037221601, 6037213402, 6037218110, 6037218210, 6037218220, 6037218300, 6037218400, 6037218500, 6037218600, 6037224410, 6037218800, 6037219500, 6037219800, 6037220000, 6037220100, 6037221120, 6037221210, 6037221220, 6037234200, 6037236101, 6037702400, 6037221110, 6037219300, 6037218120</t>
  </si>
  <si>
    <t>6037800412, 6037800411, 6037800406, 6037800410, 6037800504</t>
  </si>
  <si>
    <t>Station ID #: 2328</t>
  </si>
  <si>
    <t>6037800504, 6037800506</t>
  </si>
  <si>
    <t>Station ID #: 2316</t>
  </si>
  <si>
    <t>6037800506, 6037262604</t>
  </si>
  <si>
    <t>6037262704, 6037980019, 6037262604</t>
  </si>
  <si>
    <t>6037262601, 6037980019, 6037262604</t>
  </si>
  <si>
    <t>6037262704, 6037262604</t>
  </si>
  <si>
    <t>Station ID #: 375, 2351</t>
  </si>
  <si>
    <t>SANTA MONICA, HOLLYWOOD, CRENSHAW</t>
  </si>
  <si>
    <t>6037262303, 6037273502, 6037273902, 6037275102, 6037275603, 6037701902, 6037702102, 6037269907, 6037264102, 6037262706, 6037701304, 6037274202, 6037216401, 6037217001, 6037273700, 6037273800, 6037274100, 6037702202, 6037702300, 6037276601, 6037277000, 6037271600, 6037269908, 6037267503, 6037267406, 6037275313, 6037270102, 6037271703, 6037269909, 6037271704, 6037264306, 6037271803, 6037265524, 6037264304, 6037270101, 6037267201, 6037267405, 6037267504, 6037264305, 6037275101, 6037701402, 6037262501, 6037264103, 6037269601, 6037269903, 6037269905, 6037271902, 6037272201, 6037272202, 6037271801, 6037262400, 6037267502, 6037271500, 6037272301, 6037272302, 6037273100, 6037273200, 6037273300, 6037273600, 6037275604, 6037271804, 6037275312, 6037275605, 6037264303, 6037265410, 6037267800, 6037267600, 6037267700, 6037269800, 6037269000, 6037269100, 6037269300, 6037269500, 6037269700, 6037262302, 6037270200, 6037270300, 6037271100, 6037271200, 6037271300, 6037271400, 6037264000, 6037275500, 6037980019, 6037262802, 6037267403, 6037269602, 6037271901, 6037702900, 6037703003, 6037216700, 6037980038, 6037271702, 6037267404, 6037267300, 6037273403, 6037273404, 6037980017, 6037701201, 6037701202, 6037702400, 6037701302, 6037701501, 6037701502, 6037701601, 6037701602, 6037701701, 6037702501, 6037702502, 6037702600, 6037702700, 6037702802, 6037702803, 6037701702, 6037701801, 6037701802, 6037702201, 6037703002, 6037217002, 6037702002, 6037269906, 6037272100, 6037262301, 6037275311, 6037275400, 6037275200, 6037702801</t>
  </si>
  <si>
    <t>SANTA MONICA, 182ND ST., CRENSHAW</t>
  </si>
  <si>
    <t>6037234800, 6037601002, 6037600602, 6037600902, 6037600911, 6037600912, 6037601001, 6037601100, 6037601211, 6037601212, 6037601301, 6037601302, 6037601401, 6037703200, 6037234902, 6037601303, 6037234901, 6037601900, 6037276102, 6037276101, 6037601501, 6037604200, 6037602513, 6037234700, 6037235100, 6037235202, 6037980028, 6037601502, 6037601600, 6037602002, 6037602003, 6037601700, 6037601801, 6037601402, 6037601802, 6037601202, 6037703002, 6037703100, 6037277200, 6037277400</t>
  </si>
  <si>
    <t>182ND ST., HUNTINGTON PARK, COMPTON, CRENSHAW</t>
  </si>
  <si>
    <t>6037237900, 6037237600, 6037234800, 6037237102, 6037240401, 6037600100, 6037600201, 6037600202, 6037600302, 6037600400, 6037600501, 6037600601, 6037600602, 6037600702, 6037600703, 6037600704, 6037600801, 6037600802, 6037600912, 6037237101, 6037237202, 6037237401, 6037237402, 6037239602, 6037600304, 6037600303, 6037240402, 6037241202, 6037234901, 6037604200, 6037234600, 6037234700, 6037237720, 6037237800, 6037238000, 6037238100, 6037238200, 6037238310, 6037238320, 6037238400, 6037235201, 6037235202, 6037237710, 6037240200, 6037237201, 6037239201, 6037237500, 6037240301, 6037240302, 6037602801, 6037602700, 6037241201, 6037237300</t>
  </si>
  <si>
    <t>6037603802, 6037980013, 6037603702, 6037604101, 6037602202, 6037603902, 6037603705, 6037602602, 6037602511, 6037603801, 6037602505, 6037602506, 6037602507, 6037602402, 6037602403, 6037602404, 6037601501, 6037603901, 6037602512, 6037602601, 6037602510, 6037602201, 6037602513, 6037603706, 6037603703, 6037602504, 6037980028, 6037601502, 6037601600, 6037602002, 6037602103, 6037602104, 6037602302, 6037602301, 6037602106, 6037602105, 6037604001</t>
  </si>
  <si>
    <t>6037278102, 6037278001, 6037601302, 6037276601, 6037277000, 6037276606, 6037276608, 6037980028, 6037276605, 6037276607, 6037277100, 6037277200, 6037276000, 6037276400, 6037276500</t>
  </si>
  <si>
    <t>SANTA MONICA, 182ND ST.</t>
  </si>
  <si>
    <t>6037620001, 6037620002, 6037620101, 6037620102, 6037980028</t>
  </si>
  <si>
    <t>182ND ST.</t>
  </si>
  <si>
    <t>6037241300, 6037603102, 6037980005, 6037650001, 6037650101, 6037650200, 6037602900, 6037603004, 6037603101, 6037603200, 6037603301, 6037603302, 6037603400, 6037603500, 6037603600, 6037540901, 6037603007, 6037292001, 6037603008, 6037602602, 6037602802, 6037603006, 6037291120, 6037602601, 6037603706, 6037602801, 6037602700, 6037603005, 6037291110, 6037291130, 6037291210, 6037291220, 6037291300</t>
  </si>
  <si>
    <t>6037980013, 6037620002, 6037980028</t>
  </si>
  <si>
    <t>6037980013, 6037602302</t>
  </si>
  <si>
    <t>182ND ST., CRENSHAW</t>
  </si>
  <si>
    <t>6037601002, 6037600702, 6037600703, 6037600802, 6037600902, 6037600912, 6037601001, 6037601100, 6037601900, 6037602601, 6037602513, 6037235201, 6037235202, 6037602002, 6037602003, 6037602104, 6037602700, 6037602105, 6037601700, 6037601801, 6037601802</t>
  </si>
  <si>
    <t>CRENSHAW</t>
  </si>
  <si>
    <t>6037601302, 6037601401, 6037601303</t>
  </si>
  <si>
    <t>HOLLYWOOD, CRENSHAW, JUANITA</t>
  </si>
  <si>
    <t>6037222600, 6037231720, 6037218702, 6037219902, 6037221401, 6037222002, 6037703200, 6037224702, 6037224701, 6037236203, 6037236204, 6037234501, 6037234502, 6037221810, 6037219010, 6037232120, 6037236001, 6037236102, 6037234301, 6037231601, 6037231603, 6037234001, 6037236205, 6037231301, 6037231302, 6037231500, 6037221500, 6037221710, 6037221900, 6037222100, 6037222200, 6037222500, 6037222700, 6037234600, 6037234700, 6037235100, 6037224200, 6037224420, 6037231100, 6037231210, 6037231220, 6037231400, 6037231710, 6037270200, 6037232110, 6037232200, 6037219700, 6037221820, 6037221601, 6037222001, 6037236400, 6037218400, 6037218900, 6037219020, 6037224410, 6037232701, 6037232602, 6037232601, 6037232702, 6037219500, 6037219800, 6037220100, 6037232300, 6037232500, 6037234200, 6037232401, 6037234302, 6037231602, 6037236101, 6037234002, 6037236206, 6037702400, 6037702502, 6037703100, 6037219901, 6037219300, 6037232402</t>
  </si>
  <si>
    <t>182ND ST., COMPTON</t>
  </si>
  <si>
    <t>6037650401, 6037650901, 6037543501, 6037543502, 6037543503, 6037543603, 6037292002, 6037543605, 6037650904, 6037543606, 6037293206, 6037650903, 6037293203, 6037293205, 6037292001, 6037651001, 6037651002, 6037291300, 6037293302, 6037293301</t>
  </si>
  <si>
    <t>182ND ST., SAN PEDRO</t>
  </si>
  <si>
    <t>6037670001, 6037670002, 6037670003, 6037670101, 6037650801, 6037670102, 6037650802, 6037651001, 6037651002, 6037651101, 6037651102, 6037670201, 6037651401, 6037293302, 6037293301</t>
  </si>
  <si>
    <t>6037620301, 6037621201, 6037603802, 6037620521, 6037980005, 6037620305, 6037621104, 6037621204, 6037621324, 6037650004, 6037650401, 6037650901, 6037604002, 6037543502, 6037543503, 6037621301, 6037650001, 6037650101, 6037650102, 6037650200, 6037650300, 6037650501, 6037650502, 6037650603, 6037650701, 6037603301, 6037603302, 6037603702, 6037620501, 6037620522, 6037620521, 6037620522, 6037620400, 6037620601, 6037650606, 6037292002, 6037650801, 6037620703, 6037620704, 6037620801, 6037620802, 6037604102, 6037621005, 6037604101, 6037543605, 6037650904, 6037293204, 6037543606, 6037293206, 6037650903, 6037293203, 6037293205, 6037650802, 6037292001, 6037603902, 6037650605, 6037620602, 6037620701, 6037620901, 6037621001, 6037621102, 6037650702, 6037651201, 6037620303, 6037650604, 6037980030, 6037650607, 6037602302, 6037620201, 6037604001, 6037620904, 6037650003, 6037291300</t>
  </si>
  <si>
    <t>6037980013, 6037620400, 6037602302</t>
  </si>
  <si>
    <t>6037294701, 6037980014, 6037294830, 6037980031</t>
  </si>
  <si>
    <t>SAN PEDRO, COMPTON</t>
  </si>
  <si>
    <t>6037980002, 6037294301, 6037294302, 6037294701, 6037543703, 6037980014, 6037294830, 6037294520, 6037980031, 6037980037, 6037294810, 6037980015, 6037294110, 6037294120, 6037294200, 6037294410, 6037294620, 6037294510, 6037294820, 6037294900, 6037294610</t>
  </si>
  <si>
    <t>6037621201, 6037621204, 6037621324, 6037621326, 6037651302, 6037670413, 6037670202, 6037670406, 6037670407, 6037651304, 6037651402, 6037670326, 6037670328, 6037670416, 6037621301, 6037621400, 6037670604, 6037670603, 6037670500, 6037670417, 6037670418, 6037650702, 6037651101, 6037651102, 6037651201, 6037651222, 6037670201, 6037670405, 6037651401, 6037670324, 6037651221</t>
  </si>
  <si>
    <t>6037296220, 6037297201, 6037297110, 6037293306, 6037294302, 6037294421, 6037296401, 6037296402, 6037296902, 6037297202, 6037297601, 6037297602, 6037670002, 6037543603, 6037609900, 6037297002, 6037297001, 6037670604, 6037670500, 6037670701, 6037670101, 6037297501, 6037297502, 6037295103, 6037293307, 6037670702, 6037670201, 6037296901, 6037980031, 6037296600, 6037980015, 6037293302, 6037293304, 6037294410, 6037294900, 6037296210, 6037296300, 6037296500, 6037297120, 6037297300, 6037297400</t>
  </si>
  <si>
    <t>6037980028, 6037277200</t>
  </si>
  <si>
    <t>SANTA MONICA, SATICOY</t>
  </si>
  <si>
    <t>SATICOY, HOLLYWOOD</t>
  </si>
  <si>
    <t>6037543905, 6037543703, 6037294110</t>
  </si>
  <si>
    <t>6037543903, 6037543701, 6037543306, 6037543400, 6037543501, 6037543905, 6037543601, 6037543703, 6037543801, 6037543704, 6037543705, 6037543607, 6037543803, 6037543804</t>
  </si>
  <si>
    <t>6037570402, 6037544001, 6037543305</t>
  </si>
  <si>
    <t>Station ID #: 2148, 2143, 5018</t>
  </si>
  <si>
    <t>6037543201, 6037540502, 6037541606, 6037541500, 6037570404, 6037543306, 6037543322, 6037543400, 6037542104, 6037541605, 6037541801, 6037541802, 6037542000, 6037542401, 6037542402, 6037542502, 6037542601, 6037542602, 6037542700, 6037542800, 6037542900, 6037535802, 6037535607, 6037540000, 6037540101, 6037540102, 6037540202, 6037540203, 6037540300, 6037540501, 6037540600, 6037540700, 6037540901, 6037540902, 6037543203, 6037541003, 6037541402, 6037542501, 6037241001, 6037291120, 6037535902, 6037542103, 6037553701, 6037541100, 6037541300, 6037541603, 6037541604, 6037543304, 6037241400, 6037241002, 6037980025, 6037543305, 6037543321, 6037543100, 6037542200, 6037540201, 6037541401, 6037542105, 6037543000, 6037541200, 6037540800, 6037542106, 6037541700, 6037291110, 6037291130, 6037291210, 6037291220, 6037291300</t>
  </si>
  <si>
    <t>HUNTINGTON PARK, COMPTON, CRENSHAW</t>
  </si>
  <si>
    <t>6037532900, 6037242600, 6037237600, 6037533002, 6037535002, 6037534900, 6037535101, 6037535102, 6037535200, 6037535300, 6037535400, 6037535603, 6037540300, 6037540400, 6037540600, 6037540700, 6037239202, 6037239501, 6037239502, 6037239602, 6037239701, 6037533001, 6037241001, 6037239702, 6037239802, 6037239801, 6037532700, 6037532607, 6037240901, 6037243002, 6037240902, 6037239320, 6037239330, 6037240700, 6037240800, 6037241110, 6037241120, 6037240010, 6037240200, 6037240500, 6037242700, 6037242100, 6037243100, 6037242000, 6037239201, 6037239601, 6037242202, 6037243001, 6037242201, 6037240600, 6037239310, 6037532800, 6037535001, 6037242300, 6037240020, 6037533103</t>
  </si>
  <si>
    <t>HUNTINGTON PARK, COMPTON</t>
  </si>
  <si>
    <t>6037536103, 6037534301, 6037534302, 6037536000, 6037540101, 6037536104</t>
  </si>
  <si>
    <t>6037534700, 6037535604, 6037536103, 6037534502, 6037534802, 6037534803, 6037534804, 6037534900, 6037535300, 6037535502, 6037535603, 6037535605, 6037535701, 6037535702, 6037535802, 6037535803, 6037535606, 6037535804, 6037535901, 6037536000, 6037535607, 6037540101, 6037540202, 6037535902, 6037534501, 6037533108, 6037533204, 6037540201, 6037535501, 6037535503, 6037533103</t>
  </si>
  <si>
    <t>HUNTINGTON PARK</t>
  </si>
  <si>
    <t>6037533403, 6037533701, 6037533402, 6037533501, 6037533703, 6037533803, 6037533804, 6037533806, 6037534301, 6037534302, 6037534404, 6037534405, 6037534406, 6037534502, 6037980016, 6037533805, 6037533201, 6037533300, 6037533401, 6037533601, 6037533602, 6037533702, 6037534403, 6037533504, 6037533603</t>
  </si>
  <si>
    <t>6037533105, 6037980016, 6037532606, 6037532500, 6037532605, 6037533104, 6037533201, 6037533602, 6037532607, 6037533108, 6037533204, 6037533103</t>
  </si>
  <si>
    <t>6037228600, 6037532900, 6037228500, 6037534803, 6037534900, 6037535101, 6037535102, 6037535200, 6037980016, 6037239202, 6037239501, 6037533001, 6037532700, 6037532607, 6037228710, 6037228720, 6037228800, 6037228900, 6037229100, 6037239330, 6037240700, 6037229200, 6037229300, 6037229410, 6037229420, 6037239201, 6037232800, 6037532800, 6037231902, 6037535001, 6037240020, 6037533103, 6037231901</t>
  </si>
  <si>
    <t>HUNTINGTON PARK, BELVEDERE</t>
  </si>
  <si>
    <t>6037228600, 6037226001, 6037226002, 6037980016, 6037226702, 6037206051, 6037227020, 6037228100, 6037228210, 6037228220, 6037228310, 6037228320, 6037228710, 6037228720, 6037228800, 6037227010</t>
  </si>
  <si>
    <t>6037228600, 6037228410, 6037228500, 6037226001, 6037226002, 6037207502, 6037226702, 6037206303, 6037206301, 6037207901, 6037206202, 6037207712, 6037207308, 6037206052, 6037206302, 6037206201, 6037207305, 6037207306, 6037226701, 6037207303, 6037207902, 6037206051, 6037207304, 6037207307, 6037224010, 6037224020, 6037224600, 6037226410, 6037227020, 6037228310, 6037228320, 6037228420, 6037229300, 6037231100, 6037231800, 6037231902, 6037207711, 6037227010, 6037226420, 6037231901, 6037207400</t>
  </si>
  <si>
    <t>6037533403, 6037533701, 6037533402, 6037533703, 6037533803, 6037533804, 6037980016, 6037532302, 6037532303, 6037532304, 6037532500, 6037532605, 6037533201, 6037533300, 6037533602, 6037533702, 6037206051, 6037532607, 6037533204, 6037531302, 6037204700, 6037204820, 6037533603, 6037204920, 6037205110, 6037205120, 6037206050</t>
  </si>
  <si>
    <t>BELVEDERE</t>
  </si>
  <si>
    <t>6037204410, 6037531503, 6037206053, 6037531502, 6037531202, 6037531201, 6037531301, 6037203900, 6037204120, 6037204300, 6037204600, 6037204700, 6037204810, 6037204910, 6037204420, 6037206050</t>
  </si>
  <si>
    <t>ALHAMBRA, BELVEDERE</t>
  </si>
  <si>
    <t>6037531800, 6037204200, 6037531101, 6037482701, 6037531503, 6037530203, 6037530204, 6037530500, 6037530400, 6037203601, 6037203602, 6037203200, 6037531701, 6037531901, 6037531902, 6037532001, 6037532303, 6037530801, 6037530802, 6037530901, 6037531000, 6037531102, 6037530202, 6037530302, 6037530301, 6037203710, 6037203720, 6037203900, 6037203800, 6037530902</t>
  </si>
  <si>
    <t>ALHAMBRA, BELVEDERE, GLENDALE, PASADENA</t>
  </si>
  <si>
    <t>6037531800, 6037461502, 6037482202, 6037482304, 6037482503, 6037481711, 6037482701, 6037480303, 6037481605, 6037481606, 6037201601, 6037201602, 6037480304, 6037531503, 6037531504, 6037530005, 6037530203, 6037530500, 6037530400, 6037482002, 6037480202, 6037480102, 6037480012, 6037480002, 6037480101, 6037461300, 6037530603, 6037482801, 6037460900, 6037461400, 6037461501, 6037462800, 6037463000, 6037480703, 6037480704, 6037480802, 6037480901, 6037463900, 6037464000, 6037464200, 6037480803, 6037480903, 6037481712, 6037481713, 6037481714, 6037481800, 6037481901, 6037481902, 6037482001, 6037482101, 6037480400, 6037480500, 6037531502, 6037531603, 6037531604, 6037531701, 6037531702, 6037531901, 6037532303, 6037480902, 6037481001, 6037461200, 6037482403, 6037480602, 6037464102, 6037464101, 6037531602, 6037463601, 6037480201, 6037530700, 6037530801, 6037530802, 6037531000, 6037462900, 6037462500, 6037530202, 6037530302, 6037530301, 6037199120, 6037199700, 6037199900, 6037201700, 6037203100, 6037203300, 6037203500, 6037530902, 6037463200, 6037463300, 6037463400, 6037463500, 6037201402, 6037460101</t>
  </si>
  <si>
    <t>BELVEDERE, GLENDALE</t>
  </si>
  <si>
    <t>6037204200, 6037204410, 6037531101, 6037207102, 6037206303, 6037206053, 6037206054, 6037206051, 6037531102, 6037531201, 6037203500, 6037203900, 6037204110, 6037204120, 6037204300, 6037204600, 6037204810, 6037204420, 6037206020, 6037206050</t>
  </si>
  <si>
    <t>6037532302, 6037531302</t>
  </si>
  <si>
    <t>HOLLYWOOD, BELVEDERE, JUANITA, GLENDALE</t>
  </si>
  <si>
    <t>6037208402, 6037208502, 6037208801, 6037212502, 6037207101, 6037207102, 6037207502, 6037207901, 6037207712, 6037207501, 6037208501, 6037209402, 6037212305, 6037197600, 6037209201, 6037208001, 6037209106, 6037212202, 6037212306, 6037212420, 6037212610, 6037212620, 6037213320, 6037213401, 6037209401, 6037207711, 6037208802, 6037212501, 6037209300, 6037209510, 6037209403, 6037195720, 6037207400</t>
  </si>
  <si>
    <t>182ND ST., BELVEDERE, WHITTIER</t>
  </si>
  <si>
    <t>6037621324, 6037530005, 6037530101, 6037530102, 6037530203, 6037530204, 6037530006, 6037531902, 6037532001, 6037532101, 6037532002, 6037532200, 6037532303, 6037532304, 6037530007, 6037980036, 6037532102</t>
  </si>
  <si>
    <t>6037541003, 6037291300</t>
  </si>
  <si>
    <t>6037544001, 6037544002, 6037572301, 6037577700, 6037543305</t>
  </si>
  <si>
    <t>6037980002, 6037294110</t>
  </si>
  <si>
    <t>6037206052, 6037206051</t>
  </si>
  <si>
    <t>LANCASTER</t>
  </si>
  <si>
    <t>6037910804, 6037910815</t>
  </si>
  <si>
    <t>VALENCIA</t>
  </si>
  <si>
    <t>LANCASTER, VALENCIA</t>
  </si>
  <si>
    <t>BAKERSFIELD</t>
  </si>
  <si>
    <t>6029006202, 6029006304, 6029006301, 6029006011, 6029006303</t>
  </si>
  <si>
    <t>TEMPLETON, SAN LUIS OBISPO</t>
  </si>
  <si>
    <t>6079012503, 6079012505, 6079013000, 6079012705, 6079012601, 6079012706, 6079013100, 6079010505, 6079012602, 6079012502</t>
  </si>
  <si>
    <t>SAN LUIS OBISPO</t>
  </si>
  <si>
    <t>6029000400, 6029000504, 6029000506, 6029000507, 6029003807, 6029003806, 6029000505, 6029003810, 6029003900, 6029003808, 6029003811, 6029003812, 6029005103, 6029000102, 6029003815, 6029003824, 6029003826, 6029003818, 6029003823, 6029003821, 6029000510, 6029003825, 6029003822, 6029000106, 6029000105, 6029000508, 6029000509, 6029003820, 6029003816, 6029003817, 6029000201, 6029000104, 6029000103, 6029003814, 6029003827, 6029003819</t>
  </si>
  <si>
    <t>6079010703, 6079010701, 6079010707, 6079013000</t>
  </si>
  <si>
    <t>VENTURA</t>
  </si>
  <si>
    <t>6111005602, 6111005700</t>
  </si>
  <si>
    <t>Station ID #: 2567</t>
  </si>
  <si>
    <t>SANTA MARIA</t>
  </si>
  <si>
    <t>6111005602, 6111005601</t>
  </si>
  <si>
    <t>6111005602, 6111004704</t>
  </si>
  <si>
    <t>6079010404, 6079010403, 6079013000</t>
  </si>
  <si>
    <t>SIMI, CANOGA</t>
  </si>
  <si>
    <t>6037134305, 6037134002, 6037134423, 6037134904, 6037137104, 6037800204, 6037134422, 6037134520, 6037135102, 6037135111, 6037135202, 6037137000, 6037134905, 6037134521, 6037135113, 6037137103, 6037800202, 6037113239, 6037113427, 6037800101, 6037135116, 6037137202, 6037137203, 6037135205, 6037134801, 6037113237, 6037113231, 6037134424, 6037800104, 6037800103, 6037113232, 6037113234, 6037800206, 6037134201, 6037134522, 6037134306, 6037113238, 6037134906, 6037980023, 6111007405, 6111007511, 6037134710, 6037134302, 6037134303, 6037134304, 6037134421, 6037134001, 6037137301, 6037137302, 6037137401, 6037137402, 6037135201, 6037137502, 6037138000, 6037135204, 6037135115, 6037134907, 6037137501</t>
  </si>
  <si>
    <t>6107001400, 6107001602, 6107001601</t>
  </si>
  <si>
    <t>6107001400, 6107001602, 6107001703</t>
  </si>
  <si>
    <t>Station ID #: 1170</t>
  </si>
  <si>
    <t>6111000303, 6111000302, 6111000304</t>
  </si>
  <si>
    <t>6111000303, 6111000304</t>
  </si>
  <si>
    <t>Station ID #: 775, 876</t>
  </si>
  <si>
    <t>SATICOY, CANOGA</t>
  </si>
  <si>
    <t>6037109700, 6037108103, 6037117404, 6037111205, 6037117302, 6037117303, 6037920303, 6037113301, 6037113303, 6037113322, 6037115101, 6037115202, 6037115301, 6037115401, 6037115104, 6037106645, 6037109603, 6037111206, 6037113101, 6037113102, 6037117202, 6037113239, 6037115204, 6037113324, 6037113323, 6037111304, 6037113424, 6037106642, 6037106643, 6037108101, 6037108102, 6037127400, 6037109100, 6037109200, 6037109300, 6037106646, 6037108104, 6037111100, 6037111201, 6037111202, 6037111204, 6037111302, 6037109800, 6037113211, 6037113212, 6037108202, 6037113237, 6037106603, 6037113426, 6037113425, 6037108204, 6037115203, 6037106641, 6037113234, 6037117301, 6037115103, 6037980022, 6037113213, 6037111402, 6037111303, 6037108203, 6037111401</t>
  </si>
  <si>
    <t>6037910002, 6037900103, 6037900104, 6037911001, 6037900102</t>
  </si>
  <si>
    <t>6037900705, 6037900704, 6037910218</t>
  </si>
  <si>
    <t>6037900704, 6037910218</t>
  </si>
  <si>
    <t>Station ID #: 930</t>
  </si>
  <si>
    <t>6037900701, 6037901009, 6037901010, 6037901011, 6037901007, 6037910212, 6037900703, 6037900705, 6037900704, 6037910211, 6037901013, 6037900901, 6037901014, 6037900607, 6037901008, 6037900804, 6037900805, 6037900806, 6037900807, 6037900808, 6037900606</t>
  </si>
  <si>
    <t>6037910002, 6037911100</t>
  </si>
  <si>
    <t>6037910002, 6037911001</t>
  </si>
  <si>
    <t>6083003102, 6083002707, 6083002708, 6083002710, 6083002703, 6083002705, 6083002706, 6083002802, 6083002806, 6083002709, 6083002809</t>
  </si>
  <si>
    <t>6083001911, 6083002809</t>
  </si>
  <si>
    <t>6079012302, 6079012305, 6079012406, 6079012306, 6079011901</t>
  </si>
  <si>
    <t>Station ID #: 449</t>
  </si>
  <si>
    <t>6111002800, 6111001511, 6111001509, 6111001510, 6111001303, 6111001508, 6111001304, 6111001402, 6111001506, 6111001507, 6111001201, 6111001302, 6111001401</t>
  </si>
  <si>
    <t>SIMI</t>
  </si>
  <si>
    <t>6111009300, 6111007609, 6111007610, 6111007611, 6111007612, 6111007613, 6111007614, 6111007607, 6111007700</t>
  </si>
  <si>
    <t>6111009300, 6111007614</t>
  </si>
  <si>
    <t>6079010603, 6079013000, 6079010506, 6079011505, 6079010505, 6079010602</t>
  </si>
  <si>
    <t>6111009300, 6111007613</t>
  </si>
  <si>
    <t>6079012305, 6079012406, 6079012403, 6079012306, 6079012405, 6079012404</t>
  </si>
  <si>
    <t>6111004717, 6111009100, 6111004716</t>
  </si>
  <si>
    <t>6111005006, 6111009300, 6111005004</t>
  </si>
  <si>
    <t>6111009500, 6111000903, 6111001101, 6111001204, 6111000901, 6111001102, 6111000902, 6111001002</t>
  </si>
  <si>
    <t>6111004704, 6111004715</t>
  </si>
  <si>
    <t>Station ID #: 2592</t>
  </si>
  <si>
    <t>Station ID #: 9111</t>
  </si>
  <si>
    <t>6111003608, 6111003700, 6111004000, 6111004101, 6111004200, 6111004503, 6111004504, 6111003615, 6111003617, 6111003101, 6111003902, 6111004507, 6111004508, 6111005307, 6111003301, 6111005006, 6111005602, 6111003102, 6111009200, 6111003618, 6111008601, 6111003613, 6111003614, 6111003302, 6111005601, 6111008602, 6111005308, 6111009300, 6111005005, 6111003616, 6111003901, 6111005002, 6111005202, 6111005203, 6111005304, 6111005306, 6111005403, 6111005404, 6111005502, 6111005503, 6111005504, 6111004901, 6111004902, 6111005204, 6111003802, 6111004305, 6111004711, 6111004715, 6111005004, 6111008700, 6111008800, 6111008900, 6111009100, 6111003013, 6111004716, 6111005305, 6111002901, 6111003201, 6111004304, 6111004710, 6111004505, 6111002905, 6111003011, 6111004400, 6111005401, 6111003801, 6111005205, 6111003010</t>
  </si>
  <si>
    <t>6037910210, 6037901007, 6037910215, 6037910212, 6037910401, 6037910211, 6037910217, 6037910214, 6037910218, 6037910216</t>
  </si>
  <si>
    <t>6037910213, 6037910401</t>
  </si>
  <si>
    <t>6037980004, 6037911100</t>
  </si>
  <si>
    <t>6037910707, 6037910213, 6037910505</t>
  </si>
  <si>
    <t>BRANFORD, SATICOY</t>
  </si>
  <si>
    <t>6037117404, 6037117520, 6037120300, 6037120400, 6037121210, 6037121600, 6037122000, 6037104821, 6037119201, 6037104404, 6037104704, 6037109603, 6037109604, 6037104403, 6037117101, 6037117201, 6037117407, 6037117408, 6037119342, 6037120103, 6037119001, 6037119202, 6037120104, 6037120107, 6037120108, 6037120105, 6037104823, 6037119802, 6037117530, 6037119310, 6037119340, 6037119700, 6037119900, 6037120020, 6037120030, 6037104310, 6037104401, 6037104500, 6037104610, 6037104620, 6037104701, 6037123303, 6037127400, 6037109100, 6037109400, 6037109500, 6037109601, 6037127520, 6037104824, 6037117405, 6037104822, 6037117102, 6037119341, 6037120106, 6037119320, 6037119801, 6037119004, 6037119400, 6037120010, 6037117510, 6037104322, 6037119003</t>
  </si>
  <si>
    <t>TEMPLETON</t>
  </si>
  <si>
    <t>6079010202, 6079010204, 6079010303, 6079010104, 6079010103, 6079010205, 6079010101, 6079010301, 6079010206, 6079010302, 6079010207</t>
  </si>
  <si>
    <t>6079011600, 6079011704, 6079011706, 6079011705</t>
  </si>
  <si>
    <t>6037910210, 6037901010, 6037901007, 6037901101, 6037901102, 6037910212, 6037901216, 6037901012, 6037910301, 6037910302, 6037910211, 6037901215, 6037901013, 6037901218, 6037910216</t>
  </si>
  <si>
    <t>6037131300, 6037115302, 6037131400, 6037131900, 6037115403, 6037132002, 6037132101, 6037117302, 6037132102, 6037115401, 6037115104, 6037980008, 6037115404, 6037131024, 6037131802, 6037131022, 6037131100, 6037131200, 6037132700, 6037132900, 6037131021, 6037131023, 6037131801, 6037132001, 6037132302, 6037132301</t>
  </si>
  <si>
    <t>Station ID #: 2256, 700, 790</t>
  </si>
  <si>
    <t>SANTA MONICA, SATICOY, CANOGA</t>
  </si>
  <si>
    <t>6037139703, 6037115302, 6037134101, 6037131600, 6037131702, 6037132501, 6037132502, 6037134904, 6037137104, 6037139001, 6037139402, 6037134901, 6037134905, 6037131701, 6037139401, 6037980024, 6037113427, 6037139506, 6037139505, 6037133101, 6037133102, 6037131024, 6037134801, 6037134802, 6037113424, 6037139802, 6037134720, 6037139301, 6037139302, 6037139502, 6037139600, 6037139701, 6037139801, 6037141500, 6037113426, 6037113425, 6037113234, 6037139704, 6037139705, 6037132900, 6037133000, 6037134103, 6037134104, 6037134201, 6037139504, 6037113428, 6037113423, 6037131023, 6037134710, 6037141400, 6037262301, 6037139303, 6037137504, 6037138000, 6037139200, 6037137501</t>
  </si>
  <si>
    <t>SANTA BARBARA</t>
  </si>
  <si>
    <t>6029005804, 6029005806, 6029005803, 6029005805, 6029005513, 6029005514</t>
  </si>
  <si>
    <t>SANTA MARIA, SAN LUIS OBISPO</t>
  </si>
  <si>
    <t>6079011501, 6079011600, 6079012302, 6079010902, 6079011101, 6079011103, 6079011002, 6079010903, 6079012102, 6079011001, 6079013000, 6079011505, 6079010904, 6079011201, 6079011202, 6079011105, 6079011706, 6079012002, 6079011705, 6079012001, 6079012201, 6079012202, 6079011104, 6079011904, 6079011903, 6079011300, 6079011901, 6079011800</t>
  </si>
  <si>
    <t>Station ID #: 2561, 327, 2547</t>
  </si>
  <si>
    <t>6083001704, 6083000302, 6111009500, 6083001001, 6083001403, 6083002937, 6083002935, 6083002934, 6083000805, 6083001307, 6083000806, 6083002933, 6083001308, 6083001002, 6083002936, 6083000201, 6083980300, 6083001404, 6083001208, 6083001604, 6083980000, 6083000102, 6083002924, 6083002926, 6083002932, 6083003007, 6083003005, 6083000400, 6083000801, 6083000202, 6083000900, 6083001101, 6083001102, 6083000501, 6083000103, 6083000502, 6083002907, 6083000600, 6083000700, 6083001500, 6083001203, 6083001601, 6083002906, 6083002909, 6083002913, 6083002914, 6083000101, 6083003001, 6083003004, 6083000301, 6083001306, 6083001706, 6083001206</t>
  </si>
  <si>
    <t>6083002410, 6083002503, 6083002409, 6083002011, 6083002013</t>
  </si>
  <si>
    <t>Station ID #: 2565</t>
  </si>
  <si>
    <t>6083002211, 6083002410, 6083002406, 6083002308, 6083002503, 6083002407, 6083002409, 6083002310, 6083002309, 6083002405, 6083002307, 6083002008, 6083002009, 6083002011, 6083002012, 6083002205, 6083002101, 6083002102, 6083002103, 6083002013, 6083002206, 6083002209, 6083002210, 6083002304, 6083002014, 6079012306, 6083002015, 6083002408, 6083002010, 6083002006, 6083002005, 6083002303</t>
  </si>
  <si>
    <t>Station ID #: 143</t>
  </si>
  <si>
    <t>6111000702, 6111000400, 6111000600, 6111000800, 6111000500, 6111000701</t>
  </si>
  <si>
    <t>6111000400, 6111000500</t>
  </si>
  <si>
    <t>6111001201, 6111000800</t>
  </si>
  <si>
    <t>VENTURA, SIMI</t>
  </si>
  <si>
    <t>6111005305, 6111007613, 6111007607, 6111006400</t>
  </si>
  <si>
    <t>6083001910, 6083001905, 6083001905, 6083001908, 6083001909, 6083001908</t>
  </si>
  <si>
    <t>Station ID #: 2651</t>
  </si>
  <si>
    <t>6111008307, 6111007515, 6111008308, 6111008502, 6111007516, 6111008501, 6111007505, 6111007507, 6111007513, 6111008002, 6111008004, 6111008101, 6111008201, 6111008202, 6111008302, 6111008303, 6111008401, 6111007512, 6111007510, 6111007613, 6111008402, 6111008304, 6111007800, 6111007700, 6111007903, 6111007904, 6111007506, 6111008001, 6111007901, 6111008005</t>
  </si>
  <si>
    <t>6111009300, 6111005202</t>
  </si>
  <si>
    <t>6079012707, 6079012706, 6079013100, 6079010302</t>
  </si>
  <si>
    <t>6111007515, 6111006101, 6037800204, 6111007403, 6111007201, 6037800202, 6037800338, 6037800205, 6037800328, 6037800325, 6037800504, 6037800104, 6037800335, 6037800337, 6037800336, 6037800324, 6037800334, 6037800333, 6037800206, 6111007405, 6111007406, 6111007509, 6111007510, 6111007508, 6111005906, 6111006301, 6111006200, 6111006302, 6111006500, 6111006600, 6111006700, 6111006800, 6111006400, 6111007300, 6111005911, 6111007202, 6111005907, 6111007402, 6111006900, 6111007000, 6111007100</t>
  </si>
  <si>
    <t>6111005803, 6111005804, 6111005602, 6111006101, 6111006102, 6111005901, 6111005908, 6111005909, 6111006000, 6111005910, 6111005801, 6111007300, 6111005911</t>
  </si>
  <si>
    <t>6083002809, 6083002808</t>
  </si>
  <si>
    <t>6111009500, 6111001204</t>
  </si>
  <si>
    <t>6111002700, 6111002800, 6111009600, 6111001901, 6111002302, 6111002301, 6111001801, 6111009400, 6111001602, 6111002000, 6111001202, 6111002102, 6111002200, 6111002400, 6111002500, 6111002600</t>
  </si>
  <si>
    <t>6111001201, 6111001204</t>
  </si>
  <si>
    <t>6037901101, 6037901214, 6037901012, 6037901014, 6037901216, 6037901003, 6037901013</t>
  </si>
  <si>
    <t>6019001700, 6019007600</t>
  </si>
  <si>
    <t>6019007700, 6019007600</t>
  </si>
  <si>
    <t>6029005512, 6029005511, 6029005508</t>
  </si>
  <si>
    <t>6107003201, 6031980100, 6031001601, 6031001300, 6031001500, 6031001402, 6031001401</t>
  </si>
  <si>
    <t>6107000600, 6107000202, 6107000203, 6107000204</t>
  </si>
  <si>
    <t>BAKERSFIELD, VISALIA</t>
  </si>
  <si>
    <t>6029004901, 6029004601, 6029004605, 6029005006, 6029005005, 6029004903, 6029004904, 6029004802, 6029004801, 6029004603, 6029005003, 6107004302, 6107004301, 6029004606, 6029004607</t>
  </si>
  <si>
    <t>6107000502, 6107000401, 6107000303</t>
  </si>
  <si>
    <t>6107000502, 6107000401, 6019006501, 6107000402, 6107000501, 6019006301</t>
  </si>
  <si>
    <t>Station ID #: 1244</t>
  </si>
  <si>
    <t>6107004402, 6107004401</t>
  </si>
  <si>
    <t>6107001400, 6107001501</t>
  </si>
  <si>
    <t>6107001400, 6107001502</t>
  </si>
  <si>
    <t>6107001502, 6107001602</t>
  </si>
  <si>
    <t>6107001400, 6107001502, 6107001501</t>
  </si>
  <si>
    <t>6029003308, 6029003305</t>
  </si>
  <si>
    <t>6029006011, 6029003307</t>
  </si>
  <si>
    <t>6031000500, 6031000800, 6031001002, 6031001003, 6031001100</t>
  </si>
  <si>
    <t>6031000902, 6031000603, 6031000604, 6031000901, 6031000100, 6031000500, 6031000602, 6031000701, 6031000702, 6031000800, 6031001001, 6031001002</t>
  </si>
  <si>
    <t>6029002401, 6029006201</t>
  </si>
  <si>
    <t>6107000801, 6107000802, 6107001304</t>
  </si>
  <si>
    <t>Station ID #: 1280</t>
  </si>
  <si>
    <t>Station ID #: 1316B, 1318</t>
  </si>
  <si>
    <t>6107000303, 6019007300, 6019007400, 6019007204, 6019007203, 6019007202</t>
  </si>
  <si>
    <t>6107000302, 6107000303</t>
  </si>
  <si>
    <t>6029006202, 6029006406, 6029006405, 6029006404, 6029006403, 6029006201</t>
  </si>
  <si>
    <t>Station ID #: 1573</t>
  </si>
  <si>
    <t>6029003308, 6029006011</t>
  </si>
  <si>
    <t>Station ID #: 1390</t>
  </si>
  <si>
    <t>6031000406, 6031000407, 6031000402, 6031001601, 6031000200, 6031000403, 6031000405, 6031000500</t>
  </si>
  <si>
    <t>6107002601, 6107002602, 6107002500, 6107002800</t>
  </si>
  <si>
    <t>6107002500, 6107002800</t>
  </si>
  <si>
    <t>6107000502, 6107000302, 6107000303, 6107000304</t>
  </si>
  <si>
    <t>6029004605, 6029004704</t>
  </si>
  <si>
    <t>Station ID #: 1537</t>
  </si>
  <si>
    <t>6029004605, 6029004703, 6029004704, 6029004702</t>
  </si>
  <si>
    <t>6029003304, 6029003307</t>
  </si>
  <si>
    <t>Station ID #: 1342</t>
  </si>
  <si>
    <t>6107000302, 6107000600, 6107000902, 6107000304</t>
  </si>
  <si>
    <t>6079012302, 6079012306</t>
  </si>
  <si>
    <t>6107000202, 6019006502, 6019006501</t>
  </si>
  <si>
    <t>6019008501, 6019006802, 6019008504, 6019008503</t>
  </si>
  <si>
    <t>Station ID #: 1379</t>
  </si>
  <si>
    <t>6079012707, 6079010302</t>
  </si>
  <si>
    <t>Station ID #: 1640</t>
  </si>
  <si>
    <t>6029004500, 6029004605, 6029004606</t>
  </si>
  <si>
    <t>6107003202, 6107003401, 6107003201, 6107003302</t>
  </si>
  <si>
    <t>6107003902, 6107003904, 6107003401, 6107003302, 6107003601, 6107003602, 6107003700, 6107003801, 6107003802, 6107003301, 6107004104, 6107003504, 6107003503, 6107004103, 6107003903, 6107003501</t>
  </si>
  <si>
    <t>6107003904, 6107003401, 6107004102, 6107004104, 6107004103, 6107003402</t>
  </si>
  <si>
    <t>6107003700, 6107003301</t>
  </si>
  <si>
    <t>6107003902, 6107003402</t>
  </si>
  <si>
    <t>Station ID #: 1374</t>
  </si>
  <si>
    <t>6019007600, 6019007500</t>
  </si>
  <si>
    <t>Station ID #: 1377</t>
  </si>
  <si>
    <t>6019006900, 6019006802</t>
  </si>
  <si>
    <t>Station ID #: 1366</t>
  </si>
  <si>
    <t>6107000303, 6019006602, 6019006603, 6019006802, 6019006606, 6019006301, 6019006605, 6019006700</t>
  </si>
  <si>
    <t>6029004605, 6107004500, 6107004301</t>
  </si>
  <si>
    <t>6019007700, 6019007400</t>
  </si>
  <si>
    <t>6031000200, 6019007700</t>
  </si>
  <si>
    <t>Station ID #: 1344</t>
  </si>
  <si>
    <t>6019001700, 6019007300</t>
  </si>
  <si>
    <t>6019006900, 6019007004, 6019007003</t>
  </si>
  <si>
    <t>6029004500, 6029004305, 6029006600</t>
  </si>
  <si>
    <t>6029003900, 6029004101, 6029004102, 6029004305, 6029003823, 6029003213, 6029004001, 6029004002, 6029003827, 6029006600</t>
  </si>
  <si>
    <t>6029002820, 6029001801, 6029002804, 6029002806, 6029002807, 6029002811, 6029002813, 6029002814, 6029002816, 6029002817, 6029003221, 6029003135, 6029003212, 6029001804, 6029001803, 6029002824, 6029003220, 6029002825</t>
  </si>
  <si>
    <t>Medium-pressure</t>
  </si>
  <si>
    <t>Station ID #: 1339</t>
  </si>
  <si>
    <t>6029003303, 6029003500, 6029003304</t>
  </si>
  <si>
    <t>6029003500, 6029003304</t>
  </si>
  <si>
    <t>6029006012, 6029006010</t>
  </si>
  <si>
    <t>6029006010, 6029006006</t>
  </si>
  <si>
    <t>6029006003, 6029006101, 6029006102, 6029006012, 6029006006</t>
  </si>
  <si>
    <t>6029006011, 6029006012</t>
  </si>
  <si>
    <t>6029006012, 6029006006</t>
  </si>
  <si>
    <t>6029006004, 6029006101, 6029006102, 6029006012</t>
  </si>
  <si>
    <t>6107004500, 6107003401, 6107003402</t>
  </si>
  <si>
    <t>Station ID #: 1269, 1250A</t>
  </si>
  <si>
    <t>6107002901, 6107002903, 6107002904, 6107003002, 6107001602, 6107003100, 6107002402, 6107002403, 6107002010, 6107002401, 6107002302, 6107002303</t>
  </si>
  <si>
    <t>6107002100, 6107003100</t>
  </si>
  <si>
    <t>6107002204, 6107002203, 6107002304, 6107002901, 6107002903, 6107003001, 6107003002, 6107002100, 6107003100, 6107002303, 6107002202</t>
  </si>
  <si>
    <t>6107001305, 6107001102, 6107001101, 6107001006, 6107001200</t>
  </si>
  <si>
    <t>6107002010, 6107002401, 6107002011</t>
  </si>
  <si>
    <t>6107000902, 6107000802</t>
  </si>
  <si>
    <t>6107002010, 6107002011</t>
  </si>
  <si>
    <t>6029004402, 6029004500, 6029004305, 6029004304, 6029004404, 6029004403, 6029004303</t>
  </si>
  <si>
    <t>6029003900, 6029004305, 6029004605</t>
  </si>
  <si>
    <t>6107000701, 6107000102, 6107000702</t>
  </si>
  <si>
    <t>Station ID #: 970</t>
  </si>
  <si>
    <t>6037910501, 6037910706, 6037910601, 6037910712, 6037910713, 6037980004, 6037910709, 6037910606, 6037910404, 6037910602, 6037910707, 6037910504, 6037910607, 6037910717, 6037910608, 6037910718, 6037911100, 6037910405, 6037910715, 6037910716, 6037910505, 6037910502, 6037910605, 6037910714, 6037910720, 6037910721, 6037910719, 6037910218</t>
  </si>
  <si>
    <t>6029004802, 6029004607</t>
  </si>
  <si>
    <t>6079012708, 6083001800</t>
  </si>
  <si>
    <t>6037900902, 6037901300</t>
  </si>
  <si>
    <t>6037901209, 6029003305</t>
  </si>
  <si>
    <t>6079010303, 6079010016</t>
  </si>
  <si>
    <t>6111009700, 6083001800</t>
  </si>
  <si>
    <t>6037910213, 6037910401, 6037910217</t>
  </si>
  <si>
    <t>Station ID #: 1152</t>
  </si>
  <si>
    <t>6107001705, 6107002006, 6107000901, 6107001010, 6107001009, 6107001008, 6107001306, 6107001011, 6107002010, 6107001007, 6107001012, 6107002011, 6107001303, 6107001305, 6107001706, 6107001102, 6107001101, 6107001304, 6107001005, 6107001006, 6107001200, 6107001701, 6107001703, 6107001800, 6107001901, 6107001902, 6107002002, 6107002003, 6107002004, 6107002008, 6107002009</t>
  </si>
  <si>
    <t>6037900701, 6037900505, 6037900506, 6037901300, 6037900509, 6037900510, 6037900501, 6037900504, 6037900508, 6037900704, 6037900608, 6037900609, 6037900611, 6037900607, 6037900301, 6037900610, 6037900602, 6037900606</t>
  </si>
  <si>
    <t>6037900901, 6037901216</t>
  </si>
  <si>
    <t>ALHAMBRA, GLENDALE, PASADENA</t>
  </si>
  <si>
    <t>6037183810, 6037183221, 6037183222, 6037183401, 6037183402, 6037183701, 6037183702, 6037186201, 6037186203, 6037186302, 6037186403, 6037186404, 6037201601, 6037201602, 6037183103, 6037183104, 6037185203, 6037185204, 6037480702, 6037480802, 6037186100, 6037181300, 6037463800, 6037480803, 6037480804, 6037181400, 6037181000, 6037181500, 6037181600, 6037183101, 6037183220, 6037183300, 6037183510, 6037183520, 6037183610, 6037183820, 6037185202, 6037185310, 6037185320, 6037186401, 6037199110, 6037187102, 6037199801, 6037199802, 6037199002, 6037185101, 6037199001, 6037185102, 6037460800, 6037186202, 6037530700, 6037199120, 6037199201, 6037199202, 6037199300, 6037199400, 6037199700, 6037199900, 6037201110, 6037201120, 6037201501, 6037201503, 6037201504, 6037201700, 6037201200, 6037183620, 6037201301, 6037201302, 6037201401, 6037201402</t>
  </si>
  <si>
    <t>Station ID #: 2106, 2305, 2275, 821, 0806N, 951, 786</t>
  </si>
  <si>
    <t>SANTA MONICA, BRANFORD, SATICOY, CANOGA, HOLLYWOOD, JUANITA, GLENDALE, PASADENA</t>
  </si>
  <si>
    <t>6037300100, 6037300501, 6037310701, 6037310100, 6037300200, 6037300400, 6037300701, 6037300902, 6037301400, 6037301501, 6037301502, 6037301601, 6037301701, 6037301602, 6037301702, 6037302002, 6037310703, 6037310900, 6037311000, 6037311100, 6037311200, 6037311300, 6037311400, 6037302202, 6037300702, 6037123602, 6037122410, 6037124500, 6037301203, 6037127910, 6037123205, 6037310800, 6037311700, 6037311802, 6037460401, 6037143902, 6037141700, 6037311500, 6037123420, 6037301000, 6037123203, 6037460501, 6037141600, 6037302103, 6037980021, 6037122420, 6037128220, 6037125502, 6037127103, 6037127603, 6037127711, 6037127803, 6037127806, 6037128101, 6037128601, 6037128602, 6037128802, 6037132101, 6037127102, 6037132102, 6037980001, 6037120300, 6037120400, 6037121010, 6037121020, 6037121210, 6037124000, 6037124102, 6037124201, 6037124300, 6037124400, 6037124600, 6037141102, 6037141201, 6037141202, 6037141304, 6037143603, 6037121900, 6037122000, 6037122120, 6037122200, 6037123020, 6037123103, 6037101110, 6037101220, 6037194102, 6037102105, 6037125501, 6037980008, 6037101400, 6037121102, 6037124104, 6037302505, 6037302506, 6037187101, 6037124902, 6037300301, 6037301205, 6037141101, 6037101122, 6037121801, 6037121802, 6037123901, 6037125402, 6037301801, 6037301802, 6037302004, 6037302401, 6037302503, 6037302504, 6037121101, 6037121221, 6037121222, 6037124103, 6037124105, 6037124203, 6037124903, 6037127604, 6037127606, 6037127712, 6037310201, 6037310202, 6037310501, 6037310601, 6037310602, 6037980024, 6037122122, 6037127805, 6037186301, 6037143402, 6037141305, 6037128703, 6037141306, 6037128704, 6037301901, 6037101221, 6037103402, 6037125102, 6037125404, 6037125101, 6037125403, 6037125321, 6037125322, 6037310705, 6037310704, 6037300602, 6037102103, 6037124700, 6037125200, 6037123104, 6037123204, 6037123206, 6037123301, 6037123303, 6037125310, 6037125600, 6037127210, 6037127220, 6037127300, 6037127400, 6037127520, 6037127920, 6037128210, 6037128303, 6037128400, 6037128500, 6037123304, 6037123510, 6037123520, 6037123601, 6037123700, 6037123800, 6037128910, 6037102104, 6037143901, 6037460700, 6037123010, 6037300800, 6037143602, 6037186100, 6037301206, 6037143700, 6037181300, 6037300901, 6037143500, 6037186401, 6037187102, 6037301100, 6037301204, 6037301300, 6037302102, 6037302104, 6037302201, 6037302301, 6037302302, 6037310300, 6037310400, 6037300503, 6037300601, 6037460601, 6037460800, 6037101300, 6037103101, 6037103102, 6037143606, 6037189703, 6037143801, 6037189704, 6037143802, 6037143605, 6037143302, 6037143101, 6037311601, 6037143401, 6037311602, 6037143102, 6037301902, 6037143301, 6037103300, 6037311801, 6037141303, 6037980009, 6037123902, 6037302003, 6037127605, 6037122121, 6037124204, 6037128801, 6037128302, 6037101222, 6037103201, 6037980039, 6037188100, 6037188300, 6037127104, 6037127804, 6037128102, 6037102107, 6037123410, 6037120010, 6037460502, 6037143200, 6037103401</t>
  </si>
  <si>
    <t>BRANFORD, SATICOY, VALENCIA</t>
  </si>
  <si>
    <t>6037320300, 6037106020, 6037106111, 6037106408, 6037106405, 6037106407, 6037106648, 6037320201, 6037320202, 6037107010, 6037107020, 6037106010, 6037106406, 6037109100, 6037109500, 6037106649, 6037106112, 6037106113, 6037106114, 6037106403, 6037106510, 6037106520, 6037106604, 6037320102, 6037980022, 6037320101</t>
  </si>
  <si>
    <t>BRANFORD, VALENCIA</t>
  </si>
  <si>
    <t>6037980021, 6037104124, 6037104204, 6037104703, 6037104704, 6037320202, 6037103202, 6037104201, 6037104310, 6037104401, 6037104701, 6037104108, 6037106112, 6037104103, 6037104105, 6037930400, 6037320102, 6037104203, 6037104321, 6037104322</t>
  </si>
  <si>
    <t>ALHAMBRA, BELVEDERE, AZUSA, PASADENA</t>
  </si>
  <si>
    <t>6037430502, 6037482301, 6037482303, 6037400603, 6037430801, 6037482304, 6037482401, 6037431501, 6037431502, 6037433304, 6037433305, 6037433306, 6037482503, 6037433402, 6037480011, 6037433307, 6037430003, 6037430301, 6037434004, 6037433804, 6037482522, 6037434100, 6037434003, 6037480012, 6037431200, 6037431800, 6037431300, 6037430802, 6037431100, 6037430724, 6037430902, 6037480101, 6037482404, 6037433803, 6037431900, 6037432101, 6037432102, 6037432201, 6037432202, 6037432300, 6037432401, 6037432402, 6037432601, 6037432602, 6037432700, 6037432801, 6037432802, 6037432902, 6037433200, 6037433302, 6037433403, 6037433602, 6037430901, 6037430200, 6037481201, 6037481300, 6037530007, 6037482521, 6037404600, 6037482403, 6037431400, 6037433903, 6037433505, 6037433103, 6037430723, 6037432901, 6037481403, 6037432502, 6037432001, 6037432002, 6037431701, 6037432501, 6037431600, 6037430004, 6037430005, 6037431004, 6037431003, 6037980036, 6037430501, 6037433506, 6037433901, 6037433601, 6037430101, 6037430102, 6037434001, 6037430302, 6037430400, 6037430600, 6037430701, 6037430721, 6037430803, 6037431002</t>
  </si>
  <si>
    <t>6037482502, 6037480302, 6037460401, 6037461502, 6037461901, 6037461902, 6037462002, 6037462201, 6037462202, 6037462301, 6037482201, 6037482202, 6037482301, 6037482303, 6037462302, 6037463602, 6037482304, 6037482503, 6037480011, 6037481711, 6037482600, 6037482701, 6037480303, 6037482702, 6037183702, 6037481605, 6037481606, 6037480304, 6037183103, 6037183104, 6037482002, 6037482522, 6037480202, 6037480102, 6037480012, 6037480002, 6037480101, 6037461300, 6037460002, 6037482801, 6037432201, 6037432202, 6037460900, 6037461000, 6037461100, 6037461400, 6037461600, 6037461700, 6037462100, 6037462400, 6037461501, 6037462700, 6037462800, 6037463000, 6037480702, 6037480703, 6037480704, 6037480802, 6037480901, 6037460700, 6037481401, 6037463900, 6037464000, 6037464200, 6037480803, 6037480804, 6037480903, 6037481002, 6037481101, 6037481102, 6037481103, 6037481201, 6037481604, 6037481712, 6037481713, 6037481714, 6037481800, 6037481901, 6037481500, 6037481902, 6037482001, 6037482101, 6037482102, 6037480400, 6037480500, 6037480902, 6037482521, 6037481603, 6037481001, 6037461200, 6037430723, 6037481403, 6037481404, 6037481203, 6037480602, 6037464102, 6037464101, 6037480601, 6037460800, 6037463103, 6037462600, 6037462001, 6037463601, 6037930400, 6037460001, 6037480201, 6037462900, 6037462500, 6037201110, 6037201120, 6037463200, 6037463300, 6037463400, 6037463500, 6037463700, 6037430600, 6037460200, 6037460301, 6037460302, 6037460101</t>
  </si>
  <si>
    <t>6037207103, 6037980010, 6037207101, 6037207102, 6037206010, 6037206020, 6037207400</t>
  </si>
  <si>
    <t>6037920314, 6037920043, 6037920313, 6037920322, 6037920339, 6037920328, 6037920329, 6037920330, 6037920334, 6037920042, 6037920343, 6037920342, 6037920341, 6037920340, 6037920114, 6037920331, 6037920332, 6037920338, 6037930400, 6037920326, 6037920031, 6037920115, 6037920013, 6037920312</t>
  </si>
  <si>
    <t>6037920200, 6037920102</t>
  </si>
  <si>
    <t>6037920104, 6037920102</t>
  </si>
  <si>
    <t>Station ID #: 878</t>
  </si>
  <si>
    <t>6037910809, 6037920020, 6037920045, 6037910810, 6037920043, 6037920044, 6037920040, 6037920030, 6037920028, 6037920035, 6037920038, 6037920041, 6037920109, 6037920039, 6037920110, 6037920111, 6037920112, 6037920034, 6037910808, 6037920339, 6037920042, 6037920047, 6037920046, 6037920049, 6037920048, 6037920114, 6037920120, 6037910807, 6037930400, 6037920106, 6037920015, 6037920016, 6037920017, 6037920018, 6037920029, 6037920031, 6037920102, 6037920115, 6037920013, 6037920121</t>
  </si>
  <si>
    <t>6037920104, 6037920118, 6037920339, 6037920116, 6037920119, 6037920106</t>
  </si>
  <si>
    <t>6037910810, 6037910814</t>
  </si>
  <si>
    <t>ALHAMBRA</t>
  </si>
  <si>
    <t>INDUSTRY</t>
  </si>
  <si>
    <t>6037402404, 6037402403, 6037409000</t>
  </si>
  <si>
    <t>Station ID #: 432</t>
  </si>
  <si>
    <t>INDUSTRY, WHITTIER, AZUSA, CHINO</t>
  </si>
  <si>
    <t>6037407101, 6037400501, 6037401303, 6037401304, 6037400603, 6037403802, 6037408623, 6037500202, 6037406702, 6037404201, 6037404504, 6037405301, 6037405302, 6037408006, 6037408136, 6037408138, 6037408139, 6037408724, 6037408302, 6037408004, 6037407601, 6037408003, 6037407902, 6037407501, 6037406602, 6037403500, 6037406101, 6037406000, 6037403326, 6037405701, 6037403305, 6037405800, 6037404501, 6037403327, 6037407802, 6037407202, 6037407901, 6037407201, 6037407502, 6037403409, 6037405001, 6037405002, 6037405102, 6037405201, 6037405202, 6037405203, 6037408401, 6037400402, 6037403319, 6037405400, 6037405500, 6037408624, 6037408625, 6037405600, 6037408303, 6037408627, 6037405900, 6037408705, 6037407801, 6037408005, 6037408140, 6037406701, 6037408504, 6037401001, 6037401002, 6037401101, 6037401102, 6037403323, 6037403324, 6037406500, 6037406601, 6037408505, 6037408631, 6037404902, 6037409100, 6037408707, 6037406103, 6037405101, 6037404600, 6037405702, 6037404503, 6037406801, 6037406903, 6037406413, 6037404806, 6037406201, 6037403601, 6037404804, 6037404805, 6037404203, 6037403801, 6037408134, 6037408212, 6037403901, 6037403902, 6037404000, 6037404100, 6037404301, 6037404302, 6037404401, 6037404702, 6037404703, 6037404903, 6037400605, 6037400801, 6037400404, 6037408503, 6037403328, 6037980035, 6037408213, 6037408703, 6037408722, 6037408725, 6037404402, 6037500300, 6037403325, 6037406300, 6037501600, 6037408629, 6037408628, 6037408626, 6037408141, 6037408135, 6037408137, 6037409000, 6037408301, 6037407602, 6037403403, 6037407302, 6037408402, 6037404701, 6037404901, 6037401201, 6037401202, 6037401203, 6037401311, 6037401312, 6037403401, 6037403402, 6037403404, 6037403407, 6037400602, 6037407001, 6037407002, 6037407102, 6037407301, 6037403408, 6037407400, 6037407701, 6037407702, 6037408133, 6037403702, 6037403703, 6037403721, 6037403722, 6071000821, 6037403317, 6037402200, 6037400403, 6071000817, 6037400207, 6037402001, 6071000201, 6037400209, 6037403316, 6037403318, 6037403320, 6037403321, 6037401706, 6037401707, 6037408900, 6037401802, 6037401705, 6037401801, 6037403000, 6037400208, 6037400205, 6037401500, 6037401601, 6037401602, 6037401901, 6037401902, 6037400206, 6037402101, 6037402102, 6037400304</t>
  </si>
  <si>
    <t>INDUSTRY, AZUSA, CHINO</t>
  </si>
  <si>
    <t>6037403317, 6037402200, 6037402406, 6071000403, 6037402001, 6037402303, 6037402404, 6037402403, 6037402504, 6037402405, 6037402705, 6037402706, 6037402803, 6037402804, 6037402903, 6037402601, 6037402602, 6037402801, 6037402902, 6037403000, 6071000401, 6037402503, 6037409000, 6037402304, 6037408800, 6037401500, 6037402101, 6037402102, 6037402301, 6037402501, 6037402702, 6037402703, 6037402904</t>
  </si>
  <si>
    <t>AZUSA</t>
  </si>
  <si>
    <t>6037402001, 6037402002, 6037401802, 6037401801, 6037401901, 6037401902</t>
  </si>
  <si>
    <t>6037920314, 6037920030, 6037920031, 6037920013</t>
  </si>
  <si>
    <t>6037920104, 6037920200, 6037920116, 6037920102</t>
  </si>
  <si>
    <t>Total</t>
  </si>
  <si>
    <t>Totals or Averages Across All Pressure Districts</t>
  </si>
  <si>
    <t xml:space="preserve">100 </t>
  </si>
  <si>
    <t>N/A</t>
  </si>
  <si>
    <t>Summary</t>
  </si>
  <si>
    <t>a.   	In the tab “Summary,” provide the rows of information shown. In the first column, provide the Row ID, as shown; in the second column, provide the Program Category, as shown; in the third column, provide the Row Name, as shown; in the fourth column, provide the value, calculated as described in the definition, averaged across 2021 through 2024; and in the fifth column, provide the Definition, as shown.</t>
  </si>
  <si>
    <t>Costs by Operating District</t>
  </si>
  <si>
    <t>b.   	In the tab “Costs by Operating District,” provide the program accomplishments and costs shown (rows), broken down by operating district (columns). In the first four columns, provide the Row ID, Program Category, Row Name and Definition, as shown. Next provide a column for each operating district, with the heading stating the district’s name and ID number, and in it, include only the information for work orders in that operating district. In the last column, provide the information across all operating districts (totals unless definition is an average, in which case provide average across all operating districts).</t>
  </si>
  <si>
    <t>Pressure Districts</t>
  </si>
  <si>
    <t>c.   	In the tab “Pressure Districts,” provide the columns of information shown for all pressure districts operated by the utility, with a row for each pressure district. In the first row, provide the Column Name, as shown; in the second row, provide the Definition, as shown; and in the following rows, provide the current value, calculated or identified as described in the definition. In the last row, provide the information across all pressure districts (totals unless definition is an average, in which case provide average across all pressure districts shown in preceding columns).</t>
  </si>
  <si>
    <r>
      <t>1.</t>
    </r>
    <r>
      <rPr>
        <i/>
        <sz val="13"/>
        <color theme="1"/>
        <rFont val="Times New Roman"/>
        <family val="1"/>
      </rPr>
      <t xml:space="preserve">    </t>
    </r>
    <r>
      <rPr>
        <i/>
        <sz val="13"/>
        <color theme="1"/>
        <rFont val="Book Antiqua"/>
        <family val="1"/>
      </rPr>
      <t>Definitions</t>
    </r>
  </si>
  <si>
    <t>For the data required in this template, use the following definitions unless otherwise stated:</t>
  </si>
  <si>
    <t>a.    Data time period: Annual for calendar years 2021-2024, averaged across these four years.</t>
  </si>
  <si>
    <t xml:space="preserve">b.    Main and service replacement programs: </t>
  </si>
  <si>
    <t>                                              i.     PG&amp;E: Plastic Pipeline Replacement Program (MAT Code 14D) (which covers aldyl-A); Gas Pipeline Replacement Program (14A) (which covers pre-1941 steel); Reliability Main Replacement Program (50A)</t>
  </si>
  <si>
    <t>                                             ii.     SoCalGas/SDG&amp;E: Vintage Integrity Plastic Plan (within Budget Code 277); Bare Steel Replacement Plan (within 277) (which covers pre-1972 steel without cathodic protection); Main Replacement Programs (252, 253, 255, 267, 278[1])</t>
  </si>
  <si>
    <t>                                           iii.     Southwest Gas: Targeted Pipe Replacement Program (which covers Driscopipe 7000 plastic[2]) (within budget code 9636); Vintage Steel Program (which covers pre-1961 steel) (within 9636 and 9605)</t>
  </si>
  <si>
    <t>c.     Service-only replacement programs:</t>
  </si>
  <si>
    <t>                                              i.     PG&amp;E: Reliability Service Replacement Program (50B)</t>
  </si>
  <si>
    <t>                                              ii.     SoCalGas/SDG&amp;E: Service Replacement Programs (256, 257, 258, 260)</t>
  </si>
  <si>
    <t>                                              iii.     Southwest Gas: Customer-Owned Yard Line Program (school and non-school locations)</t>
  </si>
  <si>
    <t>                                              iv.     Regulator station replacement programs: PG&amp;E: Regulator Station Rebuilds (50C)</t>
  </si>
  <si>
    <t>                                              v.     SoCalGas/SDG&amp;E: rebuilds/replacements within Regulator Stations Program (within budget code 265; exclude non-replacement activities not addressed here)</t>
  </si>
  <si>
    <t xml:space="preserve">d.    Operating Districts:[3] </t>
  </si>
  <si>
    <t>                                              i.         PG&amp;E: provide name and number of 18 divisions.[4]</t>
  </si>
  <si>
    <t>                                              ii.         SoCalGas: provide name and number of about 50 gas districts.[5]</t>
  </si>
  <si>
    <t>                                              iii.     SDG&amp;E: provide name and number of 5 districts.[6]</t>
  </si>
  <si>
    <t>                                              iv.     Southwest Gas: provide name and number of 7 districts.[7]</t>
  </si>
  <si>
    <t>e.     Work order: Common identifier used by the gas utility to track gas infrastructure work at a given location. For example, the replacement of five adjacent services and the mains serving them typically would be tracked as one work order. The term “project” is also used in this document to refer to a work order.</t>
  </si>
  <si>
    <t>f.      Costs: Provide the costs for all work orders associated with the program, as recorded for the applicable years. That is, state the amount totaled across the program’s work orders. Include costs under the year they were incurred.  Include all the costs described in the cost category, regardless of what budget code they are recorded under.</t>
  </si>
  <si>
    <t>g.    Pressure District: Set of customer meters, services and mains that together depends on one or more gas distribution regulator stations, and not on other gas distribution regulator stations.[8]  Note that operating districts and pressure districts are not the same.</t>
  </si>
  <si>
    <t xml:space="preserve">                                              i.     SoCalGas: about 750 pressure systems.[9] </t>
  </si>
  <si>
    <t>                                              ii.     PG&amp;E: about 1200 hydraulically independent systems.[10]</t>
  </si>
  <si>
    <t>                                              iii.     Southwest Gas: Fewer systems due to smaller footprint in California.</t>
  </si>
  <si>
    <t>h.    Pressure Category: Describes the pressure in a pressure district or the outgoing pressure from a regulator station that serves a pressure district.[11]</t>
  </si>
  <si>
    <t>                                              i.     Medium-pressure: pressure of 1 through 60 psig, and the regulator station is not “HPR-type”</t>
  </si>
  <si>
    <t>                                              ii.     Low-pressure: pressure less than 1 psig</t>
  </si>
  <si>
    <r>
      <t>[1]</t>
    </r>
    <r>
      <rPr>
        <sz val="11"/>
        <color theme="1"/>
        <rFont val="Book Antiqua"/>
        <family val="1"/>
      </rPr>
      <t xml:space="preserve"> Workpaper includes these codes within work group 252. Southern California Gas Company, submitted in SoCalGas General Rate Case A.22-05-015 for years 2024-2027, Work Unit/Activity Level Estimates, SCG-04-CWP-R_Mario_Aguirre-Gas_Distribution_49456.pdf, pp. 45 &amp;ff. </t>
    </r>
  </si>
  <si>
    <r>
      <t>[2]</t>
    </r>
    <r>
      <rPr>
        <sz val="11"/>
        <color theme="1"/>
        <rFont val="Book Antiqua"/>
        <family val="1"/>
      </rPr>
      <t xml:space="preserve"> Driscopipe 7000 was installed in 1974-1980. See Prepared Direct Testimony of Kevin Lang on behalf of Southwest Gas Corporation, submitted in Southwest Gas General Rate Case A.22-05-015, August 2019, https://docs.cpuc.ca.gov/PublishedDocs/SupDoc/A1908015/2695/338276400.pdf, p. 5.</t>
    </r>
  </si>
  <si>
    <r>
      <t>[3]</t>
    </r>
    <r>
      <rPr>
        <sz val="11"/>
        <color theme="1"/>
        <rFont val="Book Antiqua"/>
        <family val="1"/>
      </rPr>
      <t xml:space="preserve"> Consistent definitions were used for Operating District in Gas System Census Tract Data, filed by gas utilities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14, and 17, 2024, posted on the CPUC’s R.24-09-012 webpage, https://www.cpuc.ca.gov/industries-and-topics/natural-gas/long-term-gas-planning-rulemaking. See definitions in </t>
    </r>
    <r>
      <rPr>
        <i/>
        <sz val="11"/>
        <color theme="1"/>
        <rFont val="Book Antiqua"/>
        <family val="1"/>
      </rPr>
      <t xml:space="preserve">Administrative Law Judge’s Ruling Seeking Revised Data from Gas Utilities </t>
    </r>
    <r>
      <rPr>
        <sz val="11"/>
        <color theme="1"/>
        <rFont val="Book Antiqua"/>
        <family val="1"/>
      </rPr>
      <t>in R.20-01-007, September 22, 2022, https://www.cpuc.ca.gov/-/media/cpuc-website/divisions/energy-division/documents/natural-gas/long-term-gas-planning-oir/rulings/revisedgassystemdataruling09212022.pdf, also available on the CPUC’s R.20-01-007 webpage, https://www.cpuc.ca.gov/industries-and-topics/natural-gas/long-term-gas-planning-rulemaking-closed.</t>
    </r>
  </si>
  <si>
    <t xml:space="preserve">[4] PG&amp;E’s 18 Divisions have been reported as: Diablo, East Bay, Mission, Peninsula, De Anza, San Jose, San Francisco, Central Coast, Fresno, Kern, Stockton, Yosemite, North Bay, Sonoma, Humboldt, Northern Valley, Sacramento, and Sierra. For 14A and 14D distribution pipeline replacement contracts, these divisions are used as bid areas, while for some other contract types they may be combined into 8 larger bid areas. </t>
  </si>
  <si>
    <t>[5] SoCalGas’ 50 districts have been reported as: Orange Coast – Azusa, Anaheim, Alhambra, Aliso Viejo, Downey, Garden Grove, Industry, La Jolla, Pasadena, Santa Ana, Whittier (group 1); Inland – Beaumont, Corona, Chino, Fontana, Murrieta, Ramona, Redlands, Rim Forest, Riverside, San Bernardino (group 2); Inland Desert – Blythe, El Centro, Palm Desert, Yucca Valley (group 3); Lower Los Angeles – 182nd, Belvedere, Crenshaw, Compton, Hollywood, Huntington Park, Juanita, Santa Monica, San Pedro (group 4); Upper Los Angeles/SFV – Branford, Canoga Park, Chatsworth, Glendale, Lancaster, Mojave, Simi Valley, Saticoy, Valencia (group 5); Central Coast - Goleta, Ventura/Oxnard, Santa Barbara, Santa Maria, San Luis Obispo, Templeton (group 6); and San Juaquin Valley – Bakersfield, and Visalia (group 7). The groupings are used for some contract cost purposes.</t>
  </si>
  <si>
    <t>[6] SDG&amp;E’s five districts are Beach Cities, Eastern, Metro, North Coast, and Northeast.</t>
  </si>
  <si>
    <t>[7] Southwest Gas’ seven districts are: District 11-Barstow; District 12-Victorville; District 13-Big Bear;  District 14-North Lake Tahoe; District 15-Truckee; District 16-South Lake Tahoe; District 19-Needles.</t>
  </si>
  <si>
    <r>
      <t>[8]</t>
    </r>
    <r>
      <rPr>
        <sz val="11"/>
        <color theme="1"/>
        <rFont val="Book Antiqua"/>
        <family val="1"/>
      </rPr>
      <t xml:space="preserve"> Pressure districts are also discussed in </t>
    </r>
    <r>
      <rPr>
        <i/>
        <sz val="11"/>
        <color theme="1"/>
        <rFont val="Book Antiqua"/>
        <family val="1"/>
      </rPr>
      <t>Recommendations for SB 1221 California Natural Gas System Mapping</t>
    </r>
    <r>
      <rPr>
        <sz val="11"/>
        <color theme="1"/>
        <rFont val="Book Antiqua"/>
        <family val="1"/>
      </rPr>
      <t xml:space="preserve">, CPUC Energy Division Staff Proposal, February 20, 2025, https://docs.cpuc.ca.gov/PublishedDocs/Efile/G000/M556/K897/556897432.PDF, p. 15.  For additional background on pressure zones, see DeWitte, Tom and Coolidge, Tom, </t>
    </r>
    <r>
      <rPr>
        <i/>
        <sz val="11"/>
        <color theme="1"/>
        <rFont val="Book Antiqua"/>
        <family val="1"/>
      </rPr>
      <t>Understanding Pressure Zones,</t>
    </r>
    <r>
      <rPr>
        <sz val="11"/>
        <color theme="1"/>
        <rFont val="Book Antiqua"/>
        <family val="1"/>
      </rPr>
      <t xml:space="preserve"> April 2024, https://community.esri.com/t5/gas-and-pipeline-blog/understanding-pressure-zones/ba-p/1416830. </t>
    </r>
  </si>
  <si>
    <r>
      <t>[9]</t>
    </r>
    <r>
      <rPr>
        <sz val="11"/>
        <color theme="1"/>
        <rFont val="Book Antiqua"/>
        <family val="1"/>
      </rPr>
      <t xml:space="preserve"> SoCalGas provided pressure district data including meters served and overlapping census tracts per ruling in proceeding R.20-01-007, now available as “demand nodes csv” and “May 20 demand nodes csv” on the “Long Term Gas Planning Rulemaking-Closed” webpage,  https://www.cpuc.ca.gov/industries-and-topics/natural-gas/long-term-gas-planning-rulemaking-closed. </t>
    </r>
  </si>
  <si>
    <r>
      <t>[10]</t>
    </r>
    <r>
      <rPr>
        <sz val="11"/>
        <color theme="1"/>
        <rFont val="Book Antiqua"/>
        <family val="1"/>
      </rPr>
      <t xml:space="preserve"> </t>
    </r>
    <r>
      <rPr>
        <i/>
        <sz val="11"/>
        <color theme="1"/>
        <rFont val="Book Antiqua"/>
        <family val="1"/>
      </rPr>
      <t>Recommendations for SB 1221 California Natural Gas System Mapping</t>
    </r>
    <r>
      <rPr>
        <sz val="11"/>
        <color theme="1"/>
        <rFont val="Book Antiqua"/>
        <family val="1"/>
      </rPr>
      <t xml:space="preserve">, p. 15. See also Gas System Census Tract Data Notes, filed by PG&amp;E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2024, https://www.cpuc.ca.gov/-/media/cpuc-website/divisions/energy-division/documents/natural-gas/long-term-gas-planning-oir/pge/gassystemcensustractdatanotes_pgne.pdf, p. B-18, also posted on the CPUC’s R.24-09-012 webpage, https://www.cpuc.ca.gov/industries-and-topics/natural-gas/long-term-gas-planning-rulemaking. </t>
    </r>
  </si>
  <si>
    <r>
      <t>[11]</t>
    </r>
    <r>
      <rPr>
        <sz val="11"/>
        <color theme="1"/>
        <rFont val="Book Antiqua"/>
        <family val="1"/>
      </rPr>
      <t xml:space="preserve"> Exclude HPR-type regulators from this analysis. “HPR-type” means reduces to pressure of 1 through 60 psig and is an “HPR-type” regulator station or a district served by such a station. “HPR-type” refers to a regulator station that uses any of the following spring-operated regulators: Fisher 621, Fisher 627, Fisher 630, Reliance Model HPR 10, Reliance Model HPR 20, Reliance Model HPR 268, Rockwell 141, Rockwell 141A, Rockwell 041, Sprague/Itron B35. HPR-type regulators are excluded because they are smaller and simpler than medium-pressure and low-pressure regulators. These definitions align with regulator station categories proposed in Appendix B </t>
    </r>
    <r>
      <rPr>
        <i/>
        <sz val="11"/>
        <color theme="1"/>
        <rFont val="Book Antiqua"/>
        <family val="1"/>
      </rPr>
      <t xml:space="preserve">Direction to Utilities Draft for Comment,  </t>
    </r>
    <r>
      <rPr>
        <sz val="11"/>
        <color theme="1"/>
        <rFont val="Book Antiqua"/>
        <family val="1"/>
      </rPr>
      <t>https://docs.cpuc.ca.gov/PublishedDocs/Efile/G000/M556/K897/556897318.PDF. Transmission-level regulator stations are not included.</t>
    </r>
  </si>
  <si>
    <t>Cost Category</t>
  </si>
  <si>
    <t>Fleet</t>
  </si>
  <si>
    <t>Use of utility-owned vehicles.</t>
  </si>
  <si>
    <t>Permitting</t>
  </si>
  <si>
    <t>Costs of acquiring local permits.</t>
  </si>
  <si>
    <t>AFUDC</t>
  </si>
  <si>
    <t>Allowance funds used during construction. Refers to the costs of construction-related borrowing.</t>
  </si>
  <si>
    <t>Land</t>
  </si>
  <si>
    <t>Payments for easements or right-of-way.</t>
  </si>
  <si>
    <t>Other</t>
  </si>
  <si>
    <t>Include utility-owned and utility-rented building and facilities overhead; taxes other than payroll; discounts from contractors; minor materials, e.g. fuel, office supplies and safety equipment; shipping and hazardous waste costs; and other minor costs associated with these activities. Also include these gas distribution replacement activities’ share of the cost of capital tools, e.g., pipe cutting and tapping equipment.</t>
  </si>
  <si>
    <t>Administrative &amp; General Costs</t>
  </si>
  <si>
    <t>Exclude permitting. Include other capitalized A&amp;G costs. Note this tends to be a relatively large category.</t>
  </si>
  <si>
    <t>Pressure</t>
  </si>
  <si>
    <t>MP</t>
  </si>
  <si>
    <t>Row Labels</t>
  </si>
  <si>
    <t>Count of Count of Replaced Stations</t>
  </si>
  <si>
    <t>Sum of F7 - Services Served</t>
  </si>
  <si>
    <t>Sum of F8 - Meters Served</t>
  </si>
  <si>
    <t>Work Center</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</si>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</sst>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_);[Red]\(&quot;$&quot;#,##0.00\)"/>
    <numFmt numFmtId="43" formatCode="_(* #,##0.00_);_(* \(#,##0.00\);_(* &quot;-&quot;??_);_(@_)"/>
    <numFmt numFmtId="164" formatCode="&quot;$&quot;#,##0.00"/>
  </numFmts>
  <fonts count="22">
    <font>
      <sz val="11"/>
      <color theme="1"/>
      <name val="Aptos Narrow"/>
      <family val="2"/>
      <scheme val="minor"/>
    </font>
    <font>
      <sz val="12"/>
      <color theme="1"/>
      <name val="Book Antiqua"/>
      <family val="1"/>
    </font>
    <font>
      <b/>
      <sz val="12"/>
      <color rgb="FF000000"/>
      <name val="Book Antiqua"/>
      <family val="1"/>
    </font>
    <font>
      <sz val="12"/>
      <color rgb="FF000000"/>
      <name val="Book Antiqua"/>
      <family val="1"/>
    </font>
    <font>
      <i/>
      <sz val="12"/>
      <color theme="1"/>
      <name val="Book Antiqua"/>
      <family val="1"/>
    </font>
    <font>
      <u/>
      <sz val="11"/>
      <color theme="10"/>
      <name val="Aptos Narrow"/>
      <family val="2"/>
      <scheme val="minor"/>
    </font>
    <font>
      <b/>
      <sz val="12"/>
      <color theme="1"/>
      <name val="Book Antiqua"/>
      <family val="1"/>
    </font>
    <font>
      <sz val="13"/>
      <color theme="1"/>
      <name val="Book Antiqua"/>
      <family val="1"/>
    </font>
    <font>
      <i/>
      <sz val="13"/>
      <color theme="1"/>
      <name val="Book Antiqua"/>
      <family val="1"/>
    </font>
    <font>
      <sz val="11"/>
      <color theme="1"/>
      <name val="Book Antiqua"/>
      <family val="1"/>
    </font>
    <font>
      <sz val="8"/>
      <name val="Aptos Narrow"/>
      <family val="2"/>
      <scheme val="minor"/>
    </font>
    <font>
      <i/>
      <sz val="13"/>
      <color theme="1"/>
      <name val="Times New Roman"/>
      <family val="1"/>
    </font>
    <font>
      <i/>
      <sz val="11"/>
      <color theme="1"/>
      <name val="Book Antiqua"/>
      <family val="1"/>
    </font>
    <font>
      <sz val="11"/>
      <name val="Book Antiqua"/>
      <family val="1"/>
    </font>
    <font>
      <sz val="12"/>
      <color rgb="FF000000"/>
      <name val="Garamond"/>
      <family val="1"/>
    </font>
    <font>
      <sz val="8"/>
      <color rgb="FF000000"/>
      <name val="Book Antiqua"/>
      <family val="1"/>
    </font>
    <font>
      <sz val="10"/>
      <color rgb="FF000000"/>
      <name val="Arial"/>
      <family val="2"/>
    </font>
    <font>
      <b/>
      <sz val="10"/>
      <color rgb="FF000000"/>
      <name val="Arial"/>
      <family val="2"/>
    </font>
    <font>
      <sz val="11"/>
      <color rgb="FF000000"/>
      <name val="Aptos Narrow"/>
      <family val="2"/>
    </font>
    <font>
      <b/>
      <sz val="11"/>
      <color theme="1"/>
      <name val="Aptos Narrow"/>
      <family val="2"/>
      <scheme val="minor"/>
    </font>
    <font>
      <sz val="11"/>
      <name val="Aptos Narrow"/>
      <family val="2"/>
    </font>
    <font>
      <sz val="11"/>
      <color theme="1"/>
      <name val="Aptos Narrow"/>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3" tint="0.89999084444715716"/>
        <bgColor indexed="64"/>
      </patternFill>
    </fill>
    <fill>
      <patternFill patternType="solid">
        <fgColor theme="0"/>
        <bgColor indexed="64"/>
      </patternFill>
    </fill>
    <fill>
      <patternFill patternType="solid">
        <fgColor rgb="FFC0E6F5"/>
        <bgColor rgb="FFC0E6F5"/>
      </patternFill>
    </fill>
    <fill>
      <patternFill patternType="solid">
        <fgColor theme="4" tint="0.79998168889431442"/>
        <bgColor theme="4" tint="0.79998168889431442"/>
      </patternFill>
    </fill>
  </fills>
  <borders count="12">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44B3E1"/>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bottom style="medium">
        <color indexed="64"/>
      </bottom>
      <diagonal/>
    </border>
  </borders>
  <cellStyleXfs count="4">
    <xf numFmtId="0" fontId="0" fillId="0" borderId="0"/>
    <xf numFmtId="0" fontId="5" fillId="0" borderId="0" applyNumberFormat="0" applyFill="0" applyBorder="0" applyAlignment="0" applyProtection="0"/>
    <xf numFmtId="0" fontId="20" fillId="0" borderId="0"/>
    <xf numFmtId="43" fontId="21" fillId="0" borderId="0" applyFont="0" applyFill="0" applyBorder="0" applyAlignment="0" applyProtection="0"/>
  </cellStyleXfs>
  <cellXfs count="69">
    <xf numFmtId="0" fontId="0" fillId="0" borderId="0" xfId="0"/>
    <xf numFmtId="0" fontId="1" fillId="0" borderId="0" xfId="0" applyFont="1"/>
    <xf numFmtId="0" fontId="1" fillId="0" borderId="2" xfId="0" applyFont="1" applyBorder="1" applyAlignment="1">
      <alignment vertical="center" wrapText="1"/>
    </xf>
    <xf numFmtId="0" fontId="4" fillId="0" borderId="2" xfId="0" applyFont="1" applyBorder="1" applyAlignment="1">
      <alignment vertical="center" wrapText="1"/>
    </xf>
    <xf numFmtId="0" fontId="3" fillId="0" borderId="2" xfId="0" applyFont="1" applyBorder="1" applyAlignment="1">
      <alignment vertical="center" wrapText="1"/>
    </xf>
    <xf numFmtId="0" fontId="0" fillId="0" borderId="0" xfId="0" applyAlignment="1">
      <alignment wrapText="1"/>
    </xf>
    <xf numFmtId="0" fontId="1" fillId="0" borderId="0" xfId="0" applyFont="1" applyAlignment="1">
      <alignment wrapText="1"/>
    </xf>
    <xf numFmtId="0" fontId="6" fillId="0" borderId="1" xfId="0" applyFont="1" applyBorder="1" applyAlignment="1">
      <alignment vertical="center" wrapText="1"/>
    </xf>
    <xf numFmtId="0" fontId="7" fillId="0" borderId="0" xfId="0" applyFont="1" applyAlignment="1">
      <alignment horizontal="left" vertical="center" wrapText="1" indent="12"/>
    </xf>
    <xf numFmtId="0" fontId="13" fillId="0" borderId="0" xfId="1" applyFont="1" applyAlignment="1">
      <alignment horizontal="left" vertical="top" wrapText="1"/>
    </xf>
    <xf numFmtId="0" fontId="2" fillId="0" borderId="4" xfId="0" applyFont="1" applyBorder="1" applyAlignment="1">
      <alignment horizontal="center" vertical="center"/>
    </xf>
    <xf numFmtId="0" fontId="1" fillId="0" borderId="4" xfId="0" applyFont="1" applyBorder="1" applyAlignment="1">
      <alignment horizontal="center" vertical="center"/>
    </xf>
    <xf numFmtId="0" fontId="2" fillId="0" borderId="4" xfId="0" applyFont="1" applyBorder="1" applyAlignment="1">
      <alignment horizontal="center" vertical="center" wrapText="1"/>
    </xf>
    <xf numFmtId="0" fontId="1" fillId="0" borderId="4" xfId="0" applyFont="1" applyBorder="1" applyAlignment="1">
      <alignment horizontal="center" vertical="center" wrapText="1"/>
    </xf>
    <xf numFmtId="0" fontId="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5" xfId="0" applyFont="1" applyBorder="1" applyAlignment="1">
      <alignment horizontal="center" vertical="center" wrapText="1"/>
    </xf>
    <xf numFmtId="1" fontId="1" fillId="0" borderId="4" xfId="0" applyNumberFormat="1" applyFont="1" applyBorder="1" applyAlignment="1">
      <alignment horizontal="center" vertical="center" wrapText="1"/>
    </xf>
    <xf numFmtId="0" fontId="1" fillId="4" borderId="0" xfId="0" applyFont="1" applyFill="1" applyAlignment="1">
      <alignment wrapText="1"/>
    </xf>
    <xf numFmtId="0" fontId="16" fillId="0" borderId="3" xfId="0" applyFont="1" applyBorder="1"/>
    <xf numFmtId="8" fontId="16" fillId="0" borderId="3" xfId="0" applyNumberFormat="1" applyFont="1" applyBorder="1"/>
    <xf numFmtId="8" fontId="16" fillId="0" borderId="1" xfId="0" applyNumberFormat="1" applyFont="1" applyBorder="1"/>
    <xf numFmtId="0" fontId="16" fillId="0" borderId="0" xfId="0" applyFont="1"/>
    <xf numFmtId="8" fontId="16" fillId="0" borderId="0" xfId="0" applyNumberFormat="1" applyFont="1"/>
    <xf numFmtId="0" fontId="17" fillId="5" borderId="6" xfId="0" applyFont="1" applyFill="1" applyBorder="1"/>
    <xf numFmtId="8" fontId="17" fillId="5" borderId="6" xfId="0" applyNumberFormat="1" applyFont="1" applyFill="1" applyBorder="1"/>
    <xf numFmtId="0" fontId="0" fillId="0" borderId="7" xfId="0" applyBorder="1" applyAlignment="1">
      <alignment horizontal="center" vertical="center"/>
    </xf>
    <xf numFmtId="0" fontId="0" fillId="0" borderId="7" xfId="0" applyBorder="1" applyAlignment="1">
      <alignment horizontal="center"/>
    </xf>
    <xf numFmtId="2" fontId="0" fillId="0" borderId="0" xfId="0" applyNumberFormat="1"/>
    <xf numFmtId="0" fontId="0" fillId="0" borderId="0" xfId="0" pivotButton="1"/>
    <xf numFmtId="0" fontId="0" fillId="0" borderId="7" xfId="0" pivotButton="1" applyBorder="1" applyAlignment="1">
      <alignment horizontal="center" vertical="center"/>
    </xf>
    <xf numFmtId="0" fontId="0" fillId="0" borderId="7" xfId="0" pivotButton="1" applyBorder="1" applyAlignment="1">
      <alignment horizontal="center"/>
    </xf>
    <xf numFmtId="0" fontId="19" fillId="6" borderId="7" xfId="0" applyFont="1" applyFill="1" applyBorder="1" applyAlignment="1">
      <alignment horizontal="center" vertical="center"/>
    </xf>
    <xf numFmtId="0" fontId="19" fillId="6" borderId="7" xfId="0" applyFont="1" applyFill="1" applyBorder="1" applyAlignment="1">
      <alignment horizontal="center"/>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1" fillId="0" borderId="7" xfId="0" applyFont="1" applyBorder="1" applyAlignment="1">
      <alignment horizontal="center" vertical="center" wrapText="1"/>
    </xf>
    <xf numFmtId="0" fontId="4" fillId="0" borderId="7" xfId="0" applyFont="1" applyBorder="1" applyAlignment="1">
      <alignment horizontal="center" vertical="center" wrapText="1"/>
    </xf>
    <xf numFmtId="0" fontId="3" fillId="0" borderId="7" xfId="0" applyFont="1" applyBorder="1" applyAlignment="1">
      <alignment horizontal="center" vertical="center" wrapText="1"/>
    </xf>
    <xf numFmtId="43" fontId="1" fillId="0" borderId="7" xfId="3" applyFont="1" applyBorder="1" applyAlignment="1">
      <alignment horizontal="center" vertical="center"/>
    </xf>
    <xf numFmtId="0" fontId="1" fillId="4"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8" fontId="3" fillId="0" borderId="7" xfId="0" applyNumberFormat="1" applyFont="1" applyBorder="1" applyAlignment="1">
      <alignment horizontal="center" vertical="center" wrapText="1"/>
    </xf>
    <xf numFmtId="0" fontId="3" fillId="3" borderId="7" xfId="0" applyFont="1" applyFill="1" applyBorder="1" applyAlignment="1">
      <alignment horizontal="center" vertical="center" wrapText="1"/>
    </xf>
    <xf numFmtId="1" fontId="3" fillId="3" borderId="7" xfId="0" applyNumberFormat="1" applyFont="1" applyFill="1" applyBorder="1" applyAlignment="1">
      <alignment horizontal="center" vertical="center" wrapText="1"/>
    </xf>
    <xf numFmtId="164" fontId="3" fillId="3" borderId="7" xfId="0" applyNumberFormat="1" applyFont="1" applyFill="1" applyBorder="1" applyAlignment="1">
      <alignment horizontal="center" vertical="center" wrapText="1"/>
    </xf>
    <xf numFmtId="0" fontId="3" fillId="4" borderId="7" xfId="0" applyFont="1" applyFill="1" applyBorder="1" applyAlignment="1">
      <alignment horizontal="center" vertical="center" wrapText="1"/>
    </xf>
    <xf numFmtId="8" fontId="16" fillId="0" borderId="7" xfId="0" applyNumberFormat="1" applyFont="1" applyBorder="1" applyAlignment="1">
      <alignment horizontal="center" vertical="center"/>
    </xf>
    <xf numFmtId="164" fontId="2" fillId="3" borderId="7"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8" fontId="18" fillId="0" borderId="7" xfId="0" applyNumberFormat="1" applyFont="1" applyBorder="1" applyAlignment="1">
      <alignment horizontal="center" vertical="center"/>
    </xf>
    <xf numFmtId="2" fontId="2" fillId="3" borderId="7" xfId="0" applyNumberFormat="1" applyFont="1" applyFill="1" applyBorder="1" applyAlignment="1">
      <alignment horizontal="center" vertical="center" wrapText="1"/>
    </xf>
    <xf numFmtId="2" fontId="3" fillId="4" borderId="7" xfId="0" applyNumberFormat="1" applyFont="1" applyFill="1" applyBorder="1" applyAlignment="1">
      <alignment horizontal="center" vertical="center" wrapText="1"/>
    </xf>
    <xf numFmtId="1" fontId="1" fillId="0" borderId="5"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0" xfId="0" applyNumberFormat="1" applyFont="1" applyAlignment="1">
      <alignment wrapText="1"/>
    </xf>
    <xf numFmtId="1" fontId="1" fillId="0" borderId="0" xfId="0" applyNumberFormat="1" applyFont="1" applyAlignment="1">
      <alignment wrapText="1"/>
    </xf>
    <xf numFmtId="164" fontId="16" fillId="0" borderId="7" xfId="3" applyNumberFormat="1" applyFont="1" applyBorder="1" applyAlignment="1">
      <alignment horizontal="right" vertical="center"/>
    </xf>
    <xf numFmtId="164" fontId="16" fillId="0" borderId="7" xfId="3" applyNumberFormat="1" applyFont="1" applyBorder="1" applyAlignment="1">
      <alignment horizontal="right" vertical="center" wrapText="1"/>
    </xf>
    <xf numFmtId="164" fontId="1" fillId="0" borderId="7" xfId="3" applyNumberFormat="1" applyFont="1" applyBorder="1" applyAlignment="1">
      <alignment horizontal="right" vertical="center" wrapText="1"/>
    </xf>
    <xf numFmtId="164" fontId="1" fillId="0" borderId="7" xfId="3" applyNumberFormat="1" applyFont="1" applyBorder="1" applyAlignment="1">
      <alignment horizontal="right" vertical="center"/>
    </xf>
    <xf numFmtId="1" fontId="3" fillId="4" borderId="7" xfId="0" applyNumberFormat="1" applyFont="1" applyFill="1" applyBorder="1" applyAlignment="1">
      <alignment horizontal="center" vertical="center" wrapText="1"/>
    </xf>
    <xf numFmtId="0" fontId="5" fillId="0" borderId="0" xfId="1" applyAlignment="1">
      <alignment horizontal="left" vertical="top" wrapText="1"/>
    </xf>
    <xf numFmtId="0" fontId="8"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vertical="top" wrapText="1"/>
    </xf>
    <xf numFmtId="0" fontId="6" fillId="0" borderId="10" xfId="0" applyFont="1" applyBorder="1" applyAlignment="1">
      <alignment vertical="center" wrapText="1"/>
    </xf>
    <xf numFmtId="0" fontId="1" fillId="0" borderId="11" xfId="0" applyFont="1" applyBorder="1" applyAlignment="1">
      <alignment vertical="center" wrapText="1"/>
    </xf>
  </cellXfs>
  <cellStyles count="4">
    <cellStyle name="Comma" xfId="3" builtinId="3"/>
    <cellStyle name="Hyperlink" xfId="1" builtinId="8"/>
    <cellStyle name="Normal" xfId="0" builtinId="0"/>
    <cellStyle name="Normal 2" xfId="2" xr:uid="{1E2B857C-285E-48A3-B3CF-A52E5BAF2F76}"/>
  </cellStyles>
  <dxfs count="48">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1" defaultTableStyle="TableStyleMedium2" defaultPivotStyle="PivotStyleLight16">
    <tableStyle name="Invisible" pivot="0" table="0" count="0" xr9:uid="{DA474ED3-F07F-4588-910B-28815043EDE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onnections" Target="connections.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powerPivotData" Target="model/item.data"/><Relationship Id="rId2" Type="http://schemas.openxmlformats.org/officeDocument/2006/relationships/worksheet" Target="worksheets/sheet2.xml"/><Relationship Id="rId16" Type="http://schemas.openxmlformats.org/officeDocument/2006/relationships/sheetMetadata" Target="metadata.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pivotCacheDefinition" Target="pivotCache/pivotCacheDefinition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tyles" Target="styles.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placed%20Stations%20w%20FLOC"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laced Stations w FLOC"/>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Montejo, Samuel E" id="{FD9599D7-E3B8-4D7C-BC06-B71894CD8DD0}" userId="S::smontejo@socalgas.com::c183de8e-b9e3-4d19-be30-a93da1185154" providerId="AD"/>
  <person displayName="Hlavka, Eileen" id="{CED90092-0159-4F5A-BA13-986F0491E615}" userId="S::Eileen.Hlavka@cpuc.ca.gov::711e84c9-4f10-4577-ba28-180b6d6641df" providerId="AD"/>
</personList>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ntejo, Samuel E" refreshedDate="45954.697057523146" backgroundQuery="1" createdVersion="8" refreshedVersion="8" minRefreshableVersion="3" recordCount="0" supportSubquery="1" supportAdvancedDrill="1" xr:uid="{B2187D87-CA9E-4DA4-821D-7FEDB1A89316}">
  <cacheSource type="external" connectionId="1"/>
  <cacheFields count="3">
    <cacheField name="[Range 1].[Work Center].[Work Center]" caption="Work Center" numFmtId="0" hierarchy="18" level="1">
      <sharedItems count="16">
        <s v="182ND STREET"/>
        <s v="CHINO"/>
        <s v="COMPTON"/>
        <s v="CORONA"/>
        <s v="FONTANA"/>
        <s v="GARDEN GROVE"/>
        <s v="HOLLYWOOD"/>
        <s v="JUANITA"/>
        <s v="MURRIETA"/>
        <s v="PALM DESERT"/>
        <s v="RIVERSIDE"/>
        <s v="SAN BERNARDINO"/>
        <s v="SAN PEDRO"/>
        <s v="SANTA MONICA"/>
        <s v="VISALIA"/>
        <s v="YUCCA"/>
      </sharedItems>
    </cacheField>
    <cacheField name="[Measures].[Sum of F8 - Meters Served]" caption="Sum of F8 - Meters Served" numFmtId="0" hierarchy="30" level="32767"/>
    <cacheField name="[Range 1].[Pressure].[Pressure]" caption="Pressure" numFmtId="0" hierarchy="19" level="1">
      <sharedItems containsSemiMixedTypes="0" containsNonDate="0" containsString="0"/>
    </cacheField>
  </cacheFields>
  <cacheHierarchies count="33">
    <cacheHierarchy uniqueName="[Range].[Notification]" caption="Notification" attribute="1" defaultMemberUniqueName="[Range].[Notification].[All]" allUniqueName="[Range].[Notification].[All]" dimensionUniqueName="[Range]" displayFolder="" count="0" memberValueDatatype="20" unbalanced="0"/>
    <cacheHierarchy uniqueName="[Range].[Order]" caption="Order" attribute="1" defaultMemberUniqueName="[Range].[Order].[All]" allUniqueName="[Range].[Order].[All]" dimensionUniqueName="[Range]" displayFolder="" count="0" memberValueDatatype="5" unbalanced="0"/>
    <cacheHierarchy uniqueName="[Range].[IDNUM]" caption="IDNUM" attribute="1" defaultMemberUniqueName="[Range].[IDNUM].[All]" allUniqueName="[Range].[IDNUM].[All]" dimensionUniqueName="[Range]" displayFolder="" count="0" memberValueDatatype="20" unbalanced="0"/>
    <cacheHierarchy uniqueName="[Range].[IDNUM 2]" caption="IDNUM 2" attribute="1" defaultMemberUniqueName="[Range].[IDNUM 2].[All]" allUniqueName="[Range].[IDNUM 2].[All]" dimensionUniqueName="[Range]" displayFolder="" count="0" memberValueDatatype="130" unbalanced="0"/>
    <cacheHierarchy uniqueName="[Range].[FLOC]" caption="FLOC" attribute="1" defaultMemberUniqueName="[Range].[FLOC].[All]" allUniqueName="[Range].[FLOC].[All]" dimensionUniqueName="[Range]" displayFolder="" count="0" memberValueDatatype="130" unbalanced="0"/>
    <cacheHierarchy uniqueName="[Range].[Outlet Zone]" caption="Outlet Zone" attribute="1" defaultMemberUniqueName="[Range].[Outlet Zone].[All]" allUniqueName="[Range].[Outlet Zone].[All]" dimensionUniqueName="[Range]" displayFolder="" count="0" memberValueDatatype="130" unbalanced="0"/>
    <cacheHierarchy uniqueName="[Range].[Work Center]" caption="Work Center" attribute="1" defaultMemberUniqueName="[Range].[Work Center].[All]" allUniqueName="[Range].[Work Center].[All]" dimensionUniqueName="[Range]" displayFolder="" count="0" memberValueDatatype="130" unbalanced="0"/>
    <cacheHierarchy uniqueName="[Range].[Pressure]" caption="Pressure" attribute="1" defaultMemberUniqueName="[Range].[Pressure].[All]" allUniqueName="[Range].[Pressure].[All]" dimensionUniqueName="[Range]" displayFolder="" count="0" memberValueDatatype="130" unbalanced="0"/>
    <cacheHierarchy uniqueName="[Range].[Count of Replaced Stations]" caption="Count of Replaced Stations" attribute="1" defaultMemberUniqueName="[Range].[Count of Replaced Stations].[All]" allUniqueName="[Range].[Count of Replaced Stations].[All]" dimensionUniqueName="[Range]" displayFolder="" count="0" memberValueDatatype="20" unbalanced="0"/>
    <cacheHierarchy uniqueName="[Range].[F7]" caption="F7" attribute="1" defaultMemberUniqueName="[Range].[F7].[All]" allUniqueName="[Range].[F7].[All]" dimensionUniqueName="[Range]" displayFolder="" count="0" memberValueDatatype="130" unbalanced="0"/>
    <cacheHierarchy uniqueName="[Range].[F8]" caption="F8" attribute="1" defaultMemberUniqueName="[Range].[F8].[All]" allUniqueName="[Range].[F8].[All]" dimensionUniqueName="[Range]" displayFolder="" count="0" memberValueDatatype="130" unbalanced="0"/>
    <cacheHierarchy uniqueName="[Range].[F4]" caption="F4" attribute="1" defaultMemberUniqueName="[Range].[F4].[All]" allUniqueName="[Range].[F4].[All]" dimensionUniqueName="[Range]" displayFolder="" count="0" memberValueDatatype="130" unbalanced="0"/>
    <cacheHierarchy uniqueName="[Range 1].[Notification]" caption="Notification" attribute="1" defaultMemberUniqueName="[Range 1].[Notification].[All]" allUniqueName="[Range 1].[Notification].[All]" dimensionUniqueName="[Range 1]" displayFolder="" count="0" memberValueDatatype="20" unbalanced="0"/>
    <cacheHierarchy uniqueName="[Range 1].[Order]" caption="Order" attribute="1" defaultMemberUniqueName="[Range 1].[Order].[All]" allUniqueName="[Range 1].[Order].[All]" dimensionUniqueName="[Range 1]" displayFolder="" count="0" memberValueDatatype="5" unbalanced="0"/>
    <cacheHierarchy uniqueName="[Range 1].[IDNUM]" caption="IDNUM" attribute="1" defaultMemberUniqueName="[Range 1].[IDNUM].[All]" allUniqueName="[Range 1].[IDNUM].[All]" dimensionUniqueName="[Range 1]" displayFolder="" count="0" memberValueDatatype="20" unbalanced="0"/>
    <cacheHierarchy uniqueName="[Range 1].[IDNUM 2]" caption="IDNUM 2" attribute="1" defaultMemberUniqueName="[Range 1].[IDNUM 2].[All]" allUniqueName="[Range 1].[IDNUM 2].[All]" dimensionUniqueName="[Range 1]" displayFolder="" count="0" memberValueDatatype="130" unbalanced="0"/>
    <cacheHierarchy uniqueName="[Range 1].[FLOC]" caption="FLOC" attribute="1" defaultMemberUniqueName="[Range 1].[FLOC].[All]" allUniqueName="[Range 1].[FLOC].[All]" dimensionUniqueName="[Range 1]" displayFolder="" count="0" memberValueDatatype="130" unbalanced="0"/>
    <cacheHierarchy uniqueName="[Range 1].[Outlet Zone]" caption="Outlet Zone" attribute="1" defaultMemberUniqueName="[Range 1].[Outlet Zone].[All]" allUniqueName="[Range 1].[Outlet Zone].[All]" dimensionUniqueName="[Range 1]" displayFolder="" count="0" memberValueDatatype="130" unbalanced="0"/>
    <cacheHierarchy uniqueName="[Range 1].[Work Center]" caption="Work Center" attribute="1" defaultMemberUniqueName="[Range 1].[Work Center].[All]" allUniqueName="[Range 1].[Work Center].[All]" dimensionUniqueName="[Range 1]" displayFolder="" count="2" memberValueDatatype="130" unbalanced="0">
      <fieldsUsage count="2">
        <fieldUsage x="-1"/>
        <fieldUsage x="0"/>
      </fieldsUsage>
    </cacheHierarchy>
    <cacheHierarchy uniqueName="[Range 1].[Pressure]" caption="Pressure" attribute="1" defaultMemberUniqueName="[Range 1].[Pressure].[All]" allUniqueName="[Range 1].[Pressure].[All]" dimensionUniqueName="[Range 1]" displayFolder="" count="2" memberValueDatatype="130" unbalanced="0">
      <fieldsUsage count="2">
        <fieldUsage x="-1"/>
        <fieldUsage x="2"/>
      </fieldsUsage>
    </cacheHierarchy>
    <cacheHierarchy uniqueName="[Range 1].[Count of Replaced Stations]" caption="Count of Replaced Stations" attribute="1" defaultMemberUniqueName="[Range 1].[Count of Replaced Stations].[All]" allUniqueName="[Range 1].[Count of Replaced Stations].[All]" dimensionUniqueName="[Range 1]" displayFolder="" count="0" memberValueDatatype="20" unbalanced="0"/>
    <cacheHierarchy uniqueName="[Range 1].[F7 - Services Served]" caption="F7 - Services Served" attribute="1" defaultMemberUniqueName="[Range 1].[F7 - Services Served].[All]" allUniqueName="[Range 1].[F7 - Services Served].[All]" dimensionUniqueName="[Range 1]" displayFolder="" count="0" memberValueDatatype="20" unbalanced="0"/>
    <cacheHierarchy uniqueName="[Range 1].[F8 - Meters Served]" caption="F8 - Meters Served" attribute="1" defaultMemberUniqueName="[Range 1].[F8 - Meters Served].[All]" allUniqueName="[Range 1].[F8 - Meters Served].[All]" dimensionUniqueName="[Range 1]" displayFolder="" count="0" memberValueDatatype="20" unbalanced="0"/>
    <cacheHierarchy uniqueName="[Range 1].[F4]" caption="F4" attribute="1" defaultMemberUniqueName="[Range 1].[F4].[All]" allUniqueName="[Range 1].[F4].[All]" dimensionUniqueName="[Range 1]" displayFolder="" count="0" memberValueDatatype="20" unbalanced="0"/>
    <cacheHierarchy uniqueName="[Measures].[__XL_Count Range]" caption="__XL_Count Range" measure="1" displayFolder="" measureGroup="Range" count="0" hidden="1"/>
    <cacheHierarchy uniqueName="[Measures].[__XL_Count Range 1]" caption="__XL_Count Range 1" measure="1" displayFolder="" measureGroup="Range 1" count="0" hidden="1"/>
    <cacheHierarchy uniqueName="[Measures].[__No measures defined]" caption="__No measures defined" measure="1" displayFolder="" count="0" hidden="1"/>
    <cacheHierarchy uniqueName="[Measures].[Sum of Count of Replaced Stations]" caption="Sum of Count of Replaced Stations" measure="1" displayFolder="" measureGroup="Range" count="0" hidden="1">
      <extLst>
        <ext xmlns:x15="http://schemas.microsoft.com/office/spreadsheetml/2010/11/main" uri="{B97F6D7D-B522-45F9-BDA1-12C45D357490}">
          <x15:cacheHierarchy aggregatedColumn="8"/>
        </ext>
      </extLst>
    </cacheHierarchy>
    <cacheHierarchy uniqueName="[Measures].[Count of Count of Replaced Stations]" caption="Count of Count of Replaced Stations" measure="1" displayFolder="" measureGroup="Range" count="0" hidden="1">
      <extLst>
        <ext xmlns:x15="http://schemas.microsoft.com/office/spreadsheetml/2010/11/main" uri="{B97F6D7D-B522-45F9-BDA1-12C45D357490}">
          <x15:cacheHierarchy aggregatedColumn="8"/>
        </ext>
      </extLst>
    </cacheHierarchy>
    <cacheHierarchy uniqueName="[Measures].[Sum of F7 - Services Served]" caption="Sum of F7 - Services Served" measure="1" displayFolder="" measureGroup="Range 1" count="0" hidden="1">
      <extLst>
        <ext xmlns:x15="http://schemas.microsoft.com/office/spreadsheetml/2010/11/main" uri="{B97F6D7D-B522-45F9-BDA1-12C45D357490}">
          <x15:cacheHierarchy aggregatedColumn="21"/>
        </ext>
      </extLst>
    </cacheHierarchy>
    <cacheHierarchy uniqueName="[Measures].[Sum of F8 - Meters Served]" caption="Sum of F8 - Meters Served" measure="1" displayFolder="" measureGroup="Range 1" count="0" oneField="1" hidden="1">
      <fieldsUsage count="1">
        <fieldUsage x="1"/>
      </fieldsUsage>
      <extLst>
        <ext xmlns:x15="http://schemas.microsoft.com/office/spreadsheetml/2010/11/main" uri="{B97F6D7D-B522-45F9-BDA1-12C45D357490}">
          <x15:cacheHierarchy aggregatedColumn="22"/>
        </ext>
      </extLst>
    </cacheHierarchy>
    <cacheHierarchy uniqueName="[Measures].[Average of F7 - Services Served]" caption="Average of F7 - Services Served" measure="1" displayFolder="" measureGroup="Range 1" count="0" hidden="1">
      <extLst>
        <ext xmlns:x15="http://schemas.microsoft.com/office/spreadsheetml/2010/11/main" uri="{B97F6D7D-B522-45F9-BDA1-12C45D357490}">
          <x15:cacheHierarchy aggregatedColumn="21"/>
        </ext>
      </extLst>
    </cacheHierarchy>
    <cacheHierarchy uniqueName="[Measures].[Count of F7 - Services Served]" caption="Count of F7 - Services Served" measure="1" displayFolder="" measureGroup="Range 1" count="0" hidden="1">
      <extLst>
        <ext xmlns:x15="http://schemas.microsoft.com/office/spreadsheetml/2010/11/main" uri="{B97F6D7D-B522-45F9-BDA1-12C45D357490}">
          <x15:cacheHierarchy aggregatedColumn="21"/>
        </ext>
      </extLst>
    </cacheHierarchy>
  </cacheHierarchies>
  <kpis count="0"/>
  <dimensions count="3">
    <dimension measure="1" name="Measures" uniqueName="[Measures]" caption="Measures"/>
    <dimension name="Range" uniqueName="[Range]" caption="Range"/>
    <dimension name="Range 1" uniqueName="[Range 1]" caption="Range 1"/>
  </dimensions>
  <measureGroups count="2">
    <measureGroup name="Range" caption="Range"/>
    <measureGroup name="Range 1" caption="Range 1"/>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ntejo, Samuel E" refreshedDate="45957.349715856479" backgroundQuery="1" createdVersion="8" refreshedVersion="8" minRefreshableVersion="3" recordCount="0" supportSubquery="1" supportAdvancedDrill="1" xr:uid="{9AEAFC73-5CC6-4E84-BF70-3A4DE54DDF82}">
  <cacheSource type="external" connectionId="1"/>
  <cacheFields count="3">
    <cacheField name="[Range 1].[Work Center].[Work Center]" caption="Work Center" numFmtId="0" hierarchy="18" level="1">
      <sharedItems count="16">
        <s v="182ND STREET"/>
        <s v="CHINO"/>
        <s v="COMPTON"/>
        <s v="CORONA"/>
        <s v="FONTANA"/>
        <s v="GARDEN GROVE"/>
        <s v="HOLLYWOOD"/>
        <s v="JUANITA"/>
        <s v="MURRIETA"/>
        <s v="PALM DESERT"/>
        <s v="RIVERSIDE"/>
        <s v="SAN BERNARDINO"/>
        <s v="SAN PEDRO"/>
        <s v="SANTA MONICA"/>
        <s v="VISALIA"/>
        <s v="YUCCA"/>
      </sharedItems>
    </cacheField>
    <cacheField name="[Range 1].[Pressure].[Pressure]" caption="Pressure" numFmtId="0" hierarchy="19" level="1">
      <sharedItems containsSemiMixedTypes="0" containsNonDate="0" containsString="0"/>
    </cacheField>
    <cacheField name="[Measures].[Sum of F7 - Services Served]" caption="Sum of F7 - Services Served" numFmtId="0" hierarchy="29" level="32767"/>
  </cacheFields>
  <cacheHierarchies count="33">
    <cacheHierarchy uniqueName="[Range].[Notification]" caption="Notification" attribute="1" defaultMemberUniqueName="[Range].[Notification].[All]" allUniqueName="[Range].[Notification].[All]" dimensionUniqueName="[Range]" displayFolder="" count="0" memberValueDatatype="20" unbalanced="0"/>
    <cacheHierarchy uniqueName="[Range].[Order]" caption="Order" attribute="1" defaultMemberUniqueName="[Range].[Order].[All]" allUniqueName="[Range].[Order].[All]" dimensionUniqueName="[Range]" displayFolder="" count="0" memberValueDatatype="5" unbalanced="0"/>
    <cacheHierarchy uniqueName="[Range].[IDNUM]" caption="IDNUM" attribute="1" defaultMemberUniqueName="[Range].[IDNUM].[All]" allUniqueName="[Range].[IDNUM].[All]" dimensionUniqueName="[Range]" displayFolder="" count="0" memberValueDatatype="20" unbalanced="0"/>
    <cacheHierarchy uniqueName="[Range].[IDNUM 2]" caption="IDNUM 2" attribute="1" defaultMemberUniqueName="[Range].[IDNUM 2].[All]" allUniqueName="[Range].[IDNUM 2].[All]" dimensionUniqueName="[Range]" displayFolder="" count="0" memberValueDatatype="130" unbalanced="0"/>
    <cacheHierarchy uniqueName="[Range].[FLOC]" caption="FLOC" attribute="1" defaultMemberUniqueName="[Range].[FLOC].[All]" allUniqueName="[Range].[FLOC].[All]" dimensionUniqueName="[Range]" displayFolder="" count="0" memberValueDatatype="130" unbalanced="0"/>
    <cacheHierarchy uniqueName="[Range].[Outlet Zone]" caption="Outlet Zone" attribute="1" defaultMemberUniqueName="[Range].[Outlet Zone].[All]" allUniqueName="[Range].[Outlet Zone].[All]" dimensionUniqueName="[Range]" displayFolder="" count="0" memberValueDatatype="130" unbalanced="0"/>
    <cacheHierarchy uniqueName="[Range].[Work Center]" caption="Work Center" attribute="1" defaultMemberUniqueName="[Range].[Work Center].[All]" allUniqueName="[Range].[Work Center].[All]" dimensionUniqueName="[Range]" displayFolder="" count="0" memberValueDatatype="130" unbalanced="0"/>
    <cacheHierarchy uniqueName="[Range].[Pressure]" caption="Pressure" attribute="1" defaultMemberUniqueName="[Range].[Pressure].[All]" allUniqueName="[Range].[Pressure].[All]" dimensionUniqueName="[Range]" displayFolder="" count="0" memberValueDatatype="130" unbalanced="0"/>
    <cacheHierarchy uniqueName="[Range].[Count of Replaced Stations]" caption="Count of Replaced Stations" attribute="1" defaultMemberUniqueName="[Range].[Count of Replaced Stations].[All]" allUniqueName="[Range].[Count of Replaced Stations].[All]" dimensionUniqueName="[Range]" displayFolder="" count="0" memberValueDatatype="20" unbalanced="0"/>
    <cacheHierarchy uniqueName="[Range].[F7]" caption="F7" attribute="1" defaultMemberUniqueName="[Range].[F7].[All]" allUniqueName="[Range].[F7].[All]" dimensionUniqueName="[Range]" displayFolder="" count="0" memberValueDatatype="130" unbalanced="0"/>
    <cacheHierarchy uniqueName="[Range].[F8]" caption="F8" attribute="1" defaultMemberUniqueName="[Range].[F8].[All]" allUniqueName="[Range].[F8].[All]" dimensionUniqueName="[Range]" displayFolder="" count="0" memberValueDatatype="130" unbalanced="0"/>
    <cacheHierarchy uniqueName="[Range].[F4]" caption="F4" attribute="1" defaultMemberUniqueName="[Range].[F4].[All]" allUniqueName="[Range].[F4].[All]" dimensionUniqueName="[Range]" displayFolder="" count="0" memberValueDatatype="130" unbalanced="0"/>
    <cacheHierarchy uniqueName="[Range 1].[Notification]" caption="Notification" attribute="1" defaultMemberUniqueName="[Range 1].[Notification].[All]" allUniqueName="[Range 1].[Notification].[All]" dimensionUniqueName="[Range 1]" displayFolder="" count="0" memberValueDatatype="20" unbalanced="0"/>
    <cacheHierarchy uniqueName="[Range 1].[Order]" caption="Order" attribute="1" defaultMemberUniqueName="[Range 1].[Order].[All]" allUniqueName="[Range 1].[Order].[All]" dimensionUniqueName="[Range 1]" displayFolder="" count="0" memberValueDatatype="5" unbalanced="0"/>
    <cacheHierarchy uniqueName="[Range 1].[IDNUM]" caption="IDNUM" attribute="1" defaultMemberUniqueName="[Range 1].[IDNUM].[All]" allUniqueName="[Range 1].[IDNUM].[All]" dimensionUniqueName="[Range 1]" displayFolder="" count="0" memberValueDatatype="20" unbalanced="0"/>
    <cacheHierarchy uniqueName="[Range 1].[IDNUM 2]" caption="IDNUM 2" attribute="1" defaultMemberUniqueName="[Range 1].[IDNUM 2].[All]" allUniqueName="[Range 1].[IDNUM 2].[All]" dimensionUniqueName="[Range 1]" displayFolder="" count="0" memberValueDatatype="130" unbalanced="0"/>
    <cacheHierarchy uniqueName="[Range 1].[FLOC]" caption="FLOC" attribute="1" defaultMemberUniqueName="[Range 1].[FLOC].[All]" allUniqueName="[Range 1].[FLOC].[All]" dimensionUniqueName="[Range 1]" displayFolder="" count="0" memberValueDatatype="130" unbalanced="0"/>
    <cacheHierarchy uniqueName="[Range 1].[Outlet Zone]" caption="Outlet Zone" attribute="1" defaultMemberUniqueName="[Range 1].[Outlet Zone].[All]" allUniqueName="[Range 1].[Outlet Zone].[All]" dimensionUniqueName="[Range 1]" displayFolder="" count="0" memberValueDatatype="130" unbalanced="0"/>
    <cacheHierarchy uniqueName="[Range 1].[Work Center]" caption="Work Center" attribute="1" defaultMemberUniqueName="[Range 1].[Work Center].[All]" allUniqueName="[Range 1].[Work Center].[All]" dimensionUniqueName="[Range 1]" displayFolder="" count="2" memberValueDatatype="130" unbalanced="0">
      <fieldsUsage count="2">
        <fieldUsage x="-1"/>
        <fieldUsage x="0"/>
      </fieldsUsage>
    </cacheHierarchy>
    <cacheHierarchy uniqueName="[Range 1].[Pressure]" caption="Pressure" attribute="1" defaultMemberUniqueName="[Range 1].[Pressure].[All]" allUniqueName="[Range 1].[Pressure].[All]" dimensionUniqueName="[Range 1]" displayFolder="" count="2" memberValueDatatype="130" unbalanced="0">
      <fieldsUsage count="2">
        <fieldUsage x="-1"/>
        <fieldUsage x="1"/>
      </fieldsUsage>
    </cacheHierarchy>
    <cacheHierarchy uniqueName="[Range 1].[Count of Replaced Stations]" caption="Count of Replaced Stations" attribute="1" defaultMemberUniqueName="[Range 1].[Count of Replaced Stations].[All]" allUniqueName="[Range 1].[Count of Replaced Stations].[All]" dimensionUniqueName="[Range 1]" displayFolder="" count="0" memberValueDatatype="20" unbalanced="0"/>
    <cacheHierarchy uniqueName="[Range 1].[F7 - Services Served]" caption="F7 - Services Served" attribute="1" defaultMemberUniqueName="[Range 1].[F7 - Services Served].[All]" allUniqueName="[Range 1].[F7 - Services Served].[All]" dimensionUniqueName="[Range 1]" displayFolder="" count="0" memberValueDatatype="20" unbalanced="0"/>
    <cacheHierarchy uniqueName="[Range 1].[F8 - Meters Served]" caption="F8 - Meters Served" attribute="1" defaultMemberUniqueName="[Range 1].[F8 - Meters Served].[All]" allUniqueName="[Range 1].[F8 - Meters Served].[All]" dimensionUniqueName="[Range 1]" displayFolder="" count="0" memberValueDatatype="20" unbalanced="0"/>
    <cacheHierarchy uniqueName="[Range 1].[F4]" caption="F4" attribute="1" defaultMemberUniqueName="[Range 1].[F4].[All]" allUniqueName="[Range 1].[F4].[All]" dimensionUniqueName="[Range 1]" displayFolder="" count="0" memberValueDatatype="20" unbalanced="0"/>
    <cacheHierarchy uniqueName="[Measures].[__XL_Count Range]" caption="__XL_Count Range" measure="1" displayFolder="" measureGroup="Range" count="0" hidden="1"/>
    <cacheHierarchy uniqueName="[Measures].[__XL_Count Range 1]" caption="__XL_Count Range 1" measure="1" displayFolder="" measureGroup="Range 1" count="0" hidden="1"/>
    <cacheHierarchy uniqueName="[Measures].[__No measures defined]" caption="__No measures defined" measure="1" displayFolder="" count="0" hidden="1"/>
    <cacheHierarchy uniqueName="[Measures].[Sum of Count of Replaced Stations]" caption="Sum of Count of Replaced Stations" measure="1" displayFolder="" measureGroup="Range" count="0" hidden="1">
      <extLst>
        <ext xmlns:x15="http://schemas.microsoft.com/office/spreadsheetml/2010/11/main" uri="{B97F6D7D-B522-45F9-BDA1-12C45D357490}">
          <x15:cacheHierarchy aggregatedColumn="8"/>
        </ext>
      </extLst>
    </cacheHierarchy>
    <cacheHierarchy uniqueName="[Measures].[Count of Count of Replaced Stations]" caption="Count of Count of Replaced Stations" measure="1" displayFolder="" measureGroup="Range" count="0" hidden="1">
      <extLst>
        <ext xmlns:x15="http://schemas.microsoft.com/office/spreadsheetml/2010/11/main" uri="{B97F6D7D-B522-45F9-BDA1-12C45D357490}">
          <x15:cacheHierarchy aggregatedColumn="8"/>
        </ext>
      </extLst>
    </cacheHierarchy>
    <cacheHierarchy uniqueName="[Measures].[Sum of F7 - Services Served]" caption="Sum of F7 - Services Served" measure="1" displayFolder="" measureGroup="Range 1" count="0" oneField="1" hidden="1">
      <fieldsUsage count="1">
        <fieldUsage x="2"/>
      </fieldsUsage>
      <extLst>
        <ext xmlns:x15="http://schemas.microsoft.com/office/spreadsheetml/2010/11/main" uri="{B97F6D7D-B522-45F9-BDA1-12C45D357490}">
          <x15:cacheHierarchy aggregatedColumn="21"/>
        </ext>
      </extLst>
    </cacheHierarchy>
    <cacheHierarchy uniqueName="[Measures].[Sum of F8 - Meters Served]" caption="Sum of F8 - Meters Served" measure="1" displayFolder="" measureGroup="Range 1" count="0" hidden="1">
      <extLst>
        <ext xmlns:x15="http://schemas.microsoft.com/office/spreadsheetml/2010/11/main" uri="{B97F6D7D-B522-45F9-BDA1-12C45D357490}">
          <x15:cacheHierarchy aggregatedColumn="22"/>
        </ext>
      </extLst>
    </cacheHierarchy>
    <cacheHierarchy uniqueName="[Measures].[Average of F7 - Services Served]" caption="Average of F7 - Services Served" measure="1" displayFolder="" measureGroup="Range 1" count="0" hidden="1">
      <extLst>
        <ext xmlns:x15="http://schemas.microsoft.com/office/spreadsheetml/2010/11/main" uri="{B97F6D7D-B522-45F9-BDA1-12C45D357490}">
          <x15:cacheHierarchy aggregatedColumn="21"/>
        </ext>
      </extLst>
    </cacheHierarchy>
    <cacheHierarchy uniqueName="[Measures].[Count of F7 - Services Served]" caption="Count of F7 - Services Served" measure="1" displayFolder="" measureGroup="Range 1" count="0" hidden="1">
      <extLst>
        <ext xmlns:x15="http://schemas.microsoft.com/office/spreadsheetml/2010/11/main" uri="{B97F6D7D-B522-45F9-BDA1-12C45D357490}">
          <x15:cacheHierarchy aggregatedColumn="21"/>
        </ext>
      </extLst>
    </cacheHierarchy>
  </cacheHierarchies>
  <kpis count="0"/>
  <dimensions count="3">
    <dimension measure="1" name="Measures" uniqueName="[Measures]" caption="Measures"/>
    <dimension name="Range" uniqueName="[Range]" caption="Range"/>
    <dimension name="Range 1" uniqueName="[Range 1]" caption="Range 1"/>
  </dimensions>
  <measureGroups count="2">
    <measureGroup name="Range" caption="Range"/>
    <measureGroup name="Range 1" caption="Range 1"/>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ntejo, Samuel E" refreshedDate="45954.691620370373" backgroundQuery="1" createdVersion="8" refreshedVersion="8" minRefreshableVersion="3" recordCount="0" supportSubquery="1" supportAdvancedDrill="1" xr:uid="{D404E08D-DA58-45D3-BC1A-DDEBE824F8F4}">
  <cacheSource type="external" connectionId="1"/>
  <cacheFields count="3">
    <cacheField name="[Range].[Work Center].[Work Center]" caption="Work Center" numFmtId="0" hierarchy="6" level="1">
      <sharedItems count="16">
        <s v="182ND STREET"/>
        <s v="CHINO"/>
        <s v="COMPTON"/>
        <s v="CORONA"/>
        <s v="FONTANA"/>
        <s v="GARDEN GROVE"/>
        <s v="HOLLYWOOD"/>
        <s v="JUANITA"/>
        <s v="MURRIETA"/>
        <s v="PALM DESERT"/>
        <s v="RIVERSIDE"/>
        <s v="SAN BERNARDINO"/>
        <s v="SAN PEDRO"/>
        <s v="SANTA MONICA"/>
        <s v="VISALIA"/>
        <s v="YUCCA"/>
      </sharedItems>
    </cacheField>
    <cacheField name="[Range].[Pressure].[Pressure]" caption="Pressure" numFmtId="0" hierarchy="7" level="1">
      <sharedItems containsSemiMixedTypes="0" containsNonDate="0" containsString="0"/>
    </cacheField>
    <cacheField name="[Measures].[Count of Count of Replaced Stations]" caption="Count of Count of Replaced Stations" numFmtId="0" hierarchy="28" level="32767"/>
  </cacheFields>
  <cacheHierarchies count="33">
    <cacheHierarchy uniqueName="[Range].[Notification]" caption="Notification" attribute="1" defaultMemberUniqueName="[Range].[Notification].[All]" allUniqueName="[Range].[Notification].[All]" dimensionUniqueName="[Range]" displayFolder="" count="0" memberValueDatatype="20" unbalanced="0"/>
    <cacheHierarchy uniqueName="[Range].[Order]" caption="Order" attribute="1" defaultMemberUniqueName="[Range].[Order].[All]" allUniqueName="[Range].[Order].[All]" dimensionUniqueName="[Range]" displayFolder="" count="0" memberValueDatatype="5" unbalanced="0"/>
    <cacheHierarchy uniqueName="[Range].[IDNUM]" caption="IDNUM" attribute="1" defaultMemberUniqueName="[Range].[IDNUM].[All]" allUniqueName="[Range].[IDNUM].[All]" dimensionUniqueName="[Range]" displayFolder="" count="0" memberValueDatatype="20" unbalanced="0"/>
    <cacheHierarchy uniqueName="[Range].[IDNUM 2]" caption="IDNUM 2" attribute="1" defaultMemberUniqueName="[Range].[IDNUM 2].[All]" allUniqueName="[Range].[IDNUM 2].[All]" dimensionUniqueName="[Range]" displayFolder="" count="0" memberValueDatatype="130" unbalanced="0"/>
    <cacheHierarchy uniqueName="[Range].[FLOC]" caption="FLOC" attribute="1" defaultMemberUniqueName="[Range].[FLOC].[All]" allUniqueName="[Range].[FLOC].[All]" dimensionUniqueName="[Range]" displayFolder="" count="0" memberValueDatatype="130" unbalanced="0"/>
    <cacheHierarchy uniqueName="[Range].[Outlet Zone]" caption="Outlet Zone" attribute="1" defaultMemberUniqueName="[Range].[Outlet Zone].[All]" allUniqueName="[Range].[Outlet Zone].[All]" dimensionUniqueName="[Range]" displayFolder="" count="0" memberValueDatatype="130" unbalanced="0"/>
    <cacheHierarchy uniqueName="[Range].[Work Center]" caption="Work Center" attribute="1" defaultMemberUniqueName="[Range].[Work Center].[All]" allUniqueName="[Range].[Work Center].[All]" dimensionUniqueName="[Range]" displayFolder="" count="2" memberValueDatatype="130" unbalanced="0">
      <fieldsUsage count="2">
        <fieldUsage x="-1"/>
        <fieldUsage x="0"/>
      </fieldsUsage>
    </cacheHierarchy>
    <cacheHierarchy uniqueName="[Range].[Pressure]" caption="Pressure" attribute="1" defaultMemberUniqueName="[Range].[Pressure].[All]" allUniqueName="[Range].[Pressure].[All]" dimensionUniqueName="[Range]" displayFolder="" count="2" memberValueDatatype="130" unbalanced="0">
      <fieldsUsage count="2">
        <fieldUsage x="-1"/>
        <fieldUsage x="1"/>
      </fieldsUsage>
    </cacheHierarchy>
    <cacheHierarchy uniqueName="[Range].[Count of Replaced Stations]" caption="Count of Replaced Stations" attribute="1" defaultMemberUniqueName="[Range].[Count of Replaced Stations].[All]" allUniqueName="[Range].[Count of Replaced Stations].[All]" dimensionUniqueName="[Range]" displayFolder="" count="0" memberValueDatatype="20" unbalanced="0"/>
    <cacheHierarchy uniqueName="[Range].[F7]" caption="F7" attribute="1" defaultMemberUniqueName="[Range].[F7].[All]" allUniqueName="[Range].[F7].[All]" dimensionUniqueName="[Range]" displayFolder="" count="0" memberValueDatatype="130" unbalanced="0"/>
    <cacheHierarchy uniqueName="[Range].[F8]" caption="F8" attribute="1" defaultMemberUniqueName="[Range].[F8].[All]" allUniqueName="[Range].[F8].[All]" dimensionUniqueName="[Range]" displayFolder="" count="0" memberValueDatatype="130" unbalanced="0"/>
    <cacheHierarchy uniqueName="[Range].[F4]" caption="F4" attribute="1" defaultMemberUniqueName="[Range].[F4].[All]" allUniqueName="[Range].[F4].[All]" dimensionUniqueName="[Range]" displayFolder="" count="0" memberValueDatatype="130" unbalanced="0"/>
    <cacheHierarchy uniqueName="[Range 1].[Notification]" caption="Notification" attribute="1" defaultMemberUniqueName="[Range 1].[Notification].[All]" allUniqueName="[Range 1].[Notification].[All]" dimensionUniqueName="[Range 1]" displayFolder="" count="0" memberValueDatatype="20" unbalanced="0"/>
    <cacheHierarchy uniqueName="[Range 1].[Order]" caption="Order" attribute="1" defaultMemberUniqueName="[Range 1].[Order].[All]" allUniqueName="[Range 1].[Order].[All]" dimensionUniqueName="[Range 1]" displayFolder="" count="0" memberValueDatatype="5" unbalanced="0"/>
    <cacheHierarchy uniqueName="[Range 1].[IDNUM]" caption="IDNUM" attribute="1" defaultMemberUniqueName="[Range 1].[IDNUM].[All]" allUniqueName="[Range 1].[IDNUM].[All]" dimensionUniqueName="[Range 1]" displayFolder="" count="0" memberValueDatatype="20" unbalanced="0"/>
    <cacheHierarchy uniqueName="[Range 1].[IDNUM 2]" caption="IDNUM 2" attribute="1" defaultMemberUniqueName="[Range 1].[IDNUM 2].[All]" allUniqueName="[Range 1].[IDNUM 2].[All]" dimensionUniqueName="[Range 1]" displayFolder="" count="0" memberValueDatatype="130" unbalanced="0"/>
    <cacheHierarchy uniqueName="[Range 1].[FLOC]" caption="FLOC" attribute="1" defaultMemberUniqueName="[Range 1].[FLOC].[All]" allUniqueName="[Range 1].[FLOC].[All]" dimensionUniqueName="[Range 1]" displayFolder="" count="0" memberValueDatatype="130" unbalanced="0"/>
    <cacheHierarchy uniqueName="[Range 1].[Outlet Zone]" caption="Outlet Zone" attribute="1" defaultMemberUniqueName="[Range 1].[Outlet Zone].[All]" allUniqueName="[Range 1].[Outlet Zone].[All]" dimensionUniqueName="[Range 1]" displayFolder="" count="0" memberValueDatatype="130" unbalanced="0"/>
    <cacheHierarchy uniqueName="[Range 1].[Work Center]" caption="Work Center" attribute="1" defaultMemberUniqueName="[Range 1].[Work Center].[All]" allUniqueName="[Range 1].[Work Center].[All]" dimensionUniqueName="[Range 1]" displayFolder="" count="0" memberValueDatatype="130" unbalanced="0"/>
    <cacheHierarchy uniqueName="[Range 1].[Pressure]" caption="Pressure" attribute="1" defaultMemberUniqueName="[Range 1].[Pressure].[All]" allUniqueName="[Range 1].[Pressure].[All]" dimensionUniqueName="[Range 1]" displayFolder="" count="0" memberValueDatatype="130" unbalanced="0"/>
    <cacheHierarchy uniqueName="[Range 1].[Count of Replaced Stations]" caption="Count of Replaced Stations" attribute="1" defaultMemberUniqueName="[Range 1].[Count of Replaced Stations].[All]" allUniqueName="[Range 1].[Count of Replaced Stations].[All]" dimensionUniqueName="[Range 1]" displayFolder="" count="0" memberValueDatatype="20" unbalanced="0"/>
    <cacheHierarchy uniqueName="[Range 1].[F7 - Services Served]" caption="F7 - Services Served" attribute="1" defaultMemberUniqueName="[Range 1].[F7 - Services Served].[All]" allUniqueName="[Range 1].[F7 - Services Served].[All]" dimensionUniqueName="[Range 1]" displayFolder="" count="0" memberValueDatatype="20" unbalanced="0"/>
    <cacheHierarchy uniqueName="[Range 1].[F8 - Meters Served]" caption="F8 - Meters Served" attribute="1" defaultMemberUniqueName="[Range 1].[F8 - Meters Served].[All]" allUniqueName="[Range 1].[F8 - Meters Served].[All]" dimensionUniqueName="[Range 1]" displayFolder="" count="0" memberValueDatatype="20" unbalanced="0"/>
    <cacheHierarchy uniqueName="[Range 1].[F4]" caption="F4" attribute="1" defaultMemberUniqueName="[Range 1].[F4].[All]" allUniqueName="[Range 1].[F4].[All]" dimensionUniqueName="[Range 1]" displayFolder="" count="0" memberValueDatatype="20" unbalanced="0"/>
    <cacheHierarchy uniqueName="[Measures].[__XL_Count Range]" caption="__XL_Count Range" measure="1" displayFolder="" measureGroup="Range" count="0" hidden="1"/>
    <cacheHierarchy uniqueName="[Measures].[__XL_Count Range 1]" caption="__XL_Count Range 1" measure="1" displayFolder="" measureGroup="Range 1" count="0" hidden="1"/>
    <cacheHierarchy uniqueName="[Measures].[__No measures defined]" caption="__No measures defined" measure="1" displayFolder="" count="0" hidden="1"/>
    <cacheHierarchy uniqueName="[Measures].[Sum of Count of Replaced Stations]" caption="Sum of Count of Replaced Stations" measure="1" displayFolder="" measureGroup="Range" count="0" hidden="1">
      <extLst>
        <ext xmlns:x15="http://schemas.microsoft.com/office/spreadsheetml/2010/11/main" uri="{B97F6D7D-B522-45F9-BDA1-12C45D357490}">
          <x15:cacheHierarchy aggregatedColumn="8"/>
        </ext>
      </extLst>
    </cacheHierarchy>
    <cacheHierarchy uniqueName="[Measures].[Count of Count of Replaced Stations]" caption="Count of Count of Replaced Stations" measure="1" displayFolder="" measureGroup="Range" count="0" oneField="1" hidden="1">
      <fieldsUsage count="1">
        <fieldUsage x="2"/>
      </fieldsUsage>
      <extLst>
        <ext xmlns:x15="http://schemas.microsoft.com/office/spreadsheetml/2010/11/main" uri="{B97F6D7D-B522-45F9-BDA1-12C45D357490}">
          <x15:cacheHierarchy aggregatedColumn="8"/>
        </ext>
      </extLst>
    </cacheHierarchy>
    <cacheHierarchy uniqueName="[Measures].[Sum of F7 - Services Served]" caption="Sum of F7 - Services Served" measure="1" displayFolder="" measureGroup="Range 1" count="0" hidden="1">
      <extLst>
        <ext xmlns:x15="http://schemas.microsoft.com/office/spreadsheetml/2010/11/main" uri="{B97F6D7D-B522-45F9-BDA1-12C45D357490}">
          <x15:cacheHierarchy aggregatedColumn="21"/>
        </ext>
      </extLst>
    </cacheHierarchy>
    <cacheHierarchy uniqueName="[Measures].[Sum of F8 - Meters Served]" caption="Sum of F8 - Meters Served" measure="1" displayFolder="" measureGroup="Range 1" count="0" hidden="1">
      <extLst>
        <ext xmlns:x15="http://schemas.microsoft.com/office/spreadsheetml/2010/11/main" uri="{B97F6D7D-B522-45F9-BDA1-12C45D357490}">
          <x15:cacheHierarchy aggregatedColumn="22"/>
        </ext>
      </extLst>
    </cacheHierarchy>
    <cacheHierarchy uniqueName="[Measures].[Average of F7 - Services Served]" caption="Average of F7 - Services Served" measure="1" displayFolder="" measureGroup="Range 1" count="0" hidden="1">
      <extLst>
        <ext xmlns:x15="http://schemas.microsoft.com/office/spreadsheetml/2010/11/main" uri="{B97F6D7D-B522-45F9-BDA1-12C45D357490}">
          <x15:cacheHierarchy aggregatedColumn="21"/>
        </ext>
      </extLst>
    </cacheHierarchy>
    <cacheHierarchy uniqueName="[Measures].[Count of F7 - Services Served]" caption="Count of F7 - Services Served" measure="1" displayFolder="" measureGroup="Range 1" count="0" hidden="1">
      <extLst>
        <ext xmlns:x15="http://schemas.microsoft.com/office/spreadsheetml/2010/11/main" uri="{B97F6D7D-B522-45F9-BDA1-12C45D357490}">
          <x15:cacheHierarchy aggregatedColumn="21"/>
        </ext>
      </extLst>
    </cacheHierarchy>
  </cacheHierarchies>
  <kpis count="0"/>
  <dimensions count="3">
    <dimension measure="1" name="Measures" uniqueName="[Measures]" caption="Measures"/>
    <dimension name="Range" uniqueName="[Range]" caption="Range"/>
    <dimension name="Range 1" uniqueName="[Range 1]" caption="Range 1"/>
  </dimensions>
  <measureGroups count="2">
    <measureGroup name="Range" caption="Range"/>
    <measureGroup name="Range 1" caption="Range 1"/>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68747FA-6A5C-4032-ABD8-860308A2BF41}" name="PivotTable1" cacheId="7241" applyNumberFormats="0" applyBorderFormats="0" applyFontFormats="0" applyPatternFormats="0" applyAlignmentFormats="0" applyWidthHeightFormats="1" dataCaption="Values" updatedVersion="8" minRefreshableVersion="3" useAutoFormatting="1" subtotalHiddenItems="1" itemPrintTitles="1" createdVersion="8" indent="0" outline="1" outlineData="1" multipleFieldFilters="0">
  <location ref="A3:B20" firstHeaderRow="1" firstDataRow="1" firstDataCol="1" rowPageCount="1" colPageCount="1"/>
  <pivotFields count="3">
    <pivotField axis="axisRow" allDrilled="1" subtotalTop="0" showAll="0" dataSourceSort="1" defaultSubtotal="0" defaultAttributeDrillState="1">
      <items count="16">
        <item x="0"/>
        <item x="1"/>
        <item x="2"/>
        <item x="3"/>
        <item x="4"/>
        <item x="5"/>
        <item x="6"/>
        <item x="7"/>
        <item x="8"/>
        <item x="9"/>
        <item x="10"/>
        <item x="11"/>
        <item x="12"/>
        <item x="13"/>
        <item x="14"/>
        <item x="15"/>
      </items>
    </pivotField>
    <pivotField axis="axisPage" allDrilled="1" subtotalTop="0" showAll="0" dataSourceSort="1" defaultSubtotal="0" defaultAttributeDrillState="1"/>
    <pivotField dataField="1" subtotalTop="0" showAll="0" defaultSubtotal="0"/>
  </pivotFields>
  <rowFields count="1">
    <field x="0"/>
  </rowFields>
  <rowItems count="17">
    <i>
      <x/>
    </i>
    <i>
      <x v="1"/>
    </i>
    <i>
      <x v="2"/>
    </i>
    <i>
      <x v="3"/>
    </i>
    <i>
      <x v="4"/>
    </i>
    <i>
      <x v="5"/>
    </i>
    <i>
      <x v="6"/>
    </i>
    <i>
      <x v="7"/>
    </i>
    <i>
      <x v="8"/>
    </i>
    <i>
      <x v="9"/>
    </i>
    <i>
      <x v="10"/>
    </i>
    <i>
      <x v="11"/>
    </i>
    <i>
      <x v="12"/>
    </i>
    <i>
      <x v="13"/>
    </i>
    <i>
      <x v="14"/>
    </i>
    <i>
      <x v="15"/>
    </i>
    <i t="grand">
      <x/>
    </i>
  </rowItems>
  <colItems count="1">
    <i/>
  </colItems>
  <pageFields count="1">
    <pageField fld="1" hier="7" name="[Range].[Pressure].&amp;[MP]" cap="MP"/>
  </pageFields>
  <dataFields count="1">
    <dataField name="Count of Count of Replaced Stations" fld="2" subtotal="count" baseField="0" baseItem="0"/>
  </dataFields>
  <formats count="18">
    <format dxfId="30">
      <pivotArea type="all" dataOnly="0" outline="0" fieldPosition="0"/>
    </format>
    <format dxfId="31">
      <pivotArea outline="0" collapsedLevelsAreSubtotals="1" fieldPosition="0"/>
    </format>
    <format dxfId="32">
      <pivotArea field="0" type="button" dataOnly="0" labelOnly="1" outline="0" axis="axisRow" fieldPosition="0"/>
    </format>
    <format dxfId="33">
      <pivotArea dataOnly="0" labelOnly="1" fieldPosition="0">
        <references count="1">
          <reference field="0" count="0"/>
        </references>
      </pivotArea>
    </format>
    <format dxfId="34">
      <pivotArea dataOnly="0" labelOnly="1" grandRow="1" outline="0" fieldPosition="0"/>
    </format>
    <format dxfId="35">
      <pivotArea dataOnly="0" labelOnly="1" outline="0" axis="axisValues" fieldPosition="0"/>
    </format>
    <format dxfId="36">
      <pivotArea type="all" dataOnly="0" outline="0" fieldPosition="0"/>
    </format>
    <format dxfId="37">
      <pivotArea outline="0" collapsedLevelsAreSubtotals="1" fieldPosition="0"/>
    </format>
    <format dxfId="38">
      <pivotArea field="0" type="button" dataOnly="0" labelOnly="1" outline="0" axis="axisRow" fieldPosition="0"/>
    </format>
    <format dxfId="39">
      <pivotArea dataOnly="0" labelOnly="1" fieldPosition="0">
        <references count="1">
          <reference field="0" count="0"/>
        </references>
      </pivotArea>
    </format>
    <format dxfId="40">
      <pivotArea dataOnly="0" labelOnly="1" grandRow="1" outline="0" fieldPosition="0"/>
    </format>
    <format dxfId="41">
      <pivotArea dataOnly="0" labelOnly="1" outline="0" axis="axisValues" fieldPosition="0"/>
    </format>
    <format dxfId="42">
      <pivotArea type="all" dataOnly="0" outline="0" fieldPosition="0"/>
    </format>
    <format dxfId="43">
      <pivotArea outline="0" collapsedLevelsAreSubtotals="1" fieldPosition="0"/>
    </format>
    <format dxfId="44">
      <pivotArea field="0" type="button" dataOnly="0" labelOnly="1" outline="0" axis="axisRow" fieldPosition="0"/>
    </format>
    <format dxfId="45">
      <pivotArea dataOnly="0" labelOnly="1" fieldPosition="0">
        <references count="1">
          <reference field="0" count="0"/>
        </references>
      </pivotArea>
    </format>
    <format dxfId="46">
      <pivotArea dataOnly="0" labelOnly="1" grandRow="1" outline="0" fieldPosition="0"/>
    </format>
    <format dxfId="47">
      <pivotArea dataOnly="0" labelOnly="1" outline="0" axis="axisValues" fieldPosition="0"/>
    </format>
  </formats>
  <pivotHierarchies count="33">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Range].[Pressure].&amp;[MP]"/>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Count of Count of Replaced Stations"/>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6"/>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Replaced Work Orders!$A$1:$L$35">
        <x15:activeTabTopLevelEntity name="[Rang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16FDCF9-3B39-4BDC-9999-CB3B81895A1D}" name="PivotTable4" cacheId="7239" applyNumberFormats="0" applyBorderFormats="0" applyFontFormats="0" applyPatternFormats="0" applyAlignmentFormats="0" applyWidthHeightFormats="1" dataCaption="Values" updatedVersion="8" minRefreshableVersion="3" useAutoFormatting="1" subtotalHiddenItems="1" itemPrintTitles="1" createdVersion="8" indent="0" outline="1" outlineData="1" multipleFieldFilters="0">
  <location ref="G3:H20" firstHeaderRow="1" firstDataRow="1" firstDataCol="1" rowPageCount="1" colPageCount="1"/>
  <pivotFields count="3">
    <pivotField axis="axisRow" allDrilled="1" subtotalTop="0" showAll="0" dataSourceSort="1" defaultSubtotal="0" defaultAttributeDrillState="1">
      <items count="16">
        <item x="0"/>
        <item x="1"/>
        <item x="2"/>
        <item x="3"/>
        <item x="4"/>
        <item x="5"/>
        <item x="6"/>
        <item x="7"/>
        <item x="8"/>
        <item x="9"/>
        <item x="10"/>
        <item x="11"/>
        <item x="12"/>
        <item x="13"/>
        <item x="14"/>
        <item x="15"/>
      </items>
    </pivotField>
    <pivotField dataField="1" subtotalTop="0" showAll="0" defaultSubtotal="0"/>
    <pivotField axis="axisPage" allDrilled="1" subtotalTop="0" showAll="0" dataSourceSort="1" defaultSubtotal="0" defaultAttributeDrillState="1"/>
  </pivotFields>
  <rowFields count="1">
    <field x="0"/>
  </rowFields>
  <rowItems count="17">
    <i>
      <x/>
    </i>
    <i>
      <x v="1"/>
    </i>
    <i>
      <x v="2"/>
    </i>
    <i>
      <x v="3"/>
    </i>
    <i>
      <x v="4"/>
    </i>
    <i>
      <x v="5"/>
    </i>
    <i>
      <x v="6"/>
    </i>
    <i>
      <x v="7"/>
    </i>
    <i>
      <x v="8"/>
    </i>
    <i>
      <x v="9"/>
    </i>
    <i>
      <x v="10"/>
    </i>
    <i>
      <x v="11"/>
    </i>
    <i>
      <x v="12"/>
    </i>
    <i>
      <x v="13"/>
    </i>
    <i>
      <x v="14"/>
    </i>
    <i>
      <x v="15"/>
    </i>
    <i t="grand">
      <x/>
    </i>
  </rowItems>
  <colItems count="1">
    <i/>
  </colItems>
  <pageFields count="1">
    <pageField fld="2" hier="19" name="[Range 1].[Pressure].&amp;[MP]" cap="MP"/>
  </pageFields>
  <dataFields count="1">
    <dataField name="Sum of F8 - Meters Served" fld="1" baseField="0" baseItem="0"/>
  </dataFields>
  <formats count="12">
    <format dxfId="18">
      <pivotArea type="all" dataOnly="0" outline="0" fieldPosition="0"/>
    </format>
    <format dxfId="19">
      <pivotArea outline="0" collapsedLevelsAreSubtotals="1" fieldPosition="0"/>
    </format>
    <format dxfId="20">
      <pivotArea field="0" type="button" dataOnly="0" labelOnly="1" outline="0" axis="axisRow" fieldPosition="0"/>
    </format>
    <format dxfId="21">
      <pivotArea dataOnly="0" labelOnly="1" fieldPosition="0">
        <references count="1">
          <reference field="0" count="0"/>
        </references>
      </pivotArea>
    </format>
    <format dxfId="22">
      <pivotArea dataOnly="0" labelOnly="1" grandRow="1" outline="0" fieldPosition="0"/>
    </format>
    <format dxfId="23">
      <pivotArea dataOnly="0" labelOnly="1" outline="0" axis="axisValues" fieldPosition="0"/>
    </format>
    <format dxfId="24">
      <pivotArea type="all" dataOnly="0" outline="0" fieldPosition="0"/>
    </format>
    <format dxfId="25">
      <pivotArea outline="0" collapsedLevelsAreSubtotals="1" fieldPosition="0"/>
    </format>
    <format dxfId="26">
      <pivotArea field="0" type="button" dataOnly="0" labelOnly="1" outline="0" axis="axisRow" fieldPosition="0"/>
    </format>
    <format dxfId="27">
      <pivotArea dataOnly="0" labelOnly="1" fieldPosition="0">
        <references count="1">
          <reference field="0" count="0"/>
        </references>
      </pivotArea>
    </format>
    <format dxfId="28">
      <pivotArea dataOnly="0" labelOnly="1" grandRow="1" outline="0" fieldPosition="0"/>
    </format>
    <format dxfId="29">
      <pivotArea dataOnly="0" labelOnly="1" outline="0" axis="axisValues" fieldPosition="0"/>
    </format>
  </format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Range 1].[Pressure].&amp;[MP]"/>
      </members>
    </pivotHierarchy>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8"/>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Replaced Work Orders!$A$1:$L$32">
        <x15:activeTabTopLevelEntity name="[Range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A965BEF-2BF0-412F-9A34-68BB8EEAC229}" name="PivotTable3" cacheId="7240" applyNumberFormats="0" applyBorderFormats="0" applyFontFormats="0" applyPatternFormats="0" applyAlignmentFormats="0" applyWidthHeightFormats="1" dataCaption="Values" updatedVersion="8" minRefreshableVersion="3" useAutoFormatting="1" subtotalHiddenItems="1" itemPrintTitles="1" createdVersion="8" indent="0" outline="1" outlineData="1" multipleFieldFilters="0">
  <location ref="D3:E20" firstHeaderRow="1" firstDataRow="1" firstDataCol="1" rowPageCount="1" colPageCount="1"/>
  <pivotFields count="3">
    <pivotField axis="axisRow" allDrilled="1" subtotalTop="0" showAll="0" dataSourceSort="1" defaultSubtotal="0" defaultAttributeDrillState="1">
      <items count="16">
        <item x="0"/>
        <item x="1"/>
        <item x="2"/>
        <item x="3"/>
        <item x="4"/>
        <item x="5"/>
        <item x="6"/>
        <item x="7"/>
        <item x="8"/>
        <item x="9"/>
        <item x="10"/>
        <item x="11"/>
        <item x="12"/>
        <item x="13"/>
        <item x="14"/>
        <item x="15"/>
      </items>
    </pivotField>
    <pivotField axis="axisPage" allDrilled="1" subtotalTop="0" showAll="0" dataSourceSort="1" defaultSubtotal="0" defaultAttributeDrillState="1"/>
    <pivotField dataField="1" subtotalTop="0" showAll="0" defaultSubtotal="0"/>
  </pivotFields>
  <rowFields count="1">
    <field x="0"/>
  </rowFields>
  <rowItems count="17">
    <i>
      <x/>
    </i>
    <i>
      <x v="1"/>
    </i>
    <i>
      <x v="2"/>
    </i>
    <i>
      <x v="3"/>
    </i>
    <i>
      <x v="4"/>
    </i>
    <i>
      <x v="5"/>
    </i>
    <i>
      <x v="6"/>
    </i>
    <i>
      <x v="7"/>
    </i>
    <i>
      <x v="8"/>
    </i>
    <i>
      <x v="9"/>
    </i>
    <i>
      <x v="10"/>
    </i>
    <i>
      <x v="11"/>
    </i>
    <i>
      <x v="12"/>
    </i>
    <i>
      <x v="13"/>
    </i>
    <i>
      <x v="14"/>
    </i>
    <i>
      <x v="15"/>
    </i>
    <i t="grand">
      <x/>
    </i>
  </rowItems>
  <colItems count="1">
    <i/>
  </colItems>
  <pageFields count="1">
    <pageField fld="1" hier="19" name="[Range 1].[Pressure].&amp;[MP]" cap="MP"/>
  </pageFields>
  <dataFields count="1">
    <dataField name="Sum of F7 - Services Served" fld="2" baseField="0" baseItem="0"/>
  </dataFields>
  <formats count="18">
    <format dxfId="0">
      <pivotArea type="all" dataOnly="0" outline="0" fieldPosition="0"/>
    </format>
    <format dxfId="1">
      <pivotArea outline="0" collapsedLevelsAreSubtotals="1" fieldPosition="0"/>
    </format>
    <format dxfId="2">
      <pivotArea field="0" type="button" dataOnly="0" labelOnly="1" outline="0" axis="axisRow" fieldPosition="0"/>
    </format>
    <format dxfId="3">
      <pivotArea dataOnly="0" labelOnly="1" fieldPosition="0">
        <references count="1">
          <reference field="0" count="0"/>
        </references>
      </pivotArea>
    </format>
    <format dxfId="4">
      <pivotArea dataOnly="0" labelOnly="1" grandRow="1" outline="0" fieldPosition="0"/>
    </format>
    <format dxfId="5">
      <pivotArea dataOnly="0" labelOnly="1" outline="0" axis="axisValues" fieldPosition="0"/>
    </format>
    <format dxfId="6">
      <pivotArea type="all" dataOnly="0" outline="0" fieldPosition="0"/>
    </format>
    <format dxfId="7">
      <pivotArea outline="0" collapsedLevelsAreSubtotals="1" fieldPosition="0"/>
    </format>
    <format dxfId="8">
      <pivotArea field="0" type="button" dataOnly="0" labelOnly="1" outline="0" axis="axisRow" fieldPosition="0"/>
    </format>
    <format dxfId="9">
      <pivotArea dataOnly="0" labelOnly="1" fieldPosition="0">
        <references count="1">
          <reference field="0" count="0"/>
        </references>
      </pivotArea>
    </format>
    <format dxfId="10">
      <pivotArea dataOnly="0" labelOnly="1" grandRow="1" outline="0" fieldPosition="0"/>
    </format>
    <format dxfId="11">
      <pivotArea dataOnly="0" labelOnly="1" outline="0" axis="axisValues" fieldPosition="0"/>
    </format>
    <format dxfId="12">
      <pivotArea type="all" dataOnly="0" outline="0" fieldPosition="0"/>
    </format>
    <format dxfId="13">
      <pivotArea outline="0" collapsedLevelsAreSubtotals="1" fieldPosition="0"/>
    </format>
    <format dxfId="14">
      <pivotArea field="0" type="button" dataOnly="0" labelOnly="1" outline="0" axis="axisRow" fieldPosition="0"/>
    </format>
    <format dxfId="15">
      <pivotArea dataOnly="0" labelOnly="1" fieldPosition="0">
        <references count="1">
          <reference field="0" count="0"/>
        </references>
      </pivotArea>
    </format>
    <format dxfId="16">
      <pivotArea dataOnly="0" labelOnly="1" grandRow="1" outline="0" fieldPosition="0"/>
    </format>
    <format dxfId="17">
      <pivotArea dataOnly="0" labelOnly="1" outline="0" axis="axisValues" fieldPosition="0"/>
    </format>
  </format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Range 1].[Pressure].&amp;[MP]"/>
      </members>
    </pivotHierarchy>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Sum of F7 - Services Served"/>
    <pivotHierarchy dragToData="1"/>
    <pivotHierarchy dragToData="1" caption="Average of F7 - Services Served"/>
    <pivotHierarchy dragToData="1" caption="Count of F7 - Services Served"/>
  </pivotHierarchies>
  <pivotTableStyleInfo name="PivotStyleLight16" showRowHeaders="1" showColHeaders="1" showRowStripes="0" showColStripes="0" showLastColumn="1"/>
  <rowHierarchiesUsage count="1">
    <rowHierarchyUsage hierarchyUsage="18"/>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Replaced Work Orders!$A$1:$L$32">
        <x15:activeTabTopLevelEntity name="[Range 1]"/>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5" dT="2025-10-23T23:38:47.65" personId="{FD9599D7-E3B8-4D7C-BC06-B71894CD8DD0}" id="{CFA140EB-69AE-4A97-B92C-81C9FC07AAC5}">
    <text>Average of F2</text>
  </threadedComment>
</ThreadedComments>
</file>

<file path=xl/threadedComments/threadedComment2.xml><?xml version="1.0" encoding="utf-8"?>
<ThreadedComments xmlns="http://schemas.microsoft.com/office/spreadsheetml/2018/threadedcomments" xmlns:x="http://schemas.openxmlformats.org/spreadsheetml/2006/main">
  <threadedComment ref="B16" dT="2025-09-04T23:55:48.23" personId="{CED90092-0159-4F5A-BA13-986F0491E615}" id="{DD08D59F-7378-4BE5-89AA-FD2196BA32A0}">
    <text>Because terms like “district” can refer to different sizes and be so confusing, and utilities may be tempted to use different ones, I think it’s useful to list them in the footnotes.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9239-6118-4AA1-878E-87BB49B56D47}">
  <dimension ref="A1:M17"/>
  <sheetViews>
    <sheetView workbookViewId="0">
      <selection sqref="A1:E17"/>
    </sheetView>
  </sheetViews>
  <sheetFormatPr defaultColWidth="8.7109375" defaultRowHeight="15.75" customHeight="1"/>
  <cols>
    <col min="1" max="1" width="13.42578125" style="6" customWidth="1"/>
    <col min="2" max="2" width="19.7109375" style="6" customWidth="1"/>
    <col min="3" max="3" width="22.85546875" style="6" customWidth="1"/>
    <col min="4" max="4" width="20.5703125" style="6" customWidth="1"/>
    <col min="5" max="5" width="54.42578125" style="6" customWidth="1"/>
    <col min="6" max="6" width="33.42578125" style="1" bestFit="1" customWidth="1"/>
    <col min="7" max="10" width="8.7109375" style="1"/>
    <col min="11" max="11" width="11.7109375" style="1" bestFit="1" customWidth="1"/>
    <col min="12" max="12" width="8.7109375" style="1"/>
    <col min="13" max="13" width="14.28515625" style="1" bestFit="1" customWidth="1"/>
    <col min="14" max="16384" width="8.7109375" style="1"/>
  </cols>
  <sheetData>
    <row r="1" spans="1:13" ht="33">
      <c r="A1" s="34" t="s">
        <v>0</v>
      </c>
      <c r="B1" s="34" t="s">
        <v>1</v>
      </c>
      <c r="C1" s="34" t="s">
        <v>2</v>
      </c>
      <c r="D1" s="35" t="s">
        <v>3</v>
      </c>
      <c r="E1" s="35" t="s">
        <v>4</v>
      </c>
    </row>
    <row r="2" spans="1:13" ht="47.25">
      <c r="A2" s="36" t="s">
        <v>5</v>
      </c>
      <c r="B2" s="36" t="s">
        <v>6</v>
      </c>
      <c r="C2" s="36" t="s">
        <v>7</v>
      </c>
      <c r="D2" s="61">
        <f>'Costs by Operating District'!U2</f>
        <v>292.84842951914379</v>
      </c>
      <c r="E2" s="38" t="s">
        <v>8</v>
      </c>
    </row>
    <row r="3" spans="1:13" ht="47.25">
      <c r="A3" s="36" t="s">
        <v>9</v>
      </c>
      <c r="B3" s="36" t="s">
        <v>6</v>
      </c>
      <c r="C3" s="36" t="s">
        <v>10</v>
      </c>
      <c r="D3" s="61">
        <f>'Costs by Operating District'!U3</f>
        <v>284.99587874167327</v>
      </c>
      <c r="E3" s="38" t="s">
        <v>11</v>
      </c>
      <c r="K3" s="20"/>
      <c r="L3" s="19"/>
      <c r="M3" s="21"/>
    </row>
    <row r="4" spans="1:13" ht="47.25">
      <c r="A4" s="36" t="s">
        <v>12</v>
      </c>
      <c r="B4" s="36" t="s">
        <v>6</v>
      </c>
      <c r="C4" s="36" t="s">
        <v>13</v>
      </c>
      <c r="D4" s="58">
        <f>'Costs by Operating District'!U4</f>
        <v>2598272.6013333332</v>
      </c>
      <c r="E4" s="38" t="s">
        <v>14</v>
      </c>
    </row>
    <row r="5" spans="1:13" ht="47.25">
      <c r="A5" s="36" t="s">
        <v>15</v>
      </c>
      <c r="B5" s="36" t="s">
        <v>6</v>
      </c>
      <c r="C5" s="36" t="s">
        <v>16</v>
      </c>
      <c r="D5" s="39">
        <f>'Costs by Operating District'!U5</f>
        <v>8872.4143257305095</v>
      </c>
      <c r="E5" s="38" t="s">
        <v>17</v>
      </c>
    </row>
    <row r="6" spans="1:13" ht="47.25">
      <c r="A6" s="36" t="s">
        <v>18</v>
      </c>
      <c r="B6" s="36" t="s">
        <v>6</v>
      </c>
      <c r="C6" s="36" t="s">
        <v>19</v>
      </c>
      <c r="D6" s="39">
        <f>'Costs by Operating District'!U6</f>
        <v>9116.8778047084179</v>
      </c>
      <c r="E6" s="38" t="s">
        <v>20</v>
      </c>
    </row>
    <row r="7" spans="1:13" ht="47.25">
      <c r="A7" s="36" t="s">
        <v>21</v>
      </c>
      <c r="B7" s="36" t="s">
        <v>6</v>
      </c>
      <c r="C7" s="36" t="s">
        <v>22</v>
      </c>
      <c r="D7" s="39">
        <f>'Costs by Operating District'!U7</f>
        <v>7.5</v>
      </c>
      <c r="E7" s="38" t="s">
        <v>23</v>
      </c>
    </row>
    <row r="8" spans="1:13" ht="47.25">
      <c r="A8" s="36" t="s">
        <v>24</v>
      </c>
      <c r="B8" s="36" t="s">
        <v>6</v>
      </c>
      <c r="C8" s="36" t="s">
        <v>25</v>
      </c>
      <c r="D8" s="39">
        <f>'Costs by Operating District'!U8</f>
        <v>66543.107442978828</v>
      </c>
      <c r="E8" s="38" t="s">
        <v>26</v>
      </c>
    </row>
    <row r="9" spans="1:13" ht="47.25">
      <c r="A9" s="36" t="s">
        <v>27</v>
      </c>
      <c r="B9" s="36" t="s">
        <v>6</v>
      </c>
      <c r="C9" s="36" t="s">
        <v>28</v>
      </c>
      <c r="D9" s="39">
        <f>'Costs by Operating District'!U9</f>
        <v>68376.583535313141</v>
      </c>
      <c r="E9" s="38" t="s">
        <v>29</v>
      </c>
    </row>
    <row r="10" spans="1:13" ht="47.25">
      <c r="A10" s="36" t="s">
        <v>30</v>
      </c>
      <c r="B10" s="36" t="s">
        <v>6</v>
      </c>
      <c r="C10" s="36" t="s">
        <v>31</v>
      </c>
      <c r="D10" s="59">
        <f>'Costs by Operating District'!U10</f>
        <v>19487044.509999998</v>
      </c>
      <c r="E10" s="38" t="s">
        <v>32</v>
      </c>
    </row>
    <row r="11" spans="1:13" ht="47.25">
      <c r="A11" s="36" t="s">
        <v>33</v>
      </c>
      <c r="B11" s="36" t="s">
        <v>34</v>
      </c>
      <c r="C11" s="37" t="s">
        <v>35</v>
      </c>
      <c r="D11" s="60">
        <v>1474.380166964818</v>
      </c>
      <c r="E11" s="38" t="s">
        <v>36</v>
      </c>
    </row>
    <row r="12" spans="1:13" ht="63">
      <c r="A12" s="36" t="s">
        <v>37</v>
      </c>
      <c r="B12" s="36" t="s">
        <v>6</v>
      </c>
      <c r="C12" s="37" t="s">
        <v>38</v>
      </c>
      <c r="D12" s="39">
        <f>'Costs by Operating District'!U16</f>
        <v>583.90208333333339</v>
      </c>
      <c r="E12" s="38" t="s">
        <v>39</v>
      </c>
    </row>
    <row r="13" spans="1:13">
      <c r="A13"/>
      <c r="B13"/>
      <c r="C13" s="5"/>
      <c r="D13"/>
      <c r="E13" s="5"/>
    </row>
    <row r="14" spans="1:13">
      <c r="A14"/>
      <c r="B14"/>
      <c r="C14" s="5"/>
      <c r="D14"/>
      <c r="E14" s="5"/>
    </row>
    <row r="15" spans="1:13">
      <c r="A15" s="63" t="s">
        <v>40</v>
      </c>
      <c r="B15" s="63"/>
      <c r="C15" s="63"/>
      <c r="D15" s="63"/>
      <c r="E15" s="63"/>
    </row>
    <row r="16" spans="1:13" ht="51" customHeight="1">
      <c r="A16" s="63" t="s">
        <v>41</v>
      </c>
      <c r="B16" s="63"/>
      <c r="C16" s="63"/>
      <c r="D16" s="63"/>
      <c r="E16" s="63"/>
    </row>
    <row r="17" spans="1:5" ht="28.5" customHeight="1">
      <c r="A17" s="63" t="s">
        <v>42</v>
      </c>
      <c r="B17" s="63"/>
      <c r="C17" s="63"/>
      <c r="D17" s="63"/>
      <c r="E17" s="63"/>
    </row>
  </sheetData>
  <mergeCells count="3">
    <mergeCell ref="A17:E17"/>
    <mergeCell ref="A15:E15"/>
    <mergeCell ref="A16:E16"/>
  </mergeCells>
  <hyperlinks>
    <hyperlink ref="A17" location="_ftnref1" display="_ftnref1" xr:uid="{F732CF9A-7492-4D3A-985B-62DB97A7D172}"/>
    <hyperlink ref="E7" location="_ftn2" display="_ftn2" xr:uid="{6F7B1A5F-D444-44AC-9B57-2CF6C279F18F}"/>
    <hyperlink ref="A15" location="_ftnref2" display="_ftnref2" xr:uid="{CA28916A-C9A5-475D-9B47-EBCC68B9EDDB}"/>
    <hyperlink ref="A15:E15" location="'Summary'!E1" display="[1] The instructions were followed for every field that includes a calculation or equivalent field in &quot;Definition&quot;." xr:uid="{ADE04D3D-2666-4D96-80C4-845C434B6033}"/>
    <hyperlink ref="A16" location="_ftnref2" display="_ftnref2" xr:uid="{A3EA7714-AC1D-4CB6-8A57-F39D20EA8E07}"/>
    <hyperlink ref="A16:E16" location="'Summary'!D4" display="[3] &quot;Definition&quot; defines this field as the equivalent to E3, which is calculated as E9/E6 (Total Cost divided by Regulator Stations Replaced per Year), this value equals the Total Cost across the 4 years (2021-2024) divided by the Average Count of Regulator Stations replaced for one year. Total Loaded Cost per Total Services Replaced across all 4 years = $649,568.15" xr:uid="{7721FCC6-FBEA-4357-9124-434F4443D8E0}"/>
    <hyperlink ref="E1" location="'Summary'!A15" display="Definition [1]" xr:uid="{B0598027-03D8-4C85-8153-A5820E956EF7}"/>
    <hyperlink ref="E6" location="'Summary'!A17" display="Average number of meters[2] served by a replaced regulator station.  Also shown in next table, row E5, final column. " xr:uid="{B4B526FA-EEFF-4653-8D64-91825DF3614A}"/>
    <hyperlink ref="A17:E17" location="'Summary'!E6" display="[2] Meters analogous to “customers” reported in existing data." xr:uid="{335261BE-006D-4A11-ABDF-ED8359375A2C}"/>
    <hyperlink ref="E4" location="'Summary'!A16" display="Average cost of replacing a gas distribution regulator station. Also shown in next table, row E3, final column.[2]" xr:uid="{3CC29F8E-F0DF-4BAB-8CDA-77C6687D8DE1}"/>
  </hyperlinks>
  <printOptions horizontalCentered="1"/>
  <pageMargins left="0.25" right="0.25" top="0.75" bottom="0.75" header="0.3" footer="0.3"/>
  <pageSetup fitToWidth="0"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A4DAA-6BB7-4D45-A241-8B7EBF70B2D9}">
  <sheetPr>
    <pageSetUpPr fitToPage="1"/>
  </sheetPr>
  <dimension ref="A1:AA44"/>
  <sheetViews>
    <sheetView zoomScale="95" workbookViewId="0">
      <selection sqref="A1:U25"/>
    </sheetView>
  </sheetViews>
  <sheetFormatPr defaultColWidth="8.7109375" defaultRowHeight="15.75" customHeight="1"/>
  <cols>
    <col min="1" max="1" width="11.140625" style="6" customWidth="1"/>
    <col min="2" max="2" width="25.140625" style="6" customWidth="1"/>
    <col min="3" max="3" width="24.28515625" style="6" customWidth="1"/>
    <col min="4" max="4" width="63.140625" style="6" customWidth="1"/>
    <col min="5" max="5" width="20.140625" style="6" customWidth="1"/>
    <col min="6" max="6" width="21.7109375" style="6" customWidth="1"/>
    <col min="7" max="21" width="25" style="6" customWidth="1"/>
    <col min="22" max="22" width="31.28515625" style="6" customWidth="1"/>
    <col min="23" max="23" width="8.7109375" style="6"/>
    <col min="24" max="25" width="13.28515625" style="6" bestFit="1" customWidth="1"/>
    <col min="26" max="26" width="8.7109375" style="6"/>
    <col min="27" max="27" width="14.28515625" style="6" bestFit="1" customWidth="1"/>
    <col min="28" max="16384" width="8.7109375" style="6"/>
  </cols>
  <sheetData>
    <row r="1" spans="1:27" ht="16.5">
      <c r="A1" s="41" t="s">
        <v>0</v>
      </c>
      <c r="B1" s="42" t="s">
        <v>1</v>
      </c>
      <c r="C1" s="42" t="s">
        <v>2</v>
      </c>
      <c r="D1" s="42" t="s">
        <v>4</v>
      </c>
      <c r="E1" s="42" t="s">
        <v>43</v>
      </c>
      <c r="F1" s="42" t="s">
        <v>44</v>
      </c>
      <c r="G1" s="42" t="s">
        <v>45</v>
      </c>
      <c r="H1" s="42" t="s">
        <v>46</v>
      </c>
      <c r="I1" s="42" t="s">
        <v>47</v>
      </c>
      <c r="J1" s="42" t="s">
        <v>48</v>
      </c>
      <c r="K1" s="42" t="s">
        <v>49</v>
      </c>
      <c r="L1" s="42" t="s">
        <v>50</v>
      </c>
      <c r="M1" s="42" t="s">
        <v>51</v>
      </c>
      <c r="N1" s="42" t="s">
        <v>52</v>
      </c>
      <c r="O1" s="42" t="s">
        <v>53</v>
      </c>
      <c r="P1" s="42" t="s">
        <v>54</v>
      </c>
      <c r="Q1" s="42" t="s">
        <v>55</v>
      </c>
      <c r="R1" s="42" t="s">
        <v>56</v>
      </c>
      <c r="S1" s="42" t="s">
        <v>57</v>
      </c>
      <c r="T1" s="42" t="s">
        <v>58</v>
      </c>
      <c r="U1" s="42" t="s">
        <v>59</v>
      </c>
    </row>
    <row r="2" spans="1:27" ht="47.25">
      <c r="A2" s="36" t="s">
        <v>60</v>
      </c>
      <c r="B2" s="36" t="s">
        <v>6</v>
      </c>
      <c r="C2" s="36" t="s">
        <v>7</v>
      </c>
      <c r="D2" s="36" t="s">
        <v>61</v>
      </c>
      <c r="E2" s="43">
        <f t="shared" ref="E2:U2" si="0">E10/E8</f>
        <v>78.882064082484987</v>
      </c>
      <c r="F2" s="43">
        <f t="shared" si="0"/>
        <v>485.13131059375047</v>
      </c>
      <c r="G2" s="43">
        <f t="shared" si="0"/>
        <v>222.73153228621294</v>
      </c>
      <c r="H2" s="43">
        <f t="shared" si="0"/>
        <v>138.86166296131614</v>
      </c>
      <c r="I2" s="43">
        <f t="shared" si="0"/>
        <v>683.06909244169719</v>
      </c>
      <c r="J2" s="43">
        <f t="shared" si="0"/>
        <v>192.56833897113</v>
      </c>
      <c r="K2" s="43">
        <f t="shared" si="0"/>
        <v>197.67235098796638</v>
      </c>
      <c r="L2" s="43">
        <f t="shared" si="0"/>
        <v>65.66789844616514</v>
      </c>
      <c r="M2" s="43">
        <f t="shared" si="0"/>
        <v>151.3033863503031</v>
      </c>
      <c r="N2" s="43">
        <f t="shared" si="0"/>
        <v>318.85079401907706</v>
      </c>
      <c r="O2" s="43">
        <f t="shared" si="0"/>
        <v>220.88143581169339</v>
      </c>
      <c r="P2" s="43">
        <f t="shared" si="0"/>
        <v>658.6379501998332</v>
      </c>
      <c r="Q2" s="43">
        <f t="shared" si="0"/>
        <v>385.95964091490725</v>
      </c>
      <c r="R2" s="43">
        <f t="shared" si="0"/>
        <v>2249.1421943573669</v>
      </c>
      <c r="S2" s="43">
        <f t="shared" si="0"/>
        <v>2992.6451590909091</v>
      </c>
      <c r="T2" s="43">
        <f t="shared" si="0"/>
        <v>15976.782337662338</v>
      </c>
      <c r="U2" s="46">
        <f t="shared" si="0"/>
        <v>292.84842951914379</v>
      </c>
    </row>
    <row r="3" spans="1:27" ht="47.25">
      <c r="A3" s="36" t="s">
        <v>62</v>
      </c>
      <c r="B3" s="36" t="s">
        <v>6</v>
      </c>
      <c r="C3" s="36" t="s">
        <v>10</v>
      </c>
      <c r="D3" s="47" t="s">
        <v>63</v>
      </c>
      <c r="E3" s="43">
        <f t="shared" ref="E3:U3" si="1">E10/E9</f>
        <v>77.585927471116818</v>
      </c>
      <c r="F3" s="43">
        <f t="shared" si="1"/>
        <v>476.32282138167648</v>
      </c>
      <c r="G3" s="43">
        <f t="shared" si="1"/>
        <v>218.29701696770661</v>
      </c>
      <c r="H3" s="43">
        <f t="shared" si="1"/>
        <v>133.48644458098468</v>
      </c>
      <c r="I3" s="43">
        <f t="shared" si="1"/>
        <v>676.6053158920123</v>
      </c>
      <c r="J3" s="43">
        <f t="shared" si="1"/>
        <v>186.27153187836115</v>
      </c>
      <c r="K3" s="43">
        <f t="shared" si="1"/>
        <v>194.40424057774771</v>
      </c>
      <c r="L3" s="43">
        <f t="shared" si="1"/>
        <v>64.582213263303316</v>
      </c>
      <c r="M3" s="43">
        <f t="shared" si="1"/>
        <v>147.64146232865821</v>
      </c>
      <c r="N3" s="43">
        <f t="shared" si="1"/>
        <v>316.24194068013293</v>
      </c>
      <c r="O3" s="43">
        <f t="shared" si="1"/>
        <v>215.18393545677819</v>
      </c>
      <c r="P3" s="43">
        <f t="shared" si="1"/>
        <v>641.98787225694343</v>
      </c>
      <c r="Q3" s="43">
        <f t="shared" si="1"/>
        <v>332.37185606060609</v>
      </c>
      <c r="R3" s="43">
        <f t="shared" si="1"/>
        <v>2249.1421943573669</v>
      </c>
      <c r="S3" s="43">
        <f t="shared" si="1"/>
        <v>2952.385358744395</v>
      </c>
      <c r="T3" s="43">
        <f t="shared" si="1"/>
        <v>15187.805432098765</v>
      </c>
      <c r="U3" s="45">
        <f t="shared" si="1"/>
        <v>284.99587874167327</v>
      </c>
    </row>
    <row r="4" spans="1:27" ht="53.25" customHeight="1">
      <c r="A4" s="36" t="s">
        <v>64</v>
      </c>
      <c r="B4" s="36" t="s">
        <v>6</v>
      </c>
      <c r="C4" s="36" t="s">
        <v>13</v>
      </c>
      <c r="D4" s="47" t="s">
        <v>65</v>
      </c>
      <c r="E4" s="43">
        <f t="shared" ref="E4:U4" si="2">E10/E7</f>
        <v>1934062</v>
      </c>
      <c r="F4" s="43">
        <f t="shared" si="2"/>
        <v>5918687.0999999996</v>
      </c>
      <c r="G4" s="43">
        <f t="shared" si="2"/>
        <v>1933714.6666666667</v>
      </c>
      <c r="H4" s="43">
        <f t="shared" si="2"/>
        <v>2498399.04</v>
      </c>
      <c r="I4" s="43">
        <f t="shared" si="2"/>
        <v>4862085.8000000007</v>
      </c>
      <c r="J4" s="43">
        <f t="shared" si="2"/>
        <v>6571091.96</v>
      </c>
      <c r="K4" s="43">
        <f t="shared" si="2"/>
        <v>2419265.64</v>
      </c>
      <c r="L4" s="43">
        <f t="shared" si="2"/>
        <v>1607388.08</v>
      </c>
      <c r="M4" s="43">
        <f t="shared" si="2"/>
        <v>1485532.96</v>
      </c>
      <c r="N4" s="43">
        <f t="shared" si="2"/>
        <v>2473644.46</v>
      </c>
      <c r="O4" s="43">
        <f t="shared" si="2"/>
        <v>2415685.6</v>
      </c>
      <c r="P4" s="43">
        <f t="shared" si="2"/>
        <v>1665946.8559999999</v>
      </c>
      <c r="Q4" s="43">
        <f t="shared" si="2"/>
        <v>1930415.7400000002</v>
      </c>
      <c r="R4" s="43">
        <f t="shared" si="2"/>
        <v>1434952.72</v>
      </c>
      <c r="S4" s="43">
        <f t="shared" si="2"/>
        <v>2633527.7400000002</v>
      </c>
      <c r="T4" s="43">
        <f t="shared" si="2"/>
        <v>4920848.96</v>
      </c>
      <c r="U4" s="46">
        <f t="shared" si="2"/>
        <v>2598272.6013333332</v>
      </c>
    </row>
    <row r="5" spans="1:27" s="18" customFormat="1" ht="47.25">
      <c r="A5" s="40" t="s">
        <v>66</v>
      </c>
      <c r="B5" s="40" t="s">
        <v>6</v>
      </c>
      <c r="C5" s="40" t="s">
        <v>16</v>
      </c>
      <c r="D5" s="47" t="s">
        <v>67</v>
      </c>
      <c r="E5" s="62">
        <f>E8/E7</f>
        <v>24518.400000000001</v>
      </c>
      <c r="F5" s="62">
        <f t="shared" ref="F5:U5" si="3">F8/F7</f>
        <v>12200.17543859649</v>
      </c>
      <c r="G5" s="62">
        <f t="shared" si="3"/>
        <v>8681.818181818182</v>
      </c>
      <c r="H5" s="62">
        <f t="shared" si="3"/>
        <v>17992</v>
      </c>
      <c r="I5" s="62">
        <f t="shared" si="3"/>
        <v>7118</v>
      </c>
      <c r="J5" s="62">
        <f t="shared" si="3"/>
        <v>34123.428571428572</v>
      </c>
      <c r="K5" s="62">
        <f t="shared" si="3"/>
        <v>12238.765957446809</v>
      </c>
      <c r="L5" s="62">
        <f t="shared" si="3"/>
        <v>24477.531914893618</v>
      </c>
      <c r="M5" s="62">
        <f t="shared" si="3"/>
        <v>9818.24</v>
      </c>
      <c r="N5" s="62">
        <f t="shared" si="3"/>
        <v>7758</v>
      </c>
      <c r="O5" s="62">
        <f t="shared" si="3"/>
        <v>10936.571428571429</v>
      </c>
      <c r="P5" s="62">
        <f t="shared" si="3"/>
        <v>2529.3818181818178</v>
      </c>
      <c r="Q5" s="62">
        <f t="shared" si="3"/>
        <v>5001.6000000000004</v>
      </c>
      <c r="R5" s="62">
        <f t="shared" si="3"/>
        <v>638</v>
      </c>
      <c r="S5" s="62">
        <f t="shared" si="3"/>
        <v>880</v>
      </c>
      <c r="T5" s="62">
        <f t="shared" si="3"/>
        <v>308</v>
      </c>
      <c r="U5" s="45">
        <f t="shared" si="3"/>
        <v>8872.4143257305095</v>
      </c>
    </row>
    <row r="6" spans="1:27" s="18" customFormat="1" ht="47.25">
      <c r="A6" s="40" t="s">
        <v>68</v>
      </c>
      <c r="B6" s="40" t="s">
        <v>6</v>
      </c>
      <c r="C6" s="40" t="s">
        <v>19</v>
      </c>
      <c r="D6" s="47" t="s">
        <v>69</v>
      </c>
      <c r="E6" s="62">
        <f>E9/E7</f>
        <v>24928</v>
      </c>
      <c r="F6" s="62">
        <f t="shared" ref="F6:U6" si="4">F9/F7</f>
        <v>12425.78947368421</v>
      </c>
      <c r="G6" s="62">
        <f t="shared" si="4"/>
        <v>8858.181818181818</v>
      </c>
      <c r="H6" s="62">
        <f t="shared" si="4"/>
        <v>18716.5</v>
      </c>
      <c r="I6" s="62">
        <f t="shared" si="4"/>
        <v>7186</v>
      </c>
      <c r="J6" s="62">
        <f t="shared" si="4"/>
        <v>35276.952380952382</v>
      </c>
      <c r="K6" s="62">
        <f t="shared" si="4"/>
        <v>12444.510638297872</v>
      </c>
      <c r="L6" s="62">
        <f t="shared" si="4"/>
        <v>24889.021276595744</v>
      </c>
      <c r="M6" s="62">
        <f t="shared" si="4"/>
        <v>10061.76</v>
      </c>
      <c r="N6" s="62">
        <f t="shared" si="4"/>
        <v>7822</v>
      </c>
      <c r="O6" s="62">
        <f t="shared" si="4"/>
        <v>11226.142857142857</v>
      </c>
      <c r="P6" s="62">
        <f t="shared" si="4"/>
        <v>2594.9818181818182</v>
      </c>
      <c r="Q6" s="62">
        <f t="shared" si="4"/>
        <v>5808</v>
      </c>
      <c r="R6" s="62">
        <f t="shared" si="4"/>
        <v>638</v>
      </c>
      <c r="S6" s="62">
        <f t="shared" si="4"/>
        <v>892</v>
      </c>
      <c r="T6" s="62">
        <f t="shared" si="4"/>
        <v>324</v>
      </c>
      <c r="U6" s="45">
        <f t="shared" si="4"/>
        <v>9116.8778047084179</v>
      </c>
    </row>
    <row r="7" spans="1:27" s="18" customFormat="1" ht="50.25" customHeight="1">
      <c r="A7" s="47" t="s">
        <v>70</v>
      </c>
      <c r="B7" s="47" t="s">
        <v>6</v>
      </c>
      <c r="C7" s="47" t="s">
        <v>22</v>
      </c>
      <c r="D7" s="47" t="s">
        <v>71</v>
      </c>
      <c r="E7" s="47">
        <v>0.25</v>
      </c>
      <c r="F7" s="47">
        <v>0.5</v>
      </c>
      <c r="G7" s="47">
        <v>0.75</v>
      </c>
      <c r="H7" s="47">
        <v>0.25</v>
      </c>
      <c r="I7" s="47">
        <v>0.25</v>
      </c>
      <c r="J7" s="47">
        <v>0.25</v>
      </c>
      <c r="K7" s="47">
        <v>0.5</v>
      </c>
      <c r="L7" s="47">
        <v>0.25</v>
      </c>
      <c r="M7" s="47">
        <v>0.5</v>
      </c>
      <c r="N7" s="47">
        <v>0.5</v>
      </c>
      <c r="O7" s="47">
        <v>0.5</v>
      </c>
      <c r="P7" s="47">
        <v>1.25</v>
      </c>
      <c r="Q7" s="47">
        <v>0.5</v>
      </c>
      <c r="R7" s="47">
        <v>0.5</v>
      </c>
      <c r="S7" s="47">
        <v>0.5</v>
      </c>
      <c r="T7" s="47">
        <v>0.25</v>
      </c>
      <c r="U7" s="44">
        <v>7.5</v>
      </c>
    </row>
    <row r="8" spans="1:27" s="18" customFormat="1" ht="84.75" customHeight="1">
      <c r="A8" s="40" t="s">
        <v>72</v>
      </c>
      <c r="B8" s="40" t="s">
        <v>6</v>
      </c>
      <c r="C8" s="40" t="s">
        <v>25</v>
      </c>
      <c r="D8" s="47" t="s">
        <v>73</v>
      </c>
      <c r="E8" s="62">
        <v>6129.6</v>
      </c>
      <c r="F8" s="62">
        <v>6100.0877192982452</v>
      </c>
      <c r="G8" s="62">
        <v>6511.363636363636</v>
      </c>
      <c r="H8" s="62">
        <v>4498</v>
      </c>
      <c r="I8" s="62">
        <v>1779.5</v>
      </c>
      <c r="J8" s="62">
        <v>8530.8571428571431</v>
      </c>
      <c r="K8" s="62">
        <v>6119.3829787234044</v>
      </c>
      <c r="L8" s="62">
        <v>6119.3829787234044</v>
      </c>
      <c r="M8" s="62">
        <v>4909.12</v>
      </c>
      <c r="N8" s="62">
        <v>3879</v>
      </c>
      <c r="O8" s="62">
        <v>5468.2857142857147</v>
      </c>
      <c r="P8" s="62">
        <v>3161.7272727272725</v>
      </c>
      <c r="Q8" s="62">
        <v>2500.8000000000002</v>
      </c>
      <c r="R8" s="62">
        <v>319</v>
      </c>
      <c r="S8" s="62">
        <v>440</v>
      </c>
      <c r="T8" s="62">
        <v>77</v>
      </c>
      <c r="U8" s="45">
        <f>SUM(E8:T8)</f>
        <v>66543.107442978828</v>
      </c>
      <c r="AA8" s="23"/>
    </row>
    <row r="9" spans="1:27" s="18" customFormat="1" ht="157.5" customHeight="1">
      <c r="A9" s="40" t="s">
        <v>74</v>
      </c>
      <c r="B9" s="40" t="s">
        <v>6</v>
      </c>
      <c r="C9" s="40" t="s">
        <v>28</v>
      </c>
      <c r="D9" s="38" t="s">
        <v>75</v>
      </c>
      <c r="E9" s="62">
        <v>6232</v>
      </c>
      <c r="F9" s="62">
        <v>6212.894736842105</v>
      </c>
      <c r="G9" s="62">
        <v>6643.636363636364</v>
      </c>
      <c r="H9" s="62">
        <v>4679.125</v>
      </c>
      <c r="I9" s="62">
        <v>1796.5</v>
      </c>
      <c r="J9" s="62">
        <v>8819.2380952380954</v>
      </c>
      <c r="K9" s="62">
        <v>6222.255319148936</v>
      </c>
      <c r="L9" s="62">
        <v>6222.255319148936</v>
      </c>
      <c r="M9" s="62">
        <v>5030.88</v>
      </c>
      <c r="N9" s="62">
        <v>3911</v>
      </c>
      <c r="O9" s="62">
        <v>5613.0714285714284</v>
      </c>
      <c r="P9" s="62">
        <v>3243.7272727272725</v>
      </c>
      <c r="Q9" s="62">
        <v>2904</v>
      </c>
      <c r="R9" s="62">
        <v>319</v>
      </c>
      <c r="S9" s="62">
        <v>446</v>
      </c>
      <c r="T9" s="62">
        <v>81</v>
      </c>
      <c r="U9" s="45">
        <f>SUM(E9:T9)</f>
        <v>68376.583535313141</v>
      </c>
      <c r="AA9" s="22"/>
    </row>
    <row r="10" spans="1:27" ht="106.5" customHeight="1">
      <c r="A10" s="36" t="s">
        <v>76</v>
      </c>
      <c r="B10" s="36" t="s">
        <v>6</v>
      </c>
      <c r="C10" s="36" t="s">
        <v>31</v>
      </c>
      <c r="D10" s="38" t="s">
        <v>77</v>
      </c>
      <c r="E10" s="48">
        <f>SUM(E12:E15)</f>
        <v>483515.5</v>
      </c>
      <c r="F10" s="48">
        <f t="shared" ref="F10:U10" si="5">SUM(F12:F15)</f>
        <v>2959343.55</v>
      </c>
      <c r="G10" s="48">
        <f t="shared" si="5"/>
        <v>1450286</v>
      </c>
      <c r="H10" s="48">
        <f t="shared" si="5"/>
        <v>624599.76</v>
      </c>
      <c r="I10" s="48">
        <f t="shared" si="5"/>
        <v>1215521.4500000002</v>
      </c>
      <c r="J10" s="48">
        <f t="shared" si="5"/>
        <v>1642772.99</v>
      </c>
      <c r="K10" s="48">
        <f t="shared" si="5"/>
        <v>1209632.82</v>
      </c>
      <c r="L10" s="48">
        <f t="shared" si="5"/>
        <v>401847.02</v>
      </c>
      <c r="M10" s="48">
        <f t="shared" si="5"/>
        <v>742766.48</v>
      </c>
      <c r="N10" s="48">
        <f t="shared" si="5"/>
        <v>1236822.23</v>
      </c>
      <c r="O10" s="48">
        <f t="shared" si="5"/>
        <v>1207842.8</v>
      </c>
      <c r="P10" s="48">
        <f t="shared" si="5"/>
        <v>2082433.5699999998</v>
      </c>
      <c r="Q10" s="48">
        <f t="shared" si="5"/>
        <v>965207.87000000011</v>
      </c>
      <c r="R10" s="48">
        <f t="shared" si="5"/>
        <v>717476.36</v>
      </c>
      <c r="S10" s="48">
        <f t="shared" si="5"/>
        <v>1316763.8700000001</v>
      </c>
      <c r="T10" s="48">
        <f t="shared" si="5"/>
        <v>1230212.24</v>
      </c>
      <c r="U10" s="49">
        <f t="shared" si="5"/>
        <v>19487044.509999998</v>
      </c>
      <c r="AA10" s="22"/>
    </row>
    <row r="11" spans="1:27" ht="31.5">
      <c r="A11" s="36"/>
      <c r="B11" s="36" t="s">
        <v>6</v>
      </c>
      <c r="C11" s="36" t="s">
        <v>78</v>
      </c>
      <c r="D11" s="50"/>
      <c r="E11" s="50"/>
      <c r="F11" s="50"/>
      <c r="G11" s="50"/>
      <c r="H11" s="50"/>
      <c r="I11" s="50"/>
      <c r="J11" s="50"/>
      <c r="K11" s="50"/>
      <c r="L11" s="50"/>
      <c r="M11" s="50"/>
      <c r="N11" s="50"/>
      <c r="O11" s="50"/>
      <c r="P11" s="50"/>
      <c r="Q11" s="50"/>
      <c r="R11" s="50"/>
      <c r="S11" s="50"/>
      <c r="T11" s="50"/>
      <c r="U11" s="50"/>
      <c r="AA11" s="22"/>
    </row>
    <row r="12" spans="1:27" ht="78">
      <c r="A12" s="36" t="s">
        <v>79</v>
      </c>
      <c r="B12" s="36" t="s">
        <v>6</v>
      </c>
      <c r="C12" s="36" t="s">
        <v>80</v>
      </c>
      <c r="D12" s="36" t="s">
        <v>81</v>
      </c>
      <c r="E12" s="51">
        <v>116698.31</v>
      </c>
      <c r="F12" s="51">
        <v>319692.15999999997</v>
      </c>
      <c r="G12" s="51">
        <v>402623.97</v>
      </c>
      <c r="H12" s="51">
        <v>67392.13</v>
      </c>
      <c r="I12" s="51">
        <v>304617.02</v>
      </c>
      <c r="J12" s="51">
        <v>183465.46</v>
      </c>
      <c r="K12" s="51">
        <v>154104.92000000001</v>
      </c>
      <c r="L12" s="51">
        <v>93712.22</v>
      </c>
      <c r="M12" s="51">
        <v>102875.48</v>
      </c>
      <c r="N12" s="51">
        <v>159231.5</v>
      </c>
      <c r="O12" s="51">
        <v>145228.65</v>
      </c>
      <c r="P12" s="51">
        <v>345045.24</v>
      </c>
      <c r="Q12" s="51">
        <v>238593.43</v>
      </c>
      <c r="R12" s="51">
        <v>139912.18</v>
      </c>
      <c r="S12" s="51">
        <v>289034.7</v>
      </c>
      <c r="T12" s="51">
        <v>146940.54</v>
      </c>
      <c r="U12" s="49">
        <v>3209167.91</v>
      </c>
      <c r="AA12" s="22"/>
    </row>
    <row r="13" spans="1:27" ht="47.25">
      <c r="A13" s="36" t="s">
        <v>82</v>
      </c>
      <c r="B13" s="36" t="s">
        <v>6</v>
      </c>
      <c r="C13" s="36" t="s">
        <v>83</v>
      </c>
      <c r="D13" s="36" t="s">
        <v>84</v>
      </c>
      <c r="E13" s="51">
        <v>129656.55</v>
      </c>
      <c r="F13" s="51">
        <v>115232.14</v>
      </c>
      <c r="G13" s="51">
        <v>396821.9</v>
      </c>
      <c r="H13" s="51">
        <v>24421.21</v>
      </c>
      <c r="I13" s="51">
        <v>434953.03</v>
      </c>
      <c r="J13" s="51">
        <v>3680.31</v>
      </c>
      <c r="K13" s="51">
        <v>138569.81</v>
      </c>
      <c r="L13" s="51">
        <v>136553.03</v>
      </c>
      <c r="M13" s="51">
        <v>220280.62</v>
      </c>
      <c r="N13" s="51">
        <v>348815.85</v>
      </c>
      <c r="O13" s="51">
        <v>81692.960000000006</v>
      </c>
      <c r="P13" s="51">
        <v>959827.35</v>
      </c>
      <c r="Q13" s="51">
        <v>361731.43</v>
      </c>
      <c r="R13" s="51">
        <v>302678.73</v>
      </c>
      <c r="S13" s="51">
        <v>205403.88</v>
      </c>
      <c r="T13" s="51">
        <v>151593.76999999999</v>
      </c>
      <c r="U13" s="49">
        <v>4011912.57</v>
      </c>
      <c r="Y13" s="23"/>
      <c r="AA13" s="22"/>
    </row>
    <row r="14" spans="1:27" ht="31.5">
      <c r="A14" s="36" t="s">
        <v>85</v>
      </c>
      <c r="B14" s="36" t="s">
        <v>6</v>
      </c>
      <c r="C14" s="36" t="s">
        <v>86</v>
      </c>
      <c r="D14" s="36" t="s">
        <v>87</v>
      </c>
      <c r="E14" s="51">
        <v>82444.08</v>
      </c>
      <c r="F14" s="51">
        <v>253402.35</v>
      </c>
      <c r="G14" s="51">
        <v>233571.98</v>
      </c>
      <c r="H14" s="51">
        <v>66337.210000000006</v>
      </c>
      <c r="I14" s="51">
        <v>145903.76</v>
      </c>
      <c r="J14" s="51">
        <v>141785.04</v>
      </c>
      <c r="K14" s="51">
        <v>156090.67000000001</v>
      </c>
      <c r="L14" s="51">
        <v>55759.91</v>
      </c>
      <c r="M14" s="51">
        <v>96965.51</v>
      </c>
      <c r="N14" s="51">
        <v>271287.37</v>
      </c>
      <c r="O14" s="51">
        <v>201955.3</v>
      </c>
      <c r="P14" s="51">
        <v>392162</v>
      </c>
      <c r="Q14" s="51">
        <v>129974.19</v>
      </c>
      <c r="R14" s="51">
        <v>133079.31</v>
      </c>
      <c r="S14" s="51">
        <v>178757.98</v>
      </c>
      <c r="T14" s="51">
        <v>101192.53</v>
      </c>
      <c r="U14" s="49">
        <v>2640669.19</v>
      </c>
      <c r="X14" s="23"/>
      <c r="Y14" s="23"/>
      <c r="AA14" s="23"/>
    </row>
    <row r="15" spans="1:27" ht="47.25">
      <c r="A15" s="36" t="s">
        <v>88</v>
      </c>
      <c r="B15" s="36" t="s">
        <v>6</v>
      </c>
      <c r="C15" s="38" t="s">
        <v>89</v>
      </c>
      <c r="D15" s="38" t="s">
        <v>90</v>
      </c>
      <c r="E15" s="51">
        <v>154716.56</v>
      </c>
      <c r="F15" s="51">
        <v>2271016.9</v>
      </c>
      <c r="G15" s="51">
        <v>417268.15</v>
      </c>
      <c r="H15" s="51">
        <v>466449.21</v>
      </c>
      <c r="I15" s="51">
        <v>330047.64</v>
      </c>
      <c r="J15" s="51">
        <v>1313842.18</v>
      </c>
      <c r="K15" s="51">
        <v>760867.42</v>
      </c>
      <c r="L15" s="51">
        <v>115821.86</v>
      </c>
      <c r="M15" s="51">
        <v>322644.87</v>
      </c>
      <c r="N15" s="51">
        <v>457487.51</v>
      </c>
      <c r="O15" s="51">
        <v>778965.89</v>
      </c>
      <c r="P15" s="51">
        <v>385398.98</v>
      </c>
      <c r="Q15" s="51">
        <v>234908.82</v>
      </c>
      <c r="R15" s="51">
        <v>141806.14000000001</v>
      </c>
      <c r="S15" s="51">
        <v>643567.31000000006</v>
      </c>
      <c r="T15" s="51">
        <v>830485.4</v>
      </c>
      <c r="U15" s="49">
        <v>9625294.8399999999</v>
      </c>
      <c r="W15" s="22"/>
      <c r="X15" s="23"/>
      <c r="Y15" s="23"/>
      <c r="AA15" s="22"/>
    </row>
    <row r="16" spans="1:27" ht="47.25">
      <c r="A16" s="36" t="s">
        <v>91</v>
      </c>
      <c r="B16" s="36" t="s">
        <v>6</v>
      </c>
      <c r="C16" s="37" t="s">
        <v>38</v>
      </c>
      <c r="D16" s="38" t="s">
        <v>92</v>
      </c>
      <c r="E16" s="47">
        <v>273</v>
      </c>
      <c r="F16" s="47">
        <v>437.5</v>
      </c>
      <c r="G16" s="53">
        <v>527.33333333333337</v>
      </c>
      <c r="H16" s="47">
        <v>428</v>
      </c>
      <c r="I16" s="47">
        <v>825</v>
      </c>
      <c r="J16" s="47">
        <v>1028</v>
      </c>
      <c r="K16" s="47">
        <v>398</v>
      </c>
      <c r="L16" s="47">
        <v>272</v>
      </c>
      <c r="M16" s="47">
        <v>393</v>
      </c>
      <c r="N16" s="47">
        <v>1489.5</v>
      </c>
      <c r="O16" s="47">
        <v>347</v>
      </c>
      <c r="P16" s="47">
        <v>355.6</v>
      </c>
      <c r="Q16" s="47">
        <v>449</v>
      </c>
      <c r="R16" s="47">
        <v>682.5</v>
      </c>
      <c r="S16" s="47">
        <v>423</v>
      </c>
      <c r="T16" s="47">
        <v>1014</v>
      </c>
      <c r="U16" s="52">
        <f>AVERAGE(E16:T16)</f>
        <v>583.90208333333339</v>
      </c>
      <c r="W16" s="22"/>
      <c r="X16" s="23"/>
      <c r="Y16" s="23"/>
      <c r="AA16" s="23"/>
    </row>
    <row r="17" spans="1:27" ht="63">
      <c r="A17" s="36" t="s">
        <v>93</v>
      </c>
      <c r="B17" s="36" t="s">
        <v>6</v>
      </c>
      <c r="C17" s="36" t="s">
        <v>94</v>
      </c>
      <c r="D17" s="38" t="s">
        <v>95</v>
      </c>
      <c r="E17" s="47">
        <v>317</v>
      </c>
      <c r="F17" s="47">
        <v>545.5</v>
      </c>
      <c r="G17" s="53">
        <v>802.33333333333337</v>
      </c>
      <c r="H17" s="47">
        <v>497</v>
      </c>
      <c r="I17" s="47">
        <v>887</v>
      </c>
      <c r="J17" s="47">
        <v>1133</v>
      </c>
      <c r="K17" s="47">
        <v>462.5</v>
      </c>
      <c r="L17" s="47">
        <v>449</v>
      </c>
      <c r="M17" s="47">
        <v>614</v>
      </c>
      <c r="N17" s="47">
        <v>1636.5</v>
      </c>
      <c r="O17" s="47">
        <v>382</v>
      </c>
      <c r="P17" s="47">
        <v>422</v>
      </c>
      <c r="Q17" s="47">
        <v>1267</v>
      </c>
      <c r="R17" s="47">
        <v>725</v>
      </c>
      <c r="S17" s="47">
        <v>532.5</v>
      </c>
      <c r="T17" s="47">
        <v>1172</v>
      </c>
      <c r="U17" s="52">
        <f>AVERAGE(E17:T17)</f>
        <v>740.27083333333337</v>
      </c>
      <c r="W17" s="22"/>
      <c r="X17" s="23"/>
      <c r="Y17" s="23"/>
      <c r="AA17" s="23"/>
    </row>
    <row r="18" spans="1:27">
      <c r="A18" s="5"/>
      <c r="B18" s="5"/>
      <c r="C18" s="5"/>
      <c r="D18" s="5"/>
      <c r="E18" s="5"/>
      <c r="F18" s="5"/>
      <c r="G18" s="5"/>
      <c r="H18" s="5"/>
      <c r="I18" s="5"/>
      <c r="J18" s="5"/>
      <c r="K18" s="5"/>
      <c r="P18" s="22"/>
      <c r="W18" s="22"/>
      <c r="X18" s="23"/>
      <c r="Y18" s="23"/>
      <c r="AA18" s="23"/>
    </row>
    <row r="19" spans="1:27">
      <c r="A19" s="5"/>
      <c r="B19" s="5"/>
      <c r="C19" s="5"/>
      <c r="D19" s="5"/>
      <c r="E19" s="5"/>
      <c r="F19" s="5"/>
      <c r="G19" s="5"/>
      <c r="H19" s="5"/>
      <c r="I19" s="5"/>
      <c r="J19" s="5"/>
      <c r="K19" s="5"/>
      <c r="P19" s="22"/>
      <c r="W19" s="22"/>
      <c r="X19" s="23"/>
      <c r="Y19" s="23"/>
      <c r="AA19" s="23"/>
    </row>
    <row r="20" spans="1:27" s="1" customFormat="1" ht="15.75" customHeight="1">
      <c r="A20" s="63" t="s">
        <v>40</v>
      </c>
      <c r="B20" s="63"/>
      <c r="C20" s="63"/>
      <c r="D20" s="63"/>
      <c r="E20" s="63"/>
    </row>
    <row r="21" spans="1:27" ht="32.450000000000003" customHeight="1">
      <c r="A21" s="63" t="s">
        <v>96</v>
      </c>
      <c r="B21" s="63"/>
      <c r="C21" s="63"/>
      <c r="D21" s="63"/>
      <c r="E21" s="63"/>
      <c r="F21" s="5"/>
      <c r="G21" s="28"/>
      <c r="H21" s="5"/>
      <c r="I21" s="5"/>
      <c r="J21" s="5"/>
      <c r="P21" s="22"/>
      <c r="W21" s="22"/>
      <c r="X21" s="23"/>
      <c r="Y21" s="23"/>
      <c r="AA21" s="22"/>
    </row>
    <row r="22" spans="1:27" ht="46.5" customHeight="1">
      <c r="A22" s="63" t="s">
        <v>97</v>
      </c>
      <c r="B22" s="63"/>
      <c r="C22" s="63"/>
      <c r="D22" s="63"/>
      <c r="E22" s="63"/>
      <c r="F22" s="1"/>
      <c r="G22" s="1"/>
      <c r="H22" s="1"/>
      <c r="I22" s="1"/>
      <c r="J22" s="1"/>
      <c r="K22" s="1"/>
      <c r="L22" s="1"/>
      <c r="M22" s="1"/>
      <c r="N22" s="1"/>
      <c r="O22" s="1"/>
      <c r="P22" s="1"/>
      <c r="Q22" s="1"/>
      <c r="R22" s="1"/>
      <c r="S22" s="1"/>
      <c r="T22" s="1"/>
      <c r="U22" s="1"/>
      <c r="V22" s="1"/>
      <c r="W22" s="1"/>
      <c r="X22" s="1"/>
      <c r="Y22" s="1"/>
      <c r="Z22" s="1"/>
      <c r="AA22" s="1"/>
    </row>
    <row r="23" spans="1:27" ht="48.75" customHeight="1">
      <c r="A23" s="63" t="s">
        <v>98</v>
      </c>
      <c r="B23" s="63"/>
      <c r="C23" s="63"/>
      <c r="D23" s="63"/>
      <c r="E23" s="63"/>
      <c r="F23" s="1"/>
      <c r="G23" s="1"/>
      <c r="H23" s="1"/>
      <c r="I23" s="1"/>
      <c r="J23" s="1"/>
      <c r="K23" s="1"/>
      <c r="L23" s="1"/>
      <c r="M23" s="1"/>
      <c r="N23" s="1"/>
      <c r="O23" s="1"/>
      <c r="P23" s="1"/>
      <c r="Q23" s="1"/>
      <c r="R23" s="1"/>
      <c r="S23" s="1"/>
      <c r="T23" s="1"/>
      <c r="U23" s="1"/>
      <c r="V23" s="1"/>
      <c r="W23" s="1"/>
      <c r="X23" s="1"/>
      <c r="Y23" s="1"/>
      <c r="Z23" s="1"/>
      <c r="AA23" s="1"/>
    </row>
    <row r="24" spans="1:27" ht="47.25" customHeight="1">
      <c r="A24" s="63" t="s">
        <v>99</v>
      </c>
      <c r="B24" s="63"/>
      <c r="C24" s="63"/>
      <c r="D24" s="63"/>
      <c r="E24" s="63"/>
      <c r="F24" s="5"/>
      <c r="G24" s="28"/>
      <c r="H24" s="5"/>
      <c r="I24" s="5"/>
      <c r="J24" s="5"/>
      <c r="P24" s="22"/>
      <c r="W24" s="22"/>
      <c r="X24" s="23"/>
      <c r="Y24" s="23"/>
      <c r="AA24" s="22"/>
    </row>
    <row r="25" spans="1:27" ht="59.25" customHeight="1">
      <c r="A25" s="63" t="s">
        <v>100</v>
      </c>
      <c r="B25" s="63"/>
      <c r="C25" s="63"/>
      <c r="D25" s="63"/>
      <c r="E25" s="63"/>
      <c r="F25" s="5"/>
      <c r="G25" s="28"/>
      <c r="H25" s="5"/>
      <c r="I25" s="5"/>
      <c r="J25" s="5"/>
      <c r="W25" s="22"/>
      <c r="X25" s="23"/>
      <c r="Y25" s="23"/>
      <c r="AA25" s="22"/>
    </row>
    <row r="26" spans="1:27">
      <c r="A26"/>
      <c r="B26"/>
      <c r="C26"/>
      <c r="D26"/>
      <c r="E26"/>
      <c r="F26" s="5"/>
      <c r="G26" s="28"/>
      <c r="H26" s="5"/>
      <c r="I26" s="5"/>
      <c r="W26" s="22"/>
      <c r="X26" s="23"/>
      <c r="Y26" s="23"/>
      <c r="AA26" s="23"/>
    </row>
    <row r="27" spans="1:27">
      <c r="A27"/>
      <c r="B27"/>
      <c r="C27"/>
      <c r="D27"/>
      <c r="E27"/>
      <c r="F27" s="5"/>
      <c r="G27" s="28"/>
      <c r="H27" s="5"/>
      <c r="I27" s="5"/>
      <c r="W27" s="22"/>
      <c r="X27" s="23"/>
      <c r="Y27" s="23"/>
      <c r="AA27" s="23"/>
    </row>
    <row r="28" spans="1:27">
      <c r="A28"/>
      <c r="B28"/>
      <c r="C28"/>
      <c r="D28"/>
      <c r="E28"/>
      <c r="G28" s="28"/>
      <c r="W28" s="22"/>
      <c r="X28" s="23"/>
      <c r="Y28" s="23"/>
      <c r="AA28" s="22"/>
    </row>
    <row r="29" spans="1:27">
      <c r="F29" s="28"/>
      <c r="G29" s="28"/>
      <c r="W29" s="22"/>
      <c r="X29" s="23"/>
      <c r="Y29" s="23"/>
      <c r="AA29" s="23"/>
    </row>
    <row r="30" spans="1:27">
      <c r="F30" s="28"/>
      <c r="G30" s="28"/>
      <c r="W30" s="22"/>
      <c r="X30" s="23"/>
      <c r="Y30" s="23"/>
      <c r="AA30" s="22"/>
    </row>
    <row r="31" spans="1:27">
      <c r="F31" s="28"/>
      <c r="G31" s="28"/>
      <c r="W31" s="22"/>
      <c r="X31" s="23"/>
      <c r="Y31" s="23"/>
    </row>
    <row r="32" spans="1:27">
      <c r="F32" s="28"/>
      <c r="G32" s="28"/>
      <c r="W32" s="22"/>
      <c r="X32" s="23"/>
      <c r="Y32" s="23"/>
    </row>
    <row r="33" spans="6:25">
      <c r="F33" s="28"/>
      <c r="G33" s="28"/>
      <c r="W33" s="22"/>
      <c r="X33" s="23"/>
      <c r="Y33" s="23"/>
    </row>
    <row r="34" spans="6:25">
      <c r="F34" s="28"/>
      <c r="G34" s="28"/>
      <c r="W34" s="22"/>
      <c r="X34" s="23"/>
      <c r="Y34" s="23"/>
    </row>
    <row r="35" spans="6:25">
      <c r="F35" s="28"/>
      <c r="G35" s="28"/>
      <c r="W35" s="22"/>
      <c r="X35" s="23"/>
      <c r="Y35" s="25"/>
    </row>
    <row r="36" spans="6:25">
      <c r="F36" s="28"/>
      <c r="G36" s="28"/>
      <c r="W36" s="22"/>
      <c r="X36" s="23"/>
    </row>
    <row r="37" spans="6:25">
      <c r="F37" s="28"/>
      <c r="G37" s="28"/>
      <c r="W37" s="22"/>
    </row>
    <row r="38" spans="6:25">
      <c r="F38" s="28"/>
      <c r="G38" s="28"/>
      <c r="W38" s="24"/>
    </row>
    <row r="39" spans="6:25">
      <c r="F39" s="28"/>
      <c r="G39" s="28"/>
    </row>
    <row r="40" spans="6:25">
      <c r="F40" s="28"/>
    </row>
    <row r="41" spans="6:25">
      <c r="F41" s="28"/>
    </row>
    <row r="42" spans="6:25">
      <c r="F42" s="28"/>
    </row>
    <row r="43" spans="6:25">
      <c r="F43" s="28"/>
    </row>
    <row r="44" spans="6:25">
      <c r="F44" s="28"/>
    </row>
  </sheetData>
  <mergeCells count="6">
    <mergeCell ref="A21:E21"/>
    <mergeCell ref="A25:E25"/>
    <mergeCell ref="A20:E20"/>
    <mergeCell ref="A22:E22"/>
    <mergeCell ref="A23:E23"/>
    <mergeCell ref="A24:E24"/>
  </mergeCells>
  <hyperlinks>
    <hyperlink ref="A21" location="_ftnref1" display="_ftnref1" xr:uid="{A055E93B-1E8F-4257-9A52-B1A60C61F08D}"/>
    <hyperlink ref="D9" location="'Costs by Operating District'!A25" display="Average number of meters served by replaced regulator stations.  In cases where a pressure district is served by more than one regulator station, include only the replaced regulator station’s share of the pressure district’s meters in the calculation.[6] [8]" xr:uid="{04A76858-C1FA-428B-93C3-68CE4EBA0D1F}"/>
    <hyperlink ref="D8" location="'Costs by Operating District'!A21" display="Average number of services served by replaced regulator stations.  In cases where a pressure district is served by more than one regulator station, include only the replaced regulator station’s share of the pressure district’s services in the calculation.[2] [7]" xr:uid="{10AD7F5E-E993-4F95-8DF1-F33D1BDBF620}"/>
    <hyperlink ref="A25" location="_ftnref2" display="_ftnref2" xr:uid="{6D4FC1DF-7771-4378-AB6F-BC515C8454C4}"/>
    <hyperlink ref="A20" location="_ftnref2" display="_ftnref2" xr:uid="{900380FF-D656-48A5-9277-2CC06D2BE1A8}"/>
    <hyperlink ref="A20:E20" location="'Costs by Operating District'!D1" display="[1] All values are calculated as defined in the &quot;Definition&quot; column for every field that includes a cell calculation or equivalent field in &quot;Definition&quot;." xr:uid="{22F328FD-EDF3-43E1-8E18-6B6AAB1647C9}"/>
    <hyperlink ref="A22" location="_ftnref2" display="_ftnref2" xr:uid="{5E68DB6B-8238-4126-BE77-FDF96EA11520}"/>
    <hyperlink ref="A22:E22" location="'Costs by Operating District'!D4" display="[3] &quot;Definition&quot; defines this field as E9/E6 (Total Cost divided by Regulator Stations Replaced per Year), this value equals the Total Cost across the 4 years (2021-2024) divided by the Average Count of Regulator Stations replaced for one year. Total Loaded Cost per Total Regulator Stations Replaced across all 4 years = $649,568.15" xr:uid="{A3807390-18B9-439F-9B0F-25BB2553B597}"/>
    <hyperlink ref="A24" location="_ftnref2" display="_ftnref2" xr:uid="{FAEEDA47-B5B4-45D0-B450-2C4C22D2ACCE}"/>
    <hyperlink ref="A24:E24" location="'Costs by Operating District'!E6" display="[5]  &quot;Definition&quot; defines this field as E8/E6 (Count of Meters Affected divided by Regulator Stations Replaced per Year), this value equals the Total Count of Meters Affected across the 4 years (2021-2024) divided by the Average Count of Regulator Stations replaced for one year. Total Meters Affected per Total Regulator Stations Replaced across all 4 years = 2279" xr:uid="{B2548328-5A84-4FDE-AE88-5A8056F47D62}"/>
    <hyperlink ref="A23:E23" location="'Costs by Operating District'!E5" display="[4] &quot;Definition&quot; defines this field as E7/E6 (Count of Services Served divided by Regulator Stations Replaced per Year), this value equals the Total Count of Services Served across the 4 years (2021-2024) divided by the Average Count of Regulator Stations replaced for one year. Total Services Served per Total Regulator Stations Replaced across all 4 years = 2218" xr:uid="{D0C8992F-865C-4203-9739-00959872A1FE}"/>
    <hyperlink ref="A23" location="_ftnref2" display="_ftnref2" xr:uid="{D3553C94-79A3-46B9-9CA3-202F8ADCEBBF}"/>
    <hyperlink ref="A21:E21" location="'Costs by Operating District'!D8" display="[2] If all regulator stations in a pressure district serve an equal number of services, then that value would be shown in F2 for that pressure district." xr:uid="{3240B2FB-0DBE-4F38-97DA-97F9E6BFA53D}"/>
    <hyperlink ref="A25:E25" location="'Costs by Operating District'!D9" display="[6] If all regulator stations in a pressure district serve an equal number of meters, then that value would be shown in F3 for that pressure district." xr:uid="{306B1B88-C7C4-43BF-B509-12BD34A62851}"/>
    <hyperlink ref="D4" location="'Costs by Operating District'!A22" display="Average cost of replacing a gas distribution regulator station. Calculated by dividing E9 by E6. [3]" xr:uid="{AEB27DCF-2ED8-4042-AD78-9BD011693A4B}"/>
    <hyperlink ref="D1" location="'Costs by Operating District'!A20" display="Definition [1]" xr:uid="{ACFCFD0D-7BFC-4123-A7C0-649DF051F406}"/>
    <hyperlink ref="D5" location="'Costs by Operating District'!A23" display="Average number of services served by a replaced regulator station.  Calculated by dividing E7 by E6. [4]" xr:uid="{7DA1EE03-89BD-47B2-935B-CA3C90804F77}"/>
    <hyperlink ref="D6" location="'Costs by Operating District'!A24" display="Average number of meters served by a replaced regulator station.  Calculated by dividing E8 by E6. " xr:uid="{560DB274-7F37-4205-B2B2-1F91E3209692}"/>
  </hyperlinks>
  <printOptions horizontalCentered="1"/>
  <pageMargins left="0.25" right="0.25" top="0.75" bottom="0.75" header="0.3" footer="0.3"/>
  <pageSetup paperSize="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68931-7CED-40FD-A8D2-9A5F592B4DDF}">
  <sheetPr>
    <pageSetUpPr fitToPage="1"/>
  </sheetPr>
  <dimension ref="A1:M606"/>
  <sheetViews>
    <sheetView zoomScale="71" workbookViewId="0">
      <pane xSplit="1" ySplit="3" topLeftCell="B4" activePane="bottomRight" state="frozen"/>
      <selection pane="bottomRight" activeCell="C5" sqref="C5"/>
      <selection pane="bottomLeft"/>
      <selection pane="topRight"/>
    </sheetView>
  </sheetViews>
  <sheetFormatPr defaultColWidth="8.7109375" defaultRowHeight="15.75" customHeight="1"/>
  <cols>
    <col min="1" max="1" width="16.140625" style="6" customWidth="1"/>
    <col min="2" max="2" width="19.7109375" style="6" customWidth="1"/>
    <col min="3" max="5" width="22.140625" style="6" customWidth="1"/>
    <col min="6" max="6" width="41.7109375" style="56" customWidth="1"/>
    <col min="7" max="9" width="22.140625" style="6" customWidth="1"/>
    <col min="10" max="10" width="28.140625" style="6" customWidth="1"/>
    <col min="11" max="11" width="27.140625" style="6" customWidth="1"/>
    <col min="12" max="12" width="41" style="6" customWidth="1"/>
    <col min="13" max="13" width="22.140625" style="6" customWidth="1"/>
    <col min="14" max="16384" width="8.7109375" style="6"/>
  </cols>
  <sheetData>
    <row r="1" spans="1:13" s="1" customFormat="1" ht="16.5">
      <c r="A1" s="10" t="s">
        <v>101</v>
      </c>
      <c r="B1" s="11" t="s">
        <v>102</v>
      </c>
      <c r="C1" s="11" t="s">
        <v>103</v>
      </c>
      <c r="D1" s="11" t="s">
        <v>104</v>
      </c>
      <c r="E1" s="11" t="s">
        <v>105</v>
      </c>
      <c r="F1" s="11" t="s">
        <v>106</v>
      </c>
      <c r="G1" s="11" t="s">
        <v>107</v>
      </c>
      <c r="H1" s="11" t="s">
        <v>108</v>
      </c>
      <c r="I1" s="11" t="s">
        <v>109</v>
      </c>
      <c r="J1" s="11" t="s">
        <v>110</v>
      </c>
      <c r="K1" s="11" t="s">
        <v>111</v>
      </c>
      <c r="L1" s="11" t="s">
        <v>112</v>
      </c>
      <c r="M1" s="11" t="s">
        <v>113</v>
      </c>
    </row>
    <row r="2" spans="1:13" ht="51" customHeight="1">
      <c r="A2" s="12" t="s">
        <v>114</v>
      </c>
      <c r="B2" s="13" t="s">
        <v>115</v>
      </c>
      <c r="C2" s="14" t="s">
        <v>116</v>
      </c>
      <c r="D2" s="14" t="s">
        <v>117</v>
      </c>
      <c r="E2" s="13" t="s">
        <v>118</v>
      </c>
      <c r="F2" s="13" t="s">
        <v>119</v>
      </c>
      <c r="G2" s="13" t="s">
        <v>120</v>
      </c>
      <c r="H2" s="13" t="s">
        <v>121</v>
      </c>
      <c r="I2" s="13" t="s">
        <v>122</v>
      </c>
      <c r="J2" s="13" t="s">
        <v>123</v>
      </c>
      <c r="K2" s="13" t="s">
        <v>124</v>
      </c>
      <c r="L2" s="13" t="s">
        <v>125</v>
      </c>
      <c r="M2" s="13" t="s">
        <v>126</v>
      </c>
    </row>
    <row r="3" spans="1:13" ht="147" customHeight="1">
      <c r="A3" s="12" t="s">
        <v>127</v>
      </c>
      <c r="B3" s="15" t="s">
        <v>128</v>
      </c>
      <c r="C3" s="15" t="s">
        <v>129</v>
      </c>
      <c r="D3" s="15" t="s">
        <v>130</v>
      </c>
      <c r="E3" s="15" t="s">
        <v>131</v>
      </c>
      <c r="F3" s="15" t="s">
        <v>132</v>
      </c>
      <c r="G3" s="15" t="s">
        <v>133</v>
      </c>
      <c r="H3" s="15" t="s">
        <v>134</v>
      </c>
      <c r="I3" s="15" t="s">
        <v>135</v>
      </c>
      <c r="J3" s="15" t="s">
        <v>136</v>
      </c>
      <c r="K3" s="15" t="s">
        <v>137</v>
      </c>
      <c r="L3" s="15" t="s">
        <v>138</v>
      </c>
      <c r="M3" s="15" t="s">
        <v>139</v>
      </c>
    </row>
    <row r="4" spans="1:13" ht="47.25">
      <c r="A4" s="13"/>
      <c r="B4" s="17">
        <v>41001</v>
      </c>
      <c r="C4" s="13">
        <v>3456</v>
      </c>
      <c r="D4" s="13">
        <v>3469</v>
      </c>
      <c r="E4" s="13">
        <v>1</v>
      </c>
      <c r="F4" s="55"/>
      <c r="G4" s="13" t="s">
        <v>140</v>
      </c>
      <c r="H4" s="13">
        <v>3456</v>
      </c>
      <c r="I4" s="13">
        <v>3469</v>
      </c>
      <c r="J4" s="13">
        <v>3187</v>
      </c>
      <c r="K4" s="13">
        <v>0</v>
      </c>
      <c r="L4" s="13" t="s">
        <v>52</v>
      </c>
      <c r="M4" s="13" t="s">
        <v>141</v>
      </c>
    </row>
    <row r="5" spans="1:13" ht="47.25">
      <c r="A5" s="13"/>
      <c r="B5" s="17">
        <v>41002</v>
      </c>
      <c r="C5" s="13">
        <v>2119</v>
      </c>
      <c r="D5" s="13">
        <v>2148</v>
      </c>
      <c r="E5" s="13">
        <v>1</v>
      </c>
      <c r="F5" s="55" t="s">
        <v>142</v>
      </c>
      <c r="G5" s="13" t="s">
        <v>140</v>
      </c>
      <c r="H5" s="13">
        <v>2119</v>
      </c>
      <c r="I5" s="13">
        <v>2148</v>
      </c>
      <c r="J5" s="13">
        <v>1871</v>
      </c>
      <c r="K5" s="13">
        <v>0</v>
      </c>
      <c r="L5" s="13" t="s">
        <v>143</v>
      </c>
      <c r="M5" s="13" t="s">
        <v>144</v>
      </c>
    </row>
    <row r="6" spans="1:13" ht="78.75">
      <c r="A6" s="13"/>
      <c r="B6" s="17">
        <v>41003</v>
      </c>
      <c r="C6" s="13">
        <v>2925</v>
      </c>
      <c r="D6" s="13">
        <v>3681</v>
      </c>
      <c r="E6" s="13">
        <v>1</v>
      </c>
      <c r="F6" s="55"/>
      <c r="G6" s="13" t="s">
        <v>140</v>
      </c>
      <c r="H6" s="13">
        <v>2925</v>
      </c>
      <c r="I6" s="13">
        <v>3681</v>
      </c>
      <c r="J6" s="13">
        <v>3109</v>
      </c>
      <c r="K6" s="13">
        <v>0</v>
      </c>
      <c r="L6" s="13" t="s">
        <v>143</v>
      </c>
      <c r="M6" s="13" t="s">
        <v>145</v>
      </c>
    </row>
    <row r="7" spans="1:13" ht="31.5">
      <c r="A7" s="13"/>
      <c r="B7" s="17">
        <v>41004</v>
      </c>
      <c r="C7" s="13">
        <v>77</v>
      </c>
      <c r="D7" s="13">
        <v>81</v>
      </c>
      <c r="E7" s="13">
        <v>1</v>
      </c>
      <c r="F7" s="55"/>
      <c r="G7" s="13" t="s">
        <v>140</v>
      </c>
      <c r="H7" s="13">
        <v>77</v>
      </c>
      <c r="I7" s="13">
        <v>81</v>
      </c>
      <c r="J7" s="13">
        <v>72</v>
      </c>
      <c r="K7" s="13">
        <v>0</v>
      </c>
      <c r="L7" s="13" t="s">
        <v>143</v>
      </c>
      <c r="M7" s="13" t="s">
        <v>146</v>
      </c>
    </row>
    <row r="8" spans="1:13">
      <c r="A8" s="13"/>
      <c r="B8" s="17">
        <v>41006</v>
      </c>
      <c r="C8" s="13">
        <v>37</v>
      </c>
      <c r="D8" s="13">
        <v>37</v>
      </c>
      <c r="E8" s="13">
        <v>1</v>
      </c>
      <c r="F8" s="55"/>
      <c r="G8" s="13" t="s">
        <v>140</v>
      </c>
      <c r="H8" s="13">
        <v>37</v>
      </c>
      <c r="I8" s="13">
        <v>37</v>
      </c>
      <c r="J8" s="13">
        <v>35</v>
      </c>
      <c r="K8" s="13">
        <v>0</v>
      </c>
      <c r="L8" s="13" t="s">
        <v>143</v>
      </c>
      <c r="M8" s="13">
        <v>6071010432</v>
      </c>
    </row>
    <row r="9" spans="1:13">
      <c r="A9" s="13"/>
      <c r="B9" s="17">
        <v>41007</v>
      </c>
      <c r="C9" s="13">
        <v>54</v>
      </c>
      <c r="D9" s="13">
        <v>55</v>
      </c>
      <c r="E9" s="13">
        <v>1</v>
      </c>
      <c r="F9" s="55" t="s">
        <v>147</v>
      </c>
      <c r="G9" s="13" t="s">
        <v>140</v>
      </c>
      <c r="H9" s="13">
        <v>54</v>
      </c>
      <c r="I9" s="13">
        <v>55</v>
      </c>
      <c r="J9" s="13">
        <v>36</v>
      </c>
      <c r="K9" s="13">
        <v>0</v>
      </c>
      <c r="L9" s="13" t="s">
        <v>54</v>
      </c>
      <c r="M9" s="13">
        <v>6071009133</v>
      </c>
    </row>
    <row r="10" spans="1:13" ht="47.25">
      <c r="A10" s="13"/>
      <c r="B10" s="17">
        <v>41009</v>
      </c>
      <c r="C10" s="13">
        <v>2695</v>
      </c>
      <c r="D10" s="13">
        <v>2706</v>
      </c>
      <c r="E10" s="13">
        <v>2</v>
      </c>
      <c r="F10" s="55"/>
      <c r="G10" s="13" t="s">
        <v>140</v>
      </c>
      <c r="H10" s="13">
        <v>5389</v>
      </c>
      <c r="I10" s="13">
        <v>5411</v>
      </c>
      <c r="J10" s="13">
        <v>5310</v>
      </c>
      <c r="K10" s="13">
        <v>0</v>
      </c>
      <c r="L10" s="13" t="s">
        <v>148</v>
      </c>
      <c r="M10" s="13" t="s">
        <v>149</v>
      </c>
    </row>
    <row r="11" spans="1:13" ht="110.25">
      <c r="A11" s="13"/>
      <c r="B11" s="17">
        <v>41010</v>
      </c>
      <c r="C11" s="13">
        <v>2206</v>
      </c>
      <c r="D11" s="13">
        <v>2656</v>
      </c>
      <c r="E11" s="13">
        <v>2</v>
      </c>
      <c r="F11" s="55"/>
      <c r="G11" s="13" t="s">
        <v>140</v>
      </c>
      <c r="H11" s="13">
        <v>4412</v>
      </c>
      <c r="I11" s="13">
        <v>5312</v>
      </c>
      <c r="J11" s="13">
        <v>4038</v>
      </c>
      <c r="K11" s="13">
        <v>1</v>
      </c>
      <c r="L11" s="13" t="s">
        <v>150</v>
      </c>
      <c r="M11" s="13" t="s">
        <v>151</v>
      </c>
    </row>
    <row r="12" spans="1:13">
      <c r="A12" s="13"/>
      <c r="B12" s="17">
        <v>41012</v>
      </c>
      <c r="C12" s="13">
        <v>243</v>
      </c>
      <c r="D12" s="13">
        <v>247</v>
      </c>
      <c r="E12" s="13">
        <v>1</v>
      </c>
      <c r="F12" s="55"/>
      <c r="G12" s="13" t="s">
        <v>140</v>
      </c>
      <c r="H12" s="13">
        <v>243</v>
      </c>
      <c r="I12" s="13">
        <v>247</v>
      </c>
      <c r="J12" s="13">
        <v>202</v>
      </c>
      <c r="K12" s="13">
        <v>0</v>
      </c>
      <c r="L12" s="13" t="s">
        <v>150</v>
      </c>
      <c r="M12" s="13">
        <v>6065047000</v>
      </c>
    </row>
    <row r="13" spans="1:13" ht="94.5">
      <c r="A13" s="13"/>
      <c r="B13" s="17">
        <v>41013</v>
      </c>
      <c r="C13" s="13">
        <v>3788</v>
      </c>
      <c r="D13" s="13">
        <v>4150</v>
      </c>
      <c r="E13" s="13">
        <v>2</v>
      </c>
      <c r="F13" s="55"/>
      <c r="G13" s="13" t="s">
        <v>140</v>
      </c>
      <c r="H13" s="13">
        <v>7576</v>
      </c>
      <c r="I13" s="13">
        <v>8300</v>
      </c>
      <c r="J13" s="13">
        <v>7299</v>
      </c>
      <c r="K13" s="13">
        <v>1</v>
      </c>
      <c r="L13" s="13" t="s">
        <v>152</v>
      </c>
      <c r="M13" s="13" t="s">
        <v>153</v>
      </c>
    </row>
    <row r="14" spans="1:13" ht="31.5">
      <c r="A14" s="13"/>
      <c r="B14" s="17">
        <v>41014</v>
      </c>
      <c r="C14" s="13">
        <v>2</v>
      </c>
      <c r="D14" s="13">
        <v>4</v>
      </c>
      <c r="E14" s="13">
        <v>1</v>
      </c>
      <c r="F14" s="55"/>
      <c r="G14" s="13" t="s">
        <v>140</v>
      </c>
      <c r="H14" s="13">
        <v>2</v>
      </c>
      <c r="I14" s="13">
        <v>4</v>
      </c>
      <c r="J14" s="13">
        <v>2</v>
      </c>
      <c r="K14" s="13">
        <v>0</v>
      </c>
      <c r="L14" s="13" t="s">
        <v>152</v>
      </c>
      <c r="M14" s="13" t="s">
        <v>154</v>
      </c>
    </row>
    <row r="15" spans="1:13">
      <c r="A15" s="13"/>
      <c r="B15" s="17">
        <v>41017</v>
      </c>
      <c r="C15" s="13">
        <v>518</v>
      </c>
      <c r="D15" s="13">
        <v>532</v>
      </c>
      <c r="E15" s="13">
        <v>3</v>
      </c>
      <c r="F15" s="55"/>
      <c r="G15" s="13" t="s">
        <v>140</v>
      </c>
      <c r="H15" s="13">
        <v>1555</v>
      </c>
      <c r="I15" s="13">
        <v>1595</v>
      </c>
      <c r="J15" s="13">
        <v>1206</v>
      </c>
      <c r="K15" s="13">
        <v>2</v>
      </c>
      <c r="L15" s="13" t="s">
        <v>148</v>
      </c>
      <c r="M15" s="13">
        <v>6065043813</v>
      </c>
    </row>
    <row r="16" spans="1:13" ht="157.5">
      <c r="A16" s="13"/>
      <c r="B16" s="17">
        <v>41018</v>
      </c>
      <c r="C16" s="13">
        <v>9027</v>
      </c>
      <c r="D16" s="13">
        <v>9695</v>
      </c>
      <c r="E16" s="13">
        <v>1</v>
      </c>
      <c r="F16" s="55"/>
      <c r="G16" s="13" t="s">
        <v>140</v>
      </c>
      <c r="H16" s="13">
        <v>9027</v>
      </c>
      <c r="I16" s="13">
        <v>9695</v>
      </c>
      <c r="J16" s="13">
        <v>9005</v>
      </c>
      <c r="K16" s="13">
        <v>1</v>
      </c>
      <c r="L16" s="13" t="s">
        <v>152</v>
      </c>
      <c r="M16" s="13" t="s">
        <v>155</v>
      </c>
    </row>
    <row r="17" spans="1:13" ht="31.5">
      <c r="A17" s="13"/>
      <c r="B17" s="17">
        <v>41019</v>
      </c>
      <c r="C17" s="13">
        <v>5</v>
      </c>
      <c r="D17" s="13">
        <v>10</v>
      </c>
      <c r="E17" s="13">
        <v>1</v>
      </c>
      <c r="F17" s="55"/>
      <c r="G17" s="13" t="s">
        <v>140</v>
      </c>
      <c r="H17" s="13">
        <v>5</v>
      </c>
      <c r="I17" s="13">
        <v>10</v>
      </c>
      <c r="J17" s="13">
        <v>1</v>
      </c>
      <c r="K17" s="13">
        <v>0</v>
      </c>
      <c r="L17" s="13" t="s">
        <v>148</v>
      </c>
      <c r="M17" s="13" t="s">
        <v>156</v>
      </c>
    </row>
    <row r="18" spans="1:13">
      <c r="A18" s="13"/>
      <c r="B18" s="17">
        <v>41020</v>
      </c>
      <c r="C18" s="13">
        <v>76</v>
      </c>
      <c r="D18" s="13">
        <v>76</v>
      </c>
      <c r="E18" s="13">
        <v>1</v>
      </c>
      <c r="F18" s="55"/>
      <c r="G18" s="13" t="s">
        <v>140</v>
      </c>
      <c r="H18" s="13">
        <v>76</v>
      </c>
      <c r="I18" s="13">
        <v>76</v>
      </c>
      <c r="J18" s="13">
        <v>63</v>
      </c>
      <c r="K18" s="13">
        <v>0</v>
      </c>
      <c r="L18" s="13" t="s">
        <v>54</v>
      </c>
      <c r="M18" s="13">
        <v>6071008714</v>
      </c>
    </row>
    <row r="19" spans="1:13" ht="31.5">
      <c r="A19" s="13"/>
      <c r="B19" s="17">
        <v>41022</v>
      </c>
      <c r="C19" s="13">
        <v>814</v>
      </c>
      <c r="D19" s="13">
        <v>1011</v>
      </c>
      <c r="E19" s="13">
        <v>1</v>
      </c>
      <c r="F19" s="55"/>
      <c r="G19" s="13" t="s">
        <v>140</v>
      </c>
      <c r="H19" s="13">
        <v>814</v>
      </c>
      <c r="I19" s="13">
        <v>1011</v>
      </c>
      <c r="J19" s="13">
        <v>900</v>
      </c>
      <c r="K19" s="13">
        <v>0</v>
      </c>
      <c r="L19" s="13" t="s">
        <v>152</v>
      </c>
      <c r="M19" s="13" t="s">
        <v>157</v>
      </c>
    </row>
    <row r="20" spans="1:13" ht="31.5">
      <c r="A20" s="13"/>
      <c r="B20" s="17">
        <v>41023</v>
      </c>
      <c r="C20" s="13">
        <v>93</v>
      </c>
      <c r="D20" s="13">
        <v>107</v>
      </c>
      <c r="E20" s="13">
        <v>1</v>
      </c>
      <c r="F20" s="55"/>
      <c r="G20" s="13" t="s">
        <v>140</v>
      </c>
      <c r="H20" s="13">
        <v>93</v>
      </c>
      <c r="I20" s="13">
        <v>107</v>
      </c>
      <c r="J20" s="13">
        <v>53</v>
      </c>
      <c r="K20" s="13">
        <v>0</v>
      </c>
      <c r="L20" s="13" t="s">
        <v>54</v>
      </c>
      <c r="M20" s="13" t="s">
        <v>158</v>
      </c>
    </row>
    <row r="21" spans="1:13">
      <c r="A21" s="13"/>
      <c r="B21" s="17">
        <v>41029</v>
      </c>
      <c r="C21" s="13">
        <v>19</v>
      </c>
      <c r="D21" s="13">
        <v>19</v>
      </c>
      <c r="E21" s="13">
        <v>1</v>
      </c>
      <c r="F21" s="55"/>
      <c r="G21" s="13" t="s">
        <v>140</v>
      </c>
      <c r="H21" s="13">
        <v>19</v>
      </c>
      <c r="I21" s="13">
        <v>19</v>
      </c>
      <c r="J21" s="13">
        <v>16</v>
      </c>
      <c r="K21" s="13">
        <v>0</v>
      </c>
      <c r="L21" s="13" t="s">
        <v>150</v>
      </c>
      <c r="M21" s="13">
        <v>6065046900</v>
      </c>
    </row>
    <row r="22" spans="1:13" ht="220.5">
      <c r="A22" s="13"/>
      <c r="B22" s="17">
        <v>41032</v>
      </c>
      <c r="C22" s="13">
        <v>2322</v>
      </c>
      <c r="D22" s="13">
        <v>2357</v>
      </c>
      <c r="E22" s="13">
        <v>4</v>
      </c>
      <c r="F22" s="55" t="s">
        <v>159</v>
      </c>
      <c r="G22" s="13" t="s">
        <v>140</v>
      </c>
      <c r="H22" s="13">
        <v>9288</v>
      </c>
      <c r="I22" s="13">
        <v>9428</v>
      </c>
      <c r="J22" s="13">
        <v>7992</v>
      </c>
      <c r="K22" s="13">
        <v>3</v>
      </c>
      <c r="L22" s="13" t="s">
        <v>160</v>
      </c>
      <c r="M22" s="13" t="s">
        <v>161</v>
      </c>
    </row>
    <row r="23" spans="1:13" ht="110.25">
      <c r="A23" s="13"/>
      <c r="B23" s="17">
        <v>41033</v>
      </c>
      <c r="C23" s="13">
        <v>1780</v>
      </c>
      <c r="D23" s="13">
        <v>1797</v>
      </c>
      <c r="E23" s="13">
        <v>2</v>
      </c>
      <c r="F23" s="55"/>
      <c r="G23" s="13" t="s">
        <v>140</v>
      </c>
      <c r="H23" s="13">
        <v>3559</v>
      </c>
      <c r="I23" s="13">
        <v>3593</v>
      </c>
      <c r="J23" s="13">
        <v>3174</v>
      </c>
      <c r="K23" s="13">
        <v>0</v>
      </c>
      <c r="L23" s="13" t="s">
        <v>160</v>
      </c>
      <c r="M23" s="13" t="s">
        <v>162</v>
      </c>
    </row>
    <row r="24" spans="1:13" ht="31.5">
      <c r="A24" s="13"/>
      <c r="B24" s="17">
        <v>41034</v>
      </c>
      <c r="C24" s="13">
        <v>1082</v>
      </c>
      <c r="D24" s="13">
        <v>1113</v>
      </c>
      <c r="E24" s="13">
        <v>1</v>
      </c>
      <c r="F24" s="55"/>
      <c r="G24" s="13" t="s">
        <v>140</v>
      </c>
      <c r="H24" s="13">
        <v>1082</v>
      </c>
      <c r="I24" s="13">
        <v>1113</v>
      </c>
      <c r="J24" s="13">
        <v>947</v>
      </c>
      <c r="K24" s="13">
        <v>0</v>
      </c>
      <c r="L24" s="13" t="s">
        <v>47</v>
      </c>
      <c r="M24" s="13" t="s">
        <v>163</v>
      </c>
    </row>
    <row r="25" spans="1:13">
      <c r="A25" s="13"/>
      <c r="B25" s="17">
        <v>41035</v>
      </c>
      <c r="C25" s="13">
        <v>25</v>
      </c>
      <c r="D25" s="13">
        <v>25</v>
      </c>
      <c r="E25" s="13">
        <v>1</v>
      </c>
      <c r="F25" s="55"/>
      <c r="G25" s="13" t="s">
        <v>140</v>
      </c>
      <c r="H25" s="13">
        <v>25</v>
      </c>
      <c r="I25" s="13">
        <v>25</v>
      </c>
      <c r="J25" s="13">
        <v>19</v>
      </c>
      <c r="K25" s="13">
        <v>0</v>
      </c>
      <c r="L25" s="13" t="s">
        <v>47</v>
      </c>
      <c r="M25" s="13">
        <v>6071003612</v>
      </c>
    </row>
    <row r="26" spans="1:13">
      <c r="A26" s="13"/>
      <c r="B26" s="17">
        <v>41038</v>
      </c>
      <c r="C26" s="13">
        <v>43</v>
      </c>
      <c r="D26" s="13">
        <v>43</v>
      </c>
      <c r="E26" s="13">
        <v>1</v>
      </c>
      <c r="F26" s="55"/>
      <c r="G26" s="13" t="s">
        <v>140</v>
      </c>
      <c r="H26" s="13">
        <v>43</v>
      </c>
      <c r="I26" s="13">
        <v>43</v>
      </c>
      <c r="J26" s="13">
        <v>18</v>
      </c>
      <c r="K26" s="13">
        <v>0</v>
      </c>
      <c r="L26" s="13" t="s">
        <v>160</v>
      </c>
      <c r="M26" s="13">
        <v>6071012400</v>
      </c>
    </row>
    <row r="27" spans="1:13" ht="47.25">
      <c r="A27" s="13"/>
      <c r="B27" s="17">
        <v>41039</v>
      </c>
      <c r="C27" s="13">
        <v>339</v>
      </c>
      <c r="D27" s="13">
        <v>355</v>
      </c>
      <c r="E27" s="13">
        <v>2</v>
      </c>
      <c r="F27" s="55" t="s">
        <v>164</v>
      </c>
      <c r="G27" s="13" t="s">
        <v>140</v>
      </c>
      <c r="H27" s="13">
        <v>677</v>
      </c>
      <c r="I27" s="13">
        <v>710</v>
      </c>
      <c r="J27" s="13">
        <v>586</v>
      </c>
      <c r="K27" s="13">
        <v>1</v>
      </c>
      <c r="L27" s="13" t="s">
        <v>165</v>
      </c>
      <c r="M27" s="13" t="s">
        <v>166</v>
      </c>
    </row>
    <row r="28" spans="1:13">
      <c r="A28" s="13"/>
      <c r="B28" s="17">
        <v>41040</v>
      </c>
      <c r="C28" s="13">
        <v>17</v>
      </c>
      <c r="D28" s="13">
        <v>17</v>
      </c>
      <c r="E28" s="13">
        <v>1</v>
      </c>
      <c r="F28" s="55"/>
      <c r="G28" s="13" t="s">
        <v>140</v>
      </c>
      <c r="H28" s="13">
        <v>17</v>
      </c>
      <c r="I28" s="13">
        <v>17</v>
      </c>
      <c r="J28" s="13">
        <v>16</v>
      </c>
      <c r="K28" s="13">
        <v>0</v>
      </c>
      <c r="L28" s="13" t="s">
        <v>143</v>
      </c>
      <c r="M28" s="13">
        <v>6071010432</v>
      </c>
    </row>
    <row r="29" spans="1:13">
      <c r="A29" s="13"/>
      <c r="B29" s="17">
        <v>41041</v>
      </c>
      <c r="C29" s="13">
        <v>13</v>
      </c>
      <c r="D29" s="13">
        <v>13</v>
      </c>
      <c r="E29" s="13">
        <v>1</v>
      </c>
      <c r="F29" s="55"/>
      <c r="G29" s="13" t="s">
        <v>140</v>
      </c>
      <c r="H29" s="13">
        <v>13</v>
      </c>
      <c r="I29" s="13">
        <v>13</v>
      </c>
      <c r="J29" s="13">
        <v>9</v>
      </c>
      <c r="K29" s="13">
        <v>0</v>
      </c>
      <c r="L29" s="13" t="s">
        <v>143</v>
      </c>
      <c r="M29" s="13">
        <v>6071010432</v>
      </c>
    </row>
    <row r="30" spans="1:13" ht="409.5">
      <c r="A30" s="13"/>
      <c r="B30" s="17">
        <v>41042</v>
      </c>
      <c r="C30" s="13">
        <v>4498</v>
      </c>
      <c r="D30" s="13">
        <v>4679</v>
      </c>
      <c r="E30" s="13">
        <v>16</v>
      </c>
      <c r="F30" s="55" t="s">
        <v>167</v>
      </c>
      <c r="G30" s="13" t="s">
        <v>140</v>
      </c>
      <c r="H30" s="13">
        <v>71968</v>
      </c>
      <c r="I30" s="13">
        <v>74866</v>
      </c>
      <c r="J30" s="13">
        <v>69862</v>
      </c>
      <c r="K30" s="13">
        <v>13</v>
      </c>
      <c r="L30" s="13" t="s">
        <v>168</v>
      </c>
      <c r="M30" s="13" t="s">
        <v>169</v>
      </c>
    </row>
    <row r="31" spans="1:13" ht="31.5">
      <c r="A31" s="13"/>
      <c r="B31" s="17">
        <v>41043</v>
      </c>
      <c r="C31" s="13">
        <v>2092</v>
      </c>
      <c r="D31" s="13">
        <v>2092</v>
      </c>
      <c r="E31" s="13">
        <v>1</v>
      </c>
      <c r="F31" s="55"/>
      <c r="G31" s="13" t="s">
        <v>140</v>
      </c>
      <c r="H31" s="13">
        <v>2092</v>
      </c>
      <c r="I31" s="13">
        <v>2092</v>
      </c>
      <c r="J31" s="13">
        <v>2041</v>
      </c>
      <c r="K31" s="13">
        <v>0</v>
      </c>
      <c r="L31" s="13" t="s">
        <v>46</v>
      </c>
      <c r="M31" s="13" t="s">
        <v>170</v>
      </c>
    </row>
    <row r="32" spans="1:13" ht="78.75">
      <c r="A32" s="13"/>
      <c r="B32" s="17">
        <v>41044</v>
      </c>
      <c r="C32" s="13">
        <v>2315</v>
      </c>
      <c r="D32" s="13">
        <v>2329</v>
      </c>
      <c r="E32" s="13">
        <v>3</v>
      </c>
      <c r="F32" s="55"/>
      <c r="G32" s="13" t="s">
        <v>140</v>
      </c>
      <c r="H32" s="13">
        <v>6945</v>
      </c>
      <c r="I32" s="13">
        <v>6986</v>
      </c>
      <c r="J32" s="13">
        <v>6455</v>
      </c>
      <c r="K32" s="13">
        <v>0</v>
      </c>
      <c r="L32" s="13" t="s">
        <v>171</v>
      </c>
      <c r="M32" s="13" t="s">
        <v>172</v>
      </c>
    </row>
    <row r="33" spans="1:13" ht="173.25">
      <c r="A33" s="13"/>
      <c r="B33" s="17">
        <v>41045</v>
      </c>
      <c r="C33" s="13">
        <v>3879</v>
      </c>
      <c r="D33" s="13">
        <v>3911</v>
      </c>
      <c r="E33" s="13">
        <v>4</v>
      </c>
      <c r="F33" s="55"/>
      <c r="G33" s="13" t="s">
        <v>140</v>
      </c>
      <c r="H33" s="13">
        <v>15516</v>
      </c>
      <c r="I33" s="13">
        <v>15644</v>
      </c>
      <c r="J33" s="13">
        <v>14185</v>
      </c>
      <c r="K33" s="13">
        <v>0</v>
      </c>
      <c r="L33" s="13" t="s">
        <v>52</v>
      </c>
      <c r="M33" s="13" t="s">
        <v>173</v>
      </c>
    </row>
    <row r="34" spans="1:13" ht="47.25">
      <c r="A34" s="13"/>
      <c r="B34" s="17">
        <v>41046</v>
      </c>
      <c r="C34" s="13">
        <v>51</v>
      </c>
      <c r="D34" s="13">
        <v>51</v>
      </c>
      <c r="E34" s="13">
        <v>1</v>
      </c>
      <c r="F34" s="55"/>
      <c r="G34" s="13" t="s">
        <v>140</v>
      </c>
      <c r="H34" s="13">
        <v>51</v>
      </c>
      <c r="I34" s="13">
        <v>51</v>
      </c>
      <c r="J34" s="13">
        <v>49</v>
      </c>
      <c r="K34" s="13">
        <v>0</v>
      </c>
      <c r="L34" s="13" t="s">
        <v>52</v>
      </c>
      <c r="M34" s="13" t="s">
        <v>174</v>
      </c>
    </row>
    <row r="35" spans="1:13" ht="31.5">
      <c r="A35" s="13"/>
      <c r="B35" s="17">
        <v>41047</v>
      </c>
      <c r="C35" s="13">
        <v>24</v>
      </c>
      <c r="D35" s="13">
        <v>24</v>
      </c>
      <c r="E35" s="13">
        <v>1</v>
      </c>
      <c r="F35" s="55" t="s">
        <v>175</v>
      </c>
      <c r="G35" s="13" t="s">
        <v>140</v>
      </c>
      <c r="H35" s="13">
        <v>24</v>
      </c>
      <c r="I35" s="13">
        <v>24</v>
      </c>
      <c r="J35" s="13">
        <v>18</v>
      </c>
      <c r="K35" s="13">
        <v>0</v>
      </c>
      <c r="L35" s="13" t="s">
        <v>52</v>
      </c>
      <c r="M35" s="13" t="s">
        <v>176</v>
      </c>
    </row>
    <row r="36" spans="1:13" ht="47.25">
      <c r="A36" s="13"/>
      <c r="B36" s="17">
        <v>41048</v>
      </c>
      <c r="C36" s="13">
        <v>524</v>
      </c>
      <c r="D36" s="13">
        <v>524</v>
      </c>
      <c r="E36" s="13">
        <v>1</v>
      </c>
      <c r="F36" s="55" t="s">
        <v>177</v>
      </c>
      <c r="G36" s="13" t="s">
        <v>140</v>
      </c>
      <c r="H36" s="13">
        <v>524</v>
      </c>
      <c r="I36" s="13">
        <v>524</v>
      </c>
      <c r="J36" s="13">
        <v>475</v>
      </c>
      <c r="K36" s="13">
        <v>0</v>
      </c>
      <c r="L36" s="13" t="s">
        <v>54</v>
      </c>
      <c r="M36" s="13" t="s">
        <v>178</v>
      </c>
    </row>
    <row r="37" spans="1:13" ht="78.75">
      <c r="A37" s="13"/>
      <c r="B37" s="17">
        <v>41049</v>
      </c>
      <c r="C37" s="13">
        <v>3350</v>
      </c>
      <c r="D37" s="13">
        <v>3490</v>
      </c>
      <c r="E37" s="13">
        <v>1</v>
      </c>
      <c r="F37" s="55" t="s">
        <v>179</v>
      </c>
      <c r="G37" s="13" t="s">
        <v>140</v>
      </c>
      <c r="H37" s="13">
        <v>3350</v>
      </c>
      <c r="I37" s="13">
        <v>3490</v>
      </c>
      <c r="J37" s="13">
        <v>3374</v>
      </c>
      <c r="K37" s="13">
        <v>0</v>
      </c>
      <c r="L37" s="13" t="s">
        <v>54</v>
      </c>
      <c r="M37" s="13" t="s">
        <v>180</v>
      </c>
    </row>
    <row r="38" spans="1:13">
      <c r="A38" s="13"/>
      <c r="B38" s="17">
        <v>41050</v>
      </c>
      <c r="C38" s="13">
        <v>202</v>
      </c>
      <c r="D38" s="13">
        <v>217</v>
      </c>
      <c r="E38" s="13">
        <v>1</v>
      </c>
      <c r="F38" s="55"/>
      <c r="G38" s="13" t="s">
        <v>140</v>
      </c>
      <c r="H38" s="13">
        <v>202</v>
      </c>
      <c r="I38" s="13">
        <v>217</v>
      </c>
      <c r="J38" s="13">
        <v>141</v>
      </c>
      <c r="K38" s="13">
        <v>0</v>
      </c>
      <c r="L38" s="13" t="s">
        <v>150</v>
      </c>
      <c r="M38" s="13">
        <v>6065046900</v>
      </c>
    </row>
    <row r="39" spans="1:13" ht="141.75">
      <c r="A39" s="13"/>
      <c r="B39" s="17">
        <v>41051</v>
      </c>
      <c r="C39" s="13">
        <v>4414</v>
      </c>
      <c r="D39" s="13">
        <v>4825</v>
      </c>
      <c r="E39" s="13">
        <v>2</v>
      </c>
      <c r="F39" s="55"/>
      <c r="G39" s="13" t="s">
        <v>140</v>
      </c>
      <c r="H39" s="13">
        <v>8828</v>
      </c>
      <c r="I39" s="13">
        <v>9650</v>
      </c>
      <c r="J39" s="13">
        <v>8482</v>
      </c>
      <c r="K39" s="13">
        <v>1</v>
      </c>
      <c r="L39" s="13" t="s">
        <v>152</v>
      </c>
      <c r="M39" s="13" t="s">
        <v>181</v>
      </c>
    </row>
    <row r="40" spans="1:13" ht="78.75">
      <c r="A40" s="13"/>
      <c r="B40" s="17">
        <v>41053</v>
      </c>
      <c r="C40" s="13">
        <v>2304</v>
      </c>
      <c r="D40" s="13">
        <v>2422</v>
      </c>
      <c r="E40" s="13">
        <v>3</v>
      </c>
      <c r="F40" s="55"/>
      <c r="G40" s="13" t="s">
        <v>140</v>
      </c>
      <c r="H40" s="13">
        <v>6912</v>
      </c>
      <c r="I40" s="13">
        <v>7266</v>
      </c>
      <c r="J40" s="13">
        <v>6975</v>
      </c>
      <c r="K40" s="13">
        <v>0</v>
      </c>
      <c r="L40" s="13" t="s">
        <v>152</v>
      </c>
      <c r="M40" s="13" t="s">
        <v>182</v>
      </c>
    </row>
    <row r="41" spans="1:13" ht="31.5">
      <c r="A41" s="13"/>
      <c r="B41" s="17">
        <v>41058</v>
      </c>
      <c r="C41" s="13">
        <v>18</v>
      </c>
      <c r="D41" s="13">
        <v>18</v>
      </c>
      <c r="E41" s="13">
        <v>1</v>
      </c>
      <c r="F41" s="55"/>
      <c r="G41" s="13" t="s">
        <v>140</v>
      </c>
      <c r="H41" s="13">
        <v>18</v>
      </c>
      <c r="I41" s="13">
        <v>18</v>
      </c>
      <c r="J41" s="13">
        <v>10</v>
      </c>
      <c r="K41" s="13">
        <v>0</v>
      </c>
      <c r="L41" s="13" t="s">
        <v>54</v>
      </c>
      <c r="M41" s="13" t="s">
        <v>183</v>
      </c>
    </row>
    <row r="42" spans="1:13" ht="31.5">
      <c r="A42" s="13"/>
      <c r="B42" s="17">
        <v>41060</v>
      </c>
      <c r="C42" s="13">
        <v>1295</v>
      </c>
      <c r="D42" s="13">
        <v>1299</v>
      </c>
      <c r="E42" s="13">
        <v>1</v>
      </c>
      <c r="F42" s="55"/>
      <c r="G42" s="13" t="s">
        <v>140</v>
      </c>
      <c r="H42" s="13">
        <v>1295</v>
      </c>
      <c r="I42" s="13">
        <v>1299</v>
      </c>
      <c r="J42" s="13">
        <v>1252</v>
      </c>
      <c r="K42" s="13">
        <v>0</v>
      </c>
      <c r="L42" s="13" t="s">
        <v>51</v>
      </c>
      <c r="M42" s="13" t="s">
        <v>184</v>
      </c>
    </row>
    <row r="43" spans="1:13" ht="94.5">
      <c r="A43" s="13"/>
      <c r="B43" s="17">
        <v>41061</v>
      </c>
      <c r="C43" s="13">
        <v>3669</v>
      </c>
      <c r="D43" s="13">
        <v>3837</v>
      </c>
      <c r="E43" s="13">
        <v>1</v>
      </c>
      <c r="F43" s="55"/>
      <c r="G43" s="13" t="s">
        <v>140</v>
      </c>
      <c r="H43" s="13">
        <v>3669</v>
      </c>
      <c r="I43" s="13">
        <v>3837</v>
      </c>
      <c r="J43" s="13">
        <v>3736</v>
      </c>
      <c r="K43" s="13">
        <v>0</v>
      </c>
      <c r="L43" s="13" t="s">
        <v>51</v>
      </c>
      <c r="M43" s="13" t="s">
        <v>185</v>
      </c>
    </row>
    <row r="44" spans="1:13" ht="409.5">
      <c r="A44" s="13"/>
      <c r="B44" s="17">
        <v>41062</v>
      </c>
      <c r="C44" s="13">
        <v>6100</v>
      </c>
      <c r="D44" s="13">
        <v>6213</v>
      </c>
      <c r="E44" s="13">
        <v>57</v>
      </c>
      <c r="F44" s="55" t="s">
        <v>186</v>
      </c>
      <c r="G44" s="13" t="s">
        <v>140</v>
      </c>
      <c r="H44" s="13">
        <v>347705</v>
      </c>
      <c r="I44" s="13">
        <v>354135</v>
      </c>
      <c r="J44" s="13">
        <v>332781</v>
      </c>
      <c r="K44" s="13">
        <v>56</v>
      </c>
      <c r="L44" s="13" t="s">
        <v>187</v>
      </c>
      <c r="M44" s="13" t="s">
        <v>188</v>
      </c>
    </row>
    <row r="45" spans="1:13">
      <c r="A45" s="13"/>
      <c r="B45" s="17">
        <v>41065</v>
      </c>
      <c r="C45" s="13">
        <v>2</v>
      </c>
      <c r="D45" s="13">
        <v>162</v>
      </c>
      <c r="E45" s="13">
        <v>1</v>
      </c>
      <c r="F45" s="55"/>
      <c r="G45" s="13" t="s">
        <v>140</v>
      </c>
      <c r="H45" s="13">
        <v>2</v>
      </c>
      <c r="I45" s="13">
        <v>162</v>
      </c>
      <c r="J45" s="13">
        <v>152</v>
      </c>
      <c r="K45" s="13">
        <v>0</v>
      </c>
      <c r="L45" s="13" t="s">
        <v>189</v>
      </c>
      <c r="M45" s="13">
        <v>6065042720</v>
      </c>
    </row>
    <row r="46" spans="1:13" ht="31.5">
      <c r="A46" s="13"/>
      <c r="B46" s="17">
        <v>41066</v>
      </c>
      <c r="C46" s="13">
        <v>1671</v>
      </c>
      <c r="D46" s="13">
        <v>1682</v>
      </c>
      <c r="E46" s="13">
        <v>1</v>
      </c>
      <c r="F46" s="55"/>
      <c r="G46" s="13" t="s">
        <v>140</v>
      </c>
      <c r="H46" s="13">
        <v>1671</v>
      </c>
      <c r="I46" s="13">
        <v>1682</v>
      </c>
      <c r="J46" s="13">
        <v>1602</v>
      </c>
      <c r="K46" s="13">
        <v>0</v>
      </c>
      <c r="L46" s="13" t="s">
        <v>189</v>
      </c>
      <c r="M46" s="13" t="s">
        <v>190</v>
      </c>
    </row>
    <row r="47" spans="1:13" ht="47.25">
      <c r="A47" s="13"/>
      <c r="B47" s="17">
        <v>41067</v>
      </c>
      <c r="C47" s="13">
        <v>1620</v>
      </c>
      <c r="D47" s="13">
        <v>1788</v>
      </c>
      <c r="E47" s="13">
        <v>1</v>
      </c>
      <c r="F47" s="55"/>
      <c r="G47" s="13" t="s">
        <v>140</v>
      </c>
      <c r="H47" s="13">
        <v>1620</v>
      </c>
      <c r="I47" s="13">
        <v>1788</v>
      </c>
      <c r="J47" s="13">
        <v>1674</v>
      </c>
      <c r="K47" s="13">
        <v>0</v>
      </c>
      <c r="L47" s="13" t="s">
        <v>152</v>
      </c>
      <c r="M47" s="13" t="s">
        <v>191</v>
      </c>
    </row>
    <row r="48" spans="1:13" ht="63">
      <c r="A48" s="13"/>
      <c r="B48" s="17">
        <v>41068</v>
      </c>
      <c r="C48" s="13">
        <v>822</v>
      </c>
      <c r="D48" s="13">
        <v>903</v>
      </c>
      <c r="E48" s="13">
        <v>2</v>
      </c>
      <c r="F48" s="55"/>
      <c r="G48" s="13" t="s">
        <v>140</v>
      </c>
      <c r="H48" s="13">
        <v>1644</v>
      </c>
      <c r="I48" s="13">
        <v>1806</v>
      </c>
      <c r="J48" s="13">
        <v>1735</v>
      </c>
      <c r="K48" s="13">
        <v>0</v>
      </c>
      <c r="L48" s="13" t="s">
        <v>152</v>
      </c>
      <c r="M48" s="13" t="s">
        <v>192</v>
      </c>
    </row>
    <row r="49" spans="1:13" ht="409.5">
      <c r="A49" s="13"/>
      <c r="B49" s="17">
        <v>41069</v>
      </c>
      <c r="C49" s="13">
        <v>6396</v>
      </c>
      <c r="D49" s="13">
        <v>6521</v>
      </c>
      <c r="E49" s="13">
        <v>9</v>
      </c>
      <c r="F49" s="55" t="s">
        <v>193</v>
      </c>
      <c r="G49" s="13" t="s">
        <v>140</v>
      </c>
      <c r="H49" s="13">
        <v>57561</v>
      </c>
      <c r="I49" s="13">
        <v>58691</v>
      </c>
      <c r="J49" s="13">
        <v>54516</v>
      </c>
      <c r="K49" s="13">
        <v>5</v>
      </c>
      <c r="L49" s="13" t="s">
        <v>189</v>
      </c>
      <c r="M49" s="13" t="s">
        <v>194</v>
      </c>
    </row>
    <row r="50" spans="1:13">
      <c r="A50" s="13"/>
      <c r="B50" s="17">
        <v>41071</v>
      </c>
      <c r="C50" s="13">
        <v>43</v>
      </c>
      <c r="D50" s="13">
        <v>43</v>
      </c>
      <c r="E50" s="13">
        <v>1</v>
      </c>
      <c r="F50" s="55"/>
      <c r="G50" s="13" t="s">
        <v>140</v>
      </c>
      <c r="H50" s="13">
        <v>43</v>
      </c>
      <c r="I50" s="13">
        <v>43</v>
      </c>
      <c r="J50" s="13">
        <v>40</v>
      </c>
      <c r="K50" s="13">
        <v>0</v>
      </c>
      <c r="L50" s="13" t="s">
        <v>52</v>
      </c>
      <c r="M50" s="13">
        <v>6065044520</v>
      </c>
    </row>
    <row r="51" spans="1:13" ht="94.5">
      <c r="A51" s="13"/>
      <c r="B51" s="17">
        <v>41072</v>
      </c>
      <c r="C51" s="13">
        <v>918</v>
      </c>
      <c r="D51" s="13">
        <v>922</v>
      </c>
      <c r="E51" s="13">
        <v>4</v>
      </c>
      <c r="F51" s="55"/>
      <c r="G51" s="13" t="s">
        <v>140</v>
      </c>
      <c r="H51" s="13">
        <v>3673</v>
      </c>
      <c r="I51" s="13">
        <v>3688</v>
      </c>
      <c r="J51" s="13">
        <v>3458</v>
      </c>
      <c r="K51" s="13">
        <v>0</v>
      </c>
      <c r="L51" s="13" t="s">
        <v>195</v>
      </c>
      <c r="M51" s="13" t="s">
        <v>196</v>
      </c>
    </row>
    <row r="52" spans="1:13" ht="31.5">
      <c r="A52" s="13"/>
      <c r="B52" s="17">
        <v>41074</v>
      </c>
      <c r="C52" s="13">
        <v>1343</v>
      </c>
      <c r="D52" s="13">
        <v>1391</v>
      </c>
      <c r="E52" s="13">
        <v>1</v>
      </c>
      <c r="F52" s="55"/>
      <c r="G52" s="13" t="s">
        <v>140</v>
      </c>
      <c r="H52" s="13">
        <v>1343</v>
      </c>
      <c r="I52" s="13">
        <v>1391</v>
      </c>
      <c r="J52" s="13">
        <v>1230</v>
      </c>
      <c r="K52" s="13">
        <v>0</v>
      </c>
      <c r="L52" s="13" t="s">
        <v>152</v>
      </c>
      <c r="M52" s="13" t="s">
        <v>197</v>
      </c>
    </row>
    <row r="53" spans="1:13" ht="47.25">
      <c r="A53" s="13"/>
      <c r="B53" s="17">
        <v>41075</v>
      </c>
      <c r="C53" s="13">
        <v>1853</v>
      </c>
      <c r="D53" s="13">
        <v>1918</v>
      </c>
      <c r="E53" s="13">
        <v>1</v>
      </c>
      <c r="F53" s="55"/>
      <c r="G53" s="13" t="s">
        <v>140</v>
      </c>
      <c r="H53" s="13">
        <v>1853</v>
      </c>
      <c r="I53" s="13">
        <v>1918</v>
      </c>
      <c r="J53" s="13">
        <v>1777</v>
      </c>
      <c r="K53" s="13">
        <v>0</v>
      </c>
      <c r="L53" s="13" t="s">
        <v>189</v>
      </c>
      <c r="M53" s="13" t="s">
        <v>198</v>
      </c>
    </row>
    <row r="54" spans="1:13" ht="31.5">
      <c r="A54" s="13"/>
      <c r="B54" s="17">
        <v>41080</v>
      </c>
      <c r="C54" s="13">
        <v>106</v>
      </c>
      <c r="D54" s="13">
        <v>106</v>
      </c>
      <c r="E54" s="13">
        <v>1</v>
      </c>
      <c r="F54" s="55"/>
      <c r="G54" s="13" t="s">
        <v>140</v>
      </c>
      <c r="H54" s="13">
        <v>106</v>
      </c>
      <c r="I54" s="13">
        <v>106</v>
      </c>
      <c r="J54" s="13">
        <v>96</v>
      </c>
      <c r="K54" s="13">
        <v>0</v>
      </c>
      <c r="L54" s="13" t="s">
        <v>52</v>
      </c>
      <c r="M54" s="13" t="s">
        <v>199</v>
      </c>
    </row>
    <row r="55" spans="1:13" ht="173.25">
      <c r="A55" s="13"/>
      <c r="B55" s="17">
        <v>41083</v>
      </c>
      <c r="C55" s="13">
        <v>3206</v>
      </c>
      <c r="D55" s="13">
        <v>3224</v>
      </c>
      <c r="E55" s="13">
        <v>3</v>
      </c>
      <c r="F55" s="55"/>
      <c r="G55" s="13" t="s">
        <v>140</v>
      </c>
      <c r="H55" s="13">
        <v>9617</v>
      </c>
      <c r="I55" s="13">
        <v>9671</v>
      </c>
      <c r="J55" s="13">
        <v>9324</v>
      </c>
      <c r="K55" s="13">
        <v>0</v>
      </c>
      <c r="L55" s="13" t="s">
        <v>200</v>
      </c>
      <c r="M55" s="13" t="s">
        <v>201</v>
      </c>
    </row>
    <row r="56" spans="1:13" ht="409.5">
      <c r="A56" s="13"/>
      <c r="B56" s="17">
        <v>41084</v>
      </c>
      <c r="C56" s="13">
        <v>5029</v>
      </c>
      <c r="D56" s="13">
        <v>5581</v>
      </c>
      <c r="E56" s="13">
        <v>10</v>
      </c>
      <c r="F56" s="55"/>
      <c r="G56" s="13" t="s">
        <v>140</v>
      </c>
      <c r="H56" s="13">
        <v>50291</v>
      </c>
      <c r="I56" s="13">
        <v>55813</v>
      </c>
      <c r="J56" s="13">
        <v>52428</v>
      </c>
      <c r="K56" s="13">
        <v>2</v>
      </c>
      <c r="L56" s="13" t="s">
        <v>52</v>
      </c>
      <c r="M56" s="13" t="s">
        <v>202</v>
      </c>
    </row>
    <row r="57" spans="1:13" ht="31.5">
      <c r="A57" s="13"/>
      <c r="B57" s="17">
        <v>41089</v>
      </c>
      <c r="C57" s="13">
        <v>1668</v>
      </c>
      <c r="D57" s="13">
        <v>1701</v>
      </c>
      <c r="E57" s="13">
        <v>1</v>
      </c>
      <c r="F57" s="55"/>
      <c r="G57" s="13" t="s">
        <v>140</v>
      </c>
      <c r="H57" s="13">
        <v>1668</v>
      </c>
      <c r="I57" s="13">
        <v>1701</v>
      </c>
      <c r="J57" s="13">
        <v>1376</v>
      </c>
      <c r="K57" s="13">
        <v>0</v>
      </c>
      <c r="L57" s="13" t="s">
        <v>143</v>
      </c>
      <c r="M57" s="13" t="s">
        <v>203</v>
      </c>
    </row>
    <row r="58" spans="1:13">
      <c r="A58" s="13"/>
      <c r="B58" s="17">
        <v>41090</v>
      </c>
      <c r="C58" s="13">
        <v>15</v>
      </c>
      <c r="D58" s="13">
        <v>15</v>
      </c>
      <c r="E58" s="13">
        <v>1</v>
      </c>
      <c r="F58" s="55"/>
      <c r="G58" s="13" t="s">
        <v>140</v>
      </c>
      <c r="H58" s="13">
        <v>15</v>
      </c>
      <c r="I58" s="13">
        <v>15</v>
      </c>
      <c r="J58" s="13">
        <v>7</v>
      </c>
      <c r="K58" s="13">
        <v>0</v>
      </c>
      <c r="L58" s="13" t="s">
        <v>143</v>
      </c>
      <c r="M58" s="13">
        <v>6071010420</v>
      </c>
    </row>
    <row r="59" spans="1:13" ht="31.5">
      <c r="A59" s="13"/>
      <c r="B59" s="17">
        <v>41091</v>
      </c>
      <c r="C59" s="13">
        <v>23</v>
      </c>
      <c r="D59" s="13">
        <v>27</v>
      </c>
      <c r="E59" s="13">
        <v>1</v>
      </c>
      <c r="F59" s="55"/>
      <c r="G59" s="13" t="s">
        <v>140</v>
      </c>
      <c r="H59" s="13">
        <v>23</v>
      </c>
      <c r="I59" s="13">
        <v>27</v>
      </c>
      <c r="J59" s="13">
        <v>23</v>
      </c>
      <c r="K59" s="13">
        <v>0</v>
      </c>
      <c r="L59" s="13" t="s">
        <v>143</v>
      </c>
      <c r="M59" s="13" t="s">
        <v>204</v>
      </c>
    </row>
    <row r="60" spans="1:13">
      <c r="A60" s="13"/>
      <c r="B60" s="17">
        <v>41092</v>
      </c>
      <c r="C60" s="13">
        <v>418</v>
      </c>
      <c r="D60" s="13">
        <v>418</v>
      </c>
      <c r="E60" s="13">
        <v>1</v>
      </c>
      <c r="F60" s="55"/>
      <c r="G60" s="13" t="s">
        <v>140</v>
      </c>
      <c r="H60" s="13">
        <v>418</v>
      </c>
      <c r="I60" s="13">
        <v>418</v>
      </c>
      <c r="J60" s="13">
        <v>360</v>
      </c>
      <c r="K60" s="13">
        <v>0</v>
      </c>
      <c r="L60" s="13" t="s">
        <v>143</v>
      </c>
      <c r="M60" s="13">
        <v>6071010419</v>
      </c>
    </row>
    <row r="61" spans="1:13">
      <c r="A61" s="13"/>
      <c r="B61" s="17">
        <v>41093</v>
      </c>
      <c r="C61" s="13">
        <v>3</v>
      </c>
      <c r="D61" s="13">
        <v>3</v>
      </c>
      <c r="E61" s="13">
        <v>1</v>
      </c>
      <c r="F61" s="55"/>
      <c r="G61" s="13" t="s">
        <v>140</v>
      </c>
      <c r="H61" s="13">
        <v>3</v>
      </c>
      <c r="I61" s="13">
        <v>3</v>
      </c>
      <c r="J61" s="13">
        <v>2</v>
      </c>
      <c r="K61" s="13">
        <v>0</v>
      </c>
      <c r="L61" s="13" t="s">
        <v>143</v>
      </c>
      <c r="M61" s="13">
        <v>6071010419</v>
      </c>
    </row>
    <row r="62" spans="1:13" ht="31.5">
      <c r="A62" s="13"/>
      <c r="B62" s="17">
        <v>41094</v>
      </c>
      <c r="C62" s="13">
        <v>14</v>
      </c>
      <c r="D62" s="13">
        <v>14</v>
      </c>
      <c r="E62" s="13">
        <v>1</v>
      </c>
      <c r="F62" s="55"/>
      <c r="G62" s="13" t="s">
        <v>140</v>
      </c>
      <c r="H62" s="13">
        <v>14</v>
      </c>
      <c r="I62" s="13">
        <v>14</v>
      </c>
      <c r="J62" s="13">
        <v>8</v>
      </c>
      <c r="K62" s="13">
        <v>0</v>
      </c>
      <c r="L62" s="13" t="s">
        <v>143</v>
      </c>
      <c r="M62" s="13" t="s">
        <v>203</v>
      </c>
    </row>
    <row r="63" spans="1:13">
      <c r="A63" s="13"/>
      <c r="B63" s="17">
        <v>41095</v>
      </c>
      <c r="C63" s="13">
        <v>3</v>
      </c>
      <c r="D63" s="13">
        <v>3</v>
      </c>
      <c r="E63" s="13">
        <v>1</v>
      </c>
      <c r="F63" s="55"/>
      <c r="G63" s="13" t="s">
        <v>140</v>
      </c>
      <c r="H63" s="13">
        <v>3</v>
      </c>
      <c r="I63" s="13">
        <v>3</v>
      </c>
      <c r="J63" s="13">
        <v>3</v>
      </c>
      <c r="K63" s="13">
        <v>0</v>
      </c>
      <c r="L63" s="13" t="s">
        <v>143</v>
      </c>
      <c r="M63" s="13">
        <v>6071010431</v>
      </c>
    </row>
    <row r="64" spans="1:13" ht="141.75">
      <c r="A64" s="13"/>
      <c r="B64" s="17">
        <v>41098</v>
      </c>
      <c r="C64" s="13">
        <v>3603</v>
      </c>
      <c r="D64" s="13">
        <v>3663</v>
      </c>
      <c r="E64" s="13">
        <v>3</v>
      </c>
      <c r="F64" s="55" t="s">
        <v>205</v>
      </c>
      <c r="G64" s="13" t="s">
        <v>140</v>
      </c>
      <c r="H64" s="13">
        <v>10808</v>
      </c>
      <c r="I64" s="13">
        <v>10989</v>
      </c>
      <c r="J64" s="13">
        <v>10150</v>
      </c>
      <c r="K64" s="13">
        <v>0</v>
      </c>
      <c r="L64" s="13" t="s">
        <v>171</v>
      </c>
      <c r="M64" s="13" t="s">
        <v>206</v>
      </c>
    </row>
    <row r="65" spans="1:13" ht="47.25">
      <c r="A65" s="13"/>
      <c r="B65" s="17">
        <v>41100</v>
      </c>
      <c r="C65" s="13">
        <v>1090</v>
      </c>
      <c r="D65" s="13">
        <v>1549</v>
      </c>
      <c r="E65" s="13">
        <v>1</v>
      </c>
      <c r="F65" s="55"/>
      <c r="G65" s="13" t="s">
        <v>140</v>
      </c>
      <c r="H65" s="13">
        <v>1090</v>
      </c>
      <c r="I65" s="13">
        <v>1549</v>
      </c>
      <c r="J65" s="13">
        <v>1490</v>
      </c>
      <c r="K65" s="13">
        <v>0</v>
      </c>
      <c r="L65" s="13" t="s">
        <v>52</v>
      </c>
      <c r="M65" s="13" t="s">
        <v>207</v>
      </c>
    </row>
    <row r="66" spans="1:13" ht="409.5">
      <c r="A66" s="13"/>
      <c r="B66" s="17">
        <v>41103</v>
      </c>
      <c r="C66" s="13">
        <v>6329</v>
      </c>
      <c r="D66" s="13">
        <v>6552</v>
      </c>
      <c r="E66" s="13">
        <v>10</v>
      </c>
      <c r="F66" s="55"/>
      <c r="G66" s="13" t="s">
        <v>140</v>
      </c>
      <c r="H66" s="13">
        <v>63293</v>
      </c>
      <c r="I66" s="13">
        <v>65519</v>
      </c>
      <c r="J66" s="13">
        <v>62013</v>
      </c>
      <c r="K66" s="13">
        <v>6</v>
      </c>
      <c r="L66" s="13" t="s">
        <v>208</v>
      </c>
      <c r="M66" s="13" t="s">
        <v>209</v>
      </c>
    </row>
    <row r="67" spans="1:13">
      <c r="A67" s="13"/>
      <c r="B67" s="17">
        <v>41105</v>
      </c>
      <c r="C67" s="13">
        <v>6</v>
      </c>
      <c r="D67" s="13">
        <v>6</v>
      </c>
      <c r="E67" s="13">
        <v>1</v>
      </c>
      <c r="F67" s="55"/>
      <c r="G67" s="13" t="s">
        <v>140</v>
      </c>
      <c r="H67" s="13">
        <v>6</v>
      </c>
      <c r="I67" s="13">
        <v>6</v>
      </c>
      <c r="J67" s="13">
        <v>6</v>
      </c>
      <c r="K67" s="13">
        <v>0</v>
      </c>
      <c r="L67" s="13" t="s">
        <v>189</v>
      </c>
      <c r="M67" s="13">
        <v>6065043822</v>
      </c>
    </row>
    <row r="68" spans="1:13">
      <c r="A68" s="13"/>
      <c r="B68" s="17">
        <v>41106</v>
      </c>
      <c r="C68" s="13">
        <v>661</v>
      </c>
      <c r="D68" s="13">
        <v>661</v>
      </c>
      <c r="E68" s="13">
        <v>1</v>
      </c>
      <c r="F68" s="55"/>
      <c r="G68" s="13" t="s">
        <v>140</v>
      </c>
      <c r="H68" s="13">
        <v>661</v>
      </c>
      <c r="I68" s="13">
        <v>661</v>
      </c>
      <c r="J68" s="13">
        <v>567</v>
      </c>
      <c r="K68" s="13">
        <v>0</v>
      </c>
      <c r="L68" s="13" t="s">
        <v>143</v>
      </c>
      <c r="M68" s="13">
        <v>6071010417</v>
      </c>
    </row>
    <row r="69" spans="1:13">
      <c r="A69" s="13"/>
      <c r="B69" s="17">
        <v>41107</v>
      </c>
      <c r="C69" s="13">
        <v>4</v>
      </c>
      <c r="D69" s="13">
        <v>4</v>
      </c>
      <c r="E69" s="13">
        <v>1</v>
      </c>
      <c r="F69" s="55"/>
      <c r="G69" s="13" t="s">
        <v>140</v>
      </c>
      <c r="H69" s="13">
        <v>4</v>
      </c>
      <c r="I69" s="13">
        <v>4</v>
      </c>
      <c r="J69" s="13">
        <v>3</v>
      </c>
      <c r="K69" s="13">
        <v>0</v>
      </c>
      <c r="L69" s="13" t="s">
        <v>143</v>
      </c>
      <c r="M69" s="13">
        <v>6071010417</v>
      </c>
    </row>
    <row r="70" spans="1:13">
      <c r="A70" s="13"/>
      <c r="B70" s="17">
        <v>41108</v>
      </c>
      <c r="C70" s="13">
        <v>7</v>
      </c>
      <c r="D70" s="13">
        <v>7</v>
      </c>
      <c r="E70" s="13">
        <v>1</v>
      </c>
      <c r="F70" s="55"/>
      <c r="G70" s="13" t="s">
        <v>140</v>
      </c>
      <c r="H70" s="13">
        <v>7</v>
      </c>
      <c r="I70" s="13">
        <v>7</v>
      </c>
      <c r="J70" s="13">
        <v>5</v>
      </c>
      <c r="K70" s="13">
        <v>0</v>
      </c>
      <c r="L70" s="13" t="s">
        <v>143</v>
      </c>
      <c r="M70" s="13">
        <v>6071010417</v>
      </c>
    </row>
    <row r="71" spans="1:13">
      <c r="A71" s="13"/>
      <c r="B71" s="17">
        <v>41111</v>
      </c>
      <c r="C71" s="13">
        <v>28</v>
      </c>
      <c r="D71" s="13">
        <v>28</v>
      </c>
      <c r="E71" s="13">
        <v>1</v>
      </c>
      <c r="F71" s="55"/>
      <c r="G71" s="13" t="s">
        <v>140</v>
      </c>
      <c r="H71" s="13">
        <v>28</v>
      </c>
      <c r="I71" s="13">
        <v>28</v>
      </c>
      <c r="J71" s="13">
        <v>19</v>
      </c>
      <c r="K71" s="13">
        <v>0</v>
      </c>
      <c r="L71" s="13" t="s">
        <v>52</v>
      </c>
      <c r="M71" s="13">
        <v>6065044524</v>
      </c>
    </row>
    <row r="72" spans="1:13" ht="31.5">
      <c r="A72" s="13"/>
      <c r="B72" s="17">
        <v>41112</v>
      </c>
      <c r="C72" s="13">
        <v>92</v>
      </c>
      <c r="D72" s="13">
        <v>105</v>
      </c>
      <c r="E72" s="13">
        <v>2</v>
      </c>
      <c r="F72" s="55"/>
      <c r="G72" s="13" t="s">
        <v>140</v>
      </c>
      <c r="H72" s="13">
        <v>183</v>
      </c>
      <c r="I72" s="13">
        <v>209</v>
      </c>
      <c r="J72" s="13">
        <v>129</v>
      </c>
      <c r="K72" s="13">
        <v>0</v>
      </c>
      <c r="L72" s="13" t="s">
        <v>52</v>
      </c>
      <c r="M72" s="13" t="s">
        <v>176</v>
      </c>
    </row>
    <row r="73" spans="1:13" ht="31.5">
      <c r="A73" s="13"/>
      <c r="B73" s="17">
        <v>41113</v>
      </c>
      <c r="C73" s="13">
        <v>431</v>
      </c>
      <c r="D73" s="13">
        <v>486</v>
      </c>
      <c r="E73" s="13">
        <v>1</v>
      </c>
      <c r="F73" s="55"/>
      <c r="G73" s="13" t="s">
        <v>140</v>
      </c>
      <c r="H73" s="13">
        <v>431</v>
      </c>
      <c r="I73" s="13">
        <v>486</v>
      </c>
      <c r="J73" s="13">
        <v>267</v>
      </c>
      <c r="K73" s="13">
        <v>1</v>
      </c>
      <c r="L73" s="13" t="s">
        <v>152</v>
      </c>
      <c r="M73" s="13" t="s">
        <v>157</v>
      </c>
    </row>
    <row r="74" spans="1:13" ht="31.5">
      <c r="A74" s="13"/>
      <c r="B74" s="17">
        <v>41114</v>
      </c>
      <c r="C74" s="13">
        <v>1418</v>
      </c>
      <c r="D74" s="13">
        <v>1420</v>
      </c>
      <c r="E74" s="13">
        <v>1</v>
      </c>
      <c r="F74" s="55"/>
      <c r="G74" s="13" t="s">
        <v>140</v>
      </c>
      <c r="H74" s="13">
        <v>1418</v>
      </c>
      <c r="I74" s="13">
        <v>1420</v>
      </c>
      <c r="J74" s="13">
        <v>1416</v>
      </c>
      <c r="K74" s="13">
        <v>0</v>
      </c>
      <c r="L74" s="13" t="s">
        <v>189</v>
      </c>
      <c r="M74" s="13" t="s">
        <v>210</v>
      </c>
    </row>
    <row r="75" spans="1:13" ht="94.5">
      <c r="A75" s="13"/>
      <c r="B75" s="17">
        <v>41115</v>
      </c>
      <c r="C75" s="13">
        <v>1217</v>
      </c>
      <c r="D75" s="13">
        <v>1250</v>
      </c>
      <c r="E75" s="13">
        <v>2</v>
      </c>
      <c r="F75" s="55"/>
      <c r="G75" s="13" t="s">
        <v>140</v>
      </c>
      <c r="H75" s="13">
        <v>2434</v>
      </c>
      <c r="I75" s="13">
        <v>2499</v>
      </c>
      <c r="J75" s="13">
        <v>2314</v>
      </c>
      <c r="K75" s="13">
        <v>0</v>
      </c>
      <c r="L75" s="13" t="s">
        <v>189</v>
      </c>
      <c r="M75" s="13" t="s">
        <v>211</v>
      </c>
    </row>
    <row r="76" spans="1:13">
      <c r="A76" s="13"/>
      <c r="B76" s="17">
        <v>41116</v>
      </c>
      <c r="C76" s="13">
        <v>362</v>
      </c>
      <c r="D76" s="13">
        <v>364</v>
      </c>
      <c r="E76" s="13">
        <v>1</v>
      </c>
      <c r="F76" s="55"/>
      <c r="G76" s="13" t="s">
        <v>140</v>
      </c>
      <c r="H76" s="13">
        <v>362</v>
      </c>
      <c r="I76" s="13">
        <v>364</v>
      </c>
      <c r="J76" s="13">
        <v>253</v>
      </c>
      <c r="K76" s="13">
        <v>0</v>
      </c>
      <c r="L76" s="13" t="s">
        <v>150</v>
      </c>
      <c r="M76" s="13">
        <v>6065046900</v>
      </c>
    </row>
    <row r="77" spans="1:13" ht="94.5">
      <c r="A77" s="13"/>
      <c r="B77" s="17">
        <v>41117</v>
      </c>
      <c r="C77" s="13">
        <v>2725</v>
      </c>
      <c r="D77" s="13">
        <v>2829</v>
      </c>
      <c r="E77" s="13">
        <v>3</v>
      </c>
      <c r="F77" s="55"/>
      <c r="G77" s="13" t="s">
        <v>140</v>
      </c>
      <c r="H77" s="13">
        <v>8176</v>
      </c>
      <c r="I77" s="13">
        <v>8486</v>
      </c>
      <c r="J77" s="13">
        <v>7647</v>
      </c>
      <c r="K77" s="13">
        <v>0</v>
      </c>
      <c r="L77" s="13" t="s">
        <v>52</v>
      </c>
      <c r="M77" s="13" t="s">
        <v>212</v>
      </c>
    </row>
    <row r="78" spans="1:13" ht="110.25">
      <c r="A78" s="13"/>
      <c r="B78" s="17">
        <v>41119</v>
      </c>
      <c r="C78" s="13">
        <v>3802</v>
      </c>
      <c r="D78" s="13">
        <v>3809</v>
      </c>
      <c r="E78" s="13">
        <v>2</v>
      </c>
      <c r="F78" s="55"/>
      <c r="G78" s="13" t="s">
        <v>140</v>
      </c>
      <c r="H78" s="13">
        <v>7603</v>
      </c>
      <c r="I78" s="13">
        <v>7617</v>
      </c>
      <c r="J78" s="13">
        <v>7342</v>
      </c>
      <c r="K78" s="13">
        <v>0</v>
      </c>
      <c r="L78" s="13" t="s">
        <v>200</v>
      </c>
      <c r="M78" s="13" t="s">
        <v>213</v>
      </c>
    </row>
    <row r="79" spans="1:13" ht="409.5">
      <c r="A79" s="13"/>
      <c r="B79" s="17">
        <v>41120</v>
      </c>
      <c r="C79" s="13">
        <v>4272</v>
      </c>
      <c r="D79" s="13">
        <v>4559</v>
      </c>
      <c r="E79" s="13">
        <v>13</v>
      </c>
      <c r="F79" s="55"/>
      <c r="G79" s="13" t="s">
        <v>140</v>
      </c>
      <c r="H79" s="13">
        <v>55535</v>
      </c>
      <c r="I79" s="13">
        <v>59262</v>
      </c>
      <c r="J79" s="13">
        <v>54125</v>
      </c>
      <c r="K79" s="13">
        <v>6</v>
      </c>
      <c r="L79" s="13" t="s">
        <v>214</v>
      </c>
      <c r="M79" s="13" t="s">
        <v>215</v>
      </c>
    </row>
    <row r="80" spans="1:13">
      <c r="A80" s="13"/>
      <c r="B80" s="17">
        <v>41124</v>
      </c>
      <c r="C80" s="13">
        <v>60</v>
      </c>
      <c r="D80" s="13">
        <v>60</v>
      </c>
      <c r="E80" s="13">
        <v>1</v>
      </c>
      <c r="F80" s="55"/>
      <c r="G80" s="13" t="s">
        <v>140</v>
      </c>
      <c r="H80" s="13">
        <v>60</v>
      </c>
      <c r="I80" s="13">
        <v>60</v>
      </c>
      <c r="J80" s="13">
        <v>50</v>
      </c>
      <c r="K80" s="13">
        <v>0</v>
      </c>
      <c r="L80" s="13" t="s">
        <v>143</v>
      </c>
      <c r="M80" s="13">
        <v>6071010417</v>
      </c>
    </row>
    <row r="81" spans="1:13" ht="31.5">
      <c r="A81" s="13"/>
      <c r="B81" s="17">
        <v>41125</v>
      </c>
      <c r="C81" s="13">
        <v>101</v>
      </c>
      <c r="D81" s="13">
        <v>101</v>
      </c>
      <c r="E81" s="13">
        <v>1</v>
      </c>
      <c r="F81" s="55"/>
      <c r="G81" s="13" t="s">
        <v>140</v>
      </c>
      <c r="H81" s="13">
        <v>101</v>
      </c>
      <c r="I81" s="13">
        <v>101</v>
      </c>
      <c r="J81" s="13">
        <v>83</v>
      </c>
      <c r="K81" s="13">
        <v>0</v>
      </c>
      <c r="L81" s="13" t="s">
        <v>143</v>
      </c>
      <c r="M81" s="13" t="s">
        <v>216</v>
      </c>
    </row>
    <row r="82" spans="1:13" ht="31.5">
      <c r="A82" s="13"/>
      <c r="B82" s="17">
        <v>41126</v>
      </c>
      <c r="C82" s="13">
        <v>10</v>
      </c>
      <c r="D82" s="13">
        <v>10</v>
      </c>
      <c r="E82" s="13">
        <v>1</v>
      </c>
      <c r="F82" s="55"/>
      <c r="G82" s="13" t="s">
        <v>140</v>
      </c>
      <c r="H82" s="13">
        <v>10</v>
      </c>
      <c r="I82" s="13">
        <v>10</v>
      </c>
      <c r="J82" s="13">
        <v>9</v>
      </c>
      <c r="K82" s="13">
        <v>0</v>
      </c>
      <c r="L82" s="13" t="s">
        <v>143</v>
      </c>
      <c r="M82" s="13" t="s">
        <v>217</v>
      </c>
    </row>
    <row r="83" spans="1:13" ht="299.25">
      <c r="A83" s="13"/>
      <c r="B83" s="17">
        <v>41127</v>
      </c>
      <c r="C83" s="13">
        <v>4555</v>
      </c>
      <c r="D83" s="13">
        <v>4646</v>
      </c>
      <c r="E83" s="13">
        <v>7</v>
      </c>
      <c r="F83" s="55"/>
      <c r="G83" s="13" t="s">
        <v>140</v>
      </c>
      <c r="H83" s="13">
        <v>31886</v>
      </c>
      <c r="I83" s="13">
        <v>32521</v>
      </c>
      <c r="J83" s="13">
        <v>29977</v>
      </c>
      <c r="K83" s="13">
        <v>0</v>
      </c>
      <c r="L83" s="13" t="s">
        <v>218</v>
      </c>
      <c r="M83" s="13" t="s">
        <v>219</v>
      </c>
    </row>
    <row r="84" spans="1:13" ht="409.5">
      <c r="A84" s="13"/>
      <c r="B84" s="17">
        <v>41130</v>
      </c>
      <c r="C84" s="13">
        <v>2951</v>
      </c>
      <c r="D84" s="13">
        <v>3000</v>
      </c>
      <c r="E84" s="13">
        <v>11</v>
      </c>
      <c r="F84" s="55"/>
      <c r="G84" s="13" t="s">
        <v>140</v>
      </c>
      <c r="H84" s="13">
        <v>32462</v>
      </c>
      <c r="I84" s="13">
        <v>32999</v>
      </c>
      <c r="J84" s="13">
        <v>30793</v>
      </c>
      <c r="K84" s="13">
        <v>2</v>
      </c>
      <c r="L84" s="13" t="s">
        <v>208</v>
      </c>
      <c r="M84" s="13" t="s">
        <v>220</v>
      </c>
    </row>
    <row r="85" spans="1:13" ht="31.5">
      <c r="A85" s="13"/>
      <c r="B85" s="17">
        <v>41132</v>
      </c>
      <c r="C85" s="13">
        <v>526</v>
      </c>
      <c r="D85" s="13">
        <v>536</v>
      </c>
      <c r="E85" s="13">
        <v>1</v>
      </c>
      <c r="F85" s="55"/>
      <c r="G85" s="13" t="s">
        <v>140</v>
      </c>
      <c r="H85" s="13">
        <v>526</v>
      </c>
      <c r="I85" s="13">
        <v>536</v>
      </c>
      <c r="J85" s="13">
        <v>430</v>
      </c>
      <c r="K85" s="13">
        <v>0</v>
      </c>
      <c r="L85" s="13" t="s">
        <v>54</v>
      </c>
      <c r="M85" s="13" t="s">
        <v>221</v>
      </c>
    </row>
    <row r="86" spans="1:13" ht="31.5">
      <c r="A86" s="13"/>
      <c r="B86" s="17">
        <v>41133</v>
      </c>
      <c r="C86" s="13">
        <v>249</v>
      </c>
      <c r="D86" s="13">
        <v>265</v>
      </c>
      <c r="E86" s="13">
        <v>1</v>
      </c>
      <c r="F86" s="55"/>
      <c r="G86" s="13" t="s">
        <v>140</v>
      </c>
      <c r="H86" s="13">
        <v>249</v>
      </c>
      <c r="I86" s="13">
        <v>265</v>
      </c>
      <c r="J86" s="13">
        <v>243</v>
      </c>
      <c r="K86" s="13">
        <v>0</v>
      </c>
      <c r="L86" s="13" t="s">
        <v>54</v>
      </c>
      <c r="M86" s="13" t="s">
        <v>222</v>
      </c>
    </row>
    <row r="87" spans="1:13">
      <c r="A87" s="13"/>
      <c r="B87" s="17">
        <v>41134</v>
      </c>
      <c r="C87" s="13">
        <v>8</v>
      </c>
      <c r="D87" s="13">
        <v>8</v>
      </c>
      <c r="E87" s="13">
        <v>1</v>
      </c>
      <c r="F87" s="55"/>
      <c r="G87" s="13" t="s">
        <v>140</v>
      </c>
      <c r="H87" s="13">
        <v>8</v>
      </c>
      <c r="I87" s="13">
        <v>8</v>
      </c>
      <c r="J87" s="13">
        <v>7</v>
      </c>
      <c r="K87" s="13">
        <v>0</v>
      </c>
      <c r="L87" s="13" t="s">
        <v>152</v>
      </c>
      <c r="M87" s="13">
        <v>6025011100</v>
      </c>
    </row>
    <row r="88" spans="1:13" ht="346.5">
      <c r="A88" s="13"/>
      <c r="B88" s="17">
        <v>41138</v>
      </c>
      <c r="C88" s="13">
        <v>3618</v>
      </c>
      <c r="D88" s="13">
        <v>3848</v>
      </c>
      <c r="E88" s="13">
        <v>10</v>
      </c>
      <c r="F88" s="55"/>
      <c r="G88" s="13" t="s">
        <v>140</v>
      </c>
      <c r="H88" s="13">
        <v>36175</v>
      </c>
      <c r="I88" s="13">
        <v>38478</v>
      </c>
      <c r="J88" s="13">
        <v>36391</v>
      </c>
      <c r="K88" s="13">
        <v>4</v>
      </c>
      <c r="L88" s="13" t="s">
        <v>52</v>
      </c>
      <c r="M88" s="13" t="s">
        <v>223</v>
      </c>
    </row>
    <row r="89" spans="1:13">
      <c r="A89" s="13"/>
      <c r="B89" s="17">
        <v>41140</v>
      </c>
      <c r="C89" s="13">
        <v>54</v>
      </c>
      <c r="D89" s="13">
        <v>54</v>
      </c>
      <c r="E89" s="13">
        <v>1</v>
      </c>
      <c r="F89" s="55"/>
      <c r="G89" s="13" t="s">
        <v>140</v>
      </c>
      <c r="H89" s="13">
        <v>54</v>
      </c>
      <c r="I89" s="13">
        <v>54</v>
      </c>
      <c r="J89" s="13">
        <v>45</v>
      </c>
      <c r="K89" s="13">
        <v>0</v>
      </c>
      <c r="L89" s="13" t="s">
        <v>189</v>
      </c>
      <c r="M89" s="13">
        <v>6065042412</v>
      </c>
    </row>
    <row r="90" spans="1:13" ht="409.5">
      <c r="A90" s="13"/>
      <c r="B90" s="17">
        <v>41141</v>
      </c>
      <c r="C90" s="13">
        <v>3767</v>
      </c>
      <c r="D90" s="13">
        <v>3881</v>
      </c>
      <c r="E90" s="13">
        <v>14</v>
      </c>
      <c r="F90" s="55" t="s">
        <v>224</v>
      </c>
      <c r="G90" s="13" t="s">
        <v>140</v>
      </c>
      <c r="H90" s="13">
        <v>52744</v>
      </c>
      <c r="I90" s="13">
        <v>54338</v>
      </c>
      <c r="J90" s="13">
        <v>50054</v>
      </c>
      <c r="K90" s="13">
        <v>6</v>
      </c>
      <c r="L90" s="13" t="s">
        <v>225</v>
      </c>
      <c r="M90" s="13" t="s">
        <v>226</v>
      </c>
    </row>
    <row r="91" spans="1:13">
      <c r="A91" s="13"/>
      <c r="B91" s="17">
        <v>41142</v>
      </c>
      <c r="C91" s="13">
        <v>92</v>
      </c>
      <c r="D91" s="13">
        <v>92</v>
      </c>
      <c r="E91" s="13">
        <v>1</v>
      </c>
      <c r="F91" s="55"/>
      <c r="G91" s="13" t="s">
        <v>140</v>
      </c>
      <c r="H91" s="13">
        <v>92</v>
      </c>
      <c r="I91" s="13">
        <v>92</v>
      </c>
      <c r="J91" s="13">
        <v>88</v>
      </c>
      <c r="K91" s="13">
        <v>0</v>
      </c>
      <c r="L91" s="13" t="s">
        <v>54</v>
      </c>
      <c r="M91" s="13">
        <v>6071008403</v>
      </c>
    </row>
    <row r="92" spans="1:13" ht="31.5">
      <c r="A92" s="13"/>
      <c r="B92" s="17">
        <v>41143</v>
      </c>
      <c r="C92" s="13">
        <v>292</v>
      </c>
      <c r="D92" s="13">
        <v>318</v>
      </c>
      <c r="E92" s="13">
        <v>1</v>
      </c>
      <c r="F92" s="55" t="s">
        <v>227</v>
      </c>
      <c r="G92" s="13" t="s">
        <v>140</v>
      </c>
      <c r="H92" s="13">
        <v>292</v>
      </c>
      <c r="I92" s="13">
        <v>318</v>
      </c>
      <c r="J92" s="13">
        <v>263</v>
      </c>
      <c r="K92" s="13">
        <v>0</v>
      </c>
      <c r="L92" s="13" t="s">
        <v>171</v>
      </c>
      <c r="M92" s="13" t="s">
        <v>228</v>
      </c>
    </row>
    <row r="93" spans="1:13">
      <c r="A93" s="13"/>
      <c r="B93" s="17">
        <v>41144</v>
      </c>
      <c r="C93" s="13">
        <v>215</v>
      </c>
      <c r="D93" s="13">
        <v>312</v>
      </c>
      <c r="E93" s="13">
        <v>1</v>
      </c>
      <c r="F93" s="55" t="s">
        <v>229</v>
      </c>
      <c r="G93" s="13" t="s">
        <v>140</v>
      </c>
      <c r="H93" s="13">
        <v>215</v>
      </c>
      <c r="I93" s="13">
        <v>312</v>
      </c>
      <c r="J93" s="13">
        <v>199</v>
      </c>
      <c r="K93" s="13">
        <v>0</v>
      </c>
      <c r="L93" s="13" t="s">
        <v>150</v>
      </c>
      <c r="M93" s="13">
        <v>6065045900</v>
      </c>
    </row>
    <row r="94" spans="1:13" ht="126">
      <c r="A94" s="13"/>
      <c r="B94" s="17">
        <v>41145</v>
      </c>
      <c r="C94" s="13">
        <v>4325</v>
      </c>
      <c r="D94" s="13">
        <v>4402</v>
      </c>
      <c r="E94" s="13">
        <v>1</v>
      </c>
      <c r="F94" s="55"/>
      <c r="G94" s="13" t="s">
        <v>140</v>
      </c>
      <c r="H94" s="13">
        <v>4325</v>
      </c>
      <c r="I94" s="13">
        <v>4402</v>
      </c>
      <c r="J94" s="13">
        <v>3850</v>
      </c>
      <c r="K94" s="13">
        <v>0</v>
      </c>
      <c r="L94" s="13" t="s">
        <v>165</v>
      </c>
      <c r="M94" s="13" t="s">
        <v>230</v>
      </c>
    </row>
    <row r="95" spans="1:13">
      <c r="A95" s="13"/>
      <c r="B95" s="17">
        <v>41147</v>
      </c>
      <c r="C95" s="13">
        <v>107</v>
      </c>
      <c r="D95" s="13">
        <v>111</v>
      </c>
      <c r="E95" s="13">
        <v>1</v>
      </c>
      <c r="F95" s="55"/>
      <c r="G95" s="13" t="s">
        <v>140</v>
      </c>
      <c r="H95" s="13">
        <v>107</v>
      </c>
      <c r="I95" s="13">
        <v>111</v>
      </c>
      <c r="J95" s="13">
        <v>99</v>
      </c>
      <c r="K95" s="13">
        <v>0</v>
      </c>
      <c r="L95" s="13" t="s">
        <v>53</v>
      </c>
      <c r="M95" s="13">
        <v>6065030700</v>
      </c>
    </row>
    <row r="96" spans="1:13" ht="94.5">
      <c r="A96" s="13"/>
      <c r="B96" s="17">
        <v>41149</v>
      </c>
      <c r="C96" s="13">
        <v>2086</v>
      </c>
      <c r="D96" s="13">
        <v>2087</v>
      </c>
      <c r="E96" s="13">
        <v>2</v>
      </c>
      <c r="F96" s="55" t="s">
        <v>231</v>
      </c>
      <c r="G96" s="13" t="s">
        <v>140</v>
      </c>
      <c r="H96" s="13">
        <v>4171</v>
      </c>
      <c r="I96" s="13">
        <v>4173</v>
      </c>
      <c r="J96" s="13">
        <v>3717</v>
      </c>
      <c r="K96" s="13">
        <v>0</v>
      </c>
      <c r="L96" s="13" t="s">
        <v>53</v>
      </c>
      <c r="M96" s="13" t="s">
        <v>232</v>
      </c>
    </row>
    <row r="97" spans="1:13" ht="409.5">
      <c r="A97" s="13"/>
      <c r="B97" s="17">
        <v>41150</v>
      </c>
      <c r="C97" s="13">
        <v>5468</v>
      </c>
      <c r="D97" s="13">
        <v>5613</v>
      </c>
      <c r="E97" s="13">
        <v>14</v>
      </c>
      <c r="F97" s="55"/>
      <c r="G97" s="13" t="s">
        <v>140</v>
      </c>
      <c r="H97" s="13">
        <v>76556</v>
      </c>
      <c r="I97" s="13">
        <v>78583</v>
      </c>
      <c r="J97" s="13">
        <v>72665</v>
      </c>
      <c r="K97" s="13">
        <v>3</v>
      </c>
      <c r="L97" s="13" t="s">
        <v>168</v>
      </c>
      <c r="M97" s="13" t="s">
        <v>233</v>
      </c>
    </row>
    <row r="98" spans="1:13" ht="47.25">
      <c r="A98" s="13"/>
      <c r="B98" s="17">
        <v>41153</v>
      </c>
      <c r="C98" s="13">
        <v>4942</v>
      </c>
      <c r="D98" s="13">
        <v>4999</v>
      </c>
      <c r="E98" s="13">
        <v>1</v>
      </c>
      <c r="F98" s="55"/>
      <c r="G98" s="13" t="s">
        <v>140</v>
      </c>
      <c r="H98" s="13">
        <v>4942</v>
      </c>
      <c r="I98" s="13">
        <v>4999</v>
      </c>
      <c r="J98" s="13">
        <v>4652</v>
      </c>
      <c r="K98" s="13">
        <v>0</v>
      </c>
      <c r="L98" s="13" t="s">
        <v>171</v>
      </c>
      <c r="M98" s="13" t="s">
        <v>234</v>
      </c>
    </row>
    <row r="99" spans="1:13" ht="378">
      <c r="A99" s="13"/>
      <c r="B99" s="17">
        <v>41154</v>
      </c>
      <c r="C99" s="13">
        <v>2699</v>
      </c>
      <c r="D99" s="13">
        <v>2838</v>
      </c>
      <c r="E99" s="13">
        <v>10</v>
      </c>
      <c r="F99" s="55" t="s">
        <v>235</v>
      </c>
      <c r="G99" s="13" t="s">
        <v>140</v>
      </c>
      <c r="H99" s="13">
        <v>26987</v>
      </c>
      <c r="I99" s="13">
        <v>28380</v>
      </c>
      <c r="J99" s="13">
        <v>24917</v>
      </c>
      <c r="K99" s="13">
        <v>3</v>
      </c>
      <c r="L99" s="13" t="s">
        <v>54</v>
      </c>
      <c r="M99" s="13" t="s">
        <v>236</v>
      </c>
    </row>
    <row r="100" spans="1:13" ht="47.25">
      <c r="A100" s="13"/>
      <c r="B100" s="17">
        <v>41155</v>
      </c>
      <c r="C100" s="13">
        <v>556</v>
      </c>
      <c r="D100" s="13">
        <v>562</v>
      </c>
      <c r="E100" s="13">
        <v>2</v>
      </c>
      <c r="F100" s="55"/>
      <c r="G100" s="13" t="s">
        <v>140</v>
      </c>
      <c r="H100" s="13">
        <v>1112</v>
      </c>
      <c r="I100" s="13">
        <v>1123</v>
      </c>
      <c r="J100" s="13">
        <v>1046</v>
      </c>
      <c r="K100" s="13">
        <v>0</v>
      </c>
      <c r="L100" s="13" t="s">
        <v>54</v>
      </c>
      <c r="M100" s="13" t="s">
        <v>237</v>
      </c>
    </row>
    <row r="101" spans="1:13" ht="409.5">
      <c r="A101" s="13"/>
      <c r="B101" s="17">
        <v>41156</v>
      </c>
      <c r="C101" s="13">
        <v>3162</v>
      </c>
      <c r="D101" s="13">
        <v>3244</v>
      </c>
      <c r="E101" s="13">
        <v>11</v>
      </c>
      <c r="F101" s="55" t="s">
        <v>238</v>
      </c>
      <c r="G101" s="13" t="s">
        <v>140</v>
      </c>
      <c r="H101" s="13">
        <v>34779</v>
      </c>
      <c r="I101" s="13">
        <v>35681</v>
      </c>
      <c r="J101" s="13">
        <v>31861</v>
      </c>
      <c r="K101" s="13">
        <v>0</v>
      </c>
      <c r="L101" s="13" t="s">
        <v>54</v>
      </c>
      <c r="M101" s="13" t="s">
        <v>239</v>
      </c>
    </row>
    <row r="102" spans="1:13" ht="31.5">
      <c r="A102" s="13"/>
      <c r="B102" s="17">
        <v>41160</v>
      </c>
      <c r="C102" s="13">
        <v>9</v>
      </c>
      <c r="D102" s="13">
        <v>9</v>
      </c>
      <c r="E102" s="13">
        <v>1</v>
      </c>
      <c r="F102" s="55"/>
      <c r="G102" s="13" t="s">
        <v>140</v>
      </c>
      <c r="H102" s="13">
        <v>9</v>
      </c>
      <c r="I102" s="13">
        <v>9</v>
      </c>
      <c r="J102" s="13">
        <v>5</v>
      </c>
      <c r="K102" s="13">
        <v>0</v>
      </c>
      <c r="L102" s="13" t="s">
        <v>54</v>
      </c>
      <c r="M102" s="13" t="s">
        <v>240</v>
      </c>
    </row>
    <row r="103" spans="1:13" ht="94.5">
      <c r="A103" s="13"/>
      <c r="B103" s="17">
        <v>41162</v>
      </c>
      <c r="C103" s="13">
        <v>1943</v>
      </c>
      <c r="D103" s="13">
        <v>1966</v>
      </c>
      <c r="E103" s="13">
        <v>3</v>
      </c>
      <c r="F103" s="55" t="s">
        <v>241</v>
      </c>
      <c r="G103" s="13" t="s">
        <v>140</v>
      </c>
      <c r="H103" s="13">
        <v>5828</v>
      </c>
      <c r="I103" s="13">
        <v>5897</v>
      </c>
      <c r="J103" s="13">
        <v>5276</v>
      </c>
      <c r="K103" s="13">
        <v>1</v>
      </c>
      <c r="L103" s="13" t="s">
        <v>54</v>
      </c>
      <c r="M103" s="13" t="s">
        <v>242</v>
      </c>
    </row>
    <row r="104" spans="1:13">
      <c r="A104" s="13"/>
      <c r="B104" s="17">
        <v>41163</v>
      </c>
      <c r="C104" s="13">
        <v>17</v>
      </c>
      <c r="D104" s="13">
        <v>17</v>
      </c>
      <c r="E104" s="13">
        <v>1</v>
      </c>
      <c r="F104" s="55"/>
      <c r="G104" s="13" t="s">
        <v>140</v>
      </c>
      <c r="H104" s="13">
        <v>17</v>
      </c>
      <c r="I104" s="13">
        <v>17</v>
      </c>
      <c r="J104" s="13">
        <v>4</v>
      </c>
      <c r="K104" s="13">
        <v>0</v>
      </c>
      <c r="L104" s="13" t="s">
        <v>47</v>
      </c>
      <c r="M104" s="13">
        <v>6071003804</v>
      </c>
    </row>
    <row r="105" spans="1:13">
      <c r="A105" s="13"/>
      <c r="B105" s="17">
        <v>41164</v>
      </c>
      <c r="C105" s="13">
        <v>468</v>
      </c>
      <c r="D105" s="13">
        <v>578</v>
      </c>
      <c r="E105" s="13">
        <v>1</v>
      </c>
      <c r="F105" s="55"/>
      <c r="G105" s="13" t="s">
        <v>140</v>
      </c>
      <c r="H105" s="13">
        <v>468</v>
      </c>
      <c r="I105" s="13">
        <v>578</v>
      </c>
      <c r="J105" s="13">
        <v>487</v>
      </c>
      <c r="K105" s="13">
        <v>0</v>
      </c>
      <c r="L105" s="13" t="s">
        <v>152</v>
      </c>
      <c r="M105" s="13">
        <v>6025011100</v>
      </c>
    </row>
    <row r="106" spans="1:13" ht="378">
      <c r="A106" s="13"/>
      <c r="B106" s="17">
        <v>41165</v>
      </c>
      <c r="C106" s="13">
        <v>5295</v>
      </c>
      <c r="D106" s="13">
        <v>5370</v>
      </c>
      <c r="E106" s="13">
        <v>8</v>
      </c>
      <c r="F106" s="55"/>
      <c r="G106" s="13" t="s">
        <v>140</v>
      </c>
      <c r="H106" s="13">
        <v>42357</v>
      </c>
      <c r="I106" s="13">
        <v>42958</v>
      </c>
      <c r="J106" s="13">
        <v>41743</v>
      </c>
      <c r="K106" s="13">
        <v>2</v>
      </c>
      <c r="L106" s="13" t="s">
        <v>243</v>
      </c>
      <c r="M106" s="13" t="s">
        <v>244</v>
      </c>
    </row>
    <row r="107" spans="1:13" ht="409.5">
      <c r="A107" s="13"/>
      <c r="B107" s="17">
        <v>41168</v>
      </c>
      <c r="C107" s="13">
        <v>4909</v>
      </c>
      <c r="D107" s="13">
        <v>5031</v>
      </c>
      <c r="E107" s="13">
        <v>25</v>
      </c>
      <c r="F107" s="55"/>
      <c r="G107" s="13" t="s">
        <v>140</v>
      </c>
      <c r="H107" s="13">
        <v>122728</v>
      </c>
      <c r="I107" s="13">
        <v>125772</v>
      </c>
      <c r="J107" s="13">
        <v>118817</v>
      </c>
      <c r="K107" s="13">
        <v>7</v>
      </c>
      <c r="L107" s="13" t="s">
        <v>51</v>
      </c>
      <c r="M107" s="13" t="s">
        <v>245</v>
      </c>
    </row>
    <row r="108" spans="1:13" ht="141.75">
      <c r="A108" s="13"/>
      <c r="B108" s="17">
        <v>41180</v>
      </c>
      <c r="C108" s="13">
        <v>4037</v>
      </c>
      <c r="D108" s="13">
        <v>4059</v>
      </c>
      <c r="E108" s="13">
        <v>2</v>
      </c>
      <c r="F108" s="55"/>
      <c r="G108" s="13" t="s">
        <v>140</v>
      </c>
      <c r="H108" s="13">
        <v>8073</v>
      </c>
      <c r="I108" s="13">
        <v>8118</v>
      </c>
      <c r="J108" s="13">
        <v>7331</v>
      </c>
      <c r="K108" s="13">
        <v>0</v>
      </c>
      <c r="L108" s="13" t="s">
        <v>53</v>
      </c>
      <c r="M108" s="13" t="s">
        <v>246</v>
      </c>
    </row>
    <row r="109" spans="1:13">
      <c r="A109" s="13"/>
      <c r="B109" s="17">
        <v>41181</v>
      </c>
      <c r="C109" s="13">
        <v>63</v>
      </c>
      <c r="D109" s="13">
        <v>63</v>
      </c>
      <c r="E109" s="13">
        <v>1</v>
      </c>
      <c r="F109" s="55"/>
      <c r="G109" s="13" t="s">
        <v>140</v>
      </c>
      <c r="H109" s="13">
        <v>63</v>
      </c>
      <c r="I109" s="13">
        <v>63</v>
      </c>
      <c r="J109" s="13">
        <v>54</v>
      </c>
      <c r="K109" s="13">
        <v>0</v>
      </c>
      <c r="L109" s="13" t="s">
        <v>53</v>
      </c>
      <c r="M109" s="13">
        <v>6065040202</v>
      </c>
    </row>
    <row r="110" spans="1:13" ht="110.25">
      <c r="A110" s="13"/>
      <c r="B110" s="17">
        <v>41182</v>
      </c>
      <c r="C110" s="13">
        <v>1888</v>
      </c>
      <c r="D110" s="13">
        <v>1900</v>
      </c>
      <c r="E110" s="13">
        <v>2</v>
      </c>
      <c r="F110" s="55"/>
      <c r="G110" s="13" t="s">
        <v>140</v>
      </c>
      <c r="H110" s="13">
        <v>3775</v>
      </c>
      <c r="I110" s="13">
        <v>3799</v>
      </c>
      <c r="J110" s="13">
        <v>3719</v>
      </c>
      <c r="K110" s="13">
        <v>0</v>
      </c>
      <c r="L110" s="13" t="s">
        <v>53</v>
      </c>
      <c r="M110" s="13" t="s">
        <v>247</v>
      </c>
    </row>
    <row r="111" spans="1:13">
      <c r="A111" s="13"/>
      <c r="B111" s="17">
        <v>41184</v>
      </c>
      <c r="C111" s="13">
        <v>621</v>
      </c>
      <c r="D111" s="13">
        <v>731</v>
      </c>
      <c r="E111" s="13">
        <v>1</v>
      </c>
      <c r="F111" s="55"/>
      <c r="G111" s="13" t="s">
        <v>140</v>
      </c>
      <c r="H111" s="13">
        <v>621</v>
      </c>
      <c r="I111" s="13">
        <v>731</v>
      </c>
      <c r="J111" s="13">
        <v>648</v>
      </c>
      <c r="K111" s="13">
        <v>0</v>
      </c>
      <c r="L111" s="13" t="s">
        <v>152</v>
      </c>
      <c r="M111" s="13">
        <v>6025010200</v>
      </c>
    </row>
    <row r="112" spans="1:13" ht="31.5">
      <c r="A112" s="13"/>
      <c r="B112" s="17">
        <v>41186</v>
      </c>
      <c r="C112" s="13">
        <v>2790</v>
      </c>
      <c r="D112" s="13">
        <v>2831</v>
      </c>
      <c r="E112" s="13">
        <v>1</v>
      </c>
      <c r="F112" s="55" t="s">
        <v>248</v>
      </c>
      <c r="G112" s="13" t="s">
        <v>140</v>
      </c>
      <c r="H112" s="13">
        <v>2790</v>
      </c>
      <c r="I112" s="13">
        <v>2831</v>
      </c>
      <c r="J112" s="13">
        <v>2745</v>
      </c>
      <c r="K112" s="13">
        <v>0</v>
      </c>
      <c r="L112" s="13" t="s">
        <v>54</v>
      </c>
      <c r="M112" s="13" t="s">
        <v>249</v>
      </c>
    </row>
    <row r="113" spans="1:13" ht="252">
      <c r="A113" s="13"/>
      <c r="B113" s="17">
        <v>41187</v>
      </c>
      <c r="C113" s="13">
        <v>3063</v>
      </c>
      <c r="D113" s="13">
        <v>3120</v>
      </c>
      <c r="E113" s="13">
        <v>7</v>
      </c>
      <c r="F113" s="55"/>
      <c r="G113" s="13" t="s">
        <v>140</v>
      </c>
      <c r="H113" s="13">
        <v>21444</v>
      </c>
      <c r="I113" s="13">
        <v>21838</v>
      </c>
      <c r="J113" s="13">
        <v>20202</v>
      </c>
      <c r="K113" s="13">
        <v>0</v>
      </c>
      <c r="L113" s="13" t="s">
        <v>218</v>
      </c>
      <c r="M113" s="13" t="s">
        <v>250</v>
      </c>
    </row>
    <row r="114" spans="1:13" ht="126">
      <c r="A114" s="13"/>
      <c r="B114" s="17">
        <v>41188</v>
      </c>
      <c r="C114" s="13">
        <v>1816</v>
      </c>
      <c r="D114" s="13">
        <v>1820</v>
      </c>
      <c r="E114" s="13">
        <v>4</v>
      </c>
      <c r="F114" s="55"/>
      <c r="G114" s="13" t="s">
        <v>140</v>
      </c>
      <c r="H114" s="13">
        <v>7263</v>
      </c>
      <c r="I114" s="13">
        <v>7281</v>
      </c>
      <c r="J114" s="13">
        <v>6328</v>
      </c>
      <c r="K114" s="13">
        <v>1</v>
      </c>
      <c r="L114" s="13" t="s">
        <v>143</v>
      </c>
      <c r="M114" s="13" t="s">
        <v>251</v>
      </c>
    </row>
    <row r="115" spans="1:13" ht="47.25">
      <c r="A115" s="13"/>
      <c r="B115" s="17">
        <v>41190</v>
      </c>
      <c r="C115" s="13">
        <v>362</v>
      </c>
      <c r="D115" s="13">
        <v>362</v>
      </c>
      <c r="E115" s="13">
        <v>1</v>
      </c>
      <c r="F115" s="55"/>
      <c r="G115" s="13" t="s">
        <v>140</v>
      </c>
      <c r="H115" s="13">
        <v>362</v>
      </c>
      <c r="I115" s="13">
        <v>362</v>
      </c>
      <c r="J115" s="13">
        <v>344</v>
      </c>
      <c r="K115" s="13">
        <v>0</v>
      </c>
      <c r="L115" s="13" t="s">
        <v>143</v>
      </c>
      <c r="M115" s="13" t="s">
        <v>252</v>
      </c>
    </row>
    <row r="116" spans="1:13">
      <c r="A116" s="13"/>
      <c r="B116" s="17">
        <v>41194</v>
      </c>
      <c r="C116" s="13">
        <v>22</v>
      </c>
      <c r="D116" s="13">
        <v>22</v>
      </c>
      <c r="E116" s="13">
        <v>1</v>
      </c>
      <c r="F116" s="55"/>
      <c r="G116" s="13" t="s">
        <v>140</v>
      </c>
      <c r="H116" s="13">
        <v>22</v>
      </c>
      <c r="I116" s="13">
        <v>22</v>
      </c>
      <c r="J116" s="13">
        <v>12</v>
      </c>
      <c r="K116" s="13">
        <v>0</v>
      </c>
      <c r="L116" s="13" t="s">
        <v>44</v>
      </c>
      <c r="M116" s="13">
        <v>6071000817</v>
      </c>
    </row>
    <row r="117" spans="1:13">
      <c r="A117" s="13"/>
      <c r="B117" s="17">
        <v>41196</v>
      </c>
      <c r="C117" s="13">
        <v>7</v>
      </c>
      <c r="D117" s="13">
        <v>17</v>
      </c>
      <c r="E117" s="13">
        <v>1</v>
      </c>
      <c r="F117" s="55"/>
      <c r="G117" s="13" t="s">
        <v>140</v>
      </c>
      <c r="H117" s="13">
        <v>7</v>
      </c>
      <c r="I117" s="13">
        <v>17</v>
      </c>
      <c r="J117" s="13">
        <v>4</v>
      </c>
      <c r="K117" s="13">
        <v>0</v>
      </c>
      <c r="L117" s="13" t="s">
        <v>152</v>
      </c>
      <c r="M117" s="13">
        <v>6025011903</v>
      </c>
    </row>
    <row r="118" spans="1:13" ht="78.75">
      <c r="A118" s="13"/>
      <c r="B118" s="17">
        <v>41197</v>
      </c>
      <c r="C118" s="13">
        <v>3621</v>
      </c>
      <c r="D118" s="13">
        <v>3785</v>
      </c>
      <c r="E118" s="13">
        <v>1</v>
      </c>
      <c r="F118" s="55"/>
      <c r="G118" s="13" t="s">
        <v>140</v>
      </c>
      <c r="H118" s="13">
        <v>3621</v>
      </c>
      <c r="I118" s="13">
        <v>3785</v>
      </c>
      <c r="J118" s="13">
        <v>3715</v>
      </c>
      <c r="K118" s="13">
        <v>0</v>
      </c>
      <c r="L118" s="13" t="s">
        <v>51</v>
      </c>
      <c r="M118" s="13" t="s">
        <v>253</v>
      </c>
    </row>
    <row r="119" spans="1:13">
      <c r="A119" s="13"/>
      <c r="B119" s="17">
        <v>41200</v>
      </c>
      <c r="C119" s="13">
        <v>32</v>
      </c>
      <c r="D119" s="13">
        <v>32</v>
      </c>
      <c r="E119" s="13">
        <v>1</v>
      </c>
      <c r="F119" s="55"/>
      <c r="G119" s="13" t="s">
        <v>140</v>
      </c>
      <c r="H119" s="13">
        <v>32</v>
      </c>
      <c r="I119" s="13">
        <v>32</v>
      </c>
      <c r="J119" s="13">
        <v>32</v>
      </c>
      <c r="K119" s="13">
        <v>0</v>
      </c>
      <c r="L119" s="13" t="s">
        <v>52</v>
      </c>
      <c r="M119" s="13">
        <v>6065045228</v>
      </c>
    </row>
    <row r="120" spans="1:13" ht="31.5">
      <c r="A120" s="13"/>
      <c r="B120" s="17">
        <v>41201</v>
      </c>
      <c r="C120" s="13">
        <v>11</v>
      </c>
      <c r="D120" s="13">
        <v>12</v>
      </c>
      <c r="E120" s="13">
        <v>1</v>
      </c>
      <c r="F120" s="55"/>
      <c r="G120" s="13" t="s">
        <v>140</v>
      </c>
      <c r="H120" s="13">
        <v>11</v>
      </c>
      <c r="I120" s="13">
        <v>12</v>
      </c>
      <c r="J120" s="13">
        <v>9</v>
      </c>
      <c r="K120" s="13">
        <v>1</v>
      </c>
      <c r="L120" s="13" t="s">
        <v>47</v>
      </c>
      <c r="M120" s="13" t="s">
        <v>254</v>
      </c>
    </row>
    <row r="121" spans="1:13">
      <c r="A121" s="13"/>
      <c r="B121" s="17">
        <v>41202</v>
      </c>
      <c r="C121" s="13">
        <v>5</v>
      </c>
      <c r="D121" s="13">
        <v>5</v>
      </c>
      <c r="E121" s="13">
        <v>1</v>
      </c>
      <c r="F121" s="55"/>
      <c r="G121" s="13" t="s">
        <v>140</v>
      </c>
      <c r="H121" s="13">
        <v>5</v>
      </c>
      <c r="I121" s="13">
        <v>5</v>
      </c>
      <c r="J121" s="13">
        <v>1</v>
      </c>
      <c r="K121" s="13">
        <v>0</v>
      </c>
      <c r="L121" s="13" t="s">
        <v>46</v>
      </c>
      <c r="M121" s="13">
        <v>6065041500</v>
      </c>
    </row>
    <row r="122" spans="1:13" ht="31.5">
      <c r="A122" s="13"/>
      <c r="B122" s="17">
        <v>41203</v>
      </c>
      <c r="C122" s="13">
        <v>2</v>
      </c>
      <c r="D122" s="13">
        <v>2</v>
      </c>
      <c r="E122" s="13">
        <v>1</v>
      </c>
      <c r="F122" s="55"/>
      <c r="G122" s="13" t="s">
        <v>140</v>
      </c>
      <c r="H122" s="13">
        <v>2</v>
      </c>
      <c r="I122" s="13">
        <v>2</v>
      </c>
      <c r="J122" s="13">
        <v>1</v>
      </c>
      <c r="K122" s="13">
        <v>1</v>
      </c>
      <c r="L122" s="13" t="s">
        <v>53</v>
      </c>
      <c r="M122" s="13" t="s">
        <v>255</v>
      </c>
    </row>
    <row r="123" spans="1:13" ht="31.5">
      <c r="A123" s="13"/>
      <c r="B123" s="17">
        <v>41204</v>
      </c>
      <c r="C123" s="13">
        <v>2255</v>
      </c>
      <c r="D123" s="13">
        <v>2260</v>
      </c>
      <c r="E123" s="13">
        <v>1</v>
      </c>
      <c r="F123" s="55"/>
      <c r="G123" s="13" t="s">
        <v>140</v>
      </c>
      <c r="H123" s="13">
        <v>2255</v>
      </c>
      <c r="I123" s="13">
        <v>2260</v>
      </c>
      <c r="J123" s="13">
        <v>2270</v>
      </c>
      <c r="K123" s="13">
        <v>0</v>
      </c>
      <c r="L123" s="13" t="s">
        <v>160</v>
      </c>
      <c r="M123" s="13" t="s">
        <v>256</v>
      </c>
    </row>
    <row r="124" spans="1:13">
      <c r="A124" s="13"/>
      <c r="B124" s="17">
        <v>41205</v>
      </c>
      <c r="C124" s="13">
        <v>29</v>
      </c>
      <c r="D124" s="13">
        <v>29</v>
      </c>
      <c r="E124" s="13">
        <v>1</v>
      </c>
      <c r="F124" s="55"/>
      <c r="G124" s="13" t="s">
        <v>140</v>
      </c>
      <c r="H124" s="13">
        <v>29</v>
      </c>
      <c r="I124" s="13">
        <v>29</v>
      </c>
      <c r="J124" s="13">
        <v>28</v>
      </c>
      <c r="K124" s="13">
        <v>0</v>
      </c>
      <c r="L124" s="13" t="s">
        <v>54</v>
      </c>
      <c r="M124" s="13">
        <v>6071009119</v>
      </c>
    </row>
    <row r="125" spans="1:13" ht="173.25">
      <c r="A125" s="13"/>
      <c r="B125" s="17">
        <v>41208</v>
      </c>
      <c r="C125" s="13">
        <v>4647</v>
      </c>
      <c r="D125" s="13">
        <v>4654</v>
      </c>
      <c r="E125" s="13">
        <v>2</v>
      </c>
      <c r="F125" s="55"/>
      <c r="G125" s="13" t="s">
        <v>140</v>
      </c>
      <c r="H125" s="13">
        <v>9294</v>
      </c>
      <c r="I125" s="13">
        <v>9307</v>
      </c>
      <c r="J125" s="13">
        <v>9036</v>
      </c>
      <c r="K125" s="13">
        <v>0</v>
      </c>
      <c r="L125" s="13" t="s">
        <v>44</v>
      </c>
      <c r="M125" s="13" t="s">
        <v>257</v>
      </c>
    </row>
    <row r="126" spans="1:13" ht="31.5">
      <c r="A126" s="13"/>
      <c r="B126" s="17">
        <v>41209</v>
      </c>
      <c r="C126" s="13">
        <v>1</v>
      </c>
      <c r="D126" s="13">
        <v>1</v>
      </c>
      <c r="E126" s="13">
        <v>1</v>
      </c>
      <c r="F126" s="55"/>
      <c r="G126" s="13" t="s">
        <v>140</v>
      </c>
      <c r="H126" s="13">
        <v>1</v>
      </c>
      <c r="I126" s="13">
        <v>1</v>
      </c>
      <c r="J126" s="13">
        <v>0</v>
      </c>
      <c r="K126" s="13">
        <v>1</v>
      </c>
      <c r="L126" s="13" t="s">
        <v>54</v>
      </c>
      <c r="M126" s="13" t="s">
        <v>258</v>
      </c>
    </row>
    <row r="127" spans="1:13">
      <c r="A127" s="13"/>
      <c r="B127" s="17">
        <v>41210</v>
      </c>
      <c r="C127" s="13">
        <v>1421</v>
      </c>
      <c r="D127" s="13">
        <v>1421</v>
      </c>
      <c r="E127" s="13">
        <v>1</v>
      </c>
      <c r="F127" s="55"/>
      <c r="G127" s="13" t="s">
        <v>140</v>
      </c>
      <c r="H127" s="13">
        <v>1421</v>
      </c>
      <c r="I127" s="13">
        <v>1421</v>
      </c>
      <c r="J127" s="13">
        <v>1414</v>
      </c>
      <c r="K127" s="13">
        <v>0</v>
      </c>
      <c r="L127" s="13" t="s">
        <v>46</v>
      </c>
      <c r="M127" s="13">
        <v>6065042007</v>
      </c>
    </row>
    <row r="128" spans="1:13" ht="94.5">
      <c r="A128" s="13"/>
      <c r="B128" s="17">
        <v>41211</v>
      </c>
      <c r="C128" s="13">
        <v>2579</v>
      </c>
      <c r="D128" s="13">
        <v>2635</v>
      </c>
      <c r="E128" s="13">
        <v>2</v>
      </c>
      <c r="F128" s="55"/>
      <c r="G128" s="13" t="s">
        <v>140</v>
      </c>
      <c r="H128" s="13">
        <v>5157</v>
      </c>
      <c r="I128" s="13">
        <v>5269</v>
      </c>
      <c r="J128" s="13">
        <v>4660</v>
      </c>
      <c r="K128" s="13">
        <v>2</v>
      </c>
      <c r="L128" s="13" t="s">
        <v>54</v>
      </c>
      <c r="M128" s="13" t="s">
        <v>259</v>
      </c>
    </row>
    <row r="129" spans="1:13" ht="31.5">
      <c r="A129" s="13"/>
      <c r="B129" s="17">
        <v>41212</v>
      </c>
      <c r="C129" s="13">
        <v>1211</v>
      </c>
      <c r="D129" s="13">
        <v>1211</v>
      </c>
      <c r="E129" s="13">
        <v>1</v>
      </c>
      <c r="F129" s="55" t="s">
        <v>260</v>
      </c>
      <c r="G129" s="13" t="s">
        <v>140</v>
      </c>
      <c r="H129" s="13">
        <v>1211</v>
      </c>
      <c r="I129" s="13">
        <v>1211</v>
      </c>
      <c r="J129" s="13">
        <v>1157</v>
      </c>
      <c r="K129" s="13">
        <v>0</v>
      </c>
      <c r="L129" s="13" t="s">
        <v>53</v>
      </c>
      <c r="M129" s="13" t="s">
        <v>261</v>
      </c>
    </row>
    <row r="130" spans="1:13">
      <c r="A130" s="13"/>
      <c r="B130" s="17">
        <v>41213</v>
      </c>
      <c r="C130" s="13">
        <v>5</v>
      </c>
      <c r="D130" s="13">
        <v>5</v>
      </c>
      <c r="E130" s="13">
        <v>1</v>
      </c>
      <c r="F130" s="55"/>
      <c r="G130" s="13" t="s">
        <v>140</v>
      </c>
      <c r="H130" s="13">
        <v>5</v>
      </c>
      <c r="I130" s="13">
        <v>5</v>
      </c>
      <c r="J130" s="13">
        <v>4</v>
      </c>
      <c r="K130" s="13">
        <v>0</v>
      </c>
      <c r="L130" s="13" t="s">
        <v>52</v>
      </c>
      <c r="M130" s="13">
        <v>6065940900</v>
      </c>
    </row>
    <row r="131" spans="1:13" ht="409.5">
      <c r="A131" s="13"/>
      <c r="B131" s="17">
        <v>42001</v>
      </c>
      <c r="C131" s="13">
        <v>8531</v>
      </c>
      <c r="D131" s="13">
        <v>8819</v>
      </c>
      <c r="E131" s="13">
        <v>63</v>
      </c>
      <c r="F131" s="55" t="s">
        <v>262</v>
      </c>
      <c r="G131" s="13" t="s">
        <v>140</v>
      </c>
      <c r="H131" s="13">
        <v>537444</v>
      </c>
      <c r="I131" s="13">
        <v>555612</v>
      </c>
      <c r="J131" s="13">
        <v>515974</v>
      </c>
      <c r="K131" s="13">
        <v>63</v>
      </c>
      <c r="L131" s="13" t="s">
        <v>263</v>
      </c>
      <c r="M131" s="13" t="s">
        <v>264</v>
      </c>
    </row>
    <row r="132" spans="1:13">
      <c r="A132" s="13"/>
      <c r="B132" s="17">
        <v>42002</v>
      </c>
      <c r="C132" s="13">
        <v>308</v>
      </c>
      <c r="D132" s="13">
        <v>758</v>
      </c>
      <c r="E132" s="13">
        <v>1</v>
      </c>
      <c r="F132" s="55" t="s">
        <v>265</v>
      </c>
      <c r="G132" s="13" t="s">
        <v>140</v>
      </c>
      <c r="H132" s="13">
        <v>308</v>
      </c>
      <c r="I132" s="13">
        <v>758</v>
      </c>
      <c r="J132" s="13">
        <v>757</v>
      </c>
      <c r="K132" s="13">
        <v>0</v>
      </c>
      <c r="L132" s="13" t="s">
        <v>48</v>
      </c>
      <c r="M132" s="13">
        <v>6059110007</v>
      </c>
    </row>
    <row r="133" spans="1:13" ht="47.25">
      <c r="A133" s="13"/>
      <c r="B133" s="17">
        <v>42003</v>
      </c>
      <c r="C133" s="13">
        <v>16</v>
      </c>
      <c r="D133" s="13">
        <v>21</v>
      </c>
      <c r="E133" s="13">
        <v>1</v>
      </c>
      <c r="F133" s="55"/>
      <c r="G133" s="13" t="s">
        <v>140</v>
      </c>
      <c r="H133" s="13">
        <v>16</v>
      </c>
      <c r="I133" s="13">
        <v>21</v>
      </c>
      <c r="J133" s="13">
        <v>17</v>
      </c>
      <c r="K133" s="13">
        <v>0</v>
      </c>
      <c r="L133" s="13" t="s">
        <v>48</v>
      </c>
      <c r="M133" s="13" t="s">
        <v>266</v>
      </c>
    </row>
    <row r="134" spans="1:13" ht="31.5">
      <c r="A134" s="13"/>
      <c r="B134" s="17">
        <v>42004</v>
      </c>
      <c r="C134" s="13">
        <v>20</v>
      </c>
      <c r="D134" s="13">
        <v>20</v>
      </c>
      <c r="E134" s="13">
        <v>3</v>
      </c>
      <c r="F134" s="55"/>
      <c r="G134" s="13" t="s">
        <v>140</v>
      </c>
      <c r="H134" s="13">
        <v>61</v>
      </c>
      <c r="I134" s="13">
        <v>61</v>
      </c>
      <c r="J134" s="13">
        <v>21</v>
      </c>
      <c r="K134" s="13">
        <v>0</v>
      </c>
      <c r="L134" s="13" t="s">
        <v>267</v>
      </c>
      <c r="M134" s="13" t="s">
        <v>268</v>
      </c>
    </row>
    <row r="135" spans="1:13" ht="189">
      <c r="A135" s="13"/>
      <c r="B135" s="17">
        <v>42006</v>
      </c>
      <c r="C135" s="13">
        <v>5209</v>
      </c>
      <c r="D135" s="13">
        <v>5802</v>
      </c>
      <c r="E135" s="13">
        <v>4</v>
      </c>
      <c r="F135" s="55" t="s">
        <v>269</v>
      </c>
      <c r="G135" s="13" t="s">
        <v>140</v>
      </c>
      <c r="H135" s="13">
        <v>20835</v>
      </c>
      <c r="I135" s="13">
        <v>23208</v>
      </c>
      <c r="J135" s="13">
        <v>21292</v>
      </c>
      <c r="K135" s="13">
        <v>1</v>
      </c>
      <c r="L135" s="13" t="s">
        <v>270</v>
      </c>
      <c r="M135" s="13" t="s">
        <v>271</v>
      </c>
    </row>
    <row r="136" spans="1:13" ht="220.5">
      <c r="A136" s="13"/>
      <c r="B136" s="17">
        <v>42008</v>
      </c>
      <c r="C136" s="13">
        <v>6053</v>
      </c>
      <c r="D136" s="13">
        <v>7290</v>
      </c>
      <c r="E136" s="13">
        <v>6</v>
      </c>
      <c r="F136" s="55"/>
      <c r="G136" s="13" t="s">
        <v>140</v>
      </c>
      <c r="H136" s="13">
        <v>36315</v>
      </c>
      <c r="I136" s="13">
        <v>43739</v>
      </c>
      <c r="J136" s="13">
        <v>42328</v>
      </c>
      <c r="K136" s="13">
        <v>1</v>
      </c>
      <c r="L136" s="13" t="s">
        <v>272</v>
      </c>
      <c r="M136" s="13" t="s">
        <v>273</v>
      </c>
    </row>
    <row r="137" spans="1:13">
      <c r="A137" s="13"/>
      <c r="B137" s="17">
        <v>42011</v>
      </c>
      <c r="C137" s="13">
        <v>8</v>
      </c>
      <c r="D137" s="13">
        <v>8</v>
      </c>
      <c r="E137" s="13">
        <v>1</v>
      </c>
      <c r="F137" s="55"/>
      <c r="G137" s="13" t="s">
        <v>140</v>
      </c>
      <c r="H137" s="13">
        <v>8</v>
      </c>
      <c r="I137" s="13">
        <v>8</v>
      </c>
      <c r="J137" s="13">
        <v>5</v>
      </c>
      <c r="K137" s="13">
        <v>0</v>
      </c>
      <c r="L137" s="13" t="s">
        <v>274</v>
      </c>
      <c r="M137" s="13">
        <v>6059042333</v>
      </c>
    </row>
    <row r="138" spans="1:13">
      <c r="A138" s="13"/>
      <c r="B138" s="17">
        <v>42012</v>
      </c>
      <c r="C138" s="13">
        <v>227</v>
      </c>
      <c r="D138" s="13">
        <v>227</v>
      </c>
      <c r="E138" s="13">
        <v>1</v>
      </c>
      <c r="F138" s="55"/>
      <c r="G138" s="13" t="s">
        <v>140</v>
      </c>
      <c r="H138" s="13">
        <v>227</v>
      </c>
      <c r="I138" s="13">
        <v>227</v>
      </c>
      <c r="J138" s="13">
        <v>194</v>
      </c>
      <c r="K138" s="13">
        <v>0</v>
      </c>
      <c r="L138" s="13" t="s">
        <v>274</v>
      </c>
      <c r="M138" s="13">
        <v>6059042201</v>
      </c>
    </row>
    <row r="139" spans="1:13">
      <c r="A139" s="13"/>
      <c r="B139" s="17">
        <v>42016</v>
      </c>
      <c r="C139" s="13">
        <v>665</v>
      </c>
      <c r="D139" s="13">
        <v>665</v>
      </c>
      <c r="E139" s="13">
        <v>1</v>
      </c>
      <c r="F139" s="55"/>
      <c r="G139" s="13" t="s">
        <v>140</v>
      </c>
      <c r="H139" s="13">
        <v>665</v>
      </c>
      <c r="I139" s="13">
        <v>665</v>
      </c>
      <c r="J139" s="13">
        <v>663</v>
      </c>
      <c r="K139" s="13">
        <v>0</v>
      </c>
      <c r="L139" s="13" t="s">
        <v>274</v>
      </c>
      <c r="M139" s="13">
        <v>6059032029</v>
      </c>
    </row>
    <row r="140" spans="1:13">
      <c r="A140" s="13"/>
      <c r="B140" s="17">
        <v>42019</v>
      </c>
      <c r="C140" s="13">
        <v>2</v>
      </c>
      <c r="D140" s="13">
        <v>2</v>
      </c>
      <c r="E140" s="13">
        <v>1</v>
      </c>
      <c r="F140" s="55"/>
      <c r="G140" s="13" t="s">
        <v>140</v>
      </c>
      <c r="H140" s="13">
        <v>2</v>
      </c>
      <c r="I140" s="13">
        <v>2</v>
      </c>
      <c r="J140" s="13">
        <v>1</v>
      </c>
      <c r="K140" s="13">
        <v>1</v>
      </c>
      <c r="L140" s="13" t="s">
        <v>270</v>
      </c>
      <c r="M140" s="13">
        <v>6059063603</v>
      </c>
    </row>
    <row r="141" spans="1:13" ht="78.75">
      <c r="A141" s="13"/>
      <c r="B141" s="17">
        <v>42020</v>
      </c>
      <c r="C141" s="13">
        <v>5429</v>
      </c>
      <c r="D141" s="13">
        <v>5456</v>
      </c>
      <c r="E141" s="13">
        <v>2</v>
      </c>
      <c r="F141" s="55"/>
      <c r="G141" s="13" t="s">
        <v>140</v>
      </c>
      <c r="H141" s="13">
        <v>10858</v>
      </c>
      <c r="I141" s="13">
        <v>10911</v>
      </c>
      <c r="J141" s="13">
        <v>9597</v>
      </c>
      <c r="K141" s="13">
        <v>0</v>
      </c>
      <c r="L141" s="13" t="s">
        <v>274</v>
      </c>
      <c r="M141" s="13" t="s">
        <v>275</v>
      </c>
    </row>
    <row r="142" spans="1:13" ht="409.5">
      <c r="A142" s="13"/>
      <c r="B142" s="17">
        <v>42021</v>
      </c>
      <c r="C142" s="13">
        <v>6805</v>
      </c>
      <c r="D142" s="13">
        <v>7594</v>
      </c>
      <c r="E142" s="13">
        <v>34</v>
      </c>
      <c r="F142" s="55" t="s">
        <v>276</v>
      </c>
      <c r="G142" s="13" t="s">
        <v>140</v>
      </c>
      <c r="H142" s="13">
        <v>231366</v>
      </c>
      <c r="I142" s="13">
        <v>258204</v>
      </c>
      <c r="J142" s="13">
        <v>247671</v>
      </c>
      <c r="K142" s="13">
        <v>22</v>
      </c>
      <c r="L142" s="13" t="s">
        <v>277</v>
      </c>
      <c r="M142" s="13" t="s">
        <v>278</v>
      </c>
    </row>
    <row r="143" spans="1:13">
      <c r="A143" s="13"/>
      <c r="B143" s="17">
        <v>42022</v>
      </c>
      <c r="C143" s="13">
        <v>106</v>
      </c>
      <c r="D143" s="13">
        <v>106</v>
      </c>
      <c r="E143" s="13">
        <v>1</v>
      </c>
      <c r="F143" s="55"/>
      <c r="G143" s="13" t="s">
        <v>140</v>
      </c>
      <c r="H143" s="13">
        <v>106</v>
      </c>
      <c r="I143" s="13">
        <v>106</v>
      </c>
      <c r="J143" s="13">
        <v>105</v>
      </c>
      <c r="K143" s="13">
        <v>0</v>
      </c>
      <c r="L143" s="13" t="s">
        <v>270</v>
      </c>
      <c r="M143" s="13">
        <v>6059075403</v>
      </c>
    </row>
    <row r="144" spans="1:13" ht="267.75">
      <c r="A144" s="13"/>
      <c r="B144" s="17">
        <v>42023</v>
      </c>
      <c r="C144" s="13">
        <v>3584</v>
      </c>
      <c r="D144" s="13">
        <v>4114</v>
      </c>
      <c r="E144" s="13">
        <v>5</v>
      </c>
      <c r="F144" s="55"/>
      <c r="G144" s="13" t="s">
        <v>140</v>
      </c>
      <c r="H144" s="13">
        <v>17922</v>
      </c>
      <c r="I144" s="13">
        <v>20570</v>
      </c>
      <c r="J144" s="13">
        <v>19969</v>
      </c>
      <c r="K144" s="13">
        <v>6</v>
      </c>
      <c r="L144" s="13" t="s">
        <v>277</v>
      </c>
      <c r="M144" s="13" t="s">
        <v>279</v>
      </c>
    </row>
    <row r="145" spans="1:13">
      <c r="A145" s="13"/>
      <c r="B145" s="17">
        <v>42025</v>
      </c>
      <c r="C145" s="13">
        <v>735</v>
      </c>
      <c r="D145" s="13">
        <v>777</v>
      </c>
      <c r="E145" s="13">
        <v>1</v>
      </c>
      <c r="F145" s="55"/>
      <c r="G145" s="13" t="s">
        <v>140</v>
      </c>
      <c r="H145" s="13">
        <v>735</v>
      </c>
      <c r="I145" s="13">
        <v>777</v>
      </c>
      <c r="J145" s="13">
        <v>750</v>
      </c>
      <c r="K145" s="13">
        <v>0</v>
      </c>
      <c r="L145" s="13" t="s">
        <v>270</v>
      </c>
      <c r="M145" s="13">
        <v>6059062643</v>
      </c>
    </row>
    <row r="146" spans="1:13" ht="409.5">
      <c r="A146" s="13"/>
      <c r="B146" s="17">
        <v>42043</v>
      </c>
      <c r="C146" s="13">
        <v>9755</v>
      </c>
      <c r="D146" s="13">
        <v>10051</v>
      </c>
      <c r="E146" s="13">
        <v>15</v>
      </c>
      <c r="F146" s="55" t="s">
        <v>280</v>
      </c>
      <c r="G146" s="13" t="s">
        <v>140</v>
      </c>
      <c r="H146" s="13">
        <v>146320</v>
      </c>
      <c r="I146" s="13">
        <v>150762</v>
      </c>
      <c r="J146" s="13">
        <v>139830</v>
      </c>
      <c r="K146" s="13">
        <v>14</v>
      </c>
      <c r="L146" s="13" t="s">
        <v>281</v>
      </c>
      <c r="M146" s="13" t="s">
        <v>282</v>
      </c>
    </row>
    <row r="147" spans="1:13" ht="409.5">
      <c r="A147" s="13"/>
      <c r="B147" s="17">
        <v>42044</v>
      </c>
      <c r="C147" s="13">
        <v>5657</v>
      </c>
      <c r="D147" s="13">
        <v>5819</v>
      </c>
      <c r="E147" s="13">
        <v>33</v>
      </c>
      <c r="F147" s="55" t="s">
        <v>283</v>
      </c>
      <c r="G147" s="13" t="s">
        <v>140</v>
      </c>
      <c r="H147" s="13">
        <v>186677</v>
      </c>
      <c r="I147" s="13">
        <v>192016</v>
      </c>
      <c r="J147" s="13">
        <v>178369</v>
      </c>
      <c r="K147" s="13">
        <v>28</v>
      </c>
      <c r="L147" s="13" t="s">
        <v>284</v>
      </c>
      <c r="M147" s="13" t="s">
        <v>285</v>
      </c>
    </row>
    <row r="148" spans="1:13">
      <c r="A148" s="13"/>
      <c r="B148" s="17">
        <v>42048</v>
      </c>
      <c r="C148" s="13">
        <v>67</v>
      </c>
      <c r="D148" s="13">
        <v>67</v>
      </c>
      <c r="E148" s="13">
        <v>1</v>
      </c>
      <c r="F148" s="55"/>
      <c r="G148" s="13" t="s">
        <v>140</v>
      </c>
      <c r="H148" s="13">
        <v>67</v>
      </c>
      <c r="I148" s="13">
        <v>67</v>
      </c>
      <c r="J148" s="13">
        <v>61</v>
      </c>
      <c r="K148" s="13">
        <v>0</v>
      </c>
      <c r="L148" s="13" t="s">
        <v>286</v>
      </c>
      <c r="M148" s="13">
        <v>6037500204</v>
      </c>
    </row>
    <row r="149" spans="1:13" ht="94.5">
      <c r="A149" s="13"/>
      <c r="B149" s="17">
        <v>42049</v>
      </c>
      <c r="C149" s="13">
        <v>712</v>
      </c>
      <c r="D149" s="13">
        <v>1059</v>
      </c>
      <c r="E149" s="13">
        <v>2</v>
      </c>
      <c r="F149" s="55"/>
      <c r="G149" s="13" t="s">
        <v>140</v>
      </c>
      <c r="H149" s="13">
        <v>1423</v>
      </c>
      <c r="I149" s="13">
        <v>2117</v>
      </c>
      <c r="J149" s="13">
        <v>1870</v>
      </c>
      <c r="K149" s="13">
        <v>2</v>
      </c>
      <c r="L149" s="13" t="s">
        <v>287</v>
      </c>
      <c r="M149" s="13" t="s">
        <v>288</v>
      </c>
    </row>
    <row r="150" spans="1:13">
      <c r="A150" s="13"/>
      <c r="B150" s="17">
        <v>42050</v>
      </c>
      <c r="C150" s="13">
        <v>3</v>
      </c>
      <c r="D150" s="13">
        <v>3</v>
      </c>
      <c r="E150" s="13">
        <v>1</v>
      </c>
      <c r="F150" s="55"/>
      <c r="G150" s="13" t="s">
        <v>140</v>
      </c>
      <c r="H150" s="13">
        <v>3</v>
      </c>
      <c r="I150" s="13">
        <v>3</v>
      </c>
      <c r="J150" s="13">
        <v>3</v>
      </c>
      <c r="K150" s="13">
        <v>0</v>
      </c>
      <c r="L150" s="13" t="s">
        <v>270</v>
      </c>
      <c r="M150" s="13">
        <v>6059074003</v>
      </c>
    </row>
    <row r="151" spans="1:13">
      <c r="A151" s="13"/>
      <c r="B151" s="17">
        <v>42051</v>
      </c>
      <c r="C151" s="13">
        <v>2</v>
      </c>
      <c r="D151" s="13">
        <v>2</v>
      </c>
      <c r="E151" s="13">
        <v>1</v>
      </c>
      <c r="F151" s="55"/>
      <c r="G151" s="13" t="s">
        <v>140</v>
      </c>
      <c r="H151" s="13">
        <v>2</v>
      </c>
      <c r="I151" s="13">
        <v>2</v>
      </c>
      <c r="J151" s="13">
        <v>2</v>
      </c>
      <c r="K151" s="13">
        <v>0</v>
      </c>
      <c r="L151" s="13" t="s">
        <v>48</v>
      </c>
      <c r="M151" s="13">
        <v>6059099509</v>
      </c>
    </row>
    <row r="152" spans="1:13" ht="409.5">
      <c r="A152" s="13"/>
      <c r="B152" s="17">
        <v>43001</v>
      </c>
      <c r="C152" s="13">
        <v>6119</v>
      </c>
      <c r="D152" s="13">
        <v>6222</v>
      </c>
      <c r="E152" s="13">
        <v>47</v>
      </c>
      <c r="F152" s="55"/>
      <c r="G152" s="13" t="s">
        <v>140</v>
      </c>
      <c r="H152" s="13">
        <v>287611</v>
      </c>
      <c r="I152" s="13">
        <v>292446</v>
      </c>
      <c r="J152" s="13">
        <v>253835</v>
      </c>
      <c r="K152" s="13">
        <v>14</v>
      </c>
      <c r="L152" s="13" t="s">
        <v>289</v>
      </c>
      <c r="M152" s="13" t="s">
        <v>290</v>
      </c>
    </row>
    <row r="153" spans="1:13" ht="63">
      <c r="A153" s="13"/>
      <c r="B153" s="17">
        <v>43003</v>
      </c>
      <c r="C153" s="13">
        <v>86</v>
      </c>
      <c r="D153" s="13">
        <v>88</v>
      </c>
      <c r="E153" s="13">
        <v>1</v>
      </c>
      <c r="F153" s="55"/>
      <c r="G153" s="13" t="s">
        <v>140</v>
      </c>
      <c r="H153" s="13">
        <v>86</v>
      </c>
      <c r="I153" s="13">
        <v>88</v>
      </c>
      <c r="J153" s="13">
        <v>67</v>
      </c>
      <c r="K153" s="13">
        <v>0</v>
      </c>
      <c r="L153" s="13" t="s">
        <v>291</v>
      </c>
      <c r="M153" s="13" t="s">
        <v>292</v>
      </c>
    </row>
    <row r="154" spans="1:13" ht="409.5">
      <c r="A154" s="13"/>
      <c r="B154" s="17">
        <v>43012</v>
      </c>
      <c r="C154" s="13">
        <v>7163</v>
      </c>
      <c r="D154" s="13">
        <v>7290</v>
      </c>
      <c r="E154" s="13">
        <v>5</v>
      </c>
      <c r="F154" s="55"/>
      <c r="G154" s="13" t="s">
        <v>140</v>
      </c>
      <c r="H154" s="13">
        <v>35814</v>
      </c>
      <c r="I154" s="13">
        <v>36449</v>
      </c>
      <c r="J154" s="13">
        <v>31686</v>
      </c>
      <c r="K154" s="13">
        <v>2</v>
      </c>
      <c r="L154" s="13" t="s">
        <v>293</v>
      </c>
      <c r="M154" s="13" t="s">
        <v>294</v>
      </c>
    </row>
    <row r="155" spans="1:13" ht="409.5">
      <c r="A155" s="13"/>
      <c r="B155" s="17">
        <v>43013</v>
      </c>
      <c r="C155" s="13">
        <v>3496</v>
      </c>
      <c r="D155" s="13">
        <v>3572</v>
      </c>
      <c r="E155" s="13">
        <v>5</v>
      </c>
      <c r="F155" s="55"/>
      <c r="G155" s="13" t="s">
        <v>140</v>
      </c>
      <c r="H155" s="13">
        <v>17478</v>
      </c>
      <c r="I155" s="13">
        <v>17859</v>
      </c>
      <c r="J155" s="13">
        <v>15406</v>
      </c>
      <c r="K155" s="13">
        <v>1</v>
      </c>
      <c r="L155" s="13" t="s">
        <v>295</v>
      </c>
      <c r="M155" s="13" t="s">
        <v>296</v>
      </c>
    </row>
    <row r="156" spans="1:13" ht="78.75">
      <c r="A156" s="13"/>
      <c r="B156" s="17">
        <v>43016</v>
      </c>
      <c r="C156" s="13">
        <v>4073</v>
      </c>
      <c r="D156" s="13">
        <v>4470</v>
      </c>
      <c r="E156" s="13">
        <v>1</v>
      </c>
      <c r="F156" s="55"/>
      <c r="G156" s="13" t="s">
        <v>140</v>
      </c>
      <c r="H156" s="13">
        <v>4073</v>
      </c>
      <c r="I156" s="13">
        <v>4470</v>
      </c>
      <c r="J156" s="13">
        <v>3822</v>
      </c>
      <c r="K156" s="13">
        <v>2</v>
      </c>
      <c r="L156" s="13" t="s">
        <v>56</v>
      </c>
      <c r="M156" s="13" t="s">
        <v>297</v>
      </c>
    </row>
    <row r="157" spans="1:13">
      <c r="A157" s="13"/>
      <c r="B157" s="17">
        <v>43017</v>
      </c>
      <c r="C157" s="13">
        <v>72</v>
      </c>
      <c r="D157" s="13">
        <v>72</v>
      </c>
      <c r="E157" s="13">
        <v>1</v>
      </c>
      <c r="F157" s="55"/>
      <c r="G157" s="13" t="s">
        <v>140</v>
      </c>
      <c r="H157" s="13">
        <v>72</v>
      </c>
      <c r="I157" s="13">
        <v>72</v>
      </c>
      <c r="J157" s="13">
        <v>31</v>
      </c>
      <c r="K157" s="13">
        <v>0</v>
      </c>
      <c r="L157" s="13" t="s">
        <v>56</v>
      </c>
      <c r="M157" s="13">
        <v>6037800504</v>
      </c>
    </row>
    <row r="158" spans="1:13">
      <c r="A158" s="13"/>
      <c r="B158" s="17">
        <v>43018</v>
      </c>
      <c r="C158" s="13">
        <v>106</v>
      </c>
      <c r="D158" s="13">
        <v>106</v>
      </c>
      <c r="E158" s="13">
        <v>1</v>
      </c>
      <c r="F158" s="55"/>
      <c r="G158" s="13" t="s">
        <v>140</v>
      </c>
      <c r="H158" s="13">
        <v>106</v>
      </c>
      <c r="I158" s="13">
        <v>106</v>
      </c>
      <c r="J158" s="13">
        <v>88</v>
      </c>
      <c r="K158" s="13">
        <v>0</v>
      </c>
      <c r="L158" s="13" t="s">
        <v>56</v>
      </c>
      <c r="M158" s="13">
        <v>6037800504</v>
      </c>
    </row>
    <row r="159" spans="1:13">
      <c r="A159" s="13"/>
      <c r="B159" s="17">
        <v>43019</v>
      </c>
      <c r="C159" s="13">
        <v>2</v>
      </c>
      <c r="D159" s="13">
        <v>2</v>
      </c>
      <c r="E159" s="13">
        <v>1</v>
      </c>
      <c r="F159" s="55"/>
      <c r="G159" s="13" t="s">
        <v>140</v>
      </c>
      <c r="H159" s="13">
        <v>2</v>
      </c>
      <c r="I159" s="13">
        <v>2</v>
      </c>
      <c r="J159" s="13">
        <v>2</v>
      </c>
      <c r="K159" s="13">
        <v>0</v>
      </c>
      <c r="L159" s="13" t="s">
        <v>56</v>
      </c>
      <c r="M159" s="13">
        <v>6037800504</v>
      </c>
    </row>
    <row r="160" spans="1:13">
      <c r="A160" s="13"/>
      <c r="B160" s="17">
        <v>43020</v>
      </c>
      <c r="C160" s="13">
        <v>147</v>
      </c>
      <c r="D160" s="13">
        <v>147</v>
      </c>
      <c r="E160" s="13">
        <v>1</v>
      </c>
      <c r="F160" s="55"/>
      <c r="G160" s="13" t="s">
        <v>140</v>
      </c>
      <c r="H160" s="13">
        <v>147</v>
      </c>
      <c r="I160" s="13">
        <v>147</v>
      </c>
      <c r="J160" s="13">
        <v>95</v>
      </c>
      <c r="K160" s="13">
        <v>0</v>
      </c>
      <c r="L160" s="13" t="s">
        <v>56</v>
      </c>
      <c r="M160" s="13">
        <v>6037800504</v>
      </c>
    </row>
    <row r="161" spans="1:13">
      <c r="A161" s="13"/>
      <c r="B161" s="17">
        <v>43021</v>
      </c>
      <c r="C161" s="13">
        <v>24</v>
      </c>
      <c r="D161" s="13">
        <v>24</v>
      </c>
      <c r="E161" s="13">
        <v>1</v>
      </c>
      <c r="F161" s="55"/>
      <c r="G161" s="13" t="s">
        <v>140</v>
      </c>
      <c r="H161" s="13">
        <v>24</v>
      </c>
      <c r="I161" s="13">
        <v>24</v>
      </c>
      <c r="J161" s="13">
        <v>20</v>
      </c>
      <c r="K161" s="13">
        <v>0</v>
      </c>
      <c r="L161" s="13" t="s">
        <v>56</v>
      </c>
      <c r="M161" s="13">
        <v>6037800504</v>
      </c>
    </row>
    <row r="162" spans="1:13">
      <c r="A162" s="13"/>
      <c r="B162" s="17">
        <v>43022</v>
      </c>
      <c r="C162" s="13">
        <v>3</v>
      </c>
      <c r="D162" s="13">
        <v>3</v>
      </c>
      <c r="E162" s="13">
        <v>1</v>
      </c>
      <c r="F162" s="55"/>
      <c r="G162" s="13" t="s">
        <v>140</v>
      </c>
      <c r="H162" s="13">
        <v>3</v>
      </c>
      <c r="I162" s="13">
        <v>3</v>
      </c>
      <c r="J162" s="13">
        <v>2</v>
      </c>
      <c r="K162" s="13">
        <v>0</v>
      </c>
      <c r="L162" s="13" t="s">
        <v>56</v>
      </c>
      <c r="M162" s="13">
        <v>6037800504</v>
      </c>
    </row>
    <row r="163" spans="1:13">
      <c r="A163" s="13"/>
      <c r="B163" s="17">
        <v>43024</v>
      </c>
      <c r="C163" s="13">
        <v>14</v>
      </c>
      <c r="D163" s="13">
        <v>14</v>
      </c>
      <c r="E163" s="13">
        <v>1</v>
      </c>
      <c r="F163" s="55"/>
      <c r="G163" s="13" t="s">
        <v>140</v>
      </c>
      <c r="H163" s="13">
        <v>14</v>
      </c>
      <c r="I163" s="13">
        <v>14</v>
      </c>
      <c r="J163" s="13">
        <v>10</v>
      </c>
      <c r="K163" s="13">
        <v>0</v>
      </c>
      <c r="L163" s="13" t="s">
        <v>56</v>
      </c>
      <c r="M163" s="13">
        <v>6037800504</v>
      </c>
    </row>
    <row r="164" spans="1:13">
      <c r="A164" s="13"/>
      <c r="B164" s="17">
        <v>43025</v>
      </c>
      <c r="C164" s="13">
        <v>3</v>
      </c>
      <c r="D164" s="13">
        <v>3</v>
      </c>
      <c r="E164" s="13">
        <v>1</v>
      </c>
      <c r="F164" s="55"/>
      <c r="G164" s="13" t="s">
        <v>140</v>
      </c>
      <c r="H164" s="13">
        <v>3</v>
      </c>
      <c r="I164" s="13">
        <v>3</v>
      </c>
      <c r="J164" s="13">
        <v>2</v>
      </c>
      <c r="K164" s="13">
        <v>0</v>
      </c>
      <c r="L164" s="13" t="s">
        <v>56</v>
      </c>
      <c r="M164" s="13">
        <v>6037800504</v>
      </c>
    </row>
    <row r="165" spans="1:13">
      <c r="A165" s="13"/>
      <c r="B165" s="17">
        <v>43026</v>
      </c>
      <c r="C165" s="13">
        <v>10</v>
      </c>
      <c r="D165" s="13">
        <v>10</v>
      </c>
      <c r="E165" s="13">
        <v>1</v>
      </c>
      <c r="F165" s="55"/>
      <c r="G165" s="13" t="s">
        <v>140</v>
      </c>
      <c r="H165" s="13">
        <v>10</v>
      </c>
      <c r="I165" s="13">
        <v>10</v>
      </c>
      <c r="J165" s="13">
        <v>6</v>
      </c>
      <c r="K165" s="13">
        <v>0</v>
      </c>
      <c r="L165" s="13" t="s">
        <v>56</v>
      </c>
      <c r="M165" s="13">
        <v>6037800504</v>
      </c>
    </row>
    <row r="166" spans="1:13">
      <c r="A166" s="13"/>
      <c r="B166" s="17">
        <v>43027</v>
      </c>
      <c r="C166" s="13">
        <v>11</v>
      </c>
      <c r="D166" s="13">
        <v>11</v>
      </c>
      <c r="E166" s="13">
        <v>1</v>
      </c>
      <c r="F166" s="55"/>
      <c r="G166" s="13" t="s">
        <v>140</v>
      </c>
      <c r="H166" s="13">
        <v>11</v>
      </c>
      <c r="I166" s="13">
        <v>11</v>
      </c>
      <c r="J166" s="13">
        <v>8</v>
      </c>
      <c r="K166" s="13">
        <v>0</v>
      </c>
      <c r="L166" s="13" t="s">
        <v>56</v>
      </c>
      <c r="M166" s="13">
        <v>6037800504</v>
      </c>
    </row>
    <row r="167" spans="1:13">
      <c r="A167" s="13"/>
      <c r="B167" s="17">
        <v>43028</v>
      </c>
      <c r="C167" s="13">
        <v>5</v>
      </c>
      <c r="D167" s="13">
        <v>5</v>
      </c>
      <c r="E167" s="13">
        <v>1</v>
      </c>
      <c r="F167" s="55"/>
      <c r="G167" s="13" t="s">
        <v>140</v>
      </c>
      <c r="H167" s="13">
        <v>5</v>
      </c>
      <c r="I167" s="13">
        <v>5</v>
      </c>
      <c r="J167" s="13">
        <v>3</v>
      </c>
      <c r="K167" s="13">
        <v>0</v>
      </c>
      <c r="L167" s="13" t="s">
        <v>56</v>
      </c>
      <c r="M167" s="13">
        <v>6037800504</v>
      </c>
    </row>
    <row r="168" spans="1:13">
      <c r="A168" s="13"/>
      <c r="B168" s="17">
        <v>43029</v>
      </c>
      <c r="C168" s="13">
        <v>14</v>
      </c>
      <c r="D168" s="13">
        <v>14</v>
      </c>
      <c r="E168" s="13">
        <v>1</v>
      </c>
      <c r="F168" s="55"/>
      <c r="G168" s="13" t="s">
        <v>140</v>
      </c>
      <c r="H168" s="13">
        <v>14</v>
      </c>
      <c r="I168" s="13">
        <v>14</v>
      </c>
      <c r="J168" s="13">
        <v>7</v>
      </c>
      <c r="K168" s="13">
        <v>0</v>
      </c>
      <c r="L168" s="13" t="s">
        <v>56</v>
      </c>
      <c r="M168" s="13">
        <v>6037800504</v>
      </c>
    </row>
    <row r="169" spans="1:13">
      <c r="A169" s="13"/>
      <c r="B169" s="17">
        <v>43030</v>
      </c>
      <c r="C169" s="13">
        <v>26</v>
      </c>
      <c r="D169" s="13">
        <v>26</v>
      </c>
      <c r="E169" s="13">
        <v>1</v>
      </c>
      <c r="F169" s="55"/>
      <c r="G169" s="13" t="s">
        <v>140</v>
      </c>
      <c r="H169" s="13">
        <v>26</v>
      </c>
      <c r="I169" s="13">
        <v>26</v>
      </c>
      <c r="J169" s="13">
        <v>13</v>
      </c>
      <c r="K169" s="13">
        <v>0</v>
      </c>
      <c r="L169" s="13" t="s">
        <v>56</v>
      </c>
      <c r="M169" s="13">
        <v>6037800504</v>
      </c>
    </row>
    <row r="170" spans="1:13">
      <c r="A170" s="13"/>
      <c r="B170" s="17">
        <v>43031</v>
      </c>
      <c r="C170" s="13">
        <v>5</v>
      </c>
      <c r="D170" s="13">
        <v>5</v>
      </c>
      <c r="E170" s="13">
        <v>1</v>
      </c>
      <c r="F170" s="55" t="s">
        <v>298</v>
      </c>
      <c r="G170" s="13" t="s">
        <v>140</v>
      </c>
      <c r="H170" s="13">
        <v>5</v>
      </c>
      <c r="I170" s="13">
        <v>5</v>
      </c>
      <c r="J170" s="13">
        <v>4</v>
      </c>
      <c r="K170" s="13">
        <v>0</v>
      </c>
      <c r="L170" s="13" t="s">
        <v>56</v>
      </c>
      <c r="M170" s="13">
        <v>6037800504</v>
      </c>
    </row>
    <row r="171" spans="1:13">
      <c r="A171" s="13"/>
      <c r="B171" s="17">
        <v>43032</v>
      </c>
      <c r="C171" s="13">
        <v>7</v>
      </c>
      <c r="D171" s="13">
        <v>7</v>
      </c>
      <c r="E171" s="13">
        <v>1</v>
      </c>
      <c r="F171" s="55"/>
      <c r="G171" s="13" t="s">
        <v>140</v>
      </c>
      <c r="H171" s="13">
        <v>7</v>
      </c>
      <c r="I171" s="13">
        <v>7</v>
      </c>
      <c r="J171" s="13">
        <v>3</v>
      </c>
      <c r="K171" s="13">
        <v>0</v>
      </c>
      <c r="L171" s="13" t="s">
        <v>56</v>
      </c>
      <c r="M171" s="13">
        <v>6037800504</v>
      </c>
    </row>
    <row r="172" spans="1:13">
      <c r="A172" s="13"/>
      <c r="B172" s="17">
        <v>43034</v>
      </c>
      <c r="C172" s="13">
        <v>38</v>
      </c>
      <c r="D172" s="13">
        <v>43</v>
      </c>
      <c r="E172" s="13">
        <v>1</v>
      </c>
      <c r="F172" s="55"/>
      <c r="G172" s="13" t="s">
        <v>140</v>
      </c>
      <c r="H172" s="13">
        <v>38</v>
      </c>
      <c r="I172" s="13">
        <v>43</v>
      </c>
      <c r="J172" s="13">
        <v>22</v>
      </c>
      <c r="K172" s="13">
        <v>0</v>
      </c>
      <c r="L172" s="13" t="s">
        <v>56</v>
      </c>
      <c r="M172" s="13">
        <v>6037800504</v>
      </c>
    </row>
    <row r="173" spans="1:13">
      <c r="A173" s="13"/>
      <c r="B173" s="17">
        <v>43036</v>
      </c>
      <c r="C173" s="13">
        <v>122</v>
      </c>
      <c r="D173" s="13">
        <v>141</v>
      </c>
      <c r="E173" s="13">
        <v>1</v>
      </c>
      <c r="F173" s="55"/>
      <c r="G173" s="13" t="s">
        <v>140</v>
      </c>
      <c r="H173" s="13">
        <v>122</v>
      </c>
      <c r="I173" s="13">
        <v>141</v>
      </c>
      <c r="J173" s="13">
        <v>51</v>
      </c>
      <c r="K173" s="13">
        <v>0</v>
      </c>
      <c r="L173" s="13" t="s">
        <v>56</v>
      </c>
      <c r="M173" s="13">
        <v>6037800504</v>
      </c>
    </row>
    <row r="174" spans="1:13" ht="31.5">
      <c r="A174" s="13"/>
      <c r="B174" s="17">
        <v>43037</v>
      </c>
      <c r="C174" s="13">
        <v>98</v>
      </c>
      <c r="D174" s="13">
        <v>110</v>
      </c>
      <c r="E174" s="13">
        <v>1</v>
      </c>
      <c r="F174" s="55"/>
      <c r="G174" s="13" t="s">
        <v>140</v>
      </c>
      <c r="H174" s="13">
        <v>98</v>
      </c>
      <c r="I174" s="13">
        <v>110</v>
      </c>
      <c r="J174" s="13">
        <v>55</v>
      </c>
      <c r="K174" s="13">
        <v>0</v>
      </c>
      <c r="L174" s="13" t="s">
        <v>56</v>
      </c>
      <c r="M174" s="13" t="s">
        <v>299</v>
      </c>
    </row>
    <row r="175" spans="1:13">
      <c r="A175" s="13"/>
      <c r="B175" s="17">
        <v>43038</v>
      </c>
      <c r="C175" s="13">
        <v>5</v>
      </c>
      <c r="D175" s="13">
        <v>11</v>
      </c>
      <c r="E175" s="13">
        <v>1</v>
      </c>
      <c r="F175" s="55"/>
      <c r="G175" s="13" t="s">
        <v>140</v>
      </c>
      <c r="H175" s="13">
        <v>5</v>
      </c>
      <c r="I175" s="13">
        <v>11</v>
      </c>
      <c r="J175" s="13">
        <v>7</v>
      </c>
      <c r="K175" s="13">
        <v>0</v>
      </c>
      <c r="L175" s="13" t="s">
        <v>56</v>
      </c>
      <c r="M175" s="13">
        <v>6037800504</v>
      </c>
    </row>
    <row r="176" spans="1:13">
      <c r="A176" s="13"/>
      <c r="B176" s="17">
        <v>43039</v>
      </c>
      <c r="C176" s="13">
        <v>2</v>
      </c>
      <c r="D176" s="13">
        <v>2</v>
      </c>
      <c r="E176" s="13">
        <v>1</v>
      </c>
      <c r="F176" s="55"/>
      <c r="G176" s="13" t="s">
        <v>140</v>
      </c>
      <c r="H176" s="13">
        <v>2</v>
      </c>
      <c r="I176" s="13">
        <v>2</v>
      </c>
      <c r="J176" s="13">
        <v>1</v>
      </c>
      <c r="K176" s="13">
        <v>0</v>
      </c>
      <c r="L176" s="13" t="s">
        <v>56</v>
      </c>
      <c r="M176" s="13">
        <v>6037800506</v>
      </c>
    </row>
    <row r="177" spans="1:13">
      <c r="A177" s="13"/>
      <c r="B177" s="17">
        <v>43040</v>
      </c>
      <c r="C177" s="13">
        <v>13</v>
      </c>
      <c r="D177" s="13">
        <v>13</v>
      </c>
      <c r="E177" s="13">
        <v>1</v>
      </c>
      <c r="F177" s="55"/>
      <c r="G177" s="13" t="s">
        <v>140</v>
      </c>
      <c r="H177" s="13">
        <v>13</v>
      </c>
      <c r="I177" s="13">
        <v>13</v>
      </c>
      <c r="J177" s="13">
        <v>0</v>
      </c>
      <c r="K177" s="13">
        <v>0</v>
      </c>
      <c r="L177" s="13" t="s">
        <v>56</v>
      </c>
      <c r="M177" s="13">
        <v>6037800506</v>
      </c>
    </row>
    <row r="178" spans="1:13">
      <c r="A178" s="13"/>
      <c r="B178" s="17">
        <v>43041</v>
      </c>
      <c r="C178" s="13">
        <v>115</v>
      </c>
      <c r="D178" s="13">
        <v>133</v>
      </c>
      <c r="E178" s="13">
        <v>1</v>
      </c>
      <c r="F178" s="55" t="s">
        <v>300</v>
      </c>
      <c r="G178" s="13" t="s">
        <v>140</v>
      </c>
      <c r="H178" s="13">
        <v>115</v>
      </c>
      <c r="I178" s="13">
        <v>133</v>
      </c>
      <c r="J178" s="13">
        <v>47</v>
      </c>
      <c r="K178" s="13">
        <v>0</v>
      </c>
      <c r="L178" s="13" t="s">
        <v>56</v>
      </c>
      <c r="M178" s="13">
        <v>6037800506</v>
      </c>
    </row>
    <row r="179" spans="1:13">
      <c r="A179" s="13"/>
      <c r="B179" s="17">
        <v>43042</v>
      </c>
      <c r="C179" s="13">
        <v>6</v>
      </c>
      <c r="D179" s="13">
        <v>6</v>
      </c>
      <c r="E179" s="13">
        <v>1</v>
      </c>
      <c r="F179" s="55"/>
      <c r="G179" s="13" t="s">
        <v>140</v>
      </c>
      <c r="H179" s="13">
        <v>6</v>
      </c>
      <c r="I179" s="13">
        <v>6</v>
      </c>
      <c r="J179" s="13">
        <v>0</v>
      </c>
      <c r="K179" s="13">
        <v>0</v>
      </c>
      <c r="L179" s="13" t="s">
        <v>56</v>
      </c>
      <c r="M179" s="13">
        <v>6037800506</v>
      </c>
    </row>
    <row r="180" spans="1:13" ht="31.5">
      <c r="A180" s="13"/>
      <c r="B180" s="17">
        <v>43044</v>
      </c>
      <c r="C180" s="13">
        <v>319</v>
      </c>
      <c r="D180" s="13">
        <v>319</v>
      </c>
      <c r="E180" s="13">
        <v>1</v>
      </c>
      <c r="F180" s="55"/>
      <c r="G180" s="13" t="s">
        <v>140</v>
      </c>
      <c r="H180" s="13">
        <v>319</v>
      </c>
      <c r="I180" s="13">
        <v>319</v>
      </c>
      <c r="J180" s="13">
        <v>150</v>
      </c>
      <c r="K180" s="13">
        <v>0</v>
      </c>
      <c r="L180" s="13" t="s">
        <v>56</v>
      </c>
      <c r="M180" s="13" t="s">
        <v>301</v>
      </c>
    </row>
    <row r="181" spans="1:13" ht="47.25">
      <c r="A181" s="13"/>
      <c r="B181" s="17">
        <v>43045</v>
      </c>
      <c r="C181" s="13">
        <v>386</v>
      </c>
      <c r="D181" s="13">
        <v>387</v>
      </c>
      <c r="E181" s="13">
        <v>1</v>
      </c>
      <c r="F181" s="55"/>
      <c r="G181" s="13" t="s">
        <v>140</v>
      </c>
      <c r="H181" s="13">
        <v>386</v>
      </c>
      <c r="I181" s="13">
        <v>387</v>
      </c>
      <c r="J181" s="13">
        <v>209</v>
      </c>
      <c r="K181" s="13">
        <v>0</v>
      </c>
      <c r="L181" s="13" t="s">
        <v>56</v>
      </c>
      <c r="M181" s="13" t="s">
        <v>302</v>
      </c>
    </row>
    <row r="182" spans="1:13" ht="47.25">
      <c r="A182" s="13"/>
      <c r="B182" s="17">
        <v>43046</v>
      </c>
      <c r="C182" s="13">
        <v>1377</v>
      </c>
      <c r="D182" s="13">
        <v>1457</v>
      </c>
      <c r="E182" s="13">
        <v>1</v>
      </c>
      <c r="F182" s="55"/>
      <c r="G182" s="13" t="s">
        <v>140</v>
      </c>
      <c r="H182" s="13">
        <v>1377</v>
      </c>
      <c r="I182" s="13">
        <v>1457</v>
      </c>
      <c r="J182" s="13">
        <v>915</v>
      </c>
      <c r="K182" s="13">
        <v>0</v>
      </c>
      <c r="L182" s="13" t="s">
        <v>56</v>
      </c>
      <c r="M182" s="13" t="s">
        <v>303</v>
      </c>
    </row>
    <row r="183" spans="1:13" ht="31.5">
      <c r="A183" s="13"/>
      <c r="B183" s="17">
        <v>43047</v>
      </c>
      <c r="C183" s="13">
        <v>849</v>
      </c>
      <c r="D183" s="13">
        <v>854</v>
      </c>
      <c r="E183" s="13">
        <v>2</v>
      </c>
      <c r="F183" s="55"/>
      <c r="G183" s="13" t="s">
        <v>140</v>
      </c>
      <c r="H183" s="13">
        <v>1698</v>
      </c>
      <c r="I183" s="13">
        <v>1707</v>
      </c>
      <c r="J183" s="13">
        <v>593</v>
      </c>
      <c r="K183" s="13">
        <v>0</v>
      </c>
      <c r="L183" s="13" t="s">
        <v>56</v>
      </c>
      <c r="M183" s="13" t="s">
        <v>304</v>
      </c>
    </row>
    <row r="184" spans="1:13">
      <c r="A184" s="13"/>
      <c r="B184" s="17">
        <v>43048</v>
      </c>
      <c r="C184" s="13">
        <v>471</v>
      </c>
      <c r="D184" s="13">
        <v>480</v>
      </c>
      <c r="E184" s="13">
        <v>1</v>
      </c>
      <c r="F184" s="55"/>
      <c r="G184" s="13" t="s">
        <v>140</v>
      </c>
      <c r="H184" s="13">
        <v>471</v>
      </c>
      <c r="I184" s="13">
        <v>480</v>
      </c>
      <c r="J184" s="13">
        <v>79</v>
      </c>
      <c r="K184" s="13">
        <v>0</v>
      </c>
      <c r="L184" s="13" t="s">
        <v>56</v>
      </c>
      <c r="M184" s="13">
        <v>6037262706</v>
      </c>
    </row>
    <row r="185" spans="1:13" ht="409.5">
      <c r="A185" s="13"/>
      <c r="B185" s="17">
        <v>43050</v>
      </c>
      <c r="C185" s="13">
        <v>12150</v>
      </c>
      <c r="D185" s="13">
        <v>12727</v>
      </c>
      <c r="E185" s="13">
        <v>15</v>
      </c>
      <c r="F185" s="55" t="s">
        <v>305</v>
      </c>
      <c r="G185" s="13" t="s">
        <v>140</v>
      </c>
      <c r="H185" s="13">
        <v>182246</v>
      </c>
      <c r="I185" s="13">
        <v>190910</v>
      </c>
      <c r="J185" s="13">
        <v>166555</v>
      </c>
      <c r="K185" s="13">
        <v>11</v>
      </c>
      <c r="L185" s="13" t="s">
        <v>306</v>
      </c>
      <c r="M185" s="13" t="s">
        <v>307</v>
      </c>
    </row>
    <row r="186" spans="1:13">
      <c r="A186" s="13"/>
      <c r="B186" s="17">
        <v>43052</v>
      </c>
      <c r="C186" s="13">
        <v>218</v>
      </c>
      <c r="D186" s="13">
        <v>334</v>
      </c>
      <c r="E186" s="13">
        <v>1</v>
      </c>
      <c r="F186" s="55"/>
      <c r="G186" s="13" t="s">
        <v>140</v>
      </c>
      <c r="H186" s="13">
        <v>218</v>
      </c>
      <c r="I186" s="13">
        <v>334</v>
      </c>
      <c r="J186" s="13">
        <v>282</v>
      </c>
      <c r="K186" s="13">
        <v>0</v>
      </c>
      <c r="L186" s="13" t="s">
        <v>56</v>
      </c>
      <c r="M186" s="13">
        <v>6037262301</v>
      </c>
    </row>
    <row r="187" spans="1:13" ht="409.5">
      <c r="A187" s="13"/>
      <c r="B187" s="17">
        <v>43053</v>
      </c>
      <c r="C187" s="13">
        <v>5014</v>
      </c>
      <c r="D187" s="13">
        <v>5091</v>
      </c>
      <c r="E187" s="13">
        <v>9</v>
      </c>
      <c r="F187" s="55"/>
      <c r="G187" s="13" t="s">
        <v>140</v>
      </c>
      <c r="H187" s="13">
        <v>45128</v>
      </c>
      <c r="I187" s="13">
        <v>45820</v>
      </c>
      <c r="J187" s="13">
        <v>40920</v>
      </c>
      <c r="K187" s="13">
        <v>3</v>
      </c>
      <c r="L187" s="13" t="s">
        <v>308</v>
      </c>
      <c r="M187" s="13" t="s">
        <v>309</v>
      </c>
    </row>
    <row r="188" spans="1:13" ht="409.5">
      <c r="A188" s="13"/>
      <c r="B188" s="17">
        <v>43055</v>
      </c>
      <c r="C188" s="13">
        <v>6609</v>
      </c>
      <c r="D188" s="13">
        <v>6664</v>
      </c>
      <c r="E188" s="13">
        <v>9</v>
      </c>
      <c r="F188" s="55"/>
      <c r="G188" s="13" t="s">
        <v>140</v>
      </c>
      <c r="H188" s="13">
        <v>59479</v>
      </c>
      <c r="I188" s="13">
        <v>59977</v>
      </c>
      <c r="J188" s="13">
        <v>53484</v>
      </c>
      <c r="K188" s="13">
        <v>3</v>
      </c>
      <c r="L188" s="13" t="s">
        <v>310</v>
      </c>
      <c r="M188" s="13" t="s">
        <v>311</v>
      </c>
    </row>
    <row r="189" spans="1:13" ht="409.5">
      <c r="A189" s="13"/>
      <c r="B189" s="17">
        <v>43056</v>
      </c>
      <c r="C189" s="13">
        <v>4539</v>
      </c>
      <c r="D189" s="13">
        <v>4637</v>
      </c>
      <c r="E189" s="13">
        <v>8</v>
      </c>
      <c r="F189" s="55"/>
      <c r="G189" s="13" t="s">
        <v>140</v>
      </c>
      <c r="H189" s="13">
        <v>36308</v>
      </c>
      <c r="I189" s="13">
        <v>37099</v>
      </c>
      <c r="J189" s="13">
        <v>33701</v>
      </c>
      <c r="K189" s="13">
        <v>2</v>
      </c>
      <c r="L189" s="13" t="s">
        <v>308</v>
      </c>
      <c r="M189" s="13" t="s">
        <v>312</v>
      </c>
    </row>
    <row r="190" spans="1:13" ht="236.25">
      <c r="A190" s="13"/>
      <c r="B190" s="17">
        <v>43057</v>
      </c>
      <c r="C190" s="13">
        <v>2828</v>
      </c>
      <c r="D190" s="13">
        <v>2940</v>
      </c>
      <c r="E190" s="13">
        <v>6</v>
      </c>
      <c r="F190" s="55"/>
      <c r="G190" s="13" t="s">
        <v>140</v>
      </c>
      <c r="H190" s="13">
        <v>16969</v>
      </c>
      <c r="I190" s="13">
        <v>17640</v>
      </c>
      <c r="J190" s="13">
        <v>16395</v>
      </c>
      <c r="K190" s="13">
        <v>1</v>
      </c>
      <c r="L190" s="13" t="s">
        <v>56</v>
      </c>
      <c r="M190" s="13" t="s">
        <v>313</v>
      </c>
    </row>
    <row r="191" spans="1:13" ht="78.75">
      <c r="A191" s="13"/>
      <c r="B191" s="17">
        <v>43058</v>
      </c>
      <c r="C191" s="13">
        <v>3947</v>
      </c>
      <c r="D191" s="13">
        <v>3995</v>
      </c>
      <c r="E191" s="13">
        <v>2</v>
      </c>
      <c r="F191" s="55"/>
      <c r="G191" s="13" t="s">
        <v>140</v>
      </c>
      <c r="H191" s="13">
        <v>7894</v>
      </c>
      <c r="I191" s="13">
        <v>7989</v>
      </c>
      <c r="J191" s="13">
        <v>7208</v>
      </c>
      <c r="K191" s="13">
        <v>1</v>
      </c>
      <c r="L191" s="13" t="s">
        <v>314</v>
      </c>
      <c r="M191" s="13" t="s">
        <v>315</v>
      </c>
    </row>
    <row r="192" spans="1:13" ht="409.5">
      <c r="A192" s="13"/>
      <c r="B192" s="17">
        <v>43060</v>
      </c>
      <c r="C192" s="13">
        <v>6130</v>
      </c>
      <c r="D192" s="13">
        <v>6232</v>
      </c>
      <c r="E192" s="13">
        <v>5</v>
      </c>
      <c r="F192" s="55"/>
      <c r="G192" s="13" t="s">
        <v>140</v>
      </c>
      <c r="H192" s="13">
        <v>30648</v>
      </c>
      <c r="I192" s="13">
        <v>31160</v>
      </c>
      <c r="J192" s="13">
        <v>28125</v>
      </c>
      <c r="K192" s="13">
        <v>3</v>
      </c>
      <c r="L192" s="13" t="s">
        <v>316</v>
      </c>
      <c r="M192" s="13" t="s">
        <v>317</v>
      </c>
    </row>
    <row r="193" spans="1:13">
      <c r="A193" s="13"/>
      <c r="B193" s="17">
        <v>43063</v>
      </c>
      <c r="C193" s="13">
        <v>3</v>
      </c>
      <c r="D193" s="13">
        <v>3</v>
      </c>
      <c r="E193" s="13">
        <v>1</v>
      </c>
      <c r="F193" s="55"/>
      <c r="G193" s="13" t="s">
        <v>140</v>
      </c>
      <c r="H193" s="13">
        <v>3</v>
      </c>
      <c r="I193" s="13">
        <v>3</v>
      </c>
      <c r="J193" s="13">
        <v>1</v>
      </c>
      <c r="K193" s="13">
        <v>0</v>
      </c>
      <c r="L193" s="13" t="s">
        <v>56</v>
      </c>
      <c r="M193" s="13">
        <v>6037980028</v>
      </c>
    </row>
    <row r="194" spans="1:13" ht="47.25">
      <c r="A194" s="13"/>
      <c r="B194" s="17">
        <v>43065</v>
      </c>
      <c r="C194" s="13">
        <v>113</v>
      </c>
      <c r="D194" s="13">
        <v>114</v>
      </c>
      <c r="E194" s="13">
        <v>2</v>
      </c>
      <c r="F194" s="55"/>
      <c r="G194" s="13" t="s">
        <v>140</v>
      </c>
      <c r="H194" s="13">
        <v>226</v>
      </c>
      <c r="I194" s="13">
        <v>227</v>
      </c>
      <c r="J194" s="13">
        <v>137</v>
      </c>
      <c r="K194" s="13">
        <v>4</v>
      </c>
      <c r="L194" s="13" t="s">
        <v>314</v>
      </c>
      <c r="M194" s="13" t="s">
        <v>318</v>
      </c>
    </row>
    <row r="195" spans="1:13" ht="31.5">
      <c r="A195" s="13"/>
      <c r="B195" s="17">
        <v>43066</v>
      </c>
      <c r="C195" s="13">
        <v>28</v>
      </c>
      <c r="D195" s="13">
        <v>30</v>
      </c>
      <c r="E195" s="13">
        <v>2</v>
      </c>
      <c r="F195" s="55"/>
      <c r="G195" s="13" t="s">
        <v>140</v>
      </c>
      <c r="H195" s="13">
        <v>56</v>
      </c>
      <c r="I195" s="13">
        <v>59</v>
      </c>
      <c r="J195" s="13">
        <v>39</v>
      </c>
      <c r="K195" s="13">
        <v>1</v>
      </c>
      <c r="L195" s="13" t="s">
        <v>316</v>
      </c>
      <c r="M195" s="13" t="s">
        <v>319</v>
      </c>
    </row>
    <row r="196" spans="1:13" ht="330.75">
      <c r="A196" s="13"/>
      <c r="B196" s="17">
        <v>43067</v>
      </c>
      <c r="C196" s="13">
        <v>508</v>
      </c>
      <c r="D196" s="13">
        <v>529</v>
      </c>
      <c r="E196" s="13">
        <v>4</v>
      </c>
      <c r="F196" s="55"/>
      <c r="G196" s="13" t="s">
        <v>140</v>
      </c>
      <c r="H196" s="13">
        <v>2030</v>
      </c>
      <c r="I196" s="13">
        <v>2114</v>
      </c>
      <c r="J196" s="13">
        <v>1821</v>
      </c>
      <c r="K196" s="13">
        <v>2</v>
      </c>
      <c r="L196" s="13" t="s">
        <v>320</v>
      </c>
      <c r="M196" s="13" t="s">
        <v>321</v>
      </c>
    </row>
    <row r="197" spans="1:13" ht="47.25">
      <c r="A197" s="13"/>
      <c r="B197" s="17">
        <v>43068</v>
      </c>
      <c r="C197" s="13">
        <v>661</v>
      </c>
      <c r="D197" s="13">
        <v>683</v>
      </c>
      <c r="E197" s="13">
        <v>1</v>
      </c>
      <c r="F197" s="55"/>
      <c r="G197" s="13" t="s">
        <v>140</v>
      </c>
      <c r="H197" s="13">
        <v>661</v>
      </c>
      <c r="I197" s="13">
        <v>683</v>
      </c>
      <c r="J197" s="13">
        <v>579</v>
      </c>
      <c r="K197" s="13">
        <v>1</v>
      </c>
      <c r="L197" s="13" t="s">
        <v>322</v>
      </c>
      <c r="M197" s="13" t="s">
        <v>323</v>
      </c>
    </row>
    <row r="198" spans="1:13" ht="409.5">
      <c r="A198" s="13"/>
      <c r="B198" s="17">
        <v>43069</v>
      </c>
      <c r="C198" s="13">
        <v>5685</v>
      </c>
      <c r="D198" s="13">
        <v>5812</v>
      </c>
      <c r="E198" s="13">
        <v>14</v>
      </c>
      <c r="F198" s="55"/>
      <c r="G198" s="13" t="s">
        <v>140</v>
      </c>
      <c r="H198" s="13">
        <v>79593</v>
      </c>
      <c r="I198" s="13">
        <v>81367</v>
      </c>
      <c r="J198" s="13">
        <v>71835</v>
      </c>
      <c r="K198" s="13">
        <v>1</v>
      </c>
      <c r="L198" s="13" t="s">
        <v>324</v>
      </c>
      <c r="M198" s="13" t="s">
        <v>325</v>
      </c>
    </row>
    <row r="199" spans="1:13" ht="315">
      <c r="A199" s="13"/>
      <c r="B199" s="17">
        <v>43071</v>
      </c>
      <c r="C199" s="13">
        <v>2370</v>
      </c>
      <c r="D199" s="13">
        <v>2470</v>
      </c>
      <c r="E199" s="13">
        <v>3</v>
      </c>
      <c r="F199" s="55"/>
      <c r="G199" s="13" t="s">
        <v>140</v>
      </c>
      <c r="H199" s="13">
        <v>7111</v>
      </c>
      <c r="I199" s="13">
        <v>7411</v>
      </c>
      <c r="J199" s="13">
        <v>6367</v>
      </c>
      <c r="K199" s="13">
        <v>2</v>
      </c>
      <c r="L199" s="13" t="s">
        <v>326</v>
      </c>
      <c r="M199" s="13" t="s">
        <v>327</v>
      </c>
    </row>
    <row r="200" spans="1:13" ht="236.25">
      <c r="A200" s="13"/>
      <c r="B200" s="17">
        <v>43072</v>
      </c>
      <c r="C200" s="13">
        <v>2501</v>
      </c>
      <c r="D200" s="13">
        <v>2904</v>
      </c>
      <c r="E200" s="13">
        <v>5</v>
      </c>
      <c r="F200" s="55"/>
      <c r="G200" s="13" t="s">
        <v>140</v>
      </c>
      <c r="H200" s="13">
        <v>12504</v>
      </c>
      <c r="I200" s="13">
        <v>14520</v>
      </c>
      <c r="J200" s="13">
        <v>13436</v>
      </c>
      <c r="K200" s="13">
        <v>1</v>
      </c>
      <c r="L200" s="13" t="s">
        <v>328</v>
      </c>
      <c r="M200" s="13" t="s">
        <v>329</v>
      </c>
    </row>
    <row r="201" spans="1:13" ht="409.5">
      <c r="A201" s="13"/>
      <c r="B201" s="17">
        <v>43073</v>
      </c>
      <c r="C201" s="13">
        <v>4623</v>
      </c>
      <c r="D201" s="13">
        <v>4849</v>
      </c>
      <c r="E201" s="13">
        <v>19</v>
      </c>
      <c r="F201" s="55"/>
      <c r="G201" s="13" t="s">
        <v>140</v>
      </c>
      <c r="H201" s="13">
        <v>87830</v>
      </c>
      <c r="I201" s="13">
        <v>92136</v>
      </c>
      <c r="J201" s="13">
        <v>79604</v>
      </c>
      <c r="K201" s="13">
        <v>4</v>
      </c>
      <c r="L201" s="13" t="s">
        <v>316</v>
      </c>
      <c r="M201" s="13" t="s">
        <v>330</v>
      </c>
    </row>
    <row r="202" spans="1:13">
      <c r="A202" s="13"/>
      <c r="B202" s="17">
        <v>43077</v>
      </c>
      <c r="C202" s="13">
        <v>69</v>
      </c>
      <c r="D202" s="13">
        <v>69</v>
      </c>
      <c r="E202" s="13">
        <v>2</v>
      </c>
      <c r="F202" s="55"/>
      <c r="G202" s="13" t="s">
        <v>140</v>
      </c>
      <c r="H202" s="13">
        <v>138</v>
      </c>
      <c r="I202" s="13">
        <v>138</v>
      </c>
      <c r="J202" s="13">
        <v>55</v>
      </c>
      <c r="K202" s="13">
        <v>0</v>
      </c>
      <c r="L202" s="13" t="s">
        <v>316</v>
      </c>
      <c r="M202" s="13">
        <v>6037651101</v>
      </c>
    </row>
    <row r="203" spans="1:13" ht="47.25">
      <c r="A203" s="13"/>
      <c r="B203" s="17">
        <v>43078</v>
      </c>
      <c r="C203" s="13">
        <v>245</v>
      </c>
      <c r="D203" s="13">
        <v>245</v>
      </c>
      <c r="E203" s="13">
        <v>1</v>
      </c>
      <c r="F203" s="55"/>
      <c r="G203" s="13" t="s">
        <v>140</v>
      </c>
      <c r="H203" s="13">
        <v>245</v>
      </c>
      <c r="I203" s="13">
        <v>245</v>
      </c>
      <c r="J203" s="13">
        <v>197</v>
      </c>
      <c r="K203" s="13">
        <v>1</v>
      </c>
      <c r="L203" s="13" t="s">
        <v>316</v>
      </c>
      <c r="M203" s="13" t="s">
        <v>331</v>
      </c>
    </row>
    <row r="204" spans="1:13">
      <c r="A204" s="13"/>
      <c r="B204" s="17">
        <v>43082</v>
      </c>
      <c r="C204" s="13">
        <v>46</v>
      </c>
      <c r="D204" s="13">
        <v>78</v>
      </c>
      <c r="E204" s="13">
        <v>1</v>
      </c>
      <c r="F204" s="55"/>
      <c r="G204" s="13" t="s">
        <v>140</v>
      </c>
      <c r="H204" s="13">
        <v>46</v>
      </c>
      <c r="I204" s="13">
        <v>78</v>
      </c>
      <c r="J204" s="13">
        <v>74</v>
      </c>
      <c r="K204" s="13">
        <v>0</v>
      </c>
      <c r="L204" s="13" t="s">
        <v>55</v>
      </c>
      <c r="M204" s="13">
        <v>6037670201</v>
      </c>
    </row>
    <row r="205" spans="1:13" ht="63">
      <c r="A205" s="13"/>
      <c r="B205" s="17">
        <v>43083</v>
      </c>
      <c r="C205" s="13">
        <v>25</v>
      </c>
      <c r="D205" s="13">
        <v>25</v>
      </c>
      <c r="E205" s="13">
        <v>1</v>
      </c>
      <c r="F205" s="55"/>
      <c r="G205" s="13" t="s">
        <v>140</v>
      </c>
      <c r="H205" s="13">
        <v>25</v>
      </c>
      <c r="I205" s="13">
        <v>25</v>
      </c>
      <c r="J205" s="13">
        <v>20</v>
      </c>
      <c r="K205" s="13">
        <v>1</v>
      </c>
      <c r="L205" s="13" t="s">
        <v>55</v>
      </c>
      <c r="M205" s="13" t="s">
        <v>332</v>
      </c>
    </row>
    <row r="206" spans="1:13" ht="330.75">
      <c r="A206" s="13"/>
      <c r="B206" s="17">
        <v>43084</v>
      </c>
      <c r="C206" s="13">
        <v>6167</v>
      </c>
      <c r="D206" s="13">
        <v>7499</v>
      </c>
      <c r="E206" s="13">
        <v>2</v>
      </c>
      <c r="F206" s="55"/>
      <c r="G206" s="13" t="s">
        <v>140</v>
      </c>
      <c r="H206" s="13">
        <v>12333</v>
      </c>
      <c r="I206" s="13">
        <v>14998</v>
      </c>
      <c r="J206" s="13">
        <v>13524</v>
      </c>
      <c r="K206" s="13">
        <v>3</v>
      </c>
      <c r="L206" s="13" t="s">
        <v>333</v>
      </c>
      <c r="M206" s="13" t="s">
        <v>334</v>
      </c>
    </row>
    <row r="207" spans="1:13" ht="409.5">
      <c r="A207" s="13"/>
      <c r="B207" s="17">
        <v>43085</v>
      </c>
      <c r="C207" s="13">
        <v>3515</v>
      </c>
      <c r="D207" s="13">
        <v>3557</v>
      </c>
      <c r="E207" s="13">
        <v>10</v>
      </c>
      <c r="F207" s="55"/>
      <c r="G207" s="13" t="s">
        <v>140</v>
      </c>
      <c r="H207" s="13">
        <v>35150</v>
      </c>
      <c r="I207" s="13">
        <v>35573</v>
      </c>
      <c r="J207" s="13">
        <v>32845</v>
      </c>
      <c r="K207" s="13">
        <v>0</v>
      </c>
      <c r="L207" s="13" t="s">
        <v>328</v>
      </c>
      <c r="M207" s="13" t="s">
        <v>335</v>
      </c>
    </row>
    <row r="208" spans="1:13" ht="409.5">
      <c r="A208" s="13"/>
      <c r="B208" s="17">
        <v>43086</v>
      </c>
      <c r="C208" s="13">
        <v>9508</v>
      </c>
      <c r="D208" s="13">
        <v>11171</v>
      </c>
      <c r="E208" s="13">
        <v>4</v>
      </c>
      <c r="F208" s="55"/>
      <c r="G208" s="13" t="s">
        <v>140</v>
      </c>
      <c r="H208" s="13">
        <v>38033</v>
      </c>
      <c r="I208" s="13">
        <v>44682</v>
      </c>
      <c r="J208" s="13">
        <v>40701</v>
      </c>
      <c r="K208" s="13">
        <v>5</v>
      </c>
      <c r="L208" s="13" t="s">
        <v>328</v>
      </c>
      <c r="M208" s="13" t="s">
        <v>336</v>
      </c>
    </row>
    <row r="209" spans="1:13">
      <c r="A209" s="13"/>
      <c r="B209" s="17">
        <v>43088</v>
      </c>
      <c r="C209" s="13">
        <v>46</v>
      </c>
      <c r="D209" s="13">
        <v>55</v>
      </c>
      <c r="E209" s="13">
        <v>1</v>
      </c>
      <c r="F209" s="55"/>
      <c r="G209" s="13" t="s">
        <v>140</v>
      </c>
      <c r="H209" s="13">
        <v>46</v>
      </c>
      <c r="I209" s="13">
        <v>55</v>
      </c>
      <c r="J209" s="13">
        <v>16</v>
      </c>
      <c r="K209" s="13">
        <v>1</v>
      </c>
      <c r="L209" s="13" t="s">
        <v>55</v>
      </c>
      <c r="M209" s="13">
        <v>6037980031</v>
      </c>
    </row>
    <row r="210" spans="1:13" ht="31.5">
      <c r="A210" s="13"/>
      <c r="B210" s="17">
        <v>43092</v>
      </c>
      <c r="C210" s="13">
        <v>83</v>
      </c>
      <c r="D210" s="13">
        <v>100</v>
      </c>
      <c r="E210" s="13">
        <v>2</v>
      </c>
      <c r="F210" s="55"/>
      <c r="G210" s="13" t="s">
        <v>140</v>
      </c>
      <c r="H210" s="13">
        <v>165</v>
      </c>
      <c r="I210" s="13">
        <v>200</v>
      </c>
      <c r="J210" s="13">
        <v>25</v>
      </c>
      <c r="K210" s="13">
        <v>0</v>
      </c>
      <c r="L210" s="13" t="s">
        <v>56</v>
      </c>
      <c r="M210" s="13" t="s">
        <v>337</v>
      </c>
    </row>
    <row r="211" spans="1:13">
      <c r="A211" s="13"/>
      <c r="B211" s="17">
        <v>43093</v>
      </c>
      <c r="C211" s="13">
        <v>62</v>
      </c>
      <c r="D211" s="13">
        <v>62</v>
      </c>
      <c r="E211" s="13">
        <v>1</v>
      </c>
      <c r="F211" s="55"/>
      <c r="G211" s="13" t="s">
        <v>140</v>
      </c>
      <c r="H211" s="13">
        <v>62</v>
      </c>
      <c r="I211" s="13">
        <v>62</v>
      </c>
      <c r="J211" s="13">
        <v>37</v>
      </c>
      <c r="K211" s="13">
        <v>0</v>
      </c>
      <c r="L211" s="13" t="s">
        <v>316</v>
      </c>
      <c r="M211" s="13">
        <v>6037980013</v>
      </c>
    </row>
    <row r="212" spans="1:13">
      <c r="A212" s="13"/>
      <c r="B212" s="17">
        <v>43094</v>
      </c>
      <c r="C212" s="13">
        <v>11</v>
      </c>
      <c r="D212" s="13">
        <v>11</v>
      </c>
      <c r="E212" s="13">
        <v>1</v>
      </c>
      <c r="F212" s="55"/>
      <c r="G212" s="13" t="s">
        <v>140</v>
      </c>
      <c r="H212" s="13">
        <v>11</v>
      </c>
      <c r="I212" s="13">
        <v>11</v>
      </c>
      <c r="J212" s="13">
        <v>11</v>
      </c>
      <c r="K212" s="13">
        <v>0</v>
      </c>
      <c r="L212" s="13" t="s">
        <v>338</v>
      </c>
      <c r="M212" s="13">
        <v>6037141600</v>
      </c>
    </row>
    <row r="213" spans="1:13">
      <c r="A213" s="13"/>
      <c r="B213" s="17">
        <v>43095</v>
      </c>
      <c r="C213" s="13">
        <v>80</v>
      </c>
      <c r="D213" s="13">
        <v>80</v>
      </c>
      <c r="E213" s="13">
        <v>1</v>
      </c>
      <c r="F213" s="55"/>
      <c r="G213" s="13" t="s">
        <v>140</v>
      </c>
      <c r="H213" s="13">
        <v>80</v>
      </c>
      <c r="I213" s="13">
        <v>80</v>
      </c>
      <c r="J213" s="13">
        <v>78</v>
      </c>
      <c r="K213" s="13">
        <v>0</v>
      </c>
      <c r="L213" s="13" t="s">
        <v>339</v>
      </c>
      <c r="M213" s="13">
        <v>6037143901</v>
      </c>
    </row>
    <row r="214" spans="1:13" ht="47.25">
      <c r="A214" s="13"/>
      <c r="B214" s="17">
        <v>43100</v>
      </c>
      <c r="C214" s="13">
        <v>658</v>
      </c>
      <c r="D214" s="13">
        <v>727</v>
      </c>
      <c r="E214" s="13">
        <v>2</v>
      </c>
      <c r="F214" s="55"/>
      <c r="G214" s="13" t="s">
        <v>140</v>
      </c>
      <c r="H214" s="13">
        <v>1316</v>
      </c>
      <c r="I214" s="13">
        <v>1453</v>
      </c>
      <c r="J214" s="13">
        <v>1364</v>
      </c>
      <c r="K214" s="13">
        <v>0</v>
      </c>
      <c r="L214" s="13" t="s">
        <v>333</v>
      </c>
      <c r="M214" s="13" t="s">
        <v>340</v>
      </c>
    </row>
    <row r="215" spans="1:13">
      <c r="A215" s="13"/>
      <c r="B215" s="17">
        <v>43101</v>
      </c>
      <c r="C215" s="13">
        <v>964</v>
      </c>
      <c r="D215" s="13">
        <v>985</v>
      </c>
      <c r="E215" s="13">
        <v>1</v>
      </c>
      <c r="F215" s="55"/>
      <c r="G215" s="13" t="s">
        <v>140</v>
      </c>
      <c r="H215" s="13">
        <v>964</v>
      </c>
      <c r="I215" s="13">
        <v>985</v>
      </c>
      <c r="J215" s="13">
        <v>963</v>
      </c>
      <c r="K215" s="13">
        <v>0</v>
      </c>
      <c r="L215" s="13" t="s">
        <v>45</v>
      </c>
      <c r="M215" s="13">
        <v>6037543607</v>
      </c>
    </row>
    <row r="216" spans="1:13" ht="220.5">
      <c r="A216" s="13"/>
      <c r="B216" s="17">
        <v>43103</v>
      </c>
      <c r="C216" s="13">
        <v>2424</v>
      </c>
      <c r="D216" s="13">
        <v>2905</v>
      </c>
      <c r="E216" s="13">
        <v>4</v>
      </c>
      <c r="F216" s="55"/>
      <c r="G216" s="13" t="s">
        <v>140</v>
      </c>
      <c r="H216" s="13">
        <v>9694</v>
      </c>
      <c r="I216" s="13">
        <v>11621</v>
      </c>
      <c r="J216" s="13">
        <v>10804</v>
      </c>
      <c r="K216" s="13">
        <v>2</v>
      </c>
      <c r="L216" s="13" t="s">
        <v>45</v>
      </c>
      <c r="M216" s="13" t="s">
        <v>341</v>
      </c>
    </row>
    <row r="217" spans="1:13" ht="47.25">
      <c r="A217" s="13"/>
      <c r="B217" s="17">
        <v>43105</v>
      </c>
      <c r="C217" s="13">
        <v>85</v>
      </c>
      <c r="D217" s="13">
        <v>85</v>
      </c>
      <c r="E217" s="13">
        <v>2</v>
      </c>
      <c r="F217" s="55"/>
      <c r="G217" s="13" t="s">
        <v>140</v>
      </c>
      <c r="H217" s="13">
        <v>169</v>
      </c>
      <c r="I217" s="13">
        <v>170</v>
      </c>
      <c r="J217" s="13">
        <v>85</v>
      </c>
      <c r="K217" s="13">
        <v>2</v>
      </c>
      <c r="L217" s="13" t="s">
        <v>45</v>
      </c>
      <c r="M217" s="13" t="s">
        <v>342</v>
      </c>
    </row>
    <row r="218" spans="1:13" ht="409.5">
      <c r="A218" s="13"/>
      <c r="B218" s="17">
        <v>43106</v>
      </c>
      <c r="C218" s="13">
        <v>6511</v>
      </c>
      <c r="D218" s="13">
        <v>6644</v>
      </c>
      <c r="E218" s="13">
        <v>11</v>
      </c>
      <c r="F218" s="55" t="s">
        <v>343</v>
      </c>
      <c r="G218" s="13" t="s">
        <v>140</v>
      </c>
      <c r="H218" s="13">
        <v>71625</v>
      </c>
      <c r="I218" s="13">
        <v>73080</v>
      </c>
      <c r="J218" s="13">
        <v>66222</v>
      </c>
      <c r="K218" s="13">
        <v>14</v>
      </c>
      <c r="L218" s="13" t="s">
        <v>287</v>
      </c>
      <c r="M218" s="13" t="s">
        <v>344</v>
      </c>
    </row>
    <row r="219" spans="1:13">
      <c r="A219" s="13"/>
      <c r="B219" s="17">
        <v>43107</v>
      </c>
      <c r="C219" s="13">
        <v>13</v>
      </c>
      <c r="D219" s="13">
        <v>13</v>
      </c>
      <c r="E219" s="13">
        <v>1</v>
      </c>
      <c r="F219" s="55"/>
      <c r="G219" s="13" t="s">
        <v>140</v>
      </c>
      <c r="H219" s="13">
        <v>13</v>
      </c>
      <c r="I219" s="13">
        <v>13</v>
      </c>
      <c r="J219" s="13">
        <v>4</v>
      </c>
      <c r="K219" s="13">
        <v>1</v>
      </c>
      <c r="L219" s="13" t="s">
        <v>45</v>
      </c>
      <c r="M219" s="13">
        <v>6037541603</v>
      </c>
    </row>
    <row r="220" spans="1:13" ht="409.5">
      <c r="A220" s="13"/>
      <c r="B220" s="17">
        <v>43109</v>
      </c>
      <c r="C220" s="13">
        <v>5699</v>
      </c>
      <c r="D220" s="13">
        <v>5811</v>
      </c>
      <c r="E220" s="13">
        <v>9</v>
      </c>
      <c r="F220" s="55"/>
      <c r="G220" s="13" t="s">
        <v>140</v>
      </c>
      <c r="H220" s="13">
        <v>51287</v>
      </c>
      <c r="I220" s="13">
        <v>52297</v>
      </c>
      <c r="J220" s="13">
        <v>45714</v>
      </c>
      <c r="K220" s="13">
        <v>1</v>
      </c>
      <c r="L220" s="13" t="s">
        <v>345</v>
      </c>
      <c r="M220" s="13" t="s">
        <v>346</v>
      </c>
    </row>
    <row r="221" spans="1:13" ht="94.5">
      <c r="A221" s="13"/>
      <c r="B221" s="17">
        <v>43110</v>
      </c>
      <c r="C221" s="13">
        <v>623</v>
      </c>
      <c r="D221" s="13">
        <v>660</v>
      </c>
      <c r="E221" s="13">
        <v>3</v>
      </c>
      <c r="F221" s="55"/>
      <c r="G221" s="13" t="s">
        <v>140</v>
      </c>
      <c r="H221" s="13">
        <v>1870</v>
      </c>
      <c r="I221" s="13">
        <v>1979</v>
      </c>
      <c r="J221" s="13">
        <v>1584</v>
      </c>
      <c r="K221" s="13">
        <v>4</v>
      </c>
      <c r="L221" s="13" t="s">
        <v>347</v>
      </c>
      <c r="M221" s="13" t="s">
        <v>348</v>
      </c>
    </row>
    <row r="222" spans="1:13" ht="409.5">
      <c r="A222" s="13"/>
      <c r="B222" s="17">
        <v>43111</v>
      </c>
      <c r="C222" s="13">
        <v>5614</v>
      </c>
      <c r="D222" s="13">
        <v>5672</v>
      </c>
      <c r="E222" s="13">
        <v>5</v>
      </c>
      <c r="F222" s="55"/>
      <c r="G222" s="13" t="s">
        <v>140</v>
      </c>
      <c r="H222" s="13">
        <v>28068</v>
      </c>
      <c r="I222" s="13">
        <v>28358</v>
      </c>
      <c r="J222" s="13">
        <v>26314</v>
      </c>
      <c r="K222" s="13">
        <v>1</v>
      </c>
      <c r="L222" s="13" t="s">
        <v>347</v>
      </c>
      <c r="M222" s="13" t="s">
        <v>349</v>
      </c>
    </row>
    <row r="223" spans="1:13" ht="393.75">
      <c r="A223" s="13"/>
      <c r="B223" s="17">
        <v>43112</v>
      </c>
      <c r="C223" s="13">
        <v>3245</v>
      </c>
      <c r="D223" s="13">
        <v>3765</v>
      </c>
      <c r="E223" s="13">
        <v>6</v>
      </c>
      <c r="F223" s="55"/>
      <c r="G223" s="13" t="s">
        <v>140</v>
      </c>
      <c r="H223" s="13">
        <v>19472</v>
      </c>
      <c r="I223" s="13">
        <v>22588</v>
      </c>
      <c r="J223" s="13">
        <v>20421</v>
      </c>
      <c r="K223" s="13">
        <v>0</v>
      </c>
      <c r="L223" s="13" t="s">
        <v>350</v>
      </c>
      <c r="M223" s="13" t="s">
        <v>351</v>
      </c>
    </row>
    <row r="224" spans="1:13" ht="189">
      <c r="A224" s="13"/>
      <c r="B224" s="17">
        <v>43114</v>
      </c>
      <c r="C224" s="13">
        <v>4958</v>
      </c>
      <c r="D224" s="13">
        <v>5166</v>
      </c>
      <c r="E224" s="13">
        <v>2</v>
      </c>
      <c r="F224" s="55"/>
      <c r="G224" s="13" t="s">
        <v>140</v>
      </c>
      <c r="H224" s="13">
        <v>9916</v>
      </c>
      <c r="I224" s="13">
        <v>10331</v>
      </c>
      <c r="J224" s="13">
        <v>8772</v>
      </c>
      <c r="K224" s="13">
        <v>1</v>
      </c>
      <c r="L224" s="13" t="s">
        <v>350</v>
      </c>
      <c r="M224" s="13" t="s">
        <v>352</v>
      </c>
    </row>
    <row r="225" spans="1:13" ht="409.5">
      <c r="A225" s="13"/>
      <c r="B225" s="17">
        <v>43115</v>
      </c>
      <c r="C225" s="13">
        <v>2461</v>
      </c>
      <c r="D225" s="13">
        <v>2553</v>
      </c>
      <c r="E225" s="13">
        <v>4</v>
      </c>
      <c r="F225" s="55"/>
      <c r="G225" s="13" t="s">
        <v>140</v>
      </c>
      <c r="H225" s="13">
        <v>9844</v>
      </c>
      <c r="I225" s="13">
        <v>10210</v>
      </c>
      <c r="J225" s="13">
        <v>8400</v>
      </c>
      <c r="K225" s="13">
        <v>1</v>
      </c>
      <c r="L225" s="13" t="s">
        <v>347</v>
      </c>
      <c r="M225" s="13" t="s">
        <v>353</v>
      </c>
    </row>
    <row r="226" spans="1:13" ht="252">
      <c r="A226" s="13"/>
      <c r="B226" s="17">
        <v>43117</v>
      </c>
      <c r="C226" s="13">
        <v>4402</v>
      </c>
      <c r="D226" s="13">
        <v>4494</v>
      </c>
      <c r="E226" s="13">
        <v>2</v>
      </c>
      <c r="F226" s="55"/>
      <c r="G226" s="13" t="s">
        <v>140</v>
      </c>
      <c r="H226" s="13">
        <v>8804</v>
      </c>
      <c r="I226" s="13">
        <v>8987</v>
      </c>
      <c r="J226" s="13">
        <v>7311</v>
      </c>
      <c r="K226" s="13">
        <v>1</v>
      </c>
      <c r="L226" s="13" t="s">
        <v>354</v>
      </c>
      <c r="M226" s="13" t="s">
        <v>355</v>
      </c>
    </row>
    <row r="227" spans="1:13" ht="409.5">
      <c r="A227" s="13"/>
      <c r="B227" s="17">
        <v>43118</v>
      </c>
      <c r="C227" s="13">
        <v>2905</v>
      </c>
      <c r="D227" s="13">
        <v>3021</v>
      </c>
      <c r="E227" s="13">
        <v>7</v>
      </c>
      <c r="F227" s="55"/>
      <c r="G227" s="13" t="s">
        <v>140</v>
      </c>
      <c r="H227" s="13">
        <v>20336</v>
      </c>
      <c r="I227" s="13">
        <v>21149</v>
      </c>
      <c r="J227" s="13">
        <v>15216</v>
      </c>
      <c r="K227" s="13">
        <v>6</v>
      </c>
      <c r="L227" s="13" t="s">
        <v>354</v>
      </c>
      <c r="M227" s="13" t="s">
        <v>356</v>
      </c>
    </row>
    <row r="228" spans="1:13" ht="409.5">
      <c r="A228" s="13"/>
      <c r="B228" s="17">
        <v>43119</v>
      </c>
      <c r="C228" s="13">
        <v>707</v>
      </c>
      <c r="D228" s="13">
        <v>760</v>
      </c>
      <c r="E228" s="13">
        <v>9</v>
      </c>
      <c r="F228" s="55"/>
      <c r="G228" s="13" t="s">
        <v>140</v>
      </c>
      <c r="H228" s="13">
        <v>6364</v>
      </c>
      <c r="I228" s="13">
        <v>6838</v>
      </c>
      <c r="J228" s="13">
        <v>4827</v>
      </c>
      <c r="K228" s="13">
        <v>8</v>
      </c>
      <c r="L228" s="13" t="s">
        <v>354</v>
      </c>
      <c r="M228" s="13" t="s">
        <v>357</v>
      </c>
    </row>
    <row r="229" spans="1:13" ht="252">
      <c r="A229" s="13"/>
      <c r="B229" s="17">
        <v>43121</v>
      </c>
      <c r="C229" s="13">
        <v>2458</v>
      </c>
      <c r="D229" s="13">
        <v>2569</v>
      </c>
      <c r="E229" s="13">
        <v>4</v>
      </c>
      <c r="F229" s="55"/>
      <c r="G229" s="13" t="s">
        <v>140</v>
      </c>
      <c r="H229" s="13">
        <v>9833</v>
      </c>
      <c r="I229" s="13">
        <v>10276</v>
      </c>
      <c r="J229" s="13">
        <v>9096</v>
      </c>
      <c r="K229" s="13">
        <v>0</v>
      </c>
      <c r="L229" s="13" t="s">
        <v>358</v>
      </c>
      <c r="M229" s="13" t="s">
        <v>359</v>
      </c>
    </row>
    <row r="230" spans="1:13" ht="409.5">
      <c r="A230" s="13"/>
      <c r="B230" s="17">
        <v>43122</v>
      </c>
      <c r="C230" s="13">
        <v>3832</v>
      </c>
      <c r="D230" s="13">
        <v>3933</v>
      </c>
      <c r="E230" s="13">
        <v>5</v>
      </c>
      <c r="F230" s="55"/>
      <c r="G230" s="13" t="s">
        <v>140</v>
      </c>
      <c r="H230" s="13">
        <v>19158</v>
      </c>
      <c r="I230" s="13">
        <v>19663</v>
      </c>
      <c r="J230" s="13">
        <v>17830</v>
      </c>
      <c r="K230" s="13">
        <v>1</v>
      </c>
      <c r="L230" s="13" t="s">
        <v>360</v>
      </c>
      <c r="M230" s="13" t="s">
        <v>361</v>
      </c>
    </row>
    <row r="231" spans="1:13" ht="409.5">
      <c r="A231" s="13"/>
      <c r="B231" s="17">
        <v>43123</v>
      </c>
      <c r="C231" s="13">
        <v>2773</v>
      </c>
      <c r="D231" s="13">
        <v>2867</v>
      </c>
      <c r="E231" s="13">
        <v>9</v>
      </c>
      <c r="F231" s="55"/>
      <c r="G231" s="13" t="s">
        <v>140</v>
      </c>
      <c r="H231" s="13">
        <v>24957</v>
      </c>
      <c r="I231" s="13">
        <v>25802</v>
      </c>
      <c r="J231" s="13">
        <v>22639</v>
      </c>
      <c r="K231" s="13">
        <v>14</v>
      </c>
      <c r="L231" s="13" t="s">
        <v>362</v>
      </c>
      <c r="M231" s="13" t="s">
        <v>363</v>
      </c>
    </row>
    <row r="232" spans="1:13" ht="315">
      <c r="A232" s="13"/>
      <c r="B232" s="17">
        <v>43124</v>
      </c>
      <c r="C232" s="13">
        <v>3449</v>
      </c>
      <c r="D232" s="13">
        <v>3541</v>
      </c>
      <c r="E232" s="13">
        <v>2</v>
      </c>
      <c r="F232" s="55"/>
      <c r="G232" s="13" t="s">
        <v>140</v>
      </c>
      <c r="H232" s="13">
        <v>6897</v>
      </c>
      <c r="I232" s="13">
        <v>7082</v>
      </c>
      <c r="J232" s="13">
        <v>6080</v>
      </c>
      <c r="K232" s="13">
        <v>4</v>
      </c>
      <c r="L232" s="13" t="s">
        <v>364</v>
      </c>
      <c r="M232" s="13" t="s">
        <v>365</v>
      </c>
    </row>
    <row r="233" spans="1:13" ht="31.5">
      <c r="A233" s="13"/>
      <c r="B233" s="17">
        <v>43125</v>
      </c>
      <c r="C233" s="13">
        <v>959</v>
      </c>
      <c r="D233" s="13">
        <v>1013</v>
      </c>
      <c r="E233" s="13">
        <v>2</v>
      </c>
      <c r="F233" s="55"/>
      <c r="G233" s="13" t="s">
        <v>140</v>
      </c>
      <c r="H233" s="13">
        <v>1917</v>
      </c>
      <c r="I233" s="13">
        <v>2026</v>
      </c>
      <c r="J233" s="13">
        <v>1729</v>
      </c>
      <c r="K233" s="13">
        <v>2</v>
      </c>
      <c r="L233" s="13" t="s">
        <v>358</v>
      </c>
      <c r="M233" s="13" t="s">
        <v>366</v>
      </c>
    </row>
    <row r="234" spans="1:13">
      <c r="A234" s="13"/>
      <c r="B234" s="17">
        <v>43126</v>
      </c>
      <c r="C234" s="13">
        <v>653</v>
      </c>
      <c r="D234" s="13">
        <v>669</v>
      </c>
      <c r="E234" s="13">
        <v>1</v>
      </c>
      <c r="F234" s="55"/>
      <c r="G234" s="13" t="s">
        <v>140</v>
      </c>
      <c r="H234" s="13">
        <v>653</v>
      </c>
      <c r="I234" s="13">
        <v>669</v>
      </c>
      <c r="J234" s="13">
        <v>649</v>
      </c>
      <c r="K234" s="13">
        <v>0</v>
      </c>
      <c r="L234" s="13" t="s">
        <v>358</v>
      </c>
      <c r="M234" s="13">
        <v>6037532302</v>
      </c>
    </row>
    <row r="235" spans="1:13">
      <c r="A235" s="13"/>
      <c r="B235" s="17">
        <v>43129</v>
      </c>
      <c r="C235" s="13">
        <v>39</v>
      </c>
      <c r="D235" s="13">
        <v>39</v>
      </c>
      <c r="E235" s="13">
        <v>1</v>
      </c>
      <c r="F235" s="55"/>
      <c r="G235" s="13" t="s">
        <v>140</v>
      </c>
      <c r="H235" s="13">
        <v>39</v>
      </c>
      <c r="I235" s="13">
        <v>39</v>
      </c>
      <c r="J235" s="13">
        <v>12</v>
      </c>
      <c r="K235" s="13">
        <v>0</v>
      </c>
      <c r="L235" s="13" t="s">
        <v>358</v>
      </c>
      <c r="M235" s="13">
        <v>6037532200</v>
      </c>
    </row>
    <row r="236" spans="1:13" ht="409.5">
      <c r="A236" s="13"/>
      <c r="B236" s="17">
        <v>43130</v>
      </c>
      <c r="C236" s="13">
        <v>1452</v>
      </c>
      <c r="D236" s="13">
        <v>1478</v>
      </c>
      <c r="E236" s="13">
        <v>2</v>
      </c>
      <c r="F236" s="55"/>
      <c r="G236" s="13" t="s">
        <v>140</v>
      </c>
      <c r="H236" s="13">
        <v>2904</v>
      </c>
      <c r="I236" s="13">
        <v>2956</v>
      </c>
      <c r="J236" s="13">
        <v>2516</v>
      </c>
      <c r="K236" s="13">
        <v>2</v>
      </c>
      <c r="L236" s="13" t="s">
        <v>367</v>
      </c>
      <c r="M236" s="13" t="s">
        <v>368</v>
      </c>
    </row>
    <row r="237" spans="1:13">
      <c r="A237" s="13"/>
      <c r="B237" s="17">
        <v>43153</v>
      </c>
      <c r="C237" s="13">
        <v>454</v>
      </c>
      <c r="D237" s="13">
        <v>461</v>
      </c>
      <c r="E237" s="13">
        <v>1</v>
      </c>
      <c r="F237" s="55"/>
      <c r="G237" s="13" t="s">
        <v>140</v>
      </c>
      <c r="H237" s="13">
        <v>454</v>
      </c>
      <c r="I237" s="13">
        <v>461</v>
      </c>
      <c r="J237" s="13">
        <v>440</v>
      </c>
      <c r="K237" s="13">
        <v>0</v>
      </c>
      <c r="L237" s="13" t="s">
        <v>56</v>
      </c>
      <c r="M237" s="13">
        <v>6037262200</v>
      </c>
    </row>
    <row r="238" spans="1:13" ht="267.75">
      <c r="A238" s="13"/>
      <c r="B238" s="17">
        <v>43154</v>
      </c>
      <c r="C238" s="13">
        <v>7608</v>
      </c>
      <c r="D238" s="13">
        <v>7813</v>
      </c>
      <c r="E238" s="13">
        <v>2</v>
      </c>
      <c r="F238" s="55"/>
      <c r="G238" s="13" t="s">
        <v>140</v>
      </c>
      <c r="H238" s="13">
        <v>15216</v>
      </c>
      <c r="I238" s="13">
        <v>15625</v>
      </c>
      <c r="J238" s="13">
        <v>14352</v>
      </c>
      <c r="K238" s="13">
        <v>4</v>
      </c>
      <c r="L238" s="13" t="s">
        <v>369</v>
      </c>
      <c r="M238" s="13" t="s">
        <v>370</v>
      </c>
    </row>
    <row r="239" spans="1:13" ht="31.5">
      <c r="A239" s="13"/>
      <c r="B239" s="17">
        <v>43156</v>
      </c>
      <c r="C239" s="13">
        <v>23</v>
      </c>
      <c r="D239" s="13">
        <v>23</v>
      </c>
      <c r="E239" s="13">
        <v>2</v>
      </c>
      <c r="F239" s="55"/>
      <c r="G239" s="13" t="s">
        <v>140</v>
      </c>
      <c r="H239" s="13">
        <v>46</v>
      </c>
      <c r="I239" s="13">
        <v>46</v>
      </c>
      <c r="J239" s="13">
        <v>24</v>
      </c>
      <c r="K239" s="13">
        <v>0</v>
      </c>
      <c r="L239" s="13" t="s">
        <v>326</v>
      </c>
      <c r="M239" s="13" t="s">
        <v>371</v>
      </c>
    </row>
    <row r="240" spans="1:13" ht="78.75">
      <c r="A240" s="13"/>
      <c r="B240" s="17">
        <v>43157</v>
      </c>
      <c r="C240" s="13">
        <v>1050</v>
      </c>
      <c r="D240" s="13">
        <v>1112</v>
      </c>
      <c r="E240" s="13">
        <v>2</v>
      </c>
      <c r="F240" s="55"/>
      <c r="G240" s="13" t="s">
        <v>140</v>
      </c>
      <c r="H240" s="13">
        <v>2100</v>
      </c>
      <c r="I240" s="13">
        <v>2224</v>
      </c>
      <c r="J240" s="13">
        <v>2080</v>
      </c>
      <c r="K240" s="13">
        <v>0</v>
      </c>
      <c r="L240" s="13" t="s">
        <v>45</v>
      </c>
      <c r="M240" s="13" t="s">
        <v>372</v>
      </c>
    </row>
    <row r="241" spans="1:13" ht="31.5">
      <c r="A241" s="13"/>
      <c r="B241" s="17">
        <v>43158</v>
      </c>
      <c r="C241" s="13">
        <v>2</v>
      </c>
      <c r="D241" s="13">
        <v>4</v>
      </c>
      <c r="E241" s="13">
        <v>1</v>
      </c>
      <c r="F241" s="55"/>
      <c r="G241" s="13" t="s">
        <v>140</v>
      </c>
      <c r="H241" s="13">
        <v>2</v>
      </c>
      <c r="I241" s="13">
        <v>4</v>
      </c>
      <c r="J241" s="13">
        <v>3</v>
      </c>
      <c r="K241" s="13">
        <v>0</v>
      </c>
      <c r="L241" s="13" t="s">
        <v>333</v>
      </c>
      <c r="M241" s="13" t="s">
        <v>373</v>
      </c>
    </row>
    <row r="242" spans="1:13">
      <c r="A242" s="13"/>
      <c r="B242" s="17">
        <v>43159</v>
      </c>
      <c r="C242" s="13">
        <v>8</v>
      </c>
      <c r="D242" s="13">
        <v>9</v>
      </c>
      <c r="E242" s="13">
        <v>1</v>
      </c>
      <c r="F242" s="55"/>
      <c r="G242" s="13" t="s">
        <v>140</v>
      </c>
      <c r="H242" s="13">
        <v>8</v>
      </c>
      <c r="I242" s="13">
        <v>9</v>
      </c>
      <c r="J242" s="13">
        <v>12</v>
      </c>
      <c r="K242" s="13">
        <v>0</v>
      </c>
      <c r="L242" s="13" t="s">
        <v>49</v>
      </c>
      <c r="M242" s="13">
        <v>6037261104</v>
      </c>
    </row>
    <row r="243" spans="1:13">
      <c r="A243" s="13"/>
      <c r="B243" s="17">
        <v>43160</v>
      </c>
      <c r="C243" s="13">
        <v>5</v>
      </c>
      <c r="D243" s="13">
        <v>5</v>
      </c>
      <c r="E243" s="13">
        <v>1</v>
      </c>
      <c r="F243" s="55"/>
      <c r="G243" s="13" t="s">
        <v>140</v>
      </c>
      <c r="H243" s="13">
        <v>5</v>
      </c>
      <c r="I243" s="13">
        <v>5</v>
      </c>
      <c r="J243" s="13">
        <v>2</v>
      </c>
      <c r="K243" s="13">
        <v>0</v>
      </c>
      <c r="L243" s="13" t="s">
        <v>50</v>
      </c>
      <c r="M243" s="13">
        <v>6037191302</v>
      </c>
    </row>
    <row r="244" spans="1:13" ht="31.5">
      <c r="A244" s="13"/>
      <c r="B244" s="17">
        <v>43162</v>
      </c>
      <c r="C244" s="13">
        <v>39</v>
      </c>
      <c r="D244" s="13">
        <v>67</v>
      </c>
      <c r="E244" s="13">
        <v>2</v>
      </c>
      <c r="F244" s="55"/>
      <c r="G244" s="13" t="s">
        <v>140</v>
      </c>
      <c r="H244" s="13">
        <v>77</v>
      </c>
      <c r="I244" s="13">
        <v>133</v>
      </c>
      <c r="J244" s="13">
        <v>62</v>
      </c>
      <c r="K244" s="13">
        <v>0</v>
      </c>
      <c r="L244" s="13" t="s">
        <v>358</v>
      </c>
      <c r="M244" s="13" t="s">
        <v>374</v>
      </c>
    </row>
    <row r="245" spans="1:13">
      <c r="A245" s="13"/>
      <c r="B245" s="17">
        <v>44001</v>
      </c>
      <c r="C245" s="13">
        <v>455</v>
      </c>
      <c r="D245" s="13">
        <v>455</v>
      </c>
      <c r="E245" s="13">
        <v>1</v>
      </c>
      <c r="F245" s="55"/>
      <c r="G245" s="13" t="s">
        <v>140</v>
      </c>
      <c r="H245" s="13">
        <v>455</v>
      </c>
      <c r="I245" s="13">
        <v>455</v>
      </c>
      <c r="J245" s="13">
        <v>439</v>
      </c>
      <c r="K245" s="13">
        <v>0</v>
      </c>
      <c r="L245" s="13" t="s">
        <v>375</v>
      </c>
      <c r="M245" s="13">
        <v>6037910815</v>
      </c>
    </row>
    <row r="246" spans="1:13">
      <c r="A246" s="13"/>
      <c r="B246" s="17">
        <v>44002</v>
      </c>
      <c r="C246" s="13">
        <v>83</v>
      </c>
      <c r="D246" s="13">
        <v>83</v>
      </c>
      <c r="E246" s="13">
        <v>1</v>
      </c>
      <c r="F246" s="55"/>
      <c r="G246" s="13" t="s">
        <v>140</v>
      </c>
      <c r="H246" s="13">
        <v>83</v>
      </c>
      <c r="I246" s="13">
        <v>83</v>
      </c>
      <c r="J246" s="13">
        <v>82</v>
      </c>
      <c r="K246" s="13">
        <v>0</v>
      </c>
      <c r="L246" s="13" t="s">
        <v>375</v>
      </c>
      <c r="M246" s="13">
        <v>6037910815</v>
      </c>
    </row>
    <row r="247" spans="1:13">
      <c r="A247" s="13"/>
      <c r="B247" s="17">
        <v>44003</v>
      </c>
      <c r="C247" s="13">
        <v>40</v>
      </c>
      <c r="D247" s="13">
        <v>40</v>
      </c>
      <c r="E247" s="13">
        <v>1</v>
      </c>
      <c r="F247" s="55"/>
      <c r="G247" s="13" t="s">
        <v>140</v>
      </c>
      <c r="H247" s="13">
        <v>40</v>
      </c>
      <c r="I247" s="13">
        <v>40</v>
      </c>
      <c r="J247" s="13">
        <v>39</v>
      </c>
      <c r="K247" s="13">
        <v>0</v>
      </c>
      <c r="L247" s="13" t="s">
        <v>375</v>
      </c>
      <c r="M247" s="13">
        <v>6037910815</v>
      </c>
    </row>
    <row r="248" spans="1:13" ht="31.5">
      <c r="A248" s="13"/>
      <c r="B248" s="17">
        <v>44004</v>
      </c>
      <c r="C248" s="13">
        <v>185</v>
      </c>
      <c r="D248" s="13">
        <v>186</v>
      </c>
      <c r="E248" s="13">
        <v>1</v>
      </c>
      <c r="F248" s="55"/>
      <c r="G248" s="13" t="s">
        <v>140</v>
      </c>
      <c r="H248" s="13">
        <v>185</v>
      </c>
      <c r="I248" s="13">
        <v>186</v>
      </c>
      <c r="J248" s="13">
        <v>158</v>
      </c>
      <c r="K248" s="13">
        <v>0</v>
      </c>
      <c r="L248" s="13" t="s">
        <v>375</v>
      </c>
      <c r="M248" s="13" t="s">
        <v>376</v>
      </c>
    </row>
    <row r="249" spans="1:13">
      <c r="A249" s="13"/>
      <c r="B249" s="17">
        <v>44005</v>
      </c>
      <c r="C249" s="13">
        <v>4</v>
      </c>
      <c r="D249" s="13">
        <v>4</v>
      </c>
      <c r="E249" s="13">
        <v>1</v>
      </c>
      <c r="F249" s="55"/>
      <c r="G249" s="13" t="s">
        <v>140</v>
      </c>
      <c r="H249" s="13">
        <v>4</v>
      </c>
      <c r="I249" s="13">
        <v>4</v>
      </c>
      <c r="J249" s="13">
        <v>4</v>
      </c>
      <c r="K249" s="13">
        <v>0</v>
      </c>
      <c r="L249" s="13" t="s">
        <v>377</v>
      </c>
      <c r="M249" s="13">
        <v>6037910804</v>
      </c>
    </row>
    <row r="250" spans="1:13" ht="31.5">
      <c r="A250" s="13"/>
      <c r="B250" s="17">
        <v>44006</v>
      </c>
      <c r="C250" s="13">
        <v>659</v>
      </c>
      <c r="D250" s="13">
        <v>659</v>
      </c>
      <c r="E250" s="13">
        <v>1</v>
      </c>
      <c r="F250" s="55"/>
      <c r="G250" s="13" t="s">
        <v>140</v>
      </c>
      <c r="H250" s="13">
        <v>659</v>
      </c>
      <c r="I250" s="13">
        <v>659</v>
      </c>
      <c r="J250" s="13">
        <v>605</v>
      </c>
      <c r="K250" s="13">
        <v>0</v>
      </c>
      <c r="L250" s="13" t="s">
        <v>375</v>
      </c>
      <c r="M250" s="13" t="s">
        <v>376</v>
      </c>
    </row>
    <row r="251" spans="1:13">
      <c r="A251" s="13"/>
      <c r="B251" s="17">
        <v>44007</v>
      </c>
      <c r="C251" s="13">
        <v>20</v>
      </c>
      <c r="D251" s="13">
        <v>20</v>
      </c>
      <c r="E251" s="13">
        <v>1</v>
      </c>
      <c r="F251" s="55"/>
      <c r="G251" s="13" t="s">
        <v>140</v>
      </c>
      <c r="H251" s="13">
        <v>20</v>
      </c>
      <c r="I251" s="13">
        <v>20</v>
      </c>
      <c r="J251" s="13">
        <v>19</v>
      </c>
      <c r="K251" s="13">
        <v>0</v>
      </c>
      <c r="L251" s="13" t="s">
        <v>378</v>
      </c>
      <c r="M251" s="13">
        <v>6037910804</v>
      </c>
    </row>
    <row r="252" spans="1:13">
      <c r="A252" s="13"/>
      <c r="B252" s="17">
        <v>44008</v>
      </c>
      <c r="C252" s="13">
        <v>222</v>
      </c>
      <c r="D252" s="13">
        <v>257</v>
      </c>
      <c r="E252" s="13">
        <v>1</v>
      </c>
      <c r="F252" s="55"/>
      <c r="G252" s="13" t="s">
        <v>140</v>
      </c>
      <c r="H252" s="13">
        <v>222</v>
      </c>
      <c r="I252" s="13">
        <v>257</v>
      </c>
      <c r="J252" s="13">
        <v>207</v>
      </c>
      <c r="K252" s="13">
        <v>0</v>
      </c>
      <c r="L252" s="13" t="s">
        <v>57</v>
      </c>
      <c r="M252" s="13">
        <v>6107004302</v>
      </c>
    </row>
    <row r="253" spans="1:13">
      <c r="A253" s="13"/>
      <c r="B253" s="17">
        <v>44009</v>
      </c>
      <c r="C253" s="13">
        <v>1510</v>
      </c>
      <c r="D253" s="13">
        <v>1512</v>
      </c>
      <c r="E253" s="13">
        <v>1</v>
      </c>
      <c r="F253" s="55"/>
      <c r="G253" s="13" t="s">
        <v>140</v>
      </c>
      <c r="H253" s="13">
        <v>1510</v>
      </c>
      <c r="I253" s="13">
        <v>1512</v>
      </c>
      <c r="J253" s="13">
        <v>1424</v>
      </c>
      <c r="K253" s="13">
        <v>0</v>
      </c>
      <c r="L253" s="13" t="s">
        <v>57</v>
      </c>
      <c r="M253" s="13">
        <v>6031000500</v>
      </c>
    </row>
    <row r="254" spans="1:13" ht="78.75">
      <c r="A254" s="13"/>
      <c r="B254" s="17">
        <v>44010</v>
      </c>
      <c r="C254" s="13">
        <v>1741</v>
      </c>
      <c r="D254" s="13">
        <v>1798</v>
      </c>
      <c r="E254" s="13">
        <v>3</v>
      </c>
      <c r="F254" s="55"/>
      <c r="G254" s="13" t="s">
        <v>140</v>
      </c>
      <c r="H254" s="13">
        <v>5224</v>
      </c>
      <c r="I254" s="13">
        <v>5393</v>
      </c>
      <c r="J254" s="13">
        <v>4909</v>
      </c>
      <c r="K254" s="13">
        <v>2</v>
      </c>
      <c r="L254" s="13" t="s">
        <v>379</v>
      </c>
      <c r="M254" s="13" t="s">
        <v>380</v>
      </c>
    </row>
    <row r="255" spans="1:13" ht="157.5">
      <c r="A255" s="13"/>
      <c r="B255" s="17">
        <v>44011</v>
      </c>
      <c r="C255" s="13">
        <v>2065</v>
      </c>
      <c r="D255" s="13">
        <v>2122</v>
      </c>
      <c r="E255" s="13">
        <v>6</v>
      </c>
      <c r="F255" s="55"/>
      <c r="G255" s="13" t="s">
        <v>140</v>
      </c>
      <c r="H255" s="13">
        <v>12387</v>
      </c>
      <c r="I255" s="13">
        <v>12729</v>
      </c>
      <c r="J255" s="13">
        <v>11680</v>
      </c>
      <c r="K255" s="13">
        <v>3</v>
      </c>
      <c r="L255" s="13" t="s">
        <v>381</v>
      </c>
      <c r="M255" s="13" t="s">
        <v>382</v>
      </c>
    </row>
    <row r="256" spans="1:13">
      <c r="A256" s="13"/>
      <c r="B256" s="17">
        <v>44012</v>
      </c>
      <c r="C256" s="13">
        <v>941</v>
      </c>
      <c r="D256" s="13">
        <v>1078</v>
      </c>
      <c r="E256" s="13">
        <v>1</v>
      </c>
      <c r="F256" s="55"/>
      <c r="G256" s="13" t="s">
        <v>140</v>
      </c>
      <c r="H256" s="13">
        <v>941</v>
      </c>
      <c r="I256" s="13">
        <v>1078</v>
      </c>
      <c r="J256" s="13">
        <v>979</v>
      </c>
      <c r="K256" s="13">
        <v>0</v>
      </c>
      <c r="L256" s="13" t="s">
        <v>383</v>
      </c>
      <c r="M256" s="13">
        <v>6079011600</v>
      </c>
    </row>
    <row r="257" spans="1:13" ht="409.5">
      <c r="A257" s="13"/>
      <c r="B257" s="17">
        <v>44013</v>
      </c>
      <c r="C257" s="13">
        <v>4478</v>
      </c>
      <c r="D257" s="13">
        <v>4581</v>
      </c>
      <c r="E257" s="13">
        <v>10</v>
      </c>
      <c r="F257" s="55"/>
      <c r="G257" s="13" t="s">
        <v>140</v>
      </c>
      <c r="H257" s="13">
        <v>44776</v>
      </c>
      <c r="I257" s="13">
        <v>45809</v>
      </c>
      <c r="J257" s="13">
        <v>43615</v>
      </c>
      <c r="K257" s="13">
        <v>3</v>
      </c>
      <c r="L257" s="13" t="s">
        <v>379</v>
      </c>
      <c r="M257" s="13" t="s">
        <v>384</v>
      </c>
    </row>
    <row r="258" spans="1:13" ht="63">
      <c r="A258" s="13"/>
      <c r="B258" s="17">
        <v>44014</v>
      </c>
      <c r="C258" s="13">
        <v>3014</v>
      </c>
      <c r="D258" s="13">
        <v>3051</v>
      </c>
      <c r="E258" s="13">
        <v>2</v>
      </c>
      <c r="F258" s="55"/>
      <c r="G258" s="13" t="s">
        <v>140</v>
      </c>
      <c r="H258" s="13">
        <v>6027</v>
      </c>
      <c r="I258" s="13">
        <v>6101</v>
      </c>
      <c r="J258" s="13">
        <v>5792</v>
      </c>
      <c r="K258" s="13">
        <v>0</v>
      </c>
      <c r="L258" s="13" t="s">
        <v>383</v>
      </c>
      <c r="M258" s="13" t="s">
        <v>385</v>
      </c>
    </row>
    <row r="259" spans="1:13" ht="31.5">
      <c r="A259" s="13"/>
      <c r="B259" s="17">
        <v>44015</v>
      </c>
      <c r="C259" s="13">
        <v>1091</v>
      </c>
      <c r="D259" s="13">
        <v>1192</v>
      </c>
      <c r="E259" s="13">
        <v>1</v>
      </c>
      <c r="F259" s="55"/>
      <c r="G259" s="13" t="s">
        <v>140</v>
      </c>
      <c r="H259" s="13">
        <v>1091</v>
      </c>
      <c r="I259" s="13">
        <v>1192</v>
      </c>
      <c r="J259" s="13">
        <v>1099</v>
      </c>
      <c r="K259" s="13">
        <v>0</v>
      </c>
      <c r="L259" s="13" t="s">
        <v>386</v>
      </c>
      <c r="M259" s="13" t="s">
        <v>387</v>
      </c>
    </row>
    <row r="260" spans="1:13">
      <c r="A260" s="13"/>
      <c r="B260" s="17">
        <v>44016</v>
      </c>
      <c r="C260" s="13">
        <v>995</v>
      </c>
      <c r="D260" s="13">
        <v>997</v>
      </c>
      <c r="E260" s="13">
        <v>2</v>
      </c>
      <c r="F260" s="55" t="s">
        <v>388</v>
      </c>
      <c r="G260" s="13" t="s">
        <v>140</v>
      </c>
      <c r="H260" s="13">
        <v>1989</v>
      </c>
      <c r="I260" s="13">
        <v>1994</v>
      </c>
      <c r="J260" s="13">
        <v>1830</v>
      </c>
      <c r="K260" s="13">
        <v>0</v>
      </c>
      <c r="L260" s="13" t="s">
        <v>389</v>
      </c>
      <c r="M260" s="13">
        <v>6083001912</v>
      </c>
    </row>
    <row r="261" spans="1:13" ht="31.5">
      <c r="A261" s="13"/>
      <c r="B261" s="17">
        <v>44017</v>
      </c>
      <c r="C261" s="13">
        <v>553</v>
      </c>
      <c r="D261" s="13">
        <v>556</v>
      </c>
      <c r="E261" s="13">
        <v>1</v>
      </c>
      <c r="F261" s="55"/>
      <c r="G261" s="13" t="s">
        <v>140</v>
      </c>
      <c r="H261" s="13">
        <v>553</v>
      </c>
      <c r="I261" s="13">
        <v>556</v>
      </c>
      <c r="J261" s="13">
        <v>461</v>
      </c>
      <c r="K261" s="13">
        <v>0</v>
      </c>
      <c r="L261" s="13" t="s">
        <v>386</v>
      </c>
      <c r="M261" s="13" t="s">
        <v>390</v>
      </c>
    </row>
    <row r="262" spans="1:13">
      <c r="A262" s="13"/>
      <c r="B262" s="17">
        <v>44018</v>
      </c>
      <c r="C262" s="13">
        <v>1008</v>
      </c>
      <c r="D262" s="13">
        <v>1008</v>
      </c>
      <c r="E262" s="13">
        <v>1</v>
      </c>
      <c r="F262" s="55"/>
      <c r="G262" s="13" t="s">
        <v>140</v>
      </c>
      <c r="H262" s="13">
        <v>1008</v>
      </c>
      <c r="I262" s="13">
        <v>1008</v>
      </c>
      <c r="J262" s="13">
        <v>982</v>
      </c>
      <c r="K262" s="13">
        <v>0</v>
      </c>
      <c r="L262" s="13" t="s">
        <v>386</v>
      </c>
      <c r="M262" s="13">
        <v>6111005602</v>
      </c>
    </row>
    <row r="263" spans="1:13">
      <c r="A263" s="13"/>
      <c r="B263" s="17">
        <v>44025</v>
      </c>
      <c r="C263" s="13">
        <v>52</v>
      </c>
      <c r="D263" s="13">
        <v>52</v>
      </c>
      <c r="E263" s="13">
        <v>1</v>
      </c>
      <c r="F263" s="55"/>
      <c r="G263" s="13" t="s">
        <v>140</v>
      </c>
      <c r="H263" s="13">
        <v>52</v>
      </c>
      <c r="I263" s="13">
        <v>52</v>
      </c>
      <c r="J263" s="13">
        <v>31</v>
      </c>
      <c r="K263" s="13">
        <v>0</v>
      </c>
      <c r="L263" s="13" t="s">
        <v>386</v>
      </c>
      <c r="M263" s="13">
        <v>6111005602</v>
      </c>
    </row>
    <row r="264" spans="1:13" ht="31.5">
      <c r="A264" s="13"/>
      <c r="B264" s="17">
        <v>44027</v>
      </c>
      <c r="C264" s="13">
        <v>12</v>
      </c>
      <c r="D264" s="13">
        <v>12</v>
      </c>
      <c r="E264" s="13">
        <v>2</v>
      </c>
      <c r="F264" s="55"/>
      <c r="G264" s="13" t="s">
        <v>140</v>
      </c>
      <c r="H264" s="13">
        <v>23</v>
      </c>
      <c r="I264" s="13">
        <v>23</v>
      </c>
      <c r="J264" s="13">
        <v>12</v>
      </c>
      <c r="K264" s="13">
        <v>2</v>
      </c>
      <c r="L264" s="13" t="s">
        <v>386</v>
      </c>
      <c r="M264" s="13" t="s">
        <v>391</v>
      </c>
    </row>
    <row r="265" spans="1:13" ht="47.25">
      <c r="A265" s="13"/>
      <c r="B265" s="17">
        <v>44028</v>
      </c>
      <c r="C265" s="13">
        <v>2239</v>
      </c>
      <c r="D265" s="13">
        <v>2273</v>
      </c>
      <c r="E265" s="13">
        <v>2</v>
      </c>
      <c r="F265" s="55"/>
      <c r="G265" s="13" t="s">
        <v>140</v>
      </c>
      <c r="H265" s="13">
        <v>4477</v>
      </c>
      <c r="I265" s="13">
        <v>4546</v>
      </c>
      <c r="J265" s="13">
        <v>4173</v>
      </c>
      <c r="K265" s="13">
        <v>0</v>
      </c>
      <c r="L265" s="13" t="s">
        <v>383</v>
      </c>
      <c r="M265" s="13" t="s">
        <v>392</v>
      </c>
    </row>
    <row r="266" spans="1:13" ht="409.5">
      <c r="A266" s="13"/>
      <c r="B266" s="17">
        <v>44030</v>
      </c>
      <c r="C266" s="13">
        <v>5997</v>
      </c>
      <c r="D266" s="13">
        <v>6241</v>
      </c>
      <c r="E266" s="13">
        <v>10</v>
      </c>
      <c r="F266" s="55"/>
      <c r="G266" s="13" t="s">
        <v>140</v>
      </c>
      <c r="H266" s="13">
        <v>59971</v>
      </c>
      <c r="I266" s="13">
        <v>62407</v>
      </c>
      <c r="J266" s="13">
        <v>57857</v>
      </c>
      <c r="K266" s="13">
        <v>5</v>
      </c>
      <c r="L266" s="13" t="s">
        <v>393</v>
      </c>
      <c r="M266" s="13" t="s">
        <v>394</v>
      </c>
    </row>
    <row r="267" spans="1:13" ht="47.25">
      <c r="A267" s="13"/>
      <c r="B267" s="17">
        <v>44033</v>
      </c>
      <c r="C267" s="13">
        <v>1064</v>
      </c>
      <c r="D267" s="13">
        <v>1090</v>
      </c>
      <c r="E267" s="13">
        <v>3</v>
      </c>
      <c r="F267" s="55"/>
      <c r="G267" s="13" t="s">
        <v>140</v>
      </c>
      <c r="H267" s="13">
        <v>3192</v>
      </c>
      <c r="I267" s="13">
        <v>3270</v>
      </c>
      <c r="J267" s="13">
        <v>2943</v>
      </c>
      <c r="K267" s="13">
        <v>0</v>
      </c>
      <c r="L267" s="13" t="s">
        <v>57</v>
      </c>
      <c r="M267" s="13" t="s">
        <v>395</v>
      </c>
    </row>
    <row r="268" spans="1:13" ht="47.25">
      <c r="A268" s="13"/>
      <c r="B268" s="17">
        <v>44034</v>
      </c>
      <c r="C268" s="13">
        <v>238</v>
      </c>
      <c r="D268" s="13">
        <v>238</v>
      </c>
      <c r="E268" s="13">
        <v>1</v>
      </c>
      <c r="F268" s="55"/>
      <c r="G268" s="13" t="s">
        <v>140</v>
      </c>
      <c r="H268" s="13">
        <v>238</v>
      </c>
      <c r="I268" s="13">
        <v>238</v>
      </c>
      <c r="J268" s="13">
        <v>224</v>
      </c>
      <c r="K268" s="13">
        <v>0</v>
      </c>
      <c r="L268" s="13" t="s">
        <v>57</v>
      </c>
      <c r="M268" s="13" t="s">
        <v>396</v>
      </c>
    </row>
    <row r="269" spans="1:13">
      <c r="A269" s="13"/>
      <c r="B269" s="17">
        <v>44035</v>
      </c>
      <c r="C269" s="13">
        <v>147</v>
      </c>
      <c r="D269" s="13">
        <v>147</v>
      </c>
      <c r="E269" s="13">
        <v>1</v>
      </c>
      <c r="F269" s="55" t="s">
        <v>397</v>
      </c>
      <c r="G269" s="13" t="s">
        <v>140</v>
      </c>
      <c r="H269" s="13">
        <v>147</v>
      </c>
      <c r="I269" s="13">
        <v>147</v>
      </c>
      <c r="J269" s="13">
        <v>115</v>
      </c>
      <c r="K269" s="13">
        <v>0</v>
      </c>
      <c r="L269" s="13" t="s">
        <v>57</v>
      </c>
      <c r="M269" s="13">
        <v>6107001602</v>
      </c>
    </row>
    <row r="270" spans="1:13">
      <c r="A270" s="13"/>
      <c r="B270" s="17">
        <v>44036</v>
      </c>
      <c r="C270" s="13">
        <v>28</v>
      </c>
      <c r="D270" s="13">
        <v>28</v>
      </c>
      <c r="E270" s="13">
        <v>1</v>
      </c>
      <c r="F270" s="55"/>
      <c r="G270" s="13" t="s">
        <v>140</v>
      </c>
      <c r="H270" s="13">
        <v>28</v>
      </c>
      <c r="I270" s="13">
        <v>28</v>
      </c>
      <c r="J270" s="13">
        <v>17</v>
      </c>
      <c r="K270" s="13">
        <v>0</v>
      </c>
      <c r="L270" s="13" t="s">
        <v>386</v>
      </c>
      <c r="M270" s="13">
        <v>6111000304</v>
      </c>
    </row>
    <row r="271" spans="1:13" ht="47.25">
      <c r="A271" s="13"/>
      <c r="B271" s="17">
        <v>44037</v>
      </c>
      <c r="C271" s="13">
        <v>5079</v>
      </c>
      <c r="D271" s="13">
        <v>5093</v>
      </c>
      <c r="E271" s="13">
        <v>1</v>
      </c>
      <c r="F271" s="55"/>
      <c r="G271" s="13" t="s">
        <v>140</v>
      </c>
      <c r="H271" s="13">
        <v>5079</v>
      </c>
      <c r="I271" s="13">
        <v>5093</v>
      </c>
      <c r="J271" s="13">
        <v>4739</v>
      </c>
      <c r="K271" s="13">
        <v>0</v>
      </c>
      <c r="L271" s="13" t="s">
        <v>386</v>
      </c>
      <c r="M271" s="13" t="s">
        <v>398</v>
      </c>
    </row>
    <row r="272" spans="1:13" ht="31.5">
      <c r="A272" s="13"/>
      <c r="B272" s="17">
        <v>44038</v>
      </c>
      <c r="C272" s="13">
        <v>10</v>
      </c>
      <c r="D272" s="13">
        <v>10</v>
      </c>
      <c r="E272" s="13">
        <v>1</v>
      </c>
      <c r="F272" s="55"/>
      <c r="G272" s="13" t="s">
        <v>140</v>
      </c>
      <c r="H272" s="13">
        <v>10</v>
      </c>
      <c r="I272" s="13">
        <v>10</v>
      </c>
      <c r="J272" s="13">
        <v>3</v>
      </c>
      <c r="K272" s="13">
        <v>0</v>
      </c>
      <c r="L272" s="13" t="s">
        <v>386</v>
      </c>
      <c r="M272" s="13" t="s">
        <v>399</v>
      </c>
    </row>
    <row r="273" spans="1:13" ht="409.5">
      <c r="A273" s="13"/>
      <c r="B273" s="17">
        <v>44039</v>
      </c>
      <c r="C273" s="13">
        <v>5408</v>
      </c>
      <c r="D273" s="13">
        <v>5606</v>
      </c>
      <c r="E273" s="13">
        <v>12</v>
      </c>
      <c r="F273" s="55" t="s">
        <v>400</v>
      </c>
      <c r="G273" s="13" t="s">
        <v>140</v>
      </c>
      <c r="H273" s="13">
        <v>64890</v>
      </c>
      <c r="I273" s="13">
        <v>67277</v>
      </c>
      <c r="J273" s="13">
        <v>62590</v>
      </c>
      <c r="K273" s="13">
        <v>4</v>
      </c>
      <c r="L273" s="13" t="s">
        <v>401</v>
      </c>
      <c r="M273" s="13" t="s">
        <v>402</v>
      </c>
    </row>
    <row r="274" spans="1:13" ht="78.75">
      <c r="A274" s="13"/>
      <c r="B274" s="17">
        <v>44041</v>
      </c>
      <c r="C274" s="13">
        <v>1841</v>
      </c>
      <c r="D274" s="13">
        <v>1846</v>
      </c>
      <c r="E274" s="13">
        <v>2</v>
      </c>
      <c r="F274" s="55"/>
      <c r="G274" s="13" t="s">
        <v>140</v>
      </c>
      <c r="H274" s="13">
        <v>3681</v>
      </c>
      <c r="I274" s="13">
        <v>3691</v>
      </c>
      <c r="J274" s="13">
        <v>3518</v>
      </c>
      <c r="K274" s="13">
        <v>0</v>
      </c>
      <c r="L274" s="13" t="s">
        <v>375</v>
      </c>
      <c r="M274" s="13" t="s">
        <v>403</v>
      </c>
    </row>
    <row r="275" spans="1:13" ht="47.25">
      <c r="A275" s="13"/>
      <c r="B275" s="17">
        <v>44042</v>
      </c>
      <c r="C275" s="13">
        <v>821</v>
      </c>
      <c r="D275" s="13">
        <v>821</v>
      </c>
      <c r="E275" s="13">
        <v>1</v>
      </c>
      <c r="F275" s="55"/>
      <c r="G275" s="13" t="s">
        <v>140</v>
      </c>
      <c r="H275" s="13">
        <v>821</v>
      </c>
      <c r="I275" s="13">
        <v>821</v>
      </c>
      <c r="J275" s="13">
        <v>599</v>
      </c>
      <c r="K275" s="13">
        <v>0</v>
      </c>
      <c r="L275" s="13" t="s">
        <v>375</v>
      </c>
      <c r="M275" s="13" t="s">
        <v>404</v>
      </c>
    </row>
    <row r="276" spans="1:13" ht="31.5">
      <c r="A276" s="13"/>
      <c r="B276" s="17">
        <v>44043</v>
      </c>
      <c r="C276" s="13">
        <v>99</v>
      </c>
      <c r="D276" s="13">
        <v>99</v>
      </c>
      <c r="E276" s="13">
        <v>1</v>
      </c>
      <c r="F276" s="55"/>
      <c r="G276" s="13" t="s">
        <v>140</v>
      </c>
      <c r="H276" s="13">
        <v>99</v>
      </c>
      <c r="I276" s="13">
        <v>99</v>
      </c>
      <c r="J276" s="13">
        <v>54</v>
      </c>
      <c r="K276" s="13">
        <v>1</v>
      </c>
      <c r="L276" s="13" t="s">
        <v>375</v>
      </c>
      <c r="M276" s="13" t="s">
        <v>405</v>
      </c>
    </row>
    <row r="277" spans="1:13">
      <c r="A277" s="13"/>
      <c r="B277" s="17">
        <v>44044</v>
      </c>
      <c r="C277" s="13">
        <v>178</v>
      </c>
      <c r="D277" s="13">
        <v>178</v>
      </c>
      <c r="E277" s="13">
        <v>1</v>
      </c>
      <c r="F277" s="55"/>
      <c r="G277" s="13" t="s">
        <v>140</v>
      </c>
      <c r="H277" s="13">
        <v>178</v>
      </c>
      <c r="I277" s="13">
        <v>178</v>
      </c>
      <c r="J277" s="13">
        <v>110</v>
      </c>
      <c r="K277" s="13">
        <v>1</v>
      </c>
      <c r="L277" s="13" t="s">
        <v>375</v>
      </c>
      <c r="M277" s="13">
        <v>6037900504</v>
      </c>
    </row>
    <row r="278" spans="1:13" ht="330.75">
      <c r="A278" s="13"/>
      <c r="B278" s="17">
        <v>44045</v>
      </c>
      <c r="C278" s="13">
        <v>3256</v>
      </c>
      <c r="D278" s="13">
        <v>3302</v>
      </c>
      <c r="E278" s="13">
        <v>8</v>
      </c>
      <c r="F278" s="55" t="s">
        <v>406</v>
      </c>
      <c r="G278" s="13" t="s">
        <v>140</v>
      </c>
      <c r="H278" s="13">
        <v>26051</v>
      </c>
      <c r="I278" s="13">
        <v>26413</v>
      </c>
      <c r="J278" s="13">
        <v>23253</v>
      </c>
      <c r="K278" s="13">
        <v>3</v>
      </c>
      <c r="L278" s="13" t="s">
        <v>375</v>
      </c>
      <c r="M278" s="13" t="s">
        <v>407</v>
      </c>
    </row>
    <row r="279" spans="1:13">
      <c r="A279" s="13"/>
      <c r="B279" s="17">
        <v>44046</v>
      </c>
      <c r="C279" s="13">
        <v>11</v>
      </c>
      <c r="D279" s="13">
        <v>11</v>
      </c>
      <c r="E279" s="13">
        <v>1</v>
      </c>
      <c r="F279" s="55"/>
      <c r="G279" s="13" t="s">
        <v>140</v>
      </c>
      <c r="H279" s="13">
        <v>11</v>
      </c>
      <c r="I279" s="13">
        <v>11</v>
      </c>
      <c r="J279" s="13">
        <v>10</v>
      </c>
      <c r="K279" s="13">
        <v>0</v>
      </c>
      <c r="L279" s="13" t="s">
        <v>375</v>
      </c>
      <c r="M279" s="13">
        <v>6037901300</v>
      </c>
    </row>
    <row r="280" spans="1:13">
      <c r="A280" s="13"/>
      <c r="B280" s="17">
        <v>44047</v>
      </c>
      <c r="C280" s="13">
        <v>4</v>
      </c>
      <c r="D280" s="13">
        <v>4</v>
      </c>
      <c r="E280" s="13">
        <v>1</v>
      </c>
      <c r="F280" s="55"/>
      <c r="G280" s="13" t="s">
        <v>140</v>
      </c>
      <c r="H280" s="13">
        <v>4</v>
      </c>
      <c r="I280" s="13">
        <v>4</v>
      </c>
      <c r="J280" s="13">
        <v>4</v>
      </c>
      <c r="K280" s="13">
        <v>0</v>
      </c>
      <c r="L280" s="13" t="s">
        <v>375</v>
      </c>
      <c r="M280" s="13">
        <v>6037901300</v>
      </c>
    </row>
    <row r="281" spans="1:13">
      <c r="A281" s="13"/>
      <c r="B281" s="17">
        <v>44048</v>
      </c>
      <c r="C281" s="13">
        <v>34</v>
      </c>
      <c r="D281" s="13">
        <v>34</v>
      </c>
      <c r="E281" s="13">
        <v>1</v>
      </c>
      <c r="F281" s="55"/>
      <c r="G281" s="13" t="s">
        <v>140</v>
      </c>
      <c r="H281" s="13">
        <v>34</v>
      </c>
      <c r="I281" s="13">
        <v>34</v>
      </c>
      <c r="J281" s="13">
        <v>25</v>
      </c>
      <c r="K281" s="13">
        <v>0</v>
      </c>
      <c r="L281" s="13" t="s">
        <v>375</v>
      </c>
      <c r="M281" s="13">
        <v>6037901300</v>
      </c>
    </row>
    <row r="282" spans="1:13">
      <c r="A282" s="13"/>
      <c r="B282" s="17">
        <v>44049</v>
      </c>
      <c r="C282" s="13">
        <v>7</v>
      </c>
      <c r="D282" s="13">
        <v>7</v>
      </c>
      <c r="E282" s="13">
        <v>1</v>
      </c>
      <c r="F282" s="55"/>
      <c r="G282" s="13" t="s">
        <v>140</v>
      </c>
      <c r="H282" s="13">
        <v>7</v>
      </c>
      <c r="I282" s="13">
        <v>7</v>
      </c>
      <c r="J282" s="13">
        <v>3</v>
      </c>
      <c r="K282" s="13">
        <v>0</v>
      </c>
      <c r="L282" s="13" t="s">
        <v>375</v>
      </c>
      <c r="M282" s="13">
        <v>6037901300</v>
      </c>
    </row>
    <row r="283" spans="1:13" ht="31.5">
      <c r="A283" s="13"/>
      <c r="B283" s="17">
        <v>44051</v>
      </c>
      <c r="C283" s="13">
        <v>1088</v>
      </c>
      <c r="D283" s="13">
        <v>1088</v>
      </c>
      <c r="E283" s="13">
        <v>2</v>
      </c>
      <c r="F283" s="55"/>
      <c r="G283" s="13" t="s">
        <v>140</v>
      </c>
      <c r="H283" s="13">
        <v>2175</v>
      </c>
      <c r="I283" s="13">
        <v>2175</v>
      </c>
      <c r="J283" s="13">
        <v>2029</v>
      </c>
      <c r="K283" s="13">
        <v>0</v>
      </c>
      <c r="L283" s="13" t="s">
        <v>375</v>
      </c>
      <c r="M283" s="13" t="s">
        <v>408</v>
      </c>
    </row>
    <row r="284" spans="1:13" ht="31.5">
      <c r="A284" s="13"/>
      <c r="B284" s="17">
        <v>44052</v>
      </c>
      <c r="C284" s="13">
        <v>626</v>
      </c>
      <c r="D284" s="13">
        <v>626</v>
      </c>
      <c r="E284" s="13">
        <v>2</v>
      </c>
      <c r="F284" s="55"/>
      <c r="G284" s="13" t="s">
        <v>140</v>
      </c>
      <c r="H284" s="13">
        <v>1251</v>
      </c>
      <c r="I284" s="13">
        <v>1251</v>
      </c>
      <c r="J284" s="13">
        <v>1135</v>
      </c>
      <c r="K284" s="13">
        <v>0</v>
      </c>
      <c r="L284" s="13" t="s">
        <v>375</v>
      </c>
      <c r="M284" s="13" t="s">
        <v>409</v>
      </c>
    </row>
    <row r="285" spans="1:13" ht="173.25">
      <c r="A285" s="13"/>
      <c r="B285" s="17">
        <v>44053</v>
      </c>
      <c r="C285" s="13">
        <v>7285</v>
      </c>
      <c r="D285" s="13">
        <v>7577</v>
      </c>
      <c r="E285" s="13">
        <v>2</v>
      </c>
      <c r="F285" s="55"/>
      <c r="G285" s="13" t="s">
        <v>140</v>
      </c>
      <c r="H285" s="13">
        <v>14569</v>
      </c>
      <c r="I285" s="13">
        <v>15153</v>
      </c>
      <c r="J285" s="13">
        <v>14095</v>
      </c>
      <c r="K285" s="13">
        <v>2</v>
      </c>
      <c r="L285" s="13" t="s">
        <v>389</v>
      </c>
      <c r="M285" s="13" t="s">
        <v>410</v>
      </c>
    </row>
    <row r="286" spans="1:13" ht="31.5">
      <c r="A286" s="13"/>
      <c r="B286" s="17">
        <v>44054</v>
      </c>
      <c r="C286" s="13">
        <v>633</v>
      </c>
      <c r="D286" s="13">
        <v>677</v>
      </c>
      <c r="E286" s="13">
        <v>1</v>
      </c>
      <c r="F286" s="55"/>
      <c r="G286" s="13" t="s">
        <v>140</v>
      </c>
      <c r="H286" s="13">
        <v>633</v>
      </c>
      <c r="I286" s="13">
        <v>677</v>
      </c>
      <c r="J286" s="13">
        <v>613</v>
      </c>
      <c r="K286" s="13">
        <v>0</v>
      </c>
      <c r="L286" s="13" t="s">
        <v>389</v>
      </c>
      <c r="M286" s="13" t="s">
        <v>411</v>
      </c>
    </row>
    <row r="287" spans="1:13" ht="78.75">
      <c r="A287" s="13"/>
      <c r="B287" s="17">
        <v>44055</v>
      </c>
      <c r="C287" s="13">
        <v>642</v>
      </c>
      <c r="D287" s="13">
        <v>650</v>
      </c>
      <c r="E287" s="13">
        <v>3</v>
      </c>
      <c r="F287" s="55"/>
      <c r="G287" s="13" t="s">
        <v>140</v>
      </c>
      <c r="H287" s="13">
        <v>1925</v>
      </c>
      <c r="I287" s="13">
        <v>1950</v>
      </c>
      <c r="J287" s="13">
        <v>1774</v>
      </c>
      <c r="K287" s="13">
        <v>1</v>
      </c>
      <c r="L287" s="13" t="s">
        <v>389</v>
      </c>
      <c r="M287" s="13" t="s">
        <v>412</v>
      </c>
    </row>
    <row r="288" spans="1:13">
      <c r="A288" s="13"/>
      <c r="B288" s="17">
        <v>44056</v>
      </c>
      <c r="C288" s="13">
        <v>494</v>
      </c>
      <c r="D288" s="13">
        <v>494</v>
      </c>
      <c r="E288" s="13">
        <v>1</v>
      </c>
      <c r="F288" s="55"/>
      <c r="G288" s="13" t="s">
        <v>140</v>
      </c>
      <c r="H288" s="13">
        <v>494</v>
      </c>
      <c r="I288" s="13">
        <v>494</v>
      </c>
      <c r="J288" s="13">
        <v>443</v>
      </c>
      <c r="K288" s="13">
        <v>0</v>
      </c>
      <c r="L288" s="13" t="s">
        <v>375</v>
      </c>
      <c r="M288" s="13">
        <v>6029005900</v>
      </c>
    </row>
    <row r="289" spans="1:13">
      <c r="A289" s="13"/>
      <c r="B289" s="17">
        <v>44057</v>
      </c>
      <c r="C289" s="13">
        <v>567</v>
      </c>
      <c r="D289" s="13">
        <v>633</v>
      </c>
      <c r="E289" s="13">
        <v>2</v>
      </c>
      <c r="F289" s="55"/>
      <c r="G289" s="13" t="s">
        <v>140</v>
      </c>
      <c r="H289" s="13">
        <v>1133</v>
      </c>
      <c r="I289" s="13">
        <v>1266</v>
      </c>
      <c r="J289" s="13">
        <v>919</v>
      </c>
      <c r="K289" s="13">
        <v>0</v>
      </c>
      <c r="L289" s="13" t="s">
        <v>375</v>
      </c>
      <c r="M289" s="13">
        <v>6029005900</v>
      </c>
    </row>
    <row r="290" spans="1:13">
      <c r="A290" s="13"/>
      <c r="B290" s="17">
        <v>44058</v>
      </c>
      <c r="C290" s="13">
        <v>4</v>
      </c>
      <c r="D290" s="13">
        <v>5</v>
      </c>
      <c r="E290" s="13">
        <v>1</v>
      </c>
      <c r="F290" s="55"/>
      <c r="G290" s="13" t="s">
        <v>140</v>
      </c>
      <c r="H290" s="13">
        <v>4</v>
      </c>
      <c r="I290" s="13">
        <v>5</v>
      </c>
      <c r="J290" s="13">
        <v>4</v>
      </c>
      <c r="K290" s="13">
        <v>0</v>
      </c>
      <c r="L290" s="13" t="s">
        <v>375</v>
      </c>
      <c r="M290" s="13">
        <v>6029005900</v>
      </c>
    </row>
    <row r="291" spans="1:13">
      <c r="A291" s="13"/>
      <c r="B291" s="17">
        <v>44059</v>
      </c>
      <c r="C291" s="13">
        <v>117</v>
      </c>
      <c r="D291" s="13">
        <v>117</v>
      </c>
      <c r="E291" s="13">
        <v>1</v>
      </c>
      <c r="F291" s="55"/>
      <c r="G291" s="13" t="s">
        <v>140</v>
      </c>
      <c r="H291" s="13">
        <v>117</v>
      </c>
      <c r="I291" s="13">
        <v>117</v>
      </c>
      <c r="J291" s="13">
        <v>107</v>
      </c>
      <c r="K291" s="13">
        <v>0</v>
      </c>
      <c r="L291" s="13" t="s">
        <v>375</v>
      </c>
      <c r="M291" s="13">
        <v>6029005900</v>
      </c>
    </row>
    <row r="292" spans="1:13" ht="204.75">
      <c r="A292" s="13"/>
      <c r="B292" s="17">
        <v>44060</v>
      </c>
      <c r="C292" s="13">
        <v>4990</v>
      </c>
      <c r="D292" s="13">
        <v>5122</v>
      </c>
      <c r="E292" s="13">
        <v>3</v>
      </c>
      <c r="F292" s="55" t="s">
        <v>413</v>
      </c>
      <c r="G292" s="13" t="s">
        <v>140</v>
      </c>
      <c r="H292" s="13">
        <v>14969</v>
      </c>
      <c r="I292" s="13">
        <v>15366</v>
      </c>
      <c r="J292" s="13">
        <v>14268</v>
      </c>
      <c r="K292" s="13">
        <v>0</v>
      </c>
      <c r="L292" s="13" t="s">
        <v>386</v>
      </c>
      <c r="M292" s="13" t="s">
        <v>414</v>
      </c>
    </row>
    <row r="293" spans="1:13" ht="141.75">
      <c r="A293" s="13"/>
      <c r="B293" s="17">
        <v>44061</v>
      </c>
      <c r="C293" s="13">
        <v>2783</v>
      </c>
      <c r="D293" s="13">
        <v>2811</v>
      </c>
      <c r="E293" s="13">
        <v>4</v>
      </c>
      <c r="F293" s="55"/>
      <c r="G293" s="13" t="s">
        <v>140</v>
      </c>
      <c r="H293" s="13">
        <v>11132</v>
      </c>
      <c r="I293" s="13">
        <v>11242</v>
      </c>
      <c r="J293" s="13">
        <v>10800</v>
      </c>
      <c r="K293" s="13">
        <v>0</v>
      </c>
      <c r="L293" s="13" t="s">
        <v>415</v>
      </c>
      <c r="M293" s="13" t="s">
        <v>416</v>
      </c>
    </row>
    <row r="294" spans="1:13" ht="31.5">
      <c r="A294" s="13"/>
      <c r="B294" s="17">
        <v>44062</v>
      </c>
      <c r="C294" s="13">
        <v>15</v>
      </c>
      <c r="D294" s="13">
        <v>15</v>
      </c>
      <c r="E294" s="13">
        <v>1</v>
      </c>
      <c r="F294" s="55"/>
      <c r="G294" s="13" t="s">
        <v>140</v>
      </c>
      <c r="H294" s="13">
        <v>15</v>
      </c>
      <c r="I294" s="13">
        <v>15</v>
      </c>
      <c r="J294" s="13">
        <v>11</v>
      </c>
      <c r="K294" s="13">
        <v>0</v>
      </c>
      <c r="L294" s="13" t="s">
        <v>415</v>
      </c>
      <c r="M294" s="13" t="s">
        <v>417</v>
      </c>
    </row>
    <row r="295" spans="1:13">
      <c r="A295" s="13"/>
      <c r="B295" s="17">
        <v>44063</v>
      </c>
      <c r="C295" s="13">
        <v>10</v>
      </c>
      <c r="D295" s="13">
        <v>10</v>
      </c>
      <c r="E295" s="13">
        <v>1</v>
      </c>
      <c r="F295" s="55"/>
      <c r="G295" s="13" t="s">
        <v>140</v>
      </c>
      <c r="H295" s="13">
        <v>10</v>
      </c>
      <c r="I295" s="13">
        <v>10</v>
      </c>
      <c r="J295" s="13">
        <v>3</v>
      </c>
      <c r="K295" s="13">
        <v>0</v>
      </c>
      <c r="L295" s="13" t="s">
        <v>415</v>
      </c>
      <c r="M295" s="13">
        <v>6111007614</v>
      </c>
    </row>
    <row r="296" spans="1:13" ht="94.5">
      <c r="A296" s="13"/>
      <c r="B296" s="17">
        <v>44064</v>
      </c>
      <c r="C296" s="13">
        <v>2007</v>
      </c>
      <c r="D296" s="13">
        <v>2118</v>
      </c>
      <c r="E296" s="13">
        <v>3</v>
      </c>
      <c r="F296" s="55"/>
      <c r="G296" s="13" t="s">
        <v>140</v>
      </c>
      <c r="H296" s="13">
        <v>6022</v>
      </c>
      <c r="I296" s="13">
        <v>6353</v>
      </c>
      <c r="J296" s="13">
        <v>5704</v>
      </c>
      <c r="K296" s="13">
        <v>0</v>
      </c>
      <c r="L296" s="13" t="s">
        <v>383</v>
      </c>
      <c r="M296" s="13" t="s">
        <v>418</v>
      </c>
    </row>
    <row r="297" spans="1:13">
      <c r="A297" s="13"/>
      <c r="B297" s="17">
        <v>44065</v>
      </c>
      <c r="C297" s="13">
        <v>249</v>
      </c>
      <c r="D297" s="13">
        <v>249</v>
      </c>
      <c r="E297" s="13">
        <v>1</v>
      </c>
      <c r="F297" s="55"/>
      <c r="G297" s="13" t="s">
        <v>140</v>
      </c>
      <c r="H297" s="13">
        <v>249</v>
      </c>
      <c r="I297" s="13">
        <v>249</v>
      </c>
      <c r="J297" s="13">
        <v>248</v>
      </c>
      <c r="K297" s="13">
        <v>0</v>
      </c>
      <c r="L297" s="13" t="s">
        <v>415</v>
      </c>
      <c r="M297" s="13">
        <v>6111009300</v>
      </c>
    </row>
    <row r="298" spans="1:13" ht="31.5">
      <c r="A298" s="13"/>
      <c r="B298" s="17">
        <v>44066</v>
      </c>
      <c r="C298" s="13">
        <v>2</v>
      </c>
      <c r="D298" s="13">
        <v>2</v>
      </c>
      <c r="E298" s="13">
        <v>1</v>
      </c>
      <c r="F298" s="55"/>
      <c r="G298" s="13" t="s">
        <v>140</v>
      </c>
      <c r="H298" s="13">
        <v>2</v>
      </c>
      <c r="I298" s="13">
        <v>2</v>
      </c>
      <c r="J298" s="13">
        <v>1</v>
      </c>
      <c r="K298" s="13">
        <v>0</v>
      </c>
      <c r="L298" s="13" t="s">
        <v>415</v>
      </c>
      <c r="M298" s="13" t="s">
        <v>417</v>
      </c>
    </row>
    <row r="299" spans="1:13">
      <c r="A299" s="13"/>
      <c r="B299" s="17">
        <v>44067</v>
      </c>
      <c r="C299" s="13">
        <v>34</v>
      </c>
      <c r="D299" s="13">
        <v>34</v>
      </c>
      <c r="E299" s="13">
        <v>1</v>
      </c>
      <c r="F299" s="55"/>
      <c r="G299" s="13" t="s">
        <v>140</v>
      </c>
      <c r="H299" s="13">
        <v>34</v>
      </c>
      <c r="I299" s="13">
        <v>34</v>
      </c>
      <c r="J299" s="13">
        <v>16</v>
      </c>
      <c r="K299" s="13">
        <v>0</v>
      </c>
      <c r="L299" s="13" t="s">
        <v>375</v>
      </c>
      <c r="M299" s="13">
        <v>6037900602</v>
      </c>
    </row>
    <row r="300" spans="1:13" ht="31.5">
      <c r="A300" s="13"/>
      <c r="B300" s="17">
        <v>44069</v>
      </c>
      <c r="C300" s="13">
        <v>265</v>
      </c>
      <c r="D300" s="13">
        <v>265</v>
      </c>
      <c r="E300" s="13">
        <v>1</v>
      </c>
      <c r="F300" s="55"/>
      <c r="G300" s="13" t="s">
        <v>140</v>
      </c>
      <c r="H300" s="13">
        <v>265</v>
      </c>
      <c r="I300" s="13">
        <v>265</v>
      </c>
      <c r="J300" s="13">
        <v>262</v>
      </c>
      <c r="K300" s="13">
        <v>0</v>
      </c>
      <c r="L300" s="13" t="s">
        <v>415</v>
      </c>
      <c r="M300" s="13" t="s">
        <v>419</v>
      </c>
    </row>
    <row r="301" spans="1:13" ht="94.5">
      <c r="A301" s="13"/>
      <c r="B301" s="17">
        <v>44071</v>
      </c>
      <c r="C301" s="13">
        <v>2679</v>
      </c>
      <c r="D301" s="13">
        <v>2735</v>
      </c>
      <c r="E301" s="13">
        <v>3</v>
      </c>
      <c r="F301" s="55"/>
      <c r="G301" s="13" t="s">
        <v>140</v>
      </c>
      <c r="H301" s="13">
        <v>8036</v>
      </c>
      <c r="I301" s="13">
        <v>8205</v>
      </c>
      <c r="J301" s="13">
        <v>7658</v>
      </c>
      <c r="K301" s="13">
        <v>2</v>
      </c>
      <c r="L301" s="13" t="s">
        <v>389</v>
      </c>
      <c r="M301" s="13" t="s">
        <v>420</v>
      </c>
    </row>
    <row r="302" spans="1:13">
      <c r="A302" s="13"/>
      <c r="B302" s="17">
        <v>44072</v>
      </c>
      <c r="C302" s="13">
        <v>1330</v>
      </c>
      <c r="D302" s="13">
        <v>1484</v>
      </c>
      <c r="E302" s="13">
        <v>1</v>
      </c>
      <c r="F302" s="55"/>
      <c r="G302" s="13" t="s">
        <v>140</v>
      </c>
      <c r="H302" s="13">
        <v>1330</v>
      </c>
      <c r="I302" s="13">
        <v>1484</v>
      </c>
      <c r="J302" s="13">
        <v>1300</v>
      </c>
      <c r="K302" s="13">
        <v>0</v>
      </c>
      <c r="L302" s="13" t="s">
        <v>383</v>
      </c>
      <c r="M302" s="13">
        <v>6079010504</v>
      </c>
    </row>
    <row r="303" spans="1:13" ht="47.25">
      <c r="A303" s="13"/>
      <c r="B303" s="17">
        <v>44073</v>
      </c>
      <c r="C303" s="13">
        <v>1612</v>
      </c>
      <c r="D303" s="13">
        <v>1614</v>
      </c>
      <c r="E303" s="13">
        <v>1</v>
      </c>
      <c r="F303" s="55"/>
      <c r="G303" s="13" t="s">
        <v>140</v>
      </c>
      <c r="H303" s="13">
        <v>1612</v>
      </c>
      <c r="I303" s="13">
        <v>1614</v>
      </c>
      <c r="J303" s="13">
        <v>1517</v>
      </c>
      <c r="K303" s="13">
        <v>0</v>
      </c>
      <c r="L303" s="13" t="s">
        <v>386</v>
      </c>
      <c r="M303" s="13" t="s">
        <v>421</v>
      </c>
    </row>
    <row r="304" spans="1:13" ht="47.25">
      <c r="A304" s="13"/>
      <c r="B304" s="17">
        <v>44074</v>
      </c>
      <c r="C304" s="13">
        <v>256</v>
      </c>
      <c r="D304" s="13">
        <v>256</v>
      </c>
      <c r="E304" s="13">
        <v>1</v>
      </c>
      <c r="F304" s="55"/>
      <c r="G304" s="13" t="s">
        <v>140</v>
      </c>
      <c r="H304" s="13">
        <v>256</v>
      </c>
      <c r="I304" s="13">
        <v>256</v>
      </c>
      <c r="J304" s="13">
        <v>186</v>
      </c>
      <c r="K304" s="13">
        <v>0</v>
      </c>
      <c r="L304" s="13" t="s">
        <v>386</v>
      </c>
      <c r="M304" s="13" t="s">
        <v>422</v>
      </c>
    </row>
    <row r="305" spans="1:13" ht="126">
      <c r="A305" s="13"/>
      <c r="B305" s="17">
        <v>44076</v>
      </c>
      <c r="C305" s="13">
        <v>2080</v>
      </c>
      <c r="D305" s="13">
        <v>2097</v>
      </c>
      <c r="E305" s="13">
        <v>5</v>
      </c>
      <c r="F305" s="55"/>
      <c r="G305" s="13" t="s">
        <v>140</v>
      </c>
      <c r="H305" s="13">
        <v>10401</v>
      </c>
      <c r="I305" s="13">
        <v>10485</v>
      </c>
      <c r="J305" s="13">
        <v>9699</v>
      </c>
      <c r="K305" s="13">
        <v>0</v>
      </c>
      <c r="L305" s="13" t="s">
        <v>386</v>
      </c>
      <c r="M305" s="13" t="s">
        <v>423</v>
      </c>
    </row>
    <row r="306" spans="1:13" ht="31.5">
      <c r="A306" s="13"/>
      <c r="B306" s="17">
        <v>44078</v>
      </c>
      <c r="C306" s="13">
        <v>10</v>
      </c>
      <c r="D306" s="13">
        <v>15</v>
      </c>
      <c r="E306" s="13">
        <v>1</v>
      </c>
      <c r="F306" s="55"/>
      <c r="G306" s="13" t="s">
        <v>140</v>
      </c>
      <c r="H306" s="13">
        <v>10</v>
      </c>
      <c r="I306" s="13">
        <v>15</v>
      </c>
      <c r="J306" s="13">
        <v>4</v>
      </c>
      <c r="K306" s="13">
        <v>1</v>
      </c>
      <c r="L306" s="13" t="s">
        <v>386</v>
      </c>
      <c r="M306" s="13" t="s">
        <v>424</v>
      </c>
    </row>
    <row r="307" spans="1:13">
      <c r="A307" s="13"/>
      <c r="B307" s="17">
        <v>44079</v>
      </c>
      <c r="C307" s="13">
        <v>53</v>
      </c>
      <c r="D307" s="13">
        <v>53</v>
      </c>
      <c r="E307" s="13">
        <v>1</v>
      </c>
      <c r="F307" s="55" t="s">
        <v>425</v>
      </c>
      <c r="G307" s="13" t="s">
        <v>140</v>
      </c>
      <c r="H307" s="13">
        <v>53</v>
      </c>
      <c r="I307" s="13">
        <v>53</v>
      </c>
      <c r="J307" s="13">
        <v>30</v>
      </c>
      <c r="K307" s="13">
        <v>1</v>
      </c>
      <c r="L307" s="13" t="s">
        <v>386</v>
      </c>
      <c r="M307" s="13">
        <v>6111004704</v>
      </c>
    </row>
    <row r="308" spans="1:13" ht="409.5">
      <c r="A308" s="13"/>
      <c r="B308" s="17">
        <v>44083</v>
      </c>
      <c r="C308" s="13">
        <v>3556</v>
      </c>
      <c r="D308" s="13">
        <v>3642</v>
      </c>
      <c r="E308" s="13">
        <v>23</v>
      </c>
      <c r="F308" s="55" t="s">
        <v>426</v>
      </c>
      <c r="G308" s="13" t="s">
        <v>140</v>
      </c>
      <c r="H308" s="13">
        <v>81799</v>
      </c>
      <c r="I308" s="13">
        <v>83756</v>
      </c>
      <c r="J308" s="13">
        <v>78594</v>
      </c>
      <c r="K308" s="13">
        <v>6</v>
      </c>
      <c r="L308" s="13" t="s">
        <v>386</v>
      </c>
      <c r="M308" s="13" t="s">
        <v>427</v>
      </c>
    </row>
    <row r="309" spans="1:13" ht="157.5">
      <c r="A309" s="13"/>
      <c r="B309" s="17">
        <v>44089</v>
      </c>
      <c r="C309" s="13">
        <v>2916</v>
      </c>
      <c r="D309" s="13">
        <v>2932</v>
      </c>
      <c r="E309" s="13">
        <v>4</v>
      </c>
      <c r="F309" s="55"/>
      <c r="G309" s="13" t="s">
        <v>140</v>
      </c>
      <c r="H309" s="13">
        <v>11663</v>
      </c>
      <c r="I309" s="13">
        <v>11729</v>
      </c>
      <c r="J309" s="13">
        <v>11048</v>
      </c>
      <c r="K309" s="13">
        <v>1</v>
      </c>
      <c r="L309" s="13" t="s">
        <v>375</v>
      </c>
      <c r="M309" s="13" t="s">
        <v>428</v>
      </c>
    </row>
    <row r="310" spans="1:13">
      <c r="A310" s="13"/>
      <c r="B310" s="17">
        <v>44091</v>
      </c>
      <c r="C310" s="13">
        <v>34</v>
      </c>
      <c r="D310" s="13">
        <v>34</v>
      </c>
      <c r="E310" s="13">
        <v>1</v>
      </c>
      <c r="F310" s="55"/>
      <c r="G310" s="13" t="s">
        <v>140</v>
      </c>
      <c r="H310" s="13">
        <v>34</v>
      </c>
      <c r="I310" s="13">
        <v>34</v>
      </c>
      <c r="J310" s="13">
        <v>32</v>
      </c>
      <c r="K310" s="13">
        <v>0</v>
      </c>
      <c r="L310" s="13" t="s">
        <v>375</v>
      </c>
      <c r="M310" s="13">
        <v>6037910218</v>
      </c>
    </row>
    <row r="311" spans="1:13" ht="31.5">
      <c r="A311" s="13"/>
      <c r="B311" s="17">
        <v>44092</v>
      </c>
      <c r="C311" s="13">
        <v>215</v>
      </c>
      <c r="D311" s="13">
        <v>215</v>
      </c>
      <c r="E311" s="13">
        <v>1</v>
      </c>
      <c r="F311" s="55"/>
      <c r="G311" s="13" t="s">
        <v>140</v>
      </c>
      <c r="H311" s="13">
        <v>215</v>
      </c>
      <c r="I311" s="13">
        <v>215</v>
      </c>
      <c r="J311" s="13">
        <v>197</v>
      </c>
      <c r="K311" s="13">
        <v>0</v>
      </c>
      <c r="L311" s="13" t="s">
        <v>375</v>
      </c>
      <c r="M311" s="13" t="s">
        <v>429</v>
      </c>
    </row>
    <row r="312" spans="1:13" ht="31.5">
      <c r="A312" s="13"/>
      <c r="B312" s="17">
        <v>44093</v>
      </c>
      <c r="C312" s="13">
        <v>2</v>
      </c>
      <c r="D312" s="13">
        <v>2</v>
      </c>
      <c r="E312" s="13">
        <v>1</v>
      </c>
      <c r="F312" s="55"/>
      <c r="G312" s="13" t="s">
        <v>140</v>
      </c>
      <c r="H312" s="13">
        <v>2</v>
      </c>
      <c r="I312" s="13">
        <v>2</v>
      </c>
      <c r="J312" s="13">
        <v>0</v>
      </c>
      <c r="K312" s="13">
        <v>0</v>
      </c>
      <c r="L312" s="13" t="s">
        <v>375</v>
      </c>
      <c r="M312" s="13" t="s">
        <v>430</v>
      </c>
    </row>
    <row r="313" spans="1:13" ht="47.25">
      <c r="A313" s="13"/>
      <c r="B313" s="17">
        <v>44094</v>
      </c>
      <c r="C313" s="13">
        <v>1166</v>
      </c>
      <c r="D313" s="13">
        <v>1168</v>
      </c>
      <c r="E313" s="13">
        <v>1</v>
      </c>
      <c r="F313" s="55"/>
      <c r="G313" s="13" t="s">
        <v>140</v>
      </c>
      <c r="H313" s="13">
        <v>1166</v>
      </c>
      <c r="I313" s="13">
        <v>1168</v>
      </c>
      <c r="J313" s="13">
        <v>1127</v>
      </c>
      <c r="K313" s="13">
        <v>0</v>
      </c>
      <c r="L313" s="13" t="s">
        <v>375</v>
      </c>
      <c r="M313" s="13" t="s">
        <v>431</v>
      </c>
    </row>
    <row r="314" spans="1:13" ht="409.5">
      <c r="A314" s="13"/>
      <c r="B314" s="17">
        <v>44095</v>
      </c>
      <c r="C314" s="13">
        <v>7709</v>
      </c>
      <c r="D314" s="13">
        <v>8104</v>
      </c>
      <c r="E314" s="13">
        <v>6</v>
      </c>
      <c r="F314" s="55"/>
      <c r="G314" s="13" t="s">
        <v>140</v>
      </c>
      <c r="H314" s="13">
        <v>46252</v>
      </c>
      <c r="I314" s="13">
        <v>48624</v>
      </c>
      <c r="J314" s="13">
        <v>44469</v>
      </c>
      <c r="K314" s="13">
        <v>5</v>
      </c>
      <c r="L314" s="13" t="s">
        <v>432</v>
      </c>
      <c r="M314" s="13" t="s">
        <v>433</v>
      </c>
    </row>
    <row r="315" spans="1:13" ht="173.25">
      <c r="A315" s="13"/>
      <c r="B315" s="17">
        <v>44096</v>
      </c>
      <c r="C315" s="13">
        <v>3424</v>
      </c>
      <c r="D315" s="13">
        <v>3512</v>
      </c>
      <c r="E315" s="13">
        <v>4</v>
      </c>
      <c r="F315" s="55"/>
      <c r="G315" s="13" t="s">
        <v>140</v>
      </c>
      <c r="H315" s="13">
        <v>13696</v>
      </c>
      <c r="I315" s="13">
        <v>14048</v>
      </c>
      <c r="J315" s="13">
        <v>13240</v>
      </c>
      <c r="K315" s="13">
        <v>0</v>
      </c>
      <c r="L315" s="13" t="s">
        <v>434</v>
      </c>
      <c r="M315" s="13" t="s">
        <v>435</v>
      </c>
    </row>
    <row r="316" spans="1:13">
      <c r="A316" s="13"/>
      <c r="B316" s="17">
        <v>44097</v>
      </c>
      <c r="C316" s="13">
        <v>553</v>
      </c>
      <c r="D316" s="13">
        <v>615</v>
      </c>
      <c r="E316" s="13">
        <v>1</v>
      </c>
      <c r="F316" s="55"/>
      <c r="G316" s="13" t="s">
        <v>140</v>
      </c>
      <c r="H316" s="13">
        <v>553</v>
      </c>
      <c r="I316" s="13">
        <v>615</v>
      </c>
      <c r="J316" s="13">
        <v>552</v>
      </c>
      <c r="K316" s="13">
        <v>0</v>
      </c>
      <c r="L316" s="13" t="s">
        <v>386</v>
      </c>
      <c r="M316" s="13">
        <v>6111009700</v>
      </c>
    </row>
    <row r="317" spans="1:13" ht="63">
      <c r="A317" s="13"/>
      <c r="B317" s="17">
        <v>44100</v>
      </c>
      <c r="C317" s="13">
        <v>1869</v>
      </c>
      <c r="D317" s="13">
        <v>1945</v>
      </c>
      <c r="E317" s="13">
        <v>2</v>
      </c>
      <c r="F317" s="55"/>
      <c r="G317" s="13" t="s">
        <v>140</v>
      </c>
      <c r="H317" s="13">
        <v>3738</v>
      </c>
      <c r="I317" s="13">
        <v>3889</v>
      </c>
      <c r="J317" s="13">
        <v>3590</v>
      </c>
      <c r="K317" s="13">
        <v>0</v>
      </c>
      <c r="L317" s="13" t="s">
        <v>383</v>
      </c>
      <c r="M317" s="13" t="s">
        <v>436</v>
      </c>
    </row>
    <row r="318" spans="1:13" ht="236.25">
      <c r="A318" s="13"/>
      <c r="B318" s="17">
        <v>44101</v>
      </c>
      <c r="C318" s="13">
        <v>4502</v>
      </c>
      <c r="D318" s="13">
        <v>4507</v>
      </c>
      <c r="E318" s="13">
        <v>3</v>
      </c>
      <c r="F318" s="55"/>
      <c r="G318" s="13" t="s">
        <v>140</v>
      </c>
      <c r="H318" s="13">
        <v>13505</v>
      </c>
      <c r="I318" s="13">
        <v>13520</v>
      </c>
      <c r="J318" s="13">
        <v>12837</v>
      </c>
      <c r="K318" s="13">
        <v>0</v>
      </c>
      <c r="L318" s="13" t="s">
        <v>375</v>
      </c>
      <c r="M318" s="13" t="s">
        <v>437</v>
      </c>
    </row>
    <row r="319" spans="1:13" ht="409.5">
      <c r="A319" s="13"/>
      <c r="B319" s="17">
        <v>44102</v>
      </c>
      <c r="C319" s="13">
        <v>7196</v>
      </c>
      <c r="D319" s="13">
        <v>7344</v>
      </c>
      <c r="E319" s="13">
        <v>3</v>
      </c>
      <c r="F319" s="55"/>
      <c r="G319" s="13" t="s">
        <v>140</v>
      </c>
      <c r="H319" s="13">
        <v>21589</v>
      </c>
      <c r="I319" s="13">
        <v>22032</v>
      </c>
      <c r="J319" s="13">
        <v>19932</v>
      </c>
      <c r="K319" s="13">
        <v>1</v>
      </c>
      <c r="L319" s="13" t="s">
        <v>401</v>
      </c>
      <c r="M319" s="13" t="s">
        <v>438</v>
      </c>
    </row>
    <row r="320" spans="1:13" ht="409.5">
      <c r="A320" s="13"/>
      <c r="B320" s="17">
        <v>44103</v>
      </c>
      <c r="C320" s="13">
        <v>5804</v>
      </c>
      <c r="D320" s="13">
        <v>6028</v>
      </c>
      <c r="E320" s="13">
        <v>10</v>
      </c>
      <c r="F320" s="55" t="s">
        <v>439</v>
      </c>
      <c r="G320" s="13" t="s">
        <v>140</v>
      </c>
      <c r="H320" s="13">
        <v>58038</v>
      </c>
      <c r="I320" s="13">
        <v>60275</v>
      </c>
      <c r="J320" s="13">
        <v>55874</v>
      </c>
      <c r="K320" s="13">
        <v>4</v>
      </c>
      <c r="L320" s="13" t="s">
        <v>440</v>
      </c>
      <c r="M320" s="13" t="s">
        <v>441</v>
      </c>
    </row>
    <row r="321" spans="1:13">
      <c r="A321" s="13"/>
      <c r="B321" s="17">
        <v>44104</v>
      </c>
      <c r="C321" s="13">
        <v>224</v>
      </c>
      <c r="D321" s="13">
        <v>230</v>
      </c>
      <c r="E321" s="13">
        <v>1</v>
      </c>
      <c r="F321" s="55"/>
      <c r="G321" s="13" t="s">
        <v>140</v>
      </c>
      <c r="H321" s="13">
        <v>224</v>
      </c>
      <c r="I321" s="13">
        <v>230</v>
      </c>
      <c r="J321" s="13">
        <v>198</v>
      </c>
      <c r="K321" s="13">
        <v>0</v>
      </c>
      <c r="L321" s="13" t="s">
        <v>442</v>
      </c>
      <c r="M321" s="13">
        <v>6111009500</v>
      </c>
    </row>
    <row r="322" spans="1:13">
      <c r="A322" s="13"/>
      <c r="B322" s="17">
        <v>44105</v>
      </c>
      <c r="C322" s="13">
        <v>293</v>
      </c>
      <c r="D322" s="13">
        <v>294</v>
      </c>
      <c r="E322" s="13">
        <v>1</v>
      </c>
      <c r="F322" s="55"/>
      <c r="G322" s="13" t="s">
        <v>140</v>
      </c>
      <c r="H322" s="13">
        <v>293</v>
      </c>
      <c r="I322" s="13">
        <v>294</v>
      </c>
      <c r="J322" s="13">
        <v>251</v>
      </c>
      <c r="K322" s="13">
        <v>0</v>
      </c>
      <c r="L322" s="13" t="s">
        <v>442</v>
      </c>
      <c r="M322" s="13">
        <v>6111009500</v>
      </c>
    </row>
    <row r="323" spans="1:13" ht="94.5">
      <c r="A323" s="13"/>
      <c r="B323" s="17">
        <v>44106</v>
      </c>
      <c r="C323" s="13">
        <v>2348</v>
      </c>
      <c r="D323" s="13">
        <v>2350</v>
      </c>
      <c r="E323" s="13">
        <v>3</v>
      </c>
      <c r="F323" s="55"/>
      <c r="G323" s="13" t="s">
        <v>140</v>
      </c>
      <c r="H323" s="13">
        <v>7045</v>
      </c>
      <c r="I323" s="13">
        <v>7051</v>
      </c>
      <c r="J323" s="13">
        <v>6374</v>
      </c>
      <c r="K323" s="13">
        <v>0</v>
      </c>
      <c r="L323" s="13" t="s">
        <v>375</v>
      </c>
      <c r="M323" s="13" t="s">
        <v>443</v>
      </c>
    </row>
    <row r="324" spans="1:13" ht="409.5">
      <c r="A324" s="13"/>
      <c r="B324" s="17">
        <v>44107</v>
      </c>
      <c r="C324" s="13">
        <v>4234</v>
      </c>
      <c r="D324" s="13">
        <v>4350</v>
      </c>
      <c r="E324" s="13">
        <v>9</v>
      </c>
      <c r="F324" s="55"/>
      <c r="G324" s="13" t="s">
        <v>140</v>
      </c>
      <c r="H324" s="13">
        <v>38109</v>
      </c>
      <c r="I324" s="13">
        <v>39152</v>
      </c>
      <c r="J324" s="13">
        <v>35263</v>
      </c>
      <c r="K324" s="13">
        <v>4</v>
      </c>
      <c r="L324" s="13" t="s">
        <v>444</v>
      </c>
      <c r="M324" s="13" t="s">
        <v>445</v>
      </c>
    </row>
    <row r="325" spans="1:13" ht="409.5">
      <c r="A325" s="13"/>
      <c r="B325" s="17">
        <v>44108</v>
      </c>
      <c r="C325" s="13">
        <v>5406</v>
      </c>
      <c r="D325" s="13">
        <v>5457</v>
      </c>
      <c r="E325" s="13">
        <v>13</v>
      </c>
      <c r="F325" s="55" t="s">
        <v>446</v>
      </c>
      <c r="G325" s="13" t="s">
        <v>140</v>
      </c>
      <c r="H325" s="13">
        <v>70284</v>
      </c>
      <c r="I325" s="13">
        <v>70938</v>
      </c>
      <c r="J325" s="13">
        <v>64754</v>
      </c>
      <c r="K325" s="13">
        <v>6</v>
      </c>
      <c r="L325" s="13" t="s">
        <v>442</v>
      </c>
      <c r="M325" s="13" t="s">
        <v>447</v>
      </c>
    </row>
    <row r="326" spans="1:13">
      <c r="A326" s="13"/>
      <c r="B326" s="17">
        <v>44109</v>
      </c>
      <c r="C326" s="13">
        <v>453</v>
      </c>
      <c r="D326" s="13">
        <v>495</v>
      </c>
      <c r="E326" s="13">
        <v>1</v>
      </c>
      <c r="F326" s="55"/>
      <c r="G326" s="13" t="s">
        <v>140</v>
      </c>
      <c r="H326" s="13">
        <v>453</v>
      </c>
      <c r="I326" s="13">
        <v>495</v>
      </c>
      <c r="J326" s="13">
        <v>461</v>
      </c>
      <c r="K326" s="13">
        <v>0</v>
      </c>
      <c r="L326" s="13" t="s">
        <v>434</v>
      </c>
      <c r="M326" s="13">
        <v>6079012705</v>
      </c>
    </row>
    <row r="327" spans="1:13" ht="78.75">
      <c r="A327" s="13"/>
      <c r="B327" s="17">
        <v>44110</v>
      </c>
      <c r="C327" s="13">
        <v>473</v>
      </c>
      <c r="D327" s="13">
        <v>474</v>
      </c>
      <c r="E327" s="13">
        <v>1</v>
      </c>
      <c r="F327" s="55"/>
      <c r="G327" s="13" t="s">
        <v>140</v>
      </c>
      <c r="H327" s="13">
        <v>473</v>
      </c>
      <c r="I327" s="13">
        <v>474</v>
      </c>
      <c r="J327" s="13">
        <v>456</v>
      </c>
      <c r="K327" s="13">
        <v>0</v>
      </c>
      <c r="L327" s="13" t="s">
        <v>389</v>
      </c>
      <c r="M327" s="13" t="s">
        <v>448</v>
      </c>
    </row>
    <row r="328" spans="1:13" ht="409.5">
      <c r="A328" s="13"/>
      <c r="B328" s="17">
        <v>44111</v>
      </c>
      <c r="C328" s="13">
        <v>4554</v>
      </c>
      <c r="D328" s="13">
        <v>4694</v>
      </c>
      <c r="E328" s="13">
        <v>9</v>
      </c>
      <c r="F328" s="55" t="s">
        <v>449</v>
      </c>
      <c r="G328" s="13" t="s">
        <v>140</v>
      </c>
      <c r="H328" s="13">
        <v>40985</v>
      </c>
      <c r="I328" s="13">
        <v>42246</v>
      </c>
      <c r="J328" s="13">
        <v>39384</v>
      </c>
      <c r="K328" s="13">
        <v>5</v>
      </c>
      <c r="L328" s="13" t="s">
        <v>389</v>
      </c>
      <c r="M328" s="13" t="s">
        <v>450</v>
      </c>
    </row>
    <row r="329" spans="1:13" ht="94.5">
      <c r="A329" s="13"/>
      <c r="B329" s="17">
        <v>44112</v>
      </c>
      <c r="C329" s="13">
        <v>2804</v>
      </c>
      <c r="D329" s="13">
        <v>2914</v>
      </c>
      <c r="E329" s="13">
        <v>3</v>
      </c>
      <c r="F329" s="55" t="s">
        <v>451</v>
      </c>
      <c r="G329" s="13" t="s">
        <v>140</v>
      </c>
      <c r="H329" s="13">
        <v>8412</v>
      </c>
      <c r="I329" s="13">
        <v>8743</v>
      </c>
      <c r="J329" s="13">
        <v>8000</v>
      </c>
      <c r="K329" s="13">
        <v>0</v>
      </c>
      <c r="L329" s="13" t="s">
        <v>386</v>
      </c>
      <c r="M329" s="13" t="s">
        <v>452</v>
      </c>
    </row>
    <row r="330" spans="1:13">
      <c r="A330" s="13"/>
      <c r="B330" s="17">
        <v>44114</v>
      </c>
      <c r="C330" s="13">
        <v>27</v>
      </c>
      <c r="D330" s="13">
        <v>29</v>
      </c>
      <c r="E330" s="13">
        <v>1</v>
      </c>
      <c r="F330" s="55"/>
      <c r="G330" s="13" t="s">
        <v>140</v>
      </c>
      <c r="H330" s="13">
        <v>27</v>
      </c>
      <c r="I330" s="13">
        <v>29</v>
      </c>
      <c r="J330" s="13">
        <v>21</v>
      </c>
      <c r="K330" s="13">
        <v>0</v>
      </c>
      <c r="L330" s="13" t="s">
        <v>386</v>
      </c>
      <c r="M330" s="13">
        <v>6111000500</v>
      </c>
    </row>
    <row r="331" spans="1:13">
      <c r="A331" s="13"/>
      <c r="B331" s="17">
        <v>44116</v>
      </c>
      <c r="C331" s="13">
        <v>644</v>
      </c>
      <c r="D331" s="13">
        <v>644</v>
      </c>
      <c r="E331" s="13">
        <v>1</v>
      </c>
      <c r="F331" s="55"/>
      <c r="G331" s="13" t="s">
        <v>140</v>
      </c>
      <c r="H331" s="13">
        <v>644</v>
      </c>
      <c r="I331" s="13">
        <v>644</v>
      </c>
      <c r="J331" s="13">
        <v>689</v>
      </c>
      <c r="K331" s="13">
        <v>0</v>
      </c>
      <c r="L331" s="13" t="s">
        <v>386</v>
      </c>
      <c r="M331" s="13">
        <v>6111000400</v>
      </c>
    </row>
    <row r="332" spans="1:13">
      <c r="A332" s="13"/>
      <c r="B332" s="17">
        <v>44117</v>
      </c>
      <c r="C332" s="13">
        <v>39</v>
      </c>
      <c r="D332" s="13">
        <v>39</v>
      </c>
      <c r="E332" s="13">
        <v>1</v>
      </c>
      <c r="F332" s="55"/>
      <c r="G332" s="13" t="s">
        <v>140</v>
      </c>
      <c r="H332" s="13">
        <v>39</v>
      </c>
      <c r="I332" s="13">
        <v>39</v>
      </c>
      <c r="J332" s="13">
        <v>38</v>
      </c>
      <c r="K332" s="13">
        <v>0</v>
      </c>
      <c r="L332" s="13" t="s">
        <v>386</v>
      </c>
      <c r="M332" s="13">
        <v>6111000400</v>
      </c>
    </row>
    <row r="333" spans="1:13">
      <c r="A333" s="13"/>
      <c r="B333" s="17">
        <v>44119</v>
      </c>
      <c r="C333" s="13">
        <v>1</v>
      </c>
      <c r="D333" s="13">
        <v>1</v>
      </c>
      <c r="E333" s="13">
        <v>1</v>
      </c>
      <c r="F333" s="55"/>
      <c r="G333" s="13" t="s">
        <v>140</v>
      </c>
      <c r="H333" s="13">
        <v>1</v>
      </c>
      <c r="I333" s="13">
        <v>1</v>
      </c>
      <c r="J333" s="13">
        <v>1</v>
      </c>
      <c r="K333" s="13">
        <v>0</v>
      </c>
      <c r="L333" s="13" t="s">
        <v>386</v>
      </c>
      <c r="M333" s="13">
        <v>6111000304</v>
      </c>
    </row>
    <row r="334" spans="1:13" ht="31.5">
      <c r="A334" s="13"/>
      <c r="B334" s="17">
        <v>44120</v>
      </c>
      <c r="C334" s="13">
        <v>9</v>
      </c>
      <c r="D334" s="13">
        <v>9</v>
      </c>
      <c r="E334" s="13">
        <v>1</v>
      </c>
      <c r="F334" s="55"/>
      <c r="G334" s="13" t="s">
        <v>140</v>
      </c>
      <c r="H334" s="13">
        <v>9</v>
      </c>
      <c r="I334" s="13">
        <v>9</v>
      </c>
      <c r="J334" s="13">
        <v>8</v>
      </c>
      <c r="K334" s="13">
        <v>0</v>
      </c>
      <c r="L334" s="13" t="s">
        <v>386</v>
      </c>
      <c r="M334" s="13" t="s">
        <v>453</v>
      </c>
    </row>
    <row r="335" spans="1:13" ht="31.5">
      <c r="A335" s="13"/>
      <c r="B335" s="17">
        <v>44121</v>
      </c>
      <c r="C335" s="13">
        <v>56</v>
      </c>
      <c r="D335" s="13">
        <v>56</v>
      </c>
      <c r="E335" s="13">
        <v>1</v>
      </c>
      <c r="F335" s="55"/>
      <c r="G335" s="13" t="s">
        <v>140</v>
      </c>
      <c r="H335" s="13">
        <v>56</v>
      </c>
      <c r="I335" s="13">
        <v>56</v>
      </c>
      <c r="J335" s="13">
        <v>48</v>
      </c>
      <c r="K335" s="13">
        <v>0</v>
      </c>
      <c r="L335" s="13" t="s">
        <v>386</v>
      </c>
      <c r="M335" s="13" t="s">
        <v>454</v>
      </c>
    </row>
    <row r="336" spans="1:13" ht="63">
      <c r="A336" s="13"/>
      <c r="B336" s="17">
        <v>44122</v>
      </c>
      <c r="C336" s="13">
        <v>453</v>
      </c>
      <c r="D336" s="13">
        <v>454</v>
      </c>
      <c r="E336" s="13">
        <v>3</v>
      </c>
      <c r="F336" s="55"/>
      <c r="G336" s="13" t="s">
        <v>140</v>
      </c>
      <c r="H336" s="13">
        <v>1359</v>
      </c>
      <c r="I336" s="13">
        <v>1362</v>
      </c>
      <c r="J336" s="13">
        <v>1303</v>
      </c>
      <c r="K336" s="13">
        <v>0</v>
      </c>
      <c r="L336" s="13" t="s">
        <v>455</v>
      </c>
      <c r="M336" s="13" t="s">
        <v>456</v>
      </c>
    </row>
    <row r="337" spans="1:13" ht="94.5">
      <c r="A337" s="13"/>
      <c r="B337" s="17">
        <v>44123</v>
      </c>
      <c r="C337" s="13">
        <v>1012</v>
      </c>
      <c r="D337" s="13">
        <v>1013</v>
      </c>
      <c r="E337" s="13">
        <v>5</v>
      </c>
      <c r="F337" s="55"/>
      <c r="G337" s="13" t="s">
        <v>140</v>
      </c>
      <c r="H337" s="13">
        <v>5061</v>
      </c>
      <c r="I337" s="13">
        <v>5063</v>
      </c>
      <c r="J337" s="13">
        <v>4667</v>
      </c>
      <c r="K337" s="13">
        <v>0</v>
      </c>
      <c r="L337" s="13" t="s">
        <v>389</v>
      </c>
      <c r="M337" s="13" t="s">
        <v>457</v>
      </c>
    </row>
    <row r="338" spans="1:13">
      <c r="A338" s="13"/>
      <c r="B338" s="17">
        <v>44124</v>
      </c>
      <c r="C338" s="13">
        <v>6</v>
      </c>
      <c r="D338" s="13">
        <v>6</v>
      </c>
      <c r="E338" s="13">
        <v>1</v>
      </c>
      <c r="F338" s="55"/>
      <c r="G338" s="13" t="s">
        <v>140</v>
      </c>
      <c r="H338" s="13">
        <v>6</v>
      </c>
      <c r="I338" s="13">
        <v>6</v>
      </c>
      <c r="J338" s="13">
        <v>5</v>
      </c>
      <c r="K338" s="13">
        <v>0</v>
      </c>
      <c r="L338" s="13" t="s">
        <v>386</v>
      </c>
      <c r="M338" s="13">
        <v>6111001302</v>
      </c>
    </row>
    <row r="339" spans="1:13">
      <c r="A339" s="13"/>
      <c r="B339" s="17">
        <v>44125</v>
      </c>
      <c r="C339" s="13">
        <v>3</v>
      </c>
      <c r="D339" s="13">
        <v>3</v>
      </c>
      <c r="E339" s="13">
        <v>1</v>
      </c>
      <c r="F339" s="55"/>
      <c r="G339" s="13" t="s">
        <v>140</v>
      </c>
      <c r="H339" s="13">
        <v>3</v>
      </c>
      <c r="I339" s="13">
        <v>3</v>
      </c>
      <c r="J339" s="13">
        <v>2</v>
      </c>
      <c r="K339" s="13">
        <v>0</v>
      </c>
      <c r="L339" s="13" t="s">
        <v>386</v>
      </c>
      <c r="M339" s="13">
        <v>6111009300</v>
      </c>
    </row>
    <row r="340" spans="1:13">
      <c r="A340" s="13"/>
      <c r="B340" s="17">
        <v>44127</v>
      </c>
      <c r="C340" s="13">
        <v>76</v>
      </c>
      <c r="D340" s="13">
        <v>76</v>
      </c>
      <c r="E340" s="13">
        <v>1</v>
      </c>
      <c r="F340" s="55" t="s">
        <v>458</v>
      </c>
      <c r="G340" s="13" t="s">
        <v>140</v>
      </c>
      <c r="H340" s="13">
        <v>76</v>
      </c>
      <c r="I340" s="13">
        <v>76</v>
      </c>
      <c r="J340" s="13">
        <v>70</v>
      </c>
      <c r="K340" s="13">
        <v>0</v>
      </c>
      <c r="L340" s="13" t="s">
        <v>386</v>
      </c>
      <c r="M340" s="13">
        <v>6111009300</v>
      </c>
    </row>
    <row r="341" spans="1:13">
      <c r="A341" s="13"/>
      <c r="B341" s="17">
        <v>44128</v>
      </c>
      <c r="C341" s="13">
        <v>2</v>
      </c>
      <c r="D341" s="13">
        <v>4</v>
      </c>
      <c r="E341" s="13">
        <v>1</v>
      </c>
      <c r="F341" s="55"/>
      <c r="G341" s="13" t="s">
        <v>140</v>
      </c>
      <c r="H341" s="13">
        <v>2</v>
      </c>
      <c r="I341" s="13">
        <v>4</v>
      </c>
      <c r="J341" s="13">
        <v>4</v>
      </c>
      <c r="K341" s="13">
        <v>0</v>
      </c>
      <c r="L341" s="13" t="s">
        <v>386</v>
      </c>
      <c r="M341" s="13">
        <v>6111009300</v>
      </c>
    </row>
    <row r="342" spans="1:13" ht="409.5">
      <c r="A342" s="13"/>
      <c r="B342" s="17">
        <v>44129</v>
      </c>
      <c r="C342" s="13">
        <v>4488</v>
      </c>
      <c r="D342" s="13">
        <v>4514</v>
      </c>
      <c r="E342" s="13">
        <v>10</v>
      </c>
      <c r="F342" s="55"/>
      <c r="G342" s="13" t="s">
        <v>140</v>
      </c>
      <c r="H342" s="13">
        <v>44881</v>
      </c>
      <c r="I342" s="13">
        <v>45135</v>
      </c>
      <c r="J342" s="13">
        <v>42636</v>
      </c>
      <c r="K342" s="13">
        <v>3</v>
      </c>
      <c r="L342" s="13" t="s">
        <v>415</v>
      </c>
      <c r="M342" s="13" t="s">
        <v>459</v>
      </c>
    </row>
    <row r="343" spans="1:13" ht="31.5">
      <c r="A343" s="13"/>
      <c r="B343" s="17">
        <v>44131</v>
      </c>
      <c r="C343" s="13">
        <v>632</v>
      </c>
      <c r="D343" s="13">
        <v>632</v>
      </c>
      <c r="E343" s="13">
        <v>1</v>
      </c>
      <c r="F343" s="55"/>
      <c r="G343" s="13" t="s">
        <v>140</v>
      </c>
      <c r="H343" s="13">
        <v>632</v>
      </c>
      <c r="I343" s="13">
        <v>632</v>
      </c>
      <c r="J343" s="13">
        <v>574</v>
      </c>
      <c r="K343" s="13">
        <v>0</v>
      </c>
      <c r="L343" s="13" t="s">
        <v>386</v>
      </c>
      <c r="M343" s="13" t="s">
        <v>460</v>
      </c>
    </row>
    <row r="344" spans="1:13">
      <c r="A344" s="13"/>
      <c r="B344" s="17">
        <v>44132</v>
      </c>
      <c r="C344" s="13">
        <v>25</v>
      </c>
      <c r="D344" s="13">
        <v>25</v>
      </c>
      <c r="E344" s="13">
        <v>1</v>
      </c>
      <c r="F344" s="55"/>
      <c r="G344" s="13" t="s">
        <v>140</v>
      </c>
      <c r="H344" s="13">
        <v>25</v>
      </c>
      <c r="I344" s="13">
        <v>25</v>
      </c>
      <c r="J344" s="13">
        <v>19</v>
      </c>
      <c r="K344" s="13">
        <v>0</v>
      </c>
      <c r="L344" s="13" t="s">
        <v>386</v>
      </c>
      <c r="M344" s="13">
        <v>6111009300</v>
      </c>
    </row>
    <row r="345" spans="1:13">
      <c r="A345" s="13"/>
      <c r="B345" s="17">
        <v>44134</v>
      </c>
      <c r="C345" s="13">
        <v>12</v>
      </c>
      <c r="D345" s="13">
        <v>12</v>
      </c>
      <c r="E345" s="13">
        <v>1</v>
      </c>
      <c r="F345" s="55"/>
      <c r="G345" s="13" t="s">
        <v>140</v>
      </c>
      <c r="H345" s="13">
        <v>12</v>
      </c>
      <c r="I345" s="13">
        <v>12</v>
      </c>
      <c r="J345" s="13">
        <v>10</v>
      </c>
      <c r="K345" s="13">
        <v>0</v>
      </c>
      <c r="L345" s="13" t="s">
        <v>386</v>
      </c>
      <c r="M345" s="13">
        <v>6111009300</v>
      </c>
    </row>
    <row r="346" spans="1:13">
      <c r="A346" s="13"/>
      <c r="B346" s="17">
        <v>44135</v>
      </c>
      <c r="C346" s="13">
        <v>37</v>
      </c>
      <c r="D346" s="13">
        <v>37</v>
      </c>
      <c r="E346" s="13">
        <v>1</v>
      </c>
      <c r="F346" s="55"/>
      <c r="G346" s="13" t="s">
        <v>140</v>
      </c>
      <c r="H346" s="13">
        <v>37</v>
      </c>
      <c r="I346" s="13">
        <v>37</v>
      </c>
      <c r="J346" s="13">
        <v>32</v>
      </c>
      <c r="K346" s="13">
        <v>0</v>
      </c>
      <c r="L346" s="13" t="s">
        <v>386</v>
      </c>
      <c r="M346" s="13">
        <v>6111009300</v>
      </c>
    </row>
    <row r="347" spans="1:13" ht="63">
      <c r="A347" s="13"/>
      <c r="B347" s="17">
        <v>44136</v>
      </c>
      <c r="C347" s="13">
        <v>1372</v>
      </c>
      <c r="D347" s="13">
        <v>1399</v>
      </c>
      <c r="E347" s="13">
        <v>2</v>
      </c>
      <c r="F347" s="55"/>
      <c r="G347" s="13" t="s">
        <v>140</v>
      </c>
      <c r="H347" s="13">
        <v>2744</v>
      </c>
      <c r="I347" s="13">
        <v>2798</v>
      </c>
      <c r="J347" s="13">
        <v>2625</v>
      </c>
      <c r="K347" s="13">
        <v>0</v>
      </c>
      <c r="L347" s="13" t="s">
        <v>434</v>
      </c>
      <c r="M347" s="13" t="s">
        <v>461</v>
      </c>
    </row>
    <row r="348" spans="1:13" ht="409.5">
      <c r="A348" s="13"/>
      <c r="B348" s="17">
        <v>44137</v>
      </c>
      <c r="C348" s="13">
        <v>8889</v>
      </c>
      <c r="D348" s="13">
        <v>9031</v>
      </c>
      <c r="E348" s="13">
        <v>6</v>
      </c>
      <c r="F348" s="55"/>
      <c r="G348" s="13" t="s">
        <v>140</v>
      </c>
      <c r="H348" s="13">
        <v>53335</v>
      </c>
      <c r="I348" s="13">
        <v>54186</v>
      </c>
      <c r="J348" s="13">
        <v>51831</v>
      </c>
      <c r="K348" s="13">
        <v>1</v>
      </c>
      <c r="L348" s="13" t="s">
        <v>393</v>
      </c>
      <c r="M348" s="13" t="s">
        <v>462</v>
      </c>
    </row>
    <row r="349" spans="1:13" ht="204.75">
      <c r="A349" s="13"/>
      <c r="B349" s="17">
        <v>44138</v>
      </c>
      <c r="C349" s="13">
        <v>3901</v>
      </c>
      <c r="D349" s="13">
        <v>3928</v>
      </c>
      <c r="E349" s="13">
        <v>4</v>
      </c>
      <c r="F349" s="55"/>
      <c r="G349" s="13" t="s">
        <v>140</v>
      </c>
      <c r="H349" s="13">
        <v>15602</v>
      </c>
      <c r="I349" s="13">
        <v>15710</v>
      </c>
      <c r="J349" s="13">
        <v>14566</v>
      </c>
      <c r="K349" s="13">
        <v>2</v>
      </c>
      <c r="L349" s="13" t="s">
        <v>415</v>
      </c>
      <c r="M349" s="13" t="s">
        <v>463</v>
      </c>
    </row>
    <row r="350" spans="1:13" ht="31.5">
      <c r="A350" s="13"/>
      <c r="B350" s="17">
        <v>44139</v>
      </c>
      <c r="C350" s="13">
        <v>2097</v>
      </c>
      <c r="D350" s="13">
        <v>2098</v>
      </c>
      <c r="E350" s="13">
        <v>2</v>
      </c>
      <c r="F350" s="55"/>
      <c r="G350" s="13" t="s">
        <v>140</v>
      </c>
      <c r="H350" s="13">
        <v>4194</v>
      </c>
      <c r="I350" s="13">
        <v>4195</v>
      </c>
      <c r="J350" s="13">
        <v>4103</v>
      </c>
      <c r="K350" s="13">
        <v>0</v>
      </c>
      <c r="L350" s="13" t="s">
        <v>389</v>
      </c>
      <c r="M350" s="13" t="s">
        <v>464</v>
      </c>
    </row>
    <row r="351" spans="1:13" ht="31.5">
      <c r="A351" s="13"/>
      <c r="B351" s="17">
        <v>44140</v>
      </c>
      <c r="C351" s="13">
        <v>5</v>
      </c>
      <c r="D351" s="13">
        <v>5</v>
      </c>
      <c r="E351" s="13">
        <v>1</v>
      </c>
      <c r="F351" s="55"/>
      <c r="G351" s="13" t="s">
        <v>140</v>
      </c>
      <c r="H351" s="13">
        <v>5</v>
      </c>
      <c r="I351" s="13">
        <v>5</v>
      </c>
      <c r="J351" s="13">
        <v>4</v>
      </c>
      <c r="K351" s="13">
        <v>0</v>
      </c>
      <c r="L351" s="13" t="s">
        <v>386</v>
      </c>
      <c r="M351" s="13" t="s">
        <v>465</v>
      </c>
    </row>
    <row r="352" spans="1:13" ht="252">
      <c r="A352" s="13"/>
      <c r="B352" s="17">
        <v>44141</v>
      </c>
      <c r="C352" s="13">
        <v>3594</v>
      </c>
      <c r="D352" s="13">
        <v>3621</v>
      </c>
      <c r="E352" s="13">
        <v>7</v>
      </c>
      <c r="F352" s="55"/>
      <c r="G352" s="13" t="s">
        <v>140</v>
      </c>
      <c r="H352" s="13">
        <v>25157</v>
      </c>
      <c r="I352" s="13">
        <v>25344</v>
      </c>
      <c r="J352" s="13">
        <v>23130</v>
      </c>
      <c r="K352" s="13">
        <v>2</v>
      </c>
      <c r="L352" s="13" t="s">
        <v>386</v>
      </c>
      <c r="M352" s="13" t="s">
        <v>466</v>
      </c>
    </row>
    <row r="353" spans="1:13" ht="31.5">
      <c r="A353" s="13"/>
      <c r="B353" s="17">
        <v>44143</v>
      </c>
      <c r="C353" s="13">
        <v>1465</v>
      </c>
      <c r="D353" s="13">
        <v>1721</v>
      </c>
      <c r="E353" s="13">
        <v>1</v>
      </c>
      <c r="F353" s="55"/>
      <c r="G353" s="13" t="s">
        <v>140</v>
      </c>
      <c r="H353" s="13">
        <v>1465</v>
      </c>
      <c r="I353" s="13">
        <v>1721</v>
      </c>
      <c r="J353" s="13">
        <v>1575</v>
      </c>
      <c r="K353" s="13">
        <v>0</v>
      </c>
      <c r="L353" s="13" t="s">
        <v>386</v>
      </c>
      <c r="M353" s="13" t="s">
        <v>467</v>
      </c>
    </row>
    <row r="354" spans="1:13" ht="31.5">
      <c r="A354" s="13"/>
      <c r="B354" s="17">
        <v>44144</v>
      </c>
      <c r="C354" s="13">
        <v>616</v>
      </c>
      <c r="D354" s="13">
        <v>616</v>
      </c>
      <c r="E354" s="13">
        <v>1</v>
      </c>
      <c r="F354" s="55"/>
      <c r="G354" s="13" t="s">
        <v>140</v>
      </c>
      <c r="H354" s="13">
        <v>616</v>
      </c>
      <c r="I354" s="13">
        <v>616</v>
      </c>
      <c r="J354" s="13">
        <v>593</v>
      </c>
      <c r="K354" s="13">
        <v>0</v>
      </c>
      <c r="L354" s="13" t="s">
        <v>386</v>
      </c>
      <c r="M354" s="13" t="s">
        <v>465</v>
      </c>
    </row>
    <row r="355" spans="1:13" ht="110.25">
      <c r="A355" s="13"/>
      <c r="B355" s="17">
        <v>44145</v>
      </c>
      <c r="C355" s="13">
        <v>3123</v>
      </c>
      <c r="D355" s="13">
        <v>3124</v>
      </c>
      <c r="E355" s="13">
        <v>1</v>
      </c>
      <c r="F355" s="55"/>
      <c r="G355" s="13" t="s">
        <v>140</v>
      </c>
      <c r="H355" s="13">
        <v>3123</v>
      </c>
      <c r="I355" s="13">
        <v>3124</v>
      </c>
      <c r="J355" s="13">
        <v>3027</v>
      </c>
      <c r="K355" s="13">
        <v>0</v>
      </c>
      <c r="L355" s="13" t="s">
        <v>375</v>
      </c>
      <c r="M355" s="13" t="s">
        <v>468</v>
      </c>
    </row>
    <row r="356" spans="1:13">
      <c r="A356" s="13"/>
      <c r="B356" s="17">
        <v>44147</v>
      </c>
      <c r="C356" s="13">
        <v>28</v>
      </c>
      <c r="D356" s="13">
        <v>28</v>
      </c>
      <c r="E356" s="13">
        <v>1</v>
      </c>
      <c r="F356" s="55"/>
      <c r="G356" s="13" t="s">
        <v>140</v>
      </c>
      <c r="H356" s="13">
        <v>28</v>
      </c>
      <c r="I356" s="13">
        <v>28</v>
      </c>
      <c r="J356" s="13">
        <v>23</v>
      </c>
      <c r="K356" s="13">
        <v>0</v>
      </c>
      <c r="L356" s="13" t="s">
        <v>383</v>
      </c>
      <c r="M356" s="13">
        <v>6079012302</v>
      </c>
    </row>
    <row r="357" spans="1:13">
      <c r="A357" s="13"/>
      <c r="B357" s="17">
        <v>44148</v>
      </c>
      <c r="C357" s="13">
        <v>5</v>
      </c>
      <c r="D357" s="13">
        <v>5</v>
      </c>
      <c r="E357" s="13">
        <v>1</v>
      </c>
      <c r="F357" s="55"/>
      <c r="G357" s="13" t="s">
        <v>140</v>
      </c>
      <c r="H357" s="13">
        <v>5</v>
      </c>
      <c r="I357" s="13">
        <v>5</v>
      </c>
      <c r="J357" s="13">
        <v>5</v>
      </c>
      <c r="K357" s="13">
        <v>0</v>
      </c>
      <c r="L357" s="13" t="s">
        <v>434</v>
      </c>
      <c r="M357" s="13">
        <v>6079012706</v>
      </c>
    </row>
    <row r="358" spans="1:13">
      <c r="A358" s="13"/>
      <c r="B358" s="17">
        <v>44150</v>
      </c>
      <c r="C358" s="13">
        <v>7</v>
      </c>
      <c r="D358" s="13">
        <v>7</v>
      </c>
      <c r="E358" s="13">
        <v>1</v>
      </c>
      <c r="F358" s="55"/>
      <c r="G358" s="13" t="s">
        <v>140</v>
      </c>
      <c r="H358" s="13">
        <v>7</v>
      </c>
      <c r="I358" s="13">
        <v>7</v>
      </c>
      <c r="J358" s="13">
        <v>5</v>
      </c>
      <c r="K358" s="13">
        <v>0</v>
      </c>
      <c r="L358" s="13" t="s">
        <v>383</v>
      </c>
      <c r="M358" s="13">
        <v>6079012302</v>
      </c>
    </row>
    <row r="359" spans="1:13">
      <c r="A359" s="13"/>
      <c r="B359" s="17">
        <v>44151</v>
      </c>
      <c r="C359" s="13">
        <v>11</v>
      </c>
      <c r="D359" s="13">
        <v>11</v>
      </c>
      <c r="E359" s="13">
        <v>1</v>
      </c>
      <c r="F359" s="55"/>
      <c r="G359" s="13" t="s">
        <v>140</v>
      </c>
      <c r="H359" s="13">
        <v>11</v>
      </c>
      <c r="I359" s="13">
        <v>11</v>
      </c>
      <c r="J359" s="13">
        <v>9</v>
      </c>
      <c r="K359" s="13">
        <v>0</v>
      </c>
      <c r="L359" s="13" t="s">
        <v>434</v>
      </c>
      <c r="M359" s="13">
        <v>6079012706</v>
      </c>
    </row>
    <row r="360" spans="1:13">
      <c r="A360" s="13"/>
      <c r="B360" s="17">
        <v>44152</v>
      </c>
      <c r="C360" s="13">
        <v>13</v>
      </c>
      <c r="D360" s="13">
        <v>13</v>
      </c>
      <c r="E360" s="13">
        <v>1</v>
      </c>
      <c r="F360" s="55"/>
      <c r="G360" s="13" t="s">
        <v>140</v>
      </c>
      <c r="H360" s="13">
        <v>13</v>
      </c>
      <c r="I360" s="13">
        <v>13</v>
      </c>
      <c r="J360" s="13">
        <v>12</v>
      </c>
      <c r="K360" s="13">
        <v>0</v>
      </c>
      <c r="L360" s="13" t="s">
        <v>383</v>
      </c>
      <c r="M360" s="13">
        <v>6079012302</v>
      </c>
    </row>
    <row r="361" spans="1:13" ht="31.5">
      <c r="A361" s="13"/>
      <c r="B361" s="17">
        <v>44156</v>
      </c>
      <c r="C361" s="13">
        <v>104</v>
      </c>
      <c r="D361" s="13">
        <v>105</v>
      </c>
      <c r="E361" s="13">
        <v>2</v>
      </c>
      <c r="F361" s="55"/>
      <c r="G361" s="13" t="s">
        <v>140</v>
      </c>
      <c r="H361" s="13">
        <v>207</v>
      </c>
      <c r="I361" s="13">
        <v>210</v>
      </c>
      <c r="J361" s="13">
        <v>181</v>
      </c>
      <c r="K361" s="13">
        <v>0</v>
      </c>
      <c r="L361" s="13" t="s">
        <v>57</v>
      </c>
      <c r="M361" s="13" t="s">
        <v>469</v>
      </c>
    </row>
    <row r="362" spans="1:13" ht="31.5">
      <c r="A362" s="13"/>
      <c r="B362" s="17">
        <v>44158</v>
      </c>
      <c r="C362" s="13">
        <v>18</v>
      </c>
      <c r="D362" s="13">
        <v>20</v>
      </c>
      <c r="E362" s="13">
        <v>3</v>
      </c>
      <c r="F362" s="55"/>
      <c r="G362" s="13" t="s">
        <v>140</v>
      </c>
      <c r="H362" s="13">
        <v>53</v>
      </c>
      <c r="I362" s="13">
        <v>60</v>
      </c>
      <c r="J362" s="13">
        <v>28</v>
      </c>
      <c r="K362" s="13">
        <v>0</v>
      </c>
      <c r="L362" s="13" t="s">
        <v>57</v>
      </c>
      <c r="M362" s="13" t="s">
        <v>470</v>
      </c>
    </row>
    <row r="363" spans="1:13">
      <c r="A363" s="13"/>
      <c r="B363" s="17">
        <v>44161</v>
      </c>
      <c r="C363" s="13">
        <v>499</v>
      </c>
      <c r="D363" s="13">
        <v>506</v>
      </c>
      <c r="E363" s="13">
        <v>1</v>
      </c>
      <c r="F363" s="55"/>
      <c r="G363" s="13" t="s">
        <v>140</v>
      </c>
      <c r="H363" s="13">
        <v>499</v>
      </c>
      <c r="I363" s="13">
        <v>506</v>
      </c>
      <c r="J363" s="13">
        <v>424</v>
      </c>
      <c r="K363" s="13">
        <v>0</v>
      </c>
      <c r="L363" s="13" t="s">
        <v>379</v>
      </c>
      <c r="M363" s="13">
        <v>6029006600</v>
      </c>
    </row>
    <row r="364" spans="1:13">
      <c r="A364" s="13"/>
      <c r="B364" s="17">
        <v>44162</v>
      </c>
      <c r="C364" s="13">
        <v>4</v>
      </c>
      <c r="D364" s="13">
        <v>4</v>
      </c>
      <c r="E364" s="13">
        <v>1</v>
      </c>
      <c r="F364" s="55"/>
      <c r="G364" s="13" t="s">
        <v>140</v>
      </c>
      <c r="H364" s="13">
        <v>4</v>
      </c>
      <c r="I364" s="13">
        <v>4</v>
      </c>
      <c r="J364" s="13">
        <v>2</v>
      </c>
      <c r="K364" s="13">
        <v>2</v>
      </c>
      <c r="L364" s="13" t="s">
        <v>57</v>
      </c>
      <c r="M364" s="13">
        <v>6019003900</v>
      </c>
    </row>
    <row r="365" spans="1:13" ht="47.25">
      <c r="A365" s="13"/>
      <c r="B365" s="17">
        <v>44163</v>
      </c>
      <c r="C365" s="13">
        <v>4052</v>
      </c>
      <c r="D365" s="13">
        <v>4052</v>
      </c>
      <c r="E365" s="13">
        <v>1</v>
      </c>
      <c r="F365" s="55"/>
      <c r="G365" s="13" t="s">
        <v>140</v>
      </c>
      <c r="H365" s="13">
        <v>4052</v>
      </c>
      <c r="I365" s="13">
        <v>4052</v>
      </c>
      <c r="J365" s="13">
        <v>3448</v>
      </c>
      <c r="K365" s="13">
        <v>1</v>
      </c>
      <c r="L365" s="13" t="s">
        <v>375</v>
      </c>
      <c r="M365" s="13" t="s">
        <v>471</v>
      </c>
    </row>
    <row r="366" spans="1:13">
      <c r="A366" s="13"/>
      <c r="B366" s="17">
        <v>44164</v>
      </c>
      <c r="C366" s="13">
        <v>763</v>
      </c>
      <c r="D366" s="13">
        <v>763</v>
      </c>
      <c r="E366" s="13">
        <v>1</v>
      </c>
      <c r="F366" s="55"/>
      <c r="G366" s="13" t="s">
        <v>140</v>
      </c>
      <c r="H366" s="13">
        <v>763</v>
      </c>
      <c r="I366" s="13">
        <v>763</v>
      </c>
      <c r="J366" s="13">
        <v>721</v>
      </c>
      <c r="K366" s="13">
        <v>0</v>
      </c>
      <c r="L366" s="13" t="s">
        <v>57</v>
      </c>
      <c r="M366" s="13">
        <v>6019007500</v>
      </c>
    </row>
    <row r="367" spans="1:13">
      <c r="A367" s="13"/>
      <c r="B367" s="17">
        <v>44166</v>
      </c>
      <c r="C367" s="13">
        <v>22</v>
      </c>
      <c r="D367" s="13">
        <v>22</v>
      </c>
      <c r="E367" s="13">
        <v>1</v>
      </c>
      <c r="F367" s="55"/>
      <c r="G367" s="13" t="s">
        <v>140</v>
      </c>
      <c r="H367" s="13">
        <v>22</v>
      </c>
      <c r="I367" s="13">
        <v>22</v>
      </c>
      <c r="J367" s="13">
        <v>18</v>
      </c>
      <c r="K367" s="13">
        <v>0</v>
      </c>
      <c r="L367" s="13" t="s">
        <v>57</v>
      </c>
      <c r="M367" s="13">
        <v>6019007500</v>
      </c>
    </row>
    <row r="368" spans="1:13">
      <c r="A368" s="13"/>
      <c r="B368" s="17">
        <v>44167</v>
      </c>
      <c r="C368" s="13">
        <v>36</v>
      </c>
      <c r="D368" s="13">
        <v>37</v>
      </c>
      <c r="E368" s="13">
        <v>1</v>
      </c>
      <c r="F368" s="55"/>
      <c r="G368" s="13" t="s">
        <v>140</v>
      </c>
      <c r="H368" s="13">
        <v>36</v>
      </c>
      <c r="I368" s="13">
        <v>37</v>
      </c>
      <c r="J368" s="13">
        <v>35</v>
      </c>
      <c r="K368" s="13">
        <v>0</v>
      </c>
      <c r="L368" s="13" t="s">
        <v>383</v>
      </c>
      <c r="M368" s="13">
        <v>6079010504</v>
      </c>
    </row>
    <row r="369" spans="1:13">
      <c r="A369" s="13"/>
      <c r="B369" s="17">
        <v>44168</v>
      </c>
      <c r="C369" s="13">
        <v>772</v>
      </c>
      <c r="D369" s="13">
        <v>798</v>
      </c>
      <c r="E369" s="13">
        <v>1</v>
      </c>
      <c r="F369" s="55"/>
      <c r="G369" s="13" t="s">
        <v>140</v>
      </c>
      <c r="H369" s="13">
        <v>772</v>
      </c>
      <c r="I369" s="13">
        <v>798</v>
      </c>
      <c r="J369" s="13">
        <v>716</v>
      </c>
      <c r="K369" s="13">
        <v>0</v>
      </c>
      <c r="L369" s="13" t="s">
        <v>383</v>
      </c>
      <c r="M369" s="13">
        <v>6079010504</v>
      </c>
    </row>
    <row r="370" spans="1:13" ht="110.25">
      <c r="A370" s="13"/>
      <c r="B370" s="17">
        <v>44169</v>
      </c>
      <c r="C370" s="13">
        <v>1103</v>
      </c>
      <c r="D370" s="13">
        <v>1181</v>
      </c>
      <c r="E370" s="13">
        <v>4</v>
      </c>
      <c r="F370" s="55"/>
      <c r="G370" s="13" t="s">
        <v>140</v>
      </c>
      <c r="H370" s="13">
        <v>4413</v>
      </c>
      <c r="I370" s="13">
        <v>4723</v>
      </c>
      <c r="J370" s="13">
        <v>4210</v>
      </c>
      <c r="K370" s="13">
        <v>0</v>
      </c>
      <c r="L370" s="13" t="s">
        <v>57</v>
      </c>
      <c r="M370" s="13" t="s">
        <v>472</v>
      </c>
    </row>
    <row r="371" spans="1:13">
      <c r="A371" s="13"/>
      <c r="B371" s="17">
        <v>44170</v>
      </c>
      <c r="C371" s="13">
        <v>21</v>
      </c>
      <c r="D371" s="13">
        <v>21</v>
      </c>
      <c r="E371" s="13">
        <v>1</v>
      </c>
      <c r="F371" s="55"/>
      <c r="G371" s="13" t="s">
        <v>140</v>
      </c>
      <c r="H371" s="13">
        <v>21</v>
      </c>
      <c r="I371" s="13">
        <v>21</v>
      </c>
      <c r="J371" s="13">
        <v>17</v>
      </c>
      <c r="K371" s="13">
        <v>0</v>
      </c>
      <c r="L371" s="13" t="s">
        <v>57</v>
      </c>
      <c r="M371" s="13">
        <v>6031001300</v>
      </c>
    </row>
    <row r="372" spans="1:13" ht="63">
      <c r="A372" s="13"/>
      <c r="B372" s="17">
        <v>44172</v>
      </c>
      <c r="C372" s="13">
        <v>1779</v>
      </c>
      <c r="D372" s="13">
        <v>1782</v>
      </c>
      <c r="E372" s="13">
        <v>2</v>
      </c>
      <c r="F372" s="55"/>
      <c r="G372" s="13" t="s">
        <v>140</v>
      </c>
      <c r="H372" s="13">
        <v>3558</v>
      </c>
      <c r="I372" s="13">
        <v>3564</v>
      </c>
      <c r="J372" s="13">
        <v>3217</v>
      </c>
      <c r="K372" s="13">
        <v>0</v>
      </c>
      <c r="L372" s="13" t="s">
        <v>57</v>
      </c>
      <c r="M372" s="13" t="s">
        <v>473</v>
      </c>
    </row>
    <row r="373" spans="1:13">
      <c r="A373" s="13"/>
      <c r="B373" s="17">
        <v>44174</v>
      </c>
      <c r="C373" s="13">
        <v>228</v>
      </c>
      <c r="D373" s="13">
        <v>228</v>
      </c>
      <c r="E373" s="13">
        <v>1</v>
      </c>
      <c r="F373" s="55"/>
      <c r="G373" s="13" t="s">
        <v>140</v>
      </c>
      <c r="H373" s="13">
        <v>228</v>
      </c>
      <c r="I373" s="13">
        <v>228</v>
      </c>
      <c r="J373" s="13">
        <v>201</v>
      </c>
      <c r="K373" s="13">
        <v>0</v>
      </c>
      <c r="L373" s="13" t="s">
        <v>379</v>
      </c>
      <c r="M373" s="13">
        <v>6083001800</v>
      </c>
    </row>
    <row r="374" spans="1:13">
      <c r="A374" s="13"/>
      <c r="B374" s="17">
        <v>44175</v>
      </c>
      <c r="C374" s="13">
        <v>19</v>
      </c>
      <c r="D374" s="13">
        <v>20</v>
      </c>
      <c r="E374" s="13">
        <v>1</v>
      </c>
      <c r="F374" s="55"/>
      <c r="G374" s="13" t="s">
        <v>140</v>
      </c>
      <c r="H374" s="13">
        <v>19</v>
      </c>
      <c r="I374" s="13">
        <v>20</v>
      </c>
      <c r="J374" s="13">
        <v>12</v>
      </c>
      <c r="K374" s="13">
        <v>0</v>
      </c>
      <c r="L374" s="13" t="s">
        <v>379</v>
      </c>
      <c r="M374" s="13">
        <v>6083001800</v>
      </c>
    </row>
    <row r="375" spans="1:13">
      <c r="A375" s="13"/>
      <c r="B375" s="17">
        <v>44176</v>
      </c>
      <c r="C375" s="13">
        <v>204</v>
      </c>
      <c r="D375" s="13">
        <v>206</v>
      </c>
      <c r="E375" s="13">
        <v>2</v>
      </c>
      <c r="F375" s="55"/>
      <c r="G375" s="13" t="s">
        <v>140</v>
      </c>
      <c r="H375" s="13">
        <v>407</v>
      </c>
      <c r="I375" s="13">
        <v>411</v>
      </c>
      <c r="J375" s="13">
        <v>381</v>
      </c>
      <c r="K375" s="13">
        <v>3</v>
      </c>
      <c r="L375" s="13" t="s">
        <v>57</v>
      </c>
      <c r="M375" s="13">
        <v>6019006900</v>
      </c>
    </row>
    <row r="376" spans="1:13" ht="236.25">
      <c r="A376" s="13"/>
      <c r="B376" s="17">
        <v>44178</v>
      </c>
      <c r="C376" s="13">
        <v>3900</v>
      </c>
      <c r="D376" s="13">
        <v>4111</v>
      </c>
      <c r="E376" s="13">
        <v>3</v>
      </c>
      <c r="F376" s="55"/>
      <c r="G376" s="13" t="s">
        <v>140</v>
      </c>
      <c r="H376" s="13">
        <v>11701</v>
      </c>
      <c r="I376" s="13">
        <v>12333</v>
      </c>
      <c r="J376" s="13">
        <v>11435</v>
      </c>
      <c r="K376" s="13">
        <v>1</v>
      </c>
      <c r="L376" s="13" t="s">
        <v>474</v>
      </c>
      <c r="M376" s="13" t="s">
        <v>475</v>
      </c>
    </row>
    <row r="377" spans="1:13">
      <c r="A377" s="13"/>
      <c r="B377" s="17">
        <v>44180</v>
      </c>
      <c r="C377" s="13">
        <v>46</v>
      </c>
      <c r="D377" s="13">
        <v>46</v>
      </c>
      <c r="E377" s="13">
        <v>1</v>
      </c>
      <c r="F377" s="55"/>
      <c r="G377" s="13" t="s">
        <v>140</v>
      </c>
      <c r="H377" s="13">
        <v>46</v>
      </c>
      <c r="I377" s="13">
        <v>46</v>
      </c>
      <c r="J377" s="13">
        <v>18</v>
      </c>
      <c r="K377" s="13">
        <v>0</v>
      </c>
      <c r="L377" s="13" t="s">
        <v>379</v>
      </c>
      <c r="M377" s="13">
        <v>6029005003</v>
      </c>
    </row>
    <row r="378" spans="1:13">
      <c r="A378" s="13"/>
      <c r="B378" s="17">
        <v>44182</v>
      </c>
      <c r="C378" s="13">
        <v>129</v>
      </c>
      <c r="D378" s="13">
        <v>150</v>
      </c>
      <c r="E378" s="13">
        <v>1</v>
      </c>
      <c r="F378" s="55"/>
      <c r="G378" s="13" t="s">
        <v>140</v>
      </c>
      <c r="H378" s="13">
        <v>129</v>
      </c>
      <c r="I378" s="13">
        <v>150</v>
      </c>
      <c r="J378" s="13">
        <v>94</v>
      </c>
      <c r="K378" s="13">
        <v>2</v>
      </c>
      <c r="L378" s="13" t="s">
        <v>379</v>
      </c>
      <c r="M378" s="13">
        <v>6029003304</v>
      </c>
    </row>
    <row r="379" spans="1:13" ht="47.25">
      <c r="A379" s="13"/>
      <c r="B379" s="17">
        <v>44183</v>
      </c>
      <c r="C379" s="13">
        <v>1005</v>
      </c>
      <c r="D379" s="13">
        <v>1018</v>
      </c>
      <c r="E379" s="13">
        <v>1</v>
      </c>
      <c r="F379" s="55"/>
      <c r="G379" s="13" t="s">
        <v>140</v>
      </c>
      <c r="H379" s="13">
        <v>1005</v>
      </c>
      <c r="I379" s="13">
        <v>1018</v>
      </c>
      <c r="J379" s="13">
        <v>985</v>
      </c>
      <c r="K379" s="13">
        <v>0</v>
      </c>
      <c r="L379" s="13" t="s">
        <v>57</v>
      </c>
      <c r="M379" s="13" t="s">
        <v>476</v>
      </c>
    </row>
    <row r="380" spans="1:13" ht="94.5">
      <c r="A380" s="13"/>
      <c r="B380" s="17">
        <v>44184</v>
      </c>
      <c r="C380" s="13">
        <v>2189</v>
      </c>
      <c r="D380" s="13">
        <v>2251</v>
      </c>
      <c r="E380" s="13">
        <v>3</v>
      </c>
      <c r="F380" s="55"/>
      <c r="G380" s="13" t="s">
        <v>140</v>
      </c>
      <c r="H380" s="13">
        <v>6567</v>
      </c>
      <c r="I380" s="13">
        <v>6752</v>
      </c>
      <c r="J380" s="13">
        <v>6244</v>
      </c>
      <c r="K380" s="13">
        <v>0</v>
      </c>
      <c r="L380" s="13" t="s">
        <v>57</v>
      </c>
      <c r="M380" s="13" t="s">
        <v>477</v>
      </c>
    </row>
    <row r="381" spans="1:13">
      <c r="A381" s="13"/>
      <c r="B381" s="17">
        <v>44186</v>
      </c>
      <c r="C381" s="13">
        <v>3</v>
      </c>
      <c r="D381" s="13">
        <v>3</v>
      </c>
      <c r="E381" s="13">
        <v>1</v>
      </c>
      <c r="F381" s="55"/>
      <c r="G381" s="13" t="s">
        <v>140</v>
      </c>
      <c r="H381" s="13">
        <v>3</v>
      </c>
      <c r="I381" s="13">
        <v>3</v>
      </c>
      <c r="J381" s="13">
        <v>3</v>
      </c>
      <c r="K381" s="13">
        <v>0</v>
      </c>
      <c r="L381" s="13" t="s">
        <v>57</v>
      </c>
      <c r="M381" s="13">
        <v>6107000502</v>
      </c>
    </row>
    <row r="382" spans="1:13" ht="31.5">
      <c r="A382" s="13"/>
      <c r="B382" s="17">
        <v>44187</v>
      </c>
      <c r="C382" s="13">
        <v>1917</v>
      </c>
      <c r="D382" s="13">
        <v>1925</v>
      </c>
      <c r="E382" s="13">
        <v>1</v>
      </c>
      <c r="F382" s="55" t="s">
        <v>478</v>
      </c>
      <c r="G382" s="13" t="s">
        <v>140</v>
      </c>
      <c r="H382" s="13">
        <v>1917</v>
      </c>
      <c r="I382" s="13">
        <v>1925</v>
      </c>
      <c r="J382" s="13">
        <v>1757</v>
      </c>
      <c r="K382" s="13">
        <v>0</v>
      </c>
      <c r="L382" s="13" t="s">
        <v>57</v>
      </c>
      <c r="M382" s="13" t="s">
        <v>479</v>
      </c>
    </row>
    <row r="383" spans="1:13" ht="31.5">
      <c r="A383" s="13"/>
      <c r="B383" s="17">
        <v>44188</v>
      </c>
      <c r="C383" s="13">
        <v>113</v>
      </c>
      <c r="D383" s="13">
        <v>113</v>
      </c>
      <c r="E383" s="13">
        <v>1</v>
      </c>
      <c r="F383" s="55"/>
      <c r="G383" s="13" t="s">
        <v>140</v>
      </c>
      <c r="H383" s="13">
        <v>113</v>
      </c>
      <c r="I383" s="13">
        <v>113</v>
      </c>
      <c r="J383" s="13">
        <v>109</v>
      </c>
      <c r="K383" s="13">
        <v>0</v>
      </c>
      <c r="L383" s="13" t="s">
        <v>57</v>
      </c>
      <c r="M383" s="13" t="s">
        <v>480</v>
      </c>
    </row>
    <row r="384" spans="1:13" ht="31.5">
      <c r="A384" s="13"/>
      <c r="B384" s="17">
        <v>44189</v>
      </c>
      <c r="C384" s="13">
        <v>90</v>
      </c>
      <c r="D384" s="13">
        <v>90</v>
      </c>
      <c r="E384" s="13">
        <v>1</v>
      </c>
      <c r="F384" s="55"/>
      <c r="G384" s="13" t="s">
        <v>140</v>
      </c>
      <c r="H384" s="13">
        <v>90</v>
      </c>
      <c r="I384" s="13">
        <v>90</v>
      </c>
      <c r="J384" s="13">
        <v>68</v>
      </c>
      <c r="K384" s="13">
        <v>0</v>
      </c>
      <c r="L384" s="13" t="s">
        <v>57</v>
      </c>
      <c r="M384" s="13" t="s">
        <v>481</v>
      </c>
    </row>
    <row r="385" spans="1:13" ht="31.5">
      <c r="A385" s="13"/>
      <c r="B385" s="17">
        <v>44190</v>
      </c>
      <c r="C385" s="13">
        <v>73</v>
      </c>
      <c r="D385" s="13">
        <v>73</v>
      </c>
      <c r="E385" s="13">
        <v>1</v>
      </c>
      <c r="F385" s="55"/>
      <c r="G385" s="13" t="s">
        <v>140</v>
      </c>
      <c r="H385" s="13">
        <v>73</v>
      </c>
      <c r="I385" s="13">
        <v>73</v>
      </c>
      <c r="J385" s="13">
        <v>72</v>
      </c>
      <c r="K385" s="13">
        <v>0</v>
      </c>
      <c r="L385" s="13" t="s">
        <v>57</v>
      </c>
      <c r="M385" s="13" t="s">
        <v>482</v>
      </c>
    </row>
    <row r="386" spans="1:13" ht="47.25">
      <c r="A386" s="13"/>
      <c r="B386" s="17">
        <v>44191</v>
      </c>
      <c r="C386" s="13">
        <v>1997</v>
      </c>
      <c r="D386" s="13">
        <v>1999</v>
      </c>
      <c r="E386" s="13">
        <v>2</v>
      </c>
      <c r="F386" s="55"/>
      <c r="G386" s="13" t="s">
        <v>140</v>
      </c>
      <c r="H386" s="13">
        <v>3993</v>
      </c>
      <c r="I386" s="13">
        <v>3998</v>
      </c>
      <c r="J386" s="13">
        <v>3694</v>
      </c>
      <c r="K386" s="13">
        <v>0</v>
      </c>
      <c r="L386" s="13" t="s">
        <v>57</v>
      </c>
      <c r="M386" s="13" t="s">
        <v>483</v>
      </c>
    </row>
    <row r="387" spans="1:13" ht="31.5">
      <c r="A387" s="13"/>
      <c r="B387" s="17">
        <v>44192</v>
      </c>
      <c r="C387" s="13">
        <v>1469</v>
      </c>
      <c r="D387" s="13">
        <v>1469</v>
      </c>
      <c r="E387" s="13">
        <v>1</v>
      </c>
      <c r="F387" s="55"/>
      <c r="G387" s="13" t="s">
        <v>140</v>
      </c>
      <c r="H387" s="13">
        <v>1469</v>
      </c>
      <c r="I387" s="13">
        <v>1469</v>
      </c>
      <c r="J387" s="13">
        <v>1327</v>
      </c>
      <c r="K387" s="13">
        <v>0</v>
      </c>
      <c r="L387" s="13" t="s">
        <v>379</v>
      </c>
      <c r="M387" s="13" t="s">
        <v>484</v>
      </c>
    </row>
    <row r="388" spans="1:13">
      <c r="A388" s="13"/>
      <c r="B388" s="17">
        <v>44194</v>
      </c>
      <c r="C388" s="13">
        <v>19</v>
      </c>
      <c r="D388" s="13">
        <v>19</v>
      </c>
      <c r="E388" s="13">
        <v>1</v>
      </c>
      <c r="F388" s="55"/>
      <c r="G388" s="13" t="s">
        <v>140</v>
      </c>
      <c r="H388" s="13">
        <v>19</v>
      </c>
      <c r="I388" s="13">
        <v>19</v>
      </c>
      <c r="J388" s="13">
        <v>15</v>
      </c>
      <c r="K388" s="13">
        <v>0</v>
      </c>
      <c r="L388" s="13" t="s">
        <v>379</v>
      </c>
      <c r="M388" s="13">
        <v>6037901209</v>
      </c>
    </row>
    <row r="389" spans="1:13">
      <c r="A389" s="13"/>
      <c r="B389" s="17">
        <v>44195</v>
      </c>
      <c r="C389" s="13">
        <v>19</v>
      </c>
      <c r="D389" s="13">
        <v>19</v>
      </c>
      <c r="E389" s="13">
        <v>1</v>
      </c>
      <c r="F389" s="55"/>
      <c r="G389" s="13" t="s">
        <v>140</v>
      </c>
      <c r="H389" s="13">
        <v>19</v>
      </c>
      <c r="I389" s="13">
        <v>19</v>
      </c>
      <c r="J389" s="13">
        <v>14</v>
      </c>
      <c r="K389" s="13">
        <v>0</v>
      </c>
      <c r="L389" s="13" t="s">
        <v>379</v>
      </c>
      <c r="M389" s="13">
        <v>6037901209</v>
      </c>
    </row>
    <row r="390" spans="1:13">
      <c r="A390" s="13"/>
      <c r="B390" s="17">
        <v>44196</v>
      </c>
      <c r="C390" s="13">
        <v>33</v>
      </c>
      <c r="D390" s="13">
        <v>33</v>
      </c>
      <c r="E390" s="13">
        <v>1</v>
      </c>
      <c r="F390" s="55"/>
      <c r="G390" s="13" t="s">
        <v>140</v>
      </c>
      <c r="H390" s="13">
        <v>33</v>
      </c>
      <c r="I390" s="13">
        <v>33</v>
      </c>
      <c r="J390" s="13">
        <v>106</v>
      </c>
      <c r="K390" s="13">
        <v>0</v>
      </c>
      <c r="L390" s="13" t="s">
        <v>57</v>
      </c>
      <c r="M390" s="13">
        <v>6031000402</v>
      </c>
    </row>
    <row r="391" spans="1:13">
      <c r="A391" s="13"/>
      <c r="B391" s="17">
        <v>44198</v>
      </c>
      <c r="C391" s="13">
        <v>174</v>
      </c>
      <c r="D391" s="13">
        <v>174</v>
      </c>
      <c r="E391" s="13">
        <v>1</v>
      </c>
      <c r="F391" s="55"/>
      <c r="G391" s="13" t="s">
        <v>140</v>
      </c>
      <c r="H391" s="13">
        <v>174</v>
      </c>
      <c r="I391" s="13">
        <v>174</v>
      </c>
      <c r="J391" s="13">
        <v>161</v>
      </c>
      <c r="K391" s="13">
        <v>0</v>
      </c>
      <c r="L391" s="13" t="s">
        <v>57</v>
      </c>
      <c r="M391" s="13">
        <v>6031000500</v>
      </c>
    </row>
    <row r="392" spans="1:13" ht="31.5">
      <c r="A392" s="13"/>
      <c r="B392" s="17">
        <v>44199</v>
      </c>
      <c r="C392" s="13">
        <v>9</v>
      </c>
      <c r="D392" s="13">
        <v>9</v>
      </c>
      <c r="E392" s="13">
        <v>1</v>
      </c>
      <c r="F392" s="55"/>
      <c r="G392" s="13" t="s">
        <v>140</v>
      </c>
      <c r="H392" s="13">
        <v>9</v>
      </c>
      <c r="I392" s="13">
        <v>9</v>
      </c>
      <c r="J392" s="13">
        <v>5</v>
      </c>
      <c r="K392" s="13">
        <v>1</v>
      </c>
      <c r="L392" s="13" t="s">
        <v>379</v>
      </c>
      <c r="M392" s="13" t="s">
        <v>485</v>
      </c>
    </row>
    <row r="393" spans="1:13">
      <c r="A393" s="13"/>
      <c r="B393" s="17">
        <v>44200</v>
      </c>
      <c r="C393" s="13">
        <v>5</v>
      </c>
      <c r="D393" s="13">
        <v>5</v>
      </c>
      <c r="E393" s="13">
        <v>1</v>
      </c>
      <c r="F393" s="55"/>
      <c r="G393" s="13" t="s">
        <v>140</v>
      </c>
      <c r="H393" s="13">
        <v>5</v>
      </c>
      <c r="I393" s="13">
        <v>5</v>
      </c>
      <c r="J393" s="13">
        <v>4</v>
      </c>
      <c r="K393" s="13">
        <v>0</v>
      </c>
      <c r="L393" s="13" t="s">
        <v>57</v>
      </c>
      <c r="M393" s="13">
        <v>6031000100</v>
      </c>
    </row>
    <row r="394" spans="1:13" ht="78.75">
      <c r="A394" s="13"/>
      <c r="B394" s="17">
        <v>44202</v>
      </c>
      <c r="C394" s="13">
        <v>1689</v>
      </c>
      <c r="D394" s="13">
        <v>1720</v>
      </c>
      <c r="E394" s="13">
        <v>3</v>
      </c>
      <c r="F394" s="55"/>
      <c r="G394" s="13" t="s">
        <v>140</v>
      </c>
      <c r="H394" s="13">
        <v>5066</v>
      </c>
      <c r="I394" s="13">
        <v>5159</v>
      </c>
      <c r="J394" s="13">
        <v>4841</v>
      </c>
      <c r="K394" s="13">
        <v>0</v>
      </c>
      <c r="L394" s="13" t="s">
        <v>57</v>
      </c>
      <c r="M394" s="13" t="s">
        <v>486</v>
      </c>
    </row>
    <row r="395" spans="1:13" ht="189">
      <c r="A395" s="13"/>
      <c r="B395" s="17">
        <v>44203</v>
      </c>
      <c r="C395" s="13">
        <v>2591</v>
      </c>
      <c r="D395" s="13">
        <v>2605</v>
      </c>
      <c r="E395" s="13">
        <v>7</v>
      </c>
      <c r="F395" s="55"/>
      <c r="G395" s="13" t="s">
        <v>140</v>
      </c>
      <c r="H395" s="13">
        <v>18134</v>
      </c>
      <c r="I395" s="13">
        <v>18237</v>
      </c>
      <c r="J395" s="13">
        <v>16938</v>
      </c>
      <c r="K395" s="13">
        <v>2</v>
      </c>
      <c r="L395" s="13" t="s">
        <v>57</v>
      </c>
      <c r="M395" s="13" t="s">
        <v>487</v>
      </c>
    </row>
    <row r="396" spans="1:13" ht="31.5">
      <c r="A396" s="13"/>
      <c r="B396" s="17">
        <v>44204</v>
      </c>
      <c r="C396" s="13">
        <v>129</v>
      </c>
      <c r="D396" s="13">
        <v>132</v>
      </c>
      <c r="E396" s="13">
        <v>2</v>
      </c>
      <c r="F396" s="55"/>
      <c r="G396" s="13" t="s">
        <v>140</v>
      </c>
      <c r="H396" s="13">
        <v>257</v>
      </c>
      <c r="I396" s="13">
        <v>263</v>
      </c>
      <c r="J396" s="13">
        <v>218</v>
      </c>
      <c r="K396" s="13">
        <v>0</v>
      </c>
      <c r="L396" s="13" t="s">
        <v>379</v>
      </c>
      <c r="M396" s="13" t="s">
        <v>488</v>
      </c>
    </row>
    <row r="397" spans="1:13" ht="47.25">
      <c r="A397" s="13"/>
      <c r="B397" s="17">
        <v>44205</v>
      </c>
      <c r="C397" s="13">
        <v>38</v>
      </c>
      <c r="D397" s="13">
        <v>41</v>
      </c>
      <c r="E397" s="13">
        <v>1</v>
      </c>
      <c r="F397" s="55"/>
      <c r="G397" s="13" t="s">
        <v>140</v>
      </c>
      <c r="H397" s="13">
        <v>38</v>
      </c>
      <c r="I397" s="13">
        <v>41</v>
      </c>
      <c r="J397" s="13">
        <v>35</v>
      </c>
      <c r="K397" s="13">
        <v>0</v>
      </c>
      <c r="L397" s="13" t="s">
        <v>57</v>
      </c>
      <c r="M397" s="13" t="s">
        <v>489</v>
      </c>
    </row>
    <row r="398" spans="1:13">
      <c r="A398" s="13"/>
      <c r="B398" s="17">
        <v>44206</v>
      </c>
      <c r="C398" s="13">
        <v>9</v>
      </c>
      <c r="D398" s="13">
        <v>11</v>
      </c>
      <c r="E398" s="13">
        <v>1</v>
      </c>
      <c r="F398" s="55"/>
      <c r="G398" s="13" t="s">
        <v>140</v>
      </c>
      <c r="H398" s="13">
        <v>9</v>
      </c>
      <c r="I398" s="13">
        <v>11</v>
      </c>
      <c r="J398" s="13">
        <v>5</v>
      </c>
      <c r="K398" s="13">
        <v>0</v>
      </c>
      <c r="L398" s="13" t="s">
        <v>57</v>
      </c>
      <c r="M398" s="13">
        <v>6107001400</v>
      </c>
    </row>
    <row r="399" spans="1:13" ht="47.25">
      <c r="A399" s="13"/>
      <c r="B399" s="17">
        <v>44207</v>
      </c>
      <c r="C399" s="13">
        <v>648</v>
      </c>
      <c r="D399" s="13">
        <v>649</v>
      </c>
      <c r="E399" s="13">
        <v>2</v>
      </c>
      <c r="F399" s="55" t="s">
        <v>490</v>
      </c>
      <c r="G399" s="13" t="s">
        <v>140</v>
      </c>
      <c r="H399" s="13">
        <v>1296</v>
      </c>
      <c r="I399" s="13">
        <v>1298</v>
      </c>
      <c r="J399" s="13">
        <v>1181</v>
      </c>
      <c r="K399" s="13">
        <v>0</v>
      </c>
      <c r="L399" s="13" t="s">
        <v>57</v>
      </c>
      <c r="M399" s="13" t="s">
        <v>489</v>
      </c>
    </row>
    <row r="400" spans="1:13">
      <c r="A400" s="13"/>
      <c r="B400" s="17">
        <v>44208</v>
      </c>
      <c r="C400" s="13">
        <v>17</v>
      </c>
      <c r="D400" s="13">
        <v>17</v>
      </c>
      <c r="E400" s="13">
        <v>1</v>
      </c>
      <c r="F400" s="55"/>
      <c r="G400" s="13" t="s">
        <v>140</v>
      </c>
      <c r="H400" s="13">
        <v>17</v>
      </c>
      <c r="I400" s="13">
        <v>17</v>
      </c>
      <c r="J400" s="13">
        <v>13</v>
      </c>
      <c r="K400" s="13">
        <v>0</v>
      </c>
      <c r="L400" s="13" t="s">
        <v>57</v>
      </c>
      <c r="M400" s="13">
        <v>6019007300</v>
      </c>
    </row>
    <row r="401" spans="1:13">
      <c r="A401" s="13"/>
      <c r="B401" s="17">
        <v>44209</v>
      </c>
      <c r="C401" s="13">
        <v>34</v>
      </c>
      <c r="D401" s="13">
        <v>34</v>
      </c>
      <c r="E401" s="13">
        <v>1</v>
      </c>
      <c r="F401" s="55"/>
      <c r="G401" s="13" t="s">
        <v>140</v>
      </c>
      <c r="H401" s="13">
        <v>34</v>
      </c>
      <c r="I401" s="13">
        <v>34</v>
      </c>
      <c r="J401" s="13">
        <v>32</v>
      </c>
      <c r="K401" s="13">
        <v>0</v>
      </c>
      <c r="L401" s="13" t="s">
        <v>57</v>
      </c>
      <c r="M401" s="13">
        <v>6107000303</v>
      </c>
    </row>
    <row r="402" spans="1:13">
      <c r="A402" s="13"/>
      <c r="B402" s="17">
        <v>44210</v>
      </c>
      <c r="C402" s="13">
        <v>61</v>
      </c>
      <c r="D402" s="13">
        <v>61</v>
      </c>
      <c r="E402" s="13">
        <v>1</v>
      </c>
      <c r="F402" s="55"/>
      <c r="G402" s="13" t="s">
        <v>140</v>
      </c>
      <c r="H402" s="13">
        <v>61</v>
      </c>
      <c r="I402" s="13">
        <v>61</v>
      </c>
      <c r="J402" s="13">
        <v>51</v>
      </c>
      <c r="K402" s="13">
        <v>0</v>
      </c>
      <c r="L402" s="13" t="s">
        <v>57</v>
      </c>
      <c r="M402" s="13">
        <v>6107000303</v>
      </c>
    </row>
    <row r="403" spans="1:13">
      <c r="A403" s="13"/>
      <c r="B403" s="17">
        <v>44211</v>
      </c>
      <c r="C403" s="13">
        <v>42</v>
      </c>
      <c r="D403" s="13">
        <v>42</v>
      </c>
      <c r="E403" s="13">
        <v>1</v>
      </c>
      <c r="F403" s="55"/>
      <c r="G403" s="13" t="s">
        <v>140</v>
      </c>
      <c r="H403" s="13">
        <v>42</v>
      </c>
      <c r="I403" s="13">
        <v>42</v>
      </c>
      <c r="J403" s="13">
        <v>39</v>
      </c>
      <c r="K403" s="13">
        <v>0</v>
      </c>
      <c r="L403" s="13" t="s">
        <v>57</v>
      </c>
      <c r="M403" s="13">
        <v>6107000303</v>
      </c>
    </row>
    <row r="404" spans="1:13" ht="94.5">
      <c r="A404" s="13"/>
      <c r="B404" s="17">
        <v>44212</v>
      </c>
      <c r="C404" s="13">
        <v>1366</v>
      </c>
      <c r="D404" s="13">
        <v>1369</v>
      </c>
      <c r="E404" s="13">
        <v>4</v>
      </c>
      <c r="F404" s="55" t="s">
        <v>491</v>
      </c>
      <c r="G404" s="13" t="s">
        <v>140</v>
      </c>
      <c r="H404" s="13">
        <v>5465</v>
      </c>
      <c r="I404" s="13">
        <v>5474</v>
      </c>
      <c r="J404" s="13">
        <v>5134</v>
      </c>
      <c r="K404" s="13">
        <v>0</v>
      </c>
      <c r="L404" s="13" t="s">
        <v>57</v>
      </c>
      <c r="M404" s="13" t="s">
        <v>492</v>
      </c>
    </row>
    <row r="405" spans="1:13" ht="31.5">
      <c r="A405" s="13"/>
      <c r="B405" s="17">
        <v>44214</v>
      </c>
      <c r="C405" s="13">
        <v>25</v>
      </c>
      <c r="D405" s="13">
        <v>25</v>
      </c>
      <c r="E405" s="13">
        <v>1</v>
      </c>
      <c r="F405" s="55"/>
      <c r="G405" s="13" t="s">
        <v>140</v>
      </c>
      <c r="H405" s="13">
        <v>25</v>
      </c>
      <c r="I405" s="13">
        <v>25</v>
      </c>
      <c r="J405" s="13">
        <v>17</v>
      </c>
      <c r="K405" s="13">
        <v>0</v>
      </c>
      <c r="L405" s="13" t="s">
        <v>57</v>
      </c>
      <c r="M405" s="13" t="s">
        <v>493</v>
      </c>
    </row>
    <row r="406" spans="1:13">
      <c r="A406" s="13"/>
      <c r="B406" s="17">
        <v>44215</v>
      </c>
      <c r="C406" s="13">
        <v>395</v>
      </c>
      <c r="D406" s="13">
        <v>395</v>
      </c>
      <c r="E406" s="13">
        <v>1</v>
      </c>
      <c r="F406" s="55"/>
      <c r="G406" s="13" t="s">
        <v>140</v>
      </c>
      <c r="H406" s="13">
        <v>395</v>
      </c>
      <c r="I406" s="13">
        <v>395</v>
      </c>
      <c r="J406" s="13">
        <v>378</v>
      </c>
      <c r="K406" s="13">
        <v>0</v>
      </c>
      <c r="L406" s="13" t="s">
        <v>379</v>
      </c>
      <c r="M406" s="13">
        <v>6029003305</v>
      </c>
    </row>
    <row r="407" spans="1:13">
      <c r="A407" s="13"/>
      <c r="B407" s="17">
        <v>44216</v>
      </c>
      <c r="C407" s="13">
        <v>2</v>
      </c>
      <c r="D407" s="13">
        <v>2</v>
      </c>
      <c r="E407" s="13">
        <v>1</v>
      </c>
      <c r="F407" s="55"/>
      <c r="G407" s="13" t="s">
        <v>140</v>
      </c>
      <c r="H407" s="13">
        <v>2</v>
      </c>
      <c r="I407" s="13">
        <v>2</v>
      </c>
      <c r="J407" s="13">
        <v>2</v>
      </c>
      <c r="K407" s="13">
        <v>0</v>
      </c>
      <c r="L407" s="13" t="s">
        <v>379</v>
      </c>
      <c r="M407" s="13">
        <v>6029006201</v>
      </c>
    </row>
    <row r="408" spans="1:13" ht="94.5">
      <c r="A408" s="13"/>
      <c r="B408" s="17">
        <v>44217</v>
      </c>
      <c r="C408" s="13">
        <v>2008</v>
      </c>
      <c r="D408" s="13">
        <v>2045</v>
      </c>
      <c r="E408" s="13">
        <v>2</v>
      </c>
      <c r="F408" s="55"/>
      <c r="G408" s="13" t="s">
        <v>140</v>
      </c>
      <c r="H408" s="13">
        <v>4016</v>
      </c>
      <c r="I408" s="13">
        <v>4090</v>
      </c>
      <c r="J408" s="13">
        <v>3664</v>
      </c>
      <c r="K408" s="13">
        <v>1</v>
      </c>
      <c r="L408" s="13" t="s">
        <v>379</v>
      </c>
      <c r="M408" s="13" t="s">
        <v>494</v>
      </c>
    </row>
    <row r="409" spans="1:13">
      <c r="A409" s="13"/>
      <c r="B409" s="17">
        <v>44218</v>
      </c>
      <c r="C409" s="13">
        <v>3</v>
      </c>
      <c r="D409" s="13">
        <v>5</v>
      </c>
      <c r="E409" s="13">
        <v>1</v>
      </c>
      <c r="F409" s="55" t="s">
        <v>495</v>
      </c>
      <c r="G409" s="13" t="s">
        <v>140</v>
      </c>
      <c r="H409" s="13">
        <v>3</v>
      </c>
      <c r="I409" s="13">
        <v>5</v>
      </c>
      <c r="J409" s="13">
        <v>2</v>
      </c>
      <c r="K409" s="13">
        <v>0</v>
      </c>
      <c r="L409" s="13" t="s">
        <v>379</v>
      </c>
      <c r="M409" s="13">
        <v>6029006202</v>
      </c>
    </row>
    <row r="410" spans="1:13">
      <c r="A410" s="13"/>
      <c r="B410" s="17">
        <v>44219</v>
      </c>
      <c r="C410" s="13">
        <v>91</v>
      </c>
      <c r="D410" s="13">
        <v>91</v>
      </c>
      <c r="E410" s="13">
        <v>2</v>
      </c>
      <c r="F410" s="55"/>
      <c r="G410" s="13" t="s">
        <v>140</v>
      </c>
      <c r="H410" s="13">
        <v>181</v>
      </c>
      <c r="I410" s="13">
        <v>181</v>
      </c>
      <c r="J410" s="13">
        <v>144</v>
      </c>
      <c r="K410" s="13">
        <v>0</v>
      </c>
      <c r="L410" s="13" t="s">
        <v>57</v>
      </c>
      <c r="M410" s="13">
        <v>6019007700</v>
      </c>
    </row>
    <row r="411" spans="1:13">
      <c r="A411" s="13"/>
      <c r="B411" s="17">
        <v>44220</v>
      </c>
      <c r="C411" s="13">
        <v>505</v>
      </c>
      <c r="D411" s="13">
        <v>515</v>
      </c>
      <c r="E411" s="13">
        <v>1</v>
      </c>
      <c r="F411" s="55"/>
      <c r="G411" s="13" t="s">
        <v>140</v>
      </c>
      <c r="H411" s="13">
        <v>505</v>
      </c>
      <c r="I411" s="13">
        <v>515</v>
      </c>
      <c r="J411" s="13">
        <v>455</v>
      </c>
      <c r="K411" s="13">
        <v>0</v>
      </c>
      <c r="L411" s="13" t="s">
        <v>57</v>
      </c>
      <c r="M411" s="13">
        <v>6019007400</v>
      </c>
    </row>
    <row r="412" spans="1:13" ht="31.5">
      <c r="A412" s="13"/>
      <c r="B412" s="17">
        <v>44224</v>
      </c>
      <c r="C412" s="13">
        <v>492</v>
      </c>
      <c r="D412" s="13">
        <v>496</v>
      </c>
      <c r="E412" s="13">
        <v>1</v>
      </c>
      <c r="F412" s="55"/>
      <c r="G412" s="13" t="s">
        <v>140</v>
      </c>
      <c r="H412" s="13">
        <v>492</v>
      </c>
      <c r="I412" s="13">
        <v>496</v>
      </c>
      <c r="J412" s="13">
        <v>430</v>
      </c>
      <c r="K412" s="13">
        <v>1</v>
      </c>
      <c r="L412" s="13" t="s">
        <v>379</v>
      </c>
      <c r="M412" s="13" t="s">
        <v>496</v>
      </c>
    </row>
    <row r="413" spans="1:13" ht="126">
      <c r="A413" s="13"/>
      <c r="B413" s="17">
        <v>44225</v>
      </c>
      <c r="C413" s="13">
        <v>1901</v>
      </c>
      <c r="D413" s="13">
        <v>1982</v>
      </c>
      <c r="E413" s="13">
        <v>5</v>
      </c>
      <c r="F413" s="55" t="s">
        <v>497</v>
      </c>
      <c r="G413" s="13" t="s">
        <v>140</v>
      </c>
      <c r="H413" s="13">
        <v>9506</v>
      </c>
      <c r="I413" s="13">
        <v>9909</v>
      </c>
      <c r="J413" s="13">
        <v>9163</v>
      </c>
      <c r="K413" s="13">
        <v>1</v>
      </c>
      <c r="L413" s="13" t="s">
        <v>57</v>
      </c>
      <c r="M413" s="13" t="s">
        <v>498</v>
      </c>
    </row>
    <row r="414" spans="1:13">
      <c r="A414" s="13"/>
      <c r="B414" s="17">
        <v>44226</v>
      </c>
      <c r="C414" s="13">
        <v>50</v>
      </c>
      <c r="D414" s="13">
        <v>50</v>
      </c>
      <c r="E414" s="13">
        <v>1</v>
      </c>
      <c r="F414" s="55"/>
      <c r="G414" s="13" t="s">
        <v>140</v>
      </c>
      <c r="H414" s="13">
        <v>50</v>
      </c>
      <c r="I414" s="13">
        <v>50</v>
      </c>
      <c r="J414" s="13">
        <v>40</v>
      </c>
      <c r="K414" s="13">
        <v>0</v>
      </c>
      <c r="L414" s="13" t="s">
        <v>57</v>
      </c>
      <c r="M414" s="13">
        <v>6031000200</v>
      </c>
    </row>
    <row r="415" spans="1:13">
      <c r="A415" s="13"/>
      <c r="B415" s="17">
        <v>44231</v>
      </c>
      <c r="C415" s="13">
        <v>25</v>
      </c>
      <c r="D415" s="13">
        <v>25</v>
      </c>
      <c r="E415" s="13">
        <v>1</v>
      </c>
      <c r="F415" s="55"/>
      <c r="G415" s="13" t="s">
        <v>140</v>
      </c>
      <c r="H415" s="13">
        <v>25</v>
      </c>
      <c r="I415" s="13">
        <v>25</v>
      </c>
      <c r="J415" s="13">
        <v>24</v>
      </c>
      <c r="K415" s="13">
        <v>0</v>
      </c>
      <c r="L415" s="13" t="s">
        <v>57</v>
      </c>
      <c r="M415" s="13">
        <v>6107002500</v>
      </c>
    </row>
    <row r="416" spans="1:13">
      <c r="A416" s="13"/>
      <c r="B416" s="17">
        <v>44232</v>
      </c>
      <c r="C416" s="13">
        <v>193</v>
      </c>
      <c r="D416" s="13">
        <v>195</v>
      </c>
      <c r="E416" s="13">
        <v>1</v>
      </c>
      <c r="F416" s="55"/>
      <c r="G416" s="13" t="s">
        <v>140</v>
      </c>
      <c r="H416" s="13">
        <v>193</v>
      </c>
      <c r="I416" s="13">
        <v>195</v>
      </c>
      <c r="J416" s="13">
        <v>171</v>
      </c>
      <c r="K416" s="13">
        <v>0</v>
      </c>
      <c r="L416" s="13" t="s">
        <v>57</v>
      </c>
      <c r="M416" s="13">
        <v>6107002500</v>
      </c>
    </row>
    <row r="417" spans="1:13" ht="63">
      <c r="A417" s="13"/>
      <c r="B417" s="17">
        <v>44233</v>
      </c>
      <c r="C417" s="13">
        <v>2074</v>
      </c>
      <c r="D417" s="13">
        <v>2112</v>
      </c>
      <c r="E417" s="13">
        <v>2</v>
      </c>
      <c r="F417" s="55"/>
      <c r="G417" s="13" t="s">
        <v>140</v>
      </c>
      <c r="H417" s="13">
        <v>4148</v>
      </c>
      <c r="I417" s="13">
        <v>4224</v>
      </c>
      <c r="J417" s="13">
        <v>3748</v>
      </c>
      <c r="K417" s="13">
        <v>0</v>
      </c>
      <c r="L417" s="13" t="s">
        <v>57</v>
      </c>
      <c r="M417" s="13" t="s">
        <v>499</v>
      </c>
    </row>
    <row r="418" spans="1:13" ht="31.5">
      <c r="A418" s="13"/>
      <c r="B418" s="17">
        <v>44234</v>
      </c>
      <c r="C418" s="13">
        <v>10</v>
      </c>
      <c r="D418" s="13">
        <v>10</v>
      </c>
      <c r="E418" s="13">
        <v>1</v>
      </c>
      <c r="F418" s="55"/>
      <c r="G418" s="13" t="s">
        <v>140</v>
      </c>
      <c r="H418" s="13">
        <v>10</v>
      </c>
      <c r="I418" s="13">
        <v>10</v>
      </c>
      <c r="J418" s="13">
        <v>10</v>
      </c>
      <c r="K418" s="13">
        <v>0</v>
      </c>
      <c r="L418" s="13" t="s">
        <v>379</v>
      </c>
      <c r="M418" s="13" t="s">
        <v>484</v>
      </c>
    </row>
    <row r="419" spans="1:13" ht="31.5">
      <c r="A419" s="13"/>
      <c r="B419" s="17">
        <v>44235</v>
      </c>
      <c r="C419" s="13">
        <v>57</v>
      </c>
      <c r="D419" s="13">
        <v>57</v>
      </c>
      <c r="E419" s="13">
        <v>1</v>
      </c>
      <c r="F419" s="55"/>
      <c r="G419" s="13" t="s">
        <v>140</v>
      </c>
      <c r="H419" s="13">
        <v>57</v>
      </c>
      <c r="I419" s="13">
        <v>57</v>
      </c>
      <c r="J419" s="13">
        <v>56</v>
      </c>
      <c r="K419" s="13">
        <v>0</v>
      </c>
      <c r="L419" s="13" t="s">
        <v>57</v>
      </c>
      <c r="M419" s="13" t="s">
        <v>500</v>
      </c>
    </row>
    <row r="420" spans="1:13">
      <c r="A420" s="13"/>
      <c r="B420" s="17">
        <v>44236</v>
      </c>
      <c r="C420" s="13">
        <v>6</v>
      </c>
      <c r="D420" s="13">
        <v>8</v>
      </c>
      <c r="E420" s="13">
        <v>1</v>
      </c>
      <c r="F420" s="55"/>
      <c r="G420" s="13" t="s">
        <v>140</v>
      </c>
      <c r="H420" s="13">
        <v>6</v>
      </c>
      <c r="I420" s="13">
        <v>8</v>
      </c>
      <c r="J420" s="13">
        <v>5</v>
      </c>
      <c r="K420" s="13">
        <v>0</v>
      </c>
      <c r="L420" s="13" t="s">
        <v>389</v>
      </c>
      <c r="M420" s="13">
        <v>6083003102</v>
      </c>
    </row>
    <row r="421" spans="1:13">
      <c r="A421" s="13"/>
      <c r="B421" s="17">
        <v>44237</v>
      </c>
      <c r="C421" s="13">
        <v>2</v>
      </c>
      <c r="D421" s="13">
        <v>2</v>
      </c>
      <c r="E421" s="13">
        <v>1</v>
      </c>
      <c r="F421" s="55"/>
      <c r="G421" s="13" t="s">
        <v>140</v>
      </c>
      <c r="H421" s="13">
        <v>2</v>
      </c>
      <c r="I421" s="13">
        <v>2</v>
      </c>
      <c r="J421" s="13">
        <v>2</v>
      </c>
      <c r="K421" s="13">
        <v>0</v>
      </c>
      <c r="L421" s="13" t="s">
        <v>389</v>
      </c>
      <c r="M421" s="13">
        <v>6083002809</v>
      </c>
    </row>
    <row r="422" spans="1:13">
      <c r="A422" s="13"/>
      <c r="B422" s="17">
        <v>44238</v>
      </c>
      <c r="C422" s="13">
        <v>11</v>
      </c>
      <c r="D422" s="13">
        <v>11</v>
      </c>
      <c r="E422" s="13">
        <v>1</v>
      </c>
      <c r="F422" s="55"/>
      <c r="G422" s="13" t="s">
        <v>140</v>
      </c>
      <c r="H422" s="13">
        <v>11</v>
      </c>
      <c r="I422" s="13">
        <v>11</v>
      </c>
      <c r="J422" s="13">
        <v>11</v>
      </c>
      <c r="K422" s="13">
        <v>0</v>
      </c>
      <c r="L422" s="13" t="s">
        <v>389</v>
      </c>
      <c r="M422" s="13">
        <v>6083003102</v>
      </c>
    </row>
    <row r="423" spans="1:13" ht="63">
      <c r="A423" s="13"/>
      <c r="B423" s="17">
        <v>44239</v>
      </c>
      <c r="C423" s="13">
        <v>678</v>
      </c>
      <c r="D423" s="13">
        <v>682</v>
      </c>
      <c r="E423" s="13">
        <v>1</v>
      </c>
      <c r="F423" s="55"/>
      <c r="G423" s="13" t="s">
        <v>140</v>
      </c>
      <c r="H423" s="13">
        <v>678</v>
      </c>
      <c r="I423" s="13">
        <v>682</v>
      </c>
      <c r="J423" s="13">
        <v>573</v>
      </c>
      <c r="K423" s="13">
        <v>0</v>
      </c>
      <c r="L423" s="13" t="s">
        <v>57</v>
      </c>
      <c r="M423" s="13" t="s">
        <v>501</v>
      </c>
    </row>
    <row r="424" spans="1:13">
      <c r="A424" s="13"/>
      <c r="B424" s="17">
        <v>44241</v>
      </c>
      <c r="C424" s="13">
        <v>565</v>
      </c>
      <c r="D424" s="13">
        <v>571</v>
      </c>
      <c r="E424" s="13">
        <v>1</v>
      </c>
      <c r="F424" s="55"/>
      <c r="G424" s="13" t="s">
        <v>140</v>
      </c>
      <c r="H424" s="13">
        <v>565</v>
      </c>
      <c r="I424" s="13">
        <v>571</v>
      </c>
      <c r="J424" s="13">
        <v>537</v>
      </c>
      <c r="K424" s="13">
        <v>0</v>
      </c>
      <c r="L424" s="13" t="s">
        <v>379</v>
      </c>
      <c r="M424" s="13">
        <v>6029004500</v>
      </c>
    </row>
    <row r="425" spans="1:13">
      <c r="A425" s="13"/>
      <c r="B425" s="17">
        <v>44243</v>
      </c>
      <c r="C425" s="13">
        <v>2</v>
      </c>
      <c r="D425" s="13">
        <v>2</v>
      </c>
      <c r="E425" s="13">
        <v>1</v>
      </c>
      <c r="F425" s="55"/>
      <c r="G425" s="13" t="s">
        <v>140</v>
      </c>
      <c r="H425" s="13">
        <v>2</v>
      </c>
      <c r="I425" s="13">
        <v>2</v>
      </c>
      <c r="J425" s="13">
        <v>0</v>
      </c>
      <c r="K425" s="13">
        <v>0</v>
      </c>
      <c r="L425" s="13" t="s">
        <v>379</v>
      </c>
      <c r="M425" s="13">
        <v>6029004500</v>
      </c>
    </row>
    <row r="426" spans="1:13">
      <c r="A426" s="13"/>
      <c r="B426" s="17">
        <v>44244</v>
      </c>
      <c r="C426" s="13">
        <v>41</v>
      </c>
      <c r="D426" s="13">
        <v>41</v>
      </c>
      <c r="E426" s="13">
        <v>1</v>
      </c>
      <c r="F426" s="55"/>
      <c r="G426" s="13" t="s">
        <v>140</v>
      </c>
      <c r="H426" s="13">
        <v>41</v>
      </c>
      <c r="I426" s="13">
        <v>41</v>
      </c>
      <c r="J426" s="13">
        <v>37</v>
      </c>
      <c r="K426" s="13">
        <v>0</v>
      </c>
      <c r="L426" s="13" t="s">
        <v>379</v>
      </c>
      <c r="M426" s="13">
        <v>6029004500</v>
      </c>
    </row>
    <row r="427" spans="1:13" ht="31.5">
      <c r="A427" s="13"/>
      <c r="B427" s="17">
        <v>44245</v>
      </c>
      <c r="C427" s="13">
        <v>13</v>
      </c>
      <c r="D427" s="13">
        <v>13</v>
      </c>
      <c r="E427" s="13">
        <v>1</v>
      </c>
      <c r="F427" s="55"/>
      <c r="G427" s="13" t="s">
        <v>140</v>
      </c>
      <c r="H427" s="13">
        <v>13</v>
      </c>
      <c r="I427" s="13">
        <v>13</v>
      </c>
      <c r="J427" s="13">
        <v>10</v>
      </c>
      <c r="K427" s="13">
        <v>0</v>
      </c>
      <c r="L427" s="13" t="s">
        <v>379</v>
      </c>
      <c r="M427" s="13" t="s">
        <v>502</v>
      </c>
    </row>
    <row r="428" spans="1:13" ht="63">
      <c r="A428" s="13"/>
      <c r="B428" s="17">
        <v>44246</v>
      </c>
      <c r="C428" s="13">
        <v>3292</v>
      </c>
      <c r="D428" s="13">
        <v>3391</v>
      </c>
      <c r="E428" s="13">
        <v>1</v>
      </c>
      <c r="F428" s="55" t="s">
        <v>503</v>
      </c>
      <c r="G428" s="13" t="s">
        <v>140</v>
      </c>
      <c r="H428" s="13">
        <v>3292</v>
      </c>
      <c r="I428" s="13">
        <v>3391</v>
      </c>
      <c r="J428" s="13">
        <v>3265</v>
      </c>
      <c r="K428" s="13">
        <v>0</v>
      </c>
      <c r="L428" s="13" t="s">
        <v>379</v>
      </c>
      <c r="M428" s="13" t="s">
        <v>504</v>
      </c>
    </row>
    <row r="429" spans="1:13">
      <c r="A429" s="13"/>
      <c r="B429" s="17">
        <v>44247</v>
      </c>
      <c r="C429" s="13">
        <v>20</v>
      </c>
      <c r="D429" s="13">
        <v>20</v>
      </c>
      <c r="E429" s="13">
        <v>1</v>
      </c>
      <c r="F429" s="55"/>
      <c r="G429" s="13" t="s">
        <v>140</v>
      </c>
      <c r="H429" s="13">
        <v>20</v>
      </c>
      <c r="I429" s="13">
        <v>20</v>
      </c>
      <c r="J429" s="13">
        <v>12</v>
      </c>
      <c r="K429" s="13">
        <v>3</v>
      </c>
      <c r="L429" s="13" t="s">
        <v>379</v>
      </c>
      <c r="M429" s="13">
        <v>6029003900</v>
      </c>
    </row>
    <row r="430" spans="1:13">
      <c r="A430" s="13"/>
      <c r="B430" s="17">
        <v>44249</v>
      </c>
      <c r="C430" s="13">
        <v>19</v>
      </c>
      <c r="D430" s="13">
        <v>22</v>
      </c>
      <c r="E430" s="13">
        <v>2</v>
      </c>
      <c r="F430" s="55"/>
      <c r="G430" s="13" t="s">
        <v>140</v>
      </c>
      <c r="H430" s="13">
        <v>37</v>
      </c>
      <c r="I430" s="13">
        <v>43</v>
      </c>
      <c r="J430" s="13">
        <v>27</v>
      </c>
      <c r="K430" s="13">
        <v>1</v>
      </c>
      <c r="L430" s="13" t="s">
        <v>379</v>
      </c>
      <c r="M430" s="13">
        <v>6029003304</v>
      </c>
    </row>
    <row r="431" spans="1:13" ht="31.5">
      <c r="A431" s="13"/>
      <c r="B431" s="17">
        <v>44250</v>
      </c>
      <c r="C431" s="13">
        <v>46</v>
      </c>
      <c r="D431" s="13">
        <v>46</v>
      </c>
      <c r="E431" s="13">
        <v>1</v>
      </c>
      <c r="F431" s="55"/>
      <c r="G431" s="13" t="s">
        <v>140</v>
      </c>
      <c r="H431" s="13">
        <v>46</v>
      </c>
      <c r="I431" s="13">
        <v>46</v>
      </c>
      <c r="J431" s="13">
        <v>30</v>
      </c>
      <c r="K431" s="13">
        <v>0</v>
      </c>
      <c r="L431" s="13" t="s">
        <v>379</v>
      </c>
      <c r="M431" s="13" t="s">
        <v>505</v>
      </c>
    </row>
    <row r="432" spans="1:13">
      <c r="A432" s="13"/>
      <c r="B432" s="17">
        <v>44253</v>
      </c>
      <c r="C432" s="13">
        <v>47</v>
      </c>
      <c r="D432" s="13">
        <v>47</v>
      </c>
      <c r="E432" s="13">
        <v>1</v>
      </c>
      <c r="F432" s="55"/>
      <c r="G432" s="13" t="s">
        <v>140</v>
      </c>
      <c r="H432" s="13">
        <v>47</v>
      </c>
      <c r="I432" s="13">
        <v>47</v>
      </c>
      <c r="J432" s="13">
        <v>27</v>
      </c>
      <c r="K432" s="13">
        <v>0</v>
      </c>
      <c r="L432" s="13" t="s">
        <v>379</v>
      </c>
      <c r="M432" s="13">
        <v>6029003900</v>
      </c>
    </row>
    <row r="433" spans="1:13">
      <c r="A433" s="13"/>
      <c r="B433" s="17">
        <v>44254</v>
      </c>
      <c r="C433" s="13">
        <v>32</v>
      </c>
      <c r="D433" s="13">
        <v>32</v>
      </c>
      <c r="E433" s="13">
        <v>1</v>
      </c>
      <c r="F433" s="55" t="s">
        <v>506</v>
      </c>
      <c r="G433" s="13" t="s">
        <v>140</v>
      </c>
      <c r="H433" s="13">
        <v>32</v>
      </c>
      <c r="I433" s="13">
        <v>32</v>
      </c>
      <c r="J433" s="13">
        <v>26</v>
      </c>
      <c r="K433" s="13">
        <v>0</v>
      </c>
      <c r="L433" s="13" t="s">
        <v>57</v>
      </c>
      <c r="M433" s="13">
        <v>6019007300</v>
      </c>
    </row>
    <row r="434" spans="1:13" ht="63">
      <c r="A434" s="13"/>
      <c r="B434" s="17">
        <v>44255</v>
      </c>
      <c r="C434" s="13">
        <v>123</v>
      </c>
      <c r="D434" s="13">
        <v>123</v>
      </c>
      <c r="E434" s="13">
        <v>1</v>
      </c>
      <c r="F434" s="55"/>
      <c r="G434" s="13" t="s">
        <v>140</v>
      </c>
      <c r="H434" s="13">
        <v>123</v>
      </c>
      <c r="I434" s="13">
        <v>123</v>
      </c>
      <c r="J434" s="13">
        <v>100</v>
      </c>
      <c r="K434" s="13">
        <v>0</v>
      </c>
      <c r="L434" s="13" t="s">
        <v>57</v>
      </c>
      <c r="M434" s="13" t="s">
        <v>507</v>
      </c>
    </row>
    <row r="435" spans="1:13">
      <c r="A435" s="13"/>
      <c r="B435" s="17">
        <v>44256</v>
      </c>
      <c r="C435" s="13">
        <v>19</v>
      </c>
      <c r="D435" s="13">
        <v>19</v>
      </c>
      <c r="E435" s="13">
        <v>1</v>
      </c>
      <c r="F435" s="55"/>
      <c r="G435" s="13" t="s">
        <v>140</v>
      </c>
      <c r="H435" s="13">
        <v>19</v>
      </c>
      <c r="I435" s="13">
        <v>19</v>
      </c>
      <c r="J435" s="13">
        <v>16</v>
      </c>
      <c r="K435" s="13">
        <v>1</v>
      </c>
      <c r="L435" s="13" t="s">
        <v>379</v>
      </c>
      <c r="M435" s="13">
        <v>6029005103</v>
      </c>
    </row>
    <row r="436" spans="1:13" ht="31.5">
      <c r="A436" s="13"/>
      <c r="B436" s="17">
        <v>44258</v>
      </c>
      <c r="C436" s="13">
        <v>111</v>
      </c>
      <c r="D436" s="13">
        <v>114</v>
      </c>
      <c r="E436" s="13">
        <v>1</v>
      </c>
      <c r="F436" s="55"/>
      <c r="G436" s="13" t="s">
        <v>140</v>
      </c>
      <c r="H436" s="13">
        <v>111</v>
      </c>
      <c r="I436" s="13">
        <v>114</v>
      </c>
      <c r="J436" s="13">
        <v>98</v>
      </c>
      <c r="K436" s="13">
        <v>0</v>
      </c>
      <c r="L436" s="13" t="s">
        <v>389</v>
      </c>
      <c r="M436" s="13" t="s">
        <v>508</v>
      </c>
    </row>
    <row r="437" spans="1:13" ht="47.25">
      <c r="A437" s="13"/>
      <c r="B437" s="17">
        <v>44263</v>
      </c>
      <c r="C437" s="13">
        <v>2334</v>
      </c>
      <c r="D437" s="13">
        <v>2694</v>
      </c>
      <c r="E437" s="13">
        <v>1</v>
      </c>
      <c r="F437" s="55"/>
      <c r="G437" s="13" t="s">
        <v>140</v>
      </c>
      <c r="H437" s="13">
        <v>2334</v>
      </c>
      <c r="I437" s="13">
        <v>2694</v>
      </c>
      <c r="J437" s="13">
        <v>2400</v>
      </c>
      <c r="K437" s="13">
        <v>0</v>
      </c>
      <c r="L437" s="13" t="s">
        <v>57</v>
      </c>
      <c r="M437" s="13" t="s">
        <v>509</v>
      </c>
    </row>
    <row r="438" spans="1:13">
      <c r="A438" s="13"/>
      <c r="B438" s="17">
        <v>44264</v>
      </c>
      <c r="C438" s="13">
        <v>1</v>
      </c>
      <c r="D438" s="13">
        <v>1</v>
      </c>
      <c r="E438" s="13">
        <v>1</v>
      </c>
      <c r="F438" s="55"/>
      <c r="G438" s="13" t="s">
        <v>140</v>
      </c>
      <c r="H438" s="13">
        <v>1</v>
      </c>
      <c r="I438" s="13">
        <v>1</v>
      </c>
      <c r="J438" s="13">
        <v>1</v>
      </c>
      <c r="K438" s="13">
        <v>0</v>
      </c>
      <c r="L438" s="13" t="s">
        <v>389</v>
      </c>
      <c r="M438" s="13">
        <v>6083002809</v>
      </c>
    </row>
    <row r="439" spans="1:13" ht="63">
      <c r="A439" s="13"/>
      <c r="B439" s="17">
        <v>44265</v>
      </c>
      <c r="C439" s="13">
        <v>1713</v>
      </c>
      <c r="D439" s="13">
        <v>1868</v>
      </c>
      <c r="E439" s="13">
        <v>2</v>
      </c>
      <c r="F439" s="55"/>
      <c r="G439" s="13" t="s">
        <v>140</v>
      </c>
      <c r="H439" s="13">
        <v>3425</v>
      </c>
      <c r="I439" s="13">
        <v>3735</v>
      </c>
      <c r="J439" s="13">
        <v>3451</v>
      </c>
      <c r="K439" s="13">
        <v>0</v>
      </c>
      <c r="L439" s="13" t="s">
        <v>57</v>
      </c>
      <c r="M439" s="13" t="s">
        <v>510</v>
      </c>
    </row>
    <row r="440" spans="1:13">
      <c r="A440" s="13"/>
      <c r="B440" s="17">
        <v>44266</v>
      </c>
      <c r="C440" s="13">
        <v>5</v>
      </c>
      <c r="D440" s="13">
        <v>5</v>
      </c>
      <c r="E440" s="13">
        <v>1</v>
      </c>
      <c r="F440" s="55" t="s">
        <v>511</v>
      </c>
      <c r="G440" s="13" t="s">
        <v>140</v>
      </c>
      <c r="H440" s="13">
        <v>5</v>
      </c>
      <c r="I440" s="13">
        <v>5</v>
      </c>
      <c r="J440" s="13">
        <v>5</v>
      </c>
      <c r="K440" s="13">
        <v>0</v>
      </c>
      <c r="L440" s="13" t="s">
        <v>57</v>
      </c>
      <c r="M440" s="13">
        <v>6019006802</v>
      </c>
    </row>
    <row r="441" spans="1:13" ht="31.5">
      <c r="A441" s="13"/>
      <c r="B441" s="17">
        <v>44267</v>
      </c>
      <c r="C441" s="13">
        <v>212</v>
      </c>
      <c r="D441" s="13">
        <v>216</v>
      </c>
      <c r="E441" s="13">
        <v>2</v>
      </c>
      <c r="F441" s="55"/>
      <c r="G441" s="13" t="s">
        <v>140</v>
      </c>
      <c r="H441" s="13">
        <v>423</v>
      </c>
      <c r="I441" s="13">
        <v>431</v>
      </c>
      <c r="J441" s="13">
        <v>394</v>
      </c>
      <c r="K441" s="13">
        <v>0</v>
      </c>
      <c r="L441" s="13" t="s">
        <v>434</v>
      </c>
      <c r="M441" s="13" t="s">
        <v>512</v>
      </c>
    </row>
    <row r="442" spans="1:13">
      <c r="A442" s="13"/>
      <c r="B442" s="17">
        <v>44268</v>
      </c>
      <c r="C442" s="13">
        <v>6</v>
      </c>
      <c r="D442" s="13">
        <v>6</v>
      </c>
      <c r="E442" s="13">
        <v>1</v>
      </c>
      <c r="F442" s="55"/>
      <c r="G442" s="13" t="s">
        <v>140</v>
      </c>
      <c r="H442" s="13">
        <v>6</v>
      </c>
      <c r="I442" s="13">
        <v>6</v>
      </c>
      <c r="J442" s="13">
        <v>4</v>
      </c>
      <c r="K442" s="13">
        <v>0</v>
      </c>
      <c r="L442" s="13" t="s">
        <v>434</v>
      </c>
      <c r="M442" s="13">
        <v>6079010202</v>
      </c>
    </row>
    <row r="443" spans="1:13">
      <c r="A443" s="13"/>
      <c r="B443" s="17">
        <v>44269</v>
      </c>
      <c r="C443" s="13">
        <v>29</v>
      </c>
      <c r="D443" s="13">
        <v>29</v>
      </c>
      <c r="E443" s="13">
        <v>1</v>
      </c>
      <c r="F443" s="55"/>
      <c r="G443" s="13" t="s">
        <v>140</v>
      </c>
      <c r="H443" s="13">
        <v>29</v>
      </c>
      <c r="I443" s="13">
        <v>29</v>
      </c>
      <c r="J443" s="13">
        <v>18</v>
      </c>
      <c r="K443" s="13">
        <v>1</v>
      </c>
      <c r="L443" s="13" t="s">
        <v>434</v>
      </c>
      <c r="M443" s="13">
        <v>6079010302</v>
      </c>
    </row>
    <row r="444" spans="1:13">
      <c r="A444" s="13"/>
      <c r="B444" s="17">
        <v>44270</v>
      </c>
      <c r="C444" s="13">
        <v>7</v>
      </c>
      <c r="D444" s="13">
        <v>7</v>
      </c>
      <c r="E444" s="13">
        <v>1</v>
      </c>
      <c r="F444" s="55"/>
      <c r="G444" s="13" t="s">
        <v>140</v>
      </c>
      <c r="H444" s="13">
        <v>7</v>
      </c>
      <c r="I444" s="13">
        <v>7</v>
      </c>
      <c r="J444" s="13">
        <v>5</v>
      </c>
      <c r="K444" s="13">
        <v>0</v>
      </c>
      <c r="L444" s="13" t="s">
        <v>434</v>
      </c>
      <c r="M444" s="13">
        <v>6079010302</v>
      </c>
    </row>
    <row r="445" spans="1:13">
      <c r="A445" s="13"/>
      <c r="B445" s="17">
        <v>44271</v>
      </c>
      <c r="C445" s="13">
        <v>268</v>
      </c>
      <c r="D445" s="13">
        <v>268</v>
      </c>
      <c r="E445" s="13">
        <v>1</v>
      </c>
      <c r="F445" s="55"/>
      <c r="G445" s="13" t="s">
        <v>140</v>
      </c>
      <c r="H445" s="13">
        <v>268</v>
      </c>
      <c r="I445" s="13">
        <v>268</v>
      </c>
      <c r="J445" s="13">
        <v>259</v>
      </c>
      <c r="K445" s="13">
        <v>0</v>
      </c>
      <c r="L445" s="13" t="s">
        <v>379</v>
      </c>
      <c r="M445" s="13">
        <v>6029003308</v>
      </c>
    </row>
    <row r="446" spans="1:13">
      <c r="A446" s="13"/>
      <c r="B446" s="17">
        <v>44272</v>
      </c>
      <c r="C446" s="13">
        <v>1099</v>
      </c>
      <c r="D446" s="13">
        <v>1101</v>
      </c>
      <c r="E446" s="13">
        <v>1</v>
      </c>
      <c r="F446" s="55"/>
      <c r="G446" s="13" t="s">
        <v>140</v>
      </c>
      <c r="H446" s="13">
        <v>1099</v>
      </c>
      <c r="I446" s="13">
        <v>1101</v>
      </c>
      <c r="J446" s="13">
        <v>918</v>
      </c>
      <c r="K446" s="13">
        <v>0</v>
      </c>
      <c r="L446" s="13" t="s">
        <v>57</v>
      </c>
      <c r="M446" s="13">
        <v>6107004200</v>
      </c>
    </row>
    <row r="447" spans="1:13">
      <c r="A447" s="13"/>
      <c r="B447" s="17">
        <v>44273</v>
      </c>
      <c r="C447" s="13">
        <v>216</v>
      </c>
      <c r="D447" s="13">
        <v>240</v>
      </c>
      <c r="E447" s="13">
        <v>1</v>
      </c>
      <c r="F447" s="55"/>
      <c r="G447" s="13" t="s">
        <v>140</v>
      </c>
      <c r="H447" s="13">
        <v>216</v>
      </c>
      <c r="I447" s="13">
        <v>240</v>
      </c>
      <c r="J447" s="13">
        <v>197</v>
      </c>
      <c r="K447" s="13">
        <v>0</v>
      </c>
      <c r="L447" s="13" t="s">
        <v>57</v>
      </c>
      <c r="M447" s="13">
        <v>6107003302</v>
      </c>
    </row>
    <row r="448" spans="1:13" ht="47.25">
      <c r="A448" s="13"/>
      <c r="B448" s="17">
        <v>44274</v>
      </c>
      <c r="C448" s="13">
        <v>34</v>
      </c>
      <c r="D448" s="13">
        <v>34</v>
      </c>
      <c r="E448" s="13">
        <v>1</v>
      </c>
      <c r="F448" s="55" t="s">
        <v>513</v>
      </c>
      <c r="G448" s="13" t="s">
        <v>140</v>
      </c>
      <c r="H448" s="13">
        <v>34</v>
      </c>
      <c r="I448" s="13">
        <v>34</v>
      </c>
      <c r="J448" s="13">
        <v>26</v>
      </c>
      <c r="K448" s="13">
        <v>0</v>
      </c>
      <c r="L448" s="13" t="s">
        <v>379</v>
      </c>
      <c r="M448" s="13" t="s">
        <v>514</v>
      </c>
    </row>
    <row r="449" spans="1:13" ht="63">
      <c r="A449" s="13"/>
      <c r="B449" s="17">
        <v>44275</v>
      </c>
      <c r="C449" s="13">
        <v>777</v>
      </c>
      <c r="D449" s="13">
        <v>930</v>
      </c>
      <c r="E449" s="13">
        <v>1</v>
      </c>
      <c r="F449" s="55"/>
      <c r="G449" s="13" t="s">
        <v>140</v>
      </c>
      <c r="H449" s="13">
        <v>777</v>
      </c>
      <c r="I449" s="13">
        <v>930</v>
      </c>
      <c r="J449" s="13">
        <v>790</v>
      </c>
      <c r="K449" s="13">
        <v>0</v>
      </c>
      <c r="L449" s="13" t="s">
        <v>57</v>
      </c>
      <c r="M449" s="13" t="s">
        <v>515</v>
      </c>
    </row>
    <row r="450" spans="1:13" ht="252">
      <c r="A450" s="13"/>
      <c r="B450" s="17">
        <v>44276</v>
      </c>
      <c r="C450" s="13">
        <v>2429</v>
      </c>
      <c r="D450" s="13">
        <v>2460</v>
      </c>
      <c r="E450" s="13">
        <v>8</v>
      </c>
      <c r="F450" s="55"/>
      <c r="G450" s="13" t="s">
        <v>140</v>
      </c>
      <c r="H450" s="13">
        <v>19428</v>
      </c>
      <c r="I450" s="13">
        <v>19679</v>
      </c>
      <c r="J450" s="13">
        <v>18033</v>
      </c>
      <c r="K450" s="13">
        <v>2</v>
      </c>
      <c r="L450" s="13" t="s">
        <v>57</v>
      </c>
      <c r="M450" s="13" t="s">
        <v>516</v>
      </c>
    </row>
    <row r="451" spans="1:13" ht="94.5">
      <c r="A451" s="13"/>
      <c r="B451" s="17">
        <v>44277</v>
      </c>
      <c r="C451" s="13">
        <v>1153</v>
      </c>
      <c r="D451" s="13">
        <v>1156</v>
      </c>
      <c r="E451" s="13">
        <v>2</v>
      </c>
      <c r="F451" s="55"/>
      <c r="G451" s="13" t="s">
        <v>140</v>
      </c>
      <c r="H451" s="13">
        <v>2306</v>
      </c>
      <c r="I451" s="13">
        <v>2311</v>
      </c>
      <c r="J451" s="13">
        <v>2132</v>
      </c>
      <c r="K451" s="13">
        <v>1</v>
      </c>
      <c r="L451" s="13" t="s">
        <v>57</v>
      </c>
      <c r="M451" s="13" t="s">
        <v>517</v>
      </c>
    </row>
    <row r="452" spans="1:13">
      <c r="A452" s="13"/>
      <c r="B452" s="17">
        <v>44278</v>
      </c>
      <c r="C452" s="13">
        <v>148</v>
      </c>
      <c r="D452" s="13">
        <v>148</v>
      </c>
      <c r="E452" s="13">
        <v>1</v>
      </c>
      <c r="F452" s="55"/>
      <c r="G452" s="13" t="s">
        <v>140</v>
      </c>
      <c r="H452" s="13">
        <v>148</v>
      </c>
      <c r="I452" s="13">
        <v>148</v>
      </c>
      <c r="J452" s="13">
        <v>132</v>
      </c>
      <c r="K452" s="13">
        <v>0</v>
      </c>
      <c r="L452" s="13" t="s">
        <v>57</v>
      </c>
      <c r="M452" s="13">
        <v>6107003904</v>
      </c>
    </row>
    <row r="453" spans="1:13">
      <c r="A453" s="13"/>
      <c r="B453" s="17">
        <v>44279</v>
      </c>
      <c r="C453" s="13">
        <v>162</v>
      </c>
      <c r="D453" s="13">
        <v>162</v>
      </c>
      <c r="E453" s="13">
        <v>1</v>
      </c>
      <c r="F453" s="55"/>
      <c r="G453" s="13" t="s">
        <v>140</v>
      </c>
      <c r="H453" s="13">
        <v>162</v>
      </c>
      <c r="I453" s="13">
        <v>162</v>
      </c>
      <c r="J453" s="13">
        <v>144</v>
      </c>
      <c r="K453" s="13">
        <v>0</v>
      </c>
      <c r="L453" s="13" t="s">
        <v>57</v>
      </c>
      <c r="M453" s="13">
        <v>6107003401</v>
      </c>
    </row>
    <row r="454" spans="1:13">
      <c r="A454" s="13"/>
      <c r="B454" s="17">
        <v>44280</v>
      </c>
      <c r="C454" s="13">
        <v>44</v>
      </c>
      <c r="D454" s="13">
        <v>44</v>
      </c>
      <c r="E454" s="13">
        <v>1</v>
      </c>
      <c r="F454" s="55"/>
      <c r="G454" s="13" t="s">
        <v>140</v>
      </c>
      <c r="H454" s="13">
        <v>44</v>
      </c>
      <c r="I454" s="13">
        <v>44</v>
      </c>
      <c r="J454" s="13">
        <v>41</v>
      </c>
      <c r="K454" s="13">
        <v>0</v>
      </c>
      <c r="L454" s="13" t="s">
        <v>57</v>
      </c>
      <c r="M454" s="13">
        <v>6107003402</v>
      </c>
    </row>
    <row r="455" spans="1:13">
      <c r="A455" s="13"/>
      <c r="B455" s="17">
        <v>44282</v>
      </c>
      <c r="C455" s="13">
        <v>23</v>
      </c>
      <c r="D455" s="13">
        <v>23</v>
      </c>
      <c r="E455" s="13">
        <v>1</v>
      </c>
      <c r="F455" s="55"/>
      <c r="G455" s="13" t="s">
        <v>140</v>
      </c>
      <c r="H455" s="13">
        <v>23</v>
      </c>
      <c r="I455" s="13">
        <v>23</v>
      </c>
      <c r="J455" s="13">
        <v>20</v>
      </c>
      <c r="K455" s="13">
        <v>0</v>
      </c>
      <c r="L455" s="13" t="s">
        <v>57</v>
      </c>
      <c r="M455" s="13">
        <v>6107003902</v>
      </c>
    </row>
    <row r="456" spans="1:13" ht="31.5">
      <c r="A456" s="13"/>
      <c r="B456" s="17">
        <v>44283</v>
      </c>
      <c r="C456" s="13">
        <v>6</v>
      </c>
      <c r="D456" s="13">
        <v>6</v>
      </c>
      <c r="E456" s="13">
        <v>1</v>
      </c>
      <c r="F456" s="55"/>
      <c r="G456" s="13" t="s">
        <v>140</v>
      </c>
      <c r="H456" s="13">
        <v>6</v>
      </c>
      <c r="I456" s="13">
        <v>6</v>
      </c>
      <c r="J456" s="13">
        <v>4</v>
      </c>
      <c r="K456" s="13">
        <v>0</v>
      </c>
      <c r="L456" s="13" t="s">
        <v>57</v>
      </c>
      <c r="M456" s="13" t="s">
        <v>518</v>
      </c>
    </row>
    <row r="457" spans="1:13" ht="31.5">
      <c r="A457" s="13"/>
      <c r="B457" s="17">
        <v>44285</v>
      </c>
      <c r="C457" s="13">
        <v>15</v>
      </c>
      <c r="D457" s="13">
        <v>15</v>
      </c>
      <c r="E457" s="13">
        <v>1</v>
      </c>
      <c r="F457" s="55"/>
      <c r="G457" s="13" t="s">
        <v>140</v>
      </c>
      <c r="H457" s="13">
        <v>15</v>
      </c>
      <c r="I457" s="13">
        <v>15</v>
      </c>
      <c r="J457" s="13">
        <v>17</v>
      </c>
      <c r="K457" s="13">
        <v>0</v>
      </c>
      <c r="L457" s="13" t="s">
        <v>57</v>
      </c>
      <c r="M457" s="13" t="s">
        <v>519</v>
      </c>
    </row>
    <row r="458" spans="1:13" ht="31.5">
      <c r="A458" s="13"/>
      <c r="B458" s="17">
        <v>44287</v>
      </c>
      <c r="C458" s="13">
        <v>129</v>
      </c>
      <c r="D458" s="13">
        <v>131</v>
      </c>
      <c r="E458" s="13">
        <v>1</v>
      </c>
      <c r="F458" s="55" t="s">
        <v>520</v>
      </c>
      <c r="G458" s="13" t="s">
        <v>140</v>
      </c>
      <c r="H458" s="13">
        <v>129</v>
      </c>
      <c r="I458" s="13">
        <v>131</v>
      </c>
      <c r="J458" s="13">
        <v>103</v>
      </c>
      <c r="K458" s="13">
        <v>0</v>
      </c>
      <c r="L458" s="13" t="s">
        <v>57</v>
      </c>
      <c r="M458" s="13" t="s">
        <v>521</v>
      </c>
    </row>
    <row r="459" spans="1:13">
      <c r="A459" s="13"/>
      <c r="B459" s="17">
        <v>44289</v>
      </c>
      <c r="C459" s="13">
        <v>18</v>
      </c>
      <c r="D459" s="13">
        <v>18</v>
      </c>
      <c r="E459" s="13">
        <v>1</v>
      </c>
      <c r="F459" s="55" t="s">
        <v>522</v>
      </c>
      <c r="G459" s="13" t="s">
        <v>140</v>
      </c>
      <c r="H459" s="13">
        <v>18</v>
      </c>
      <c r="I459" s="13">
        <v>18</v>
      </c>
      <c r="J459" s="13">
        <v>17</v>
      </c>
      <c r="K459" s="13">
        <v>0</v>
      </c>
      <c r="L459" s="13" t="s">
        <v>57</v>
      </c>
      <c r="M459" s="13">
        <v>6019007600</v>
      </c>
    </row>
    <row r="460" spans="1:13" ht="31.5">
      <c r="A460" s="13"/>
      <c r="B460" s="17">
        <v>44290</v>
      </c>
      <c r="C460" s="13">
        <v>33</v>
      </c>
      <c r="D460" s="13">
        <v>33</v>
      </c>
      <c r="E460" s="13">
        <v>1</v>
      </c>
      <c r="F460" s="55"/>
      <c r="G460" s="13" t="s">
        <v>140</v>
      </c>
      <c r="H460" s="13">
        <v>33</v>
      </c>
      <c r="I460" s="13">
        <v>33</v>
      </c>
      <c r="J460" s="13">
        <v>23</v>
      </c>
      <c r="K460" s="13">
        <v>0</v>
      </c>
      <c r="L460" s="13" t="s">
        <v>57</v>
      </c>
      <c r="M460" s="13" t="s">
        <v>523</v>
      </c>
    </row>
    <row r="461" spans="1:13">
      <c r="A461" s="13"/>
      <c r="B461" s="17">
        <v>44291</v>
      </c>
      <c r="C461" s="13">
        <v>10</v>
      </c>
      <c r="D461" s="13">
        <v>10</v>
      </c>
      <c r="E461" s="13">
        <v>1</v>
      </c>
      <c r="F461" s="55"/>
      <c r="G461" s="13" t="s">
        <v>140</v>
      </c>
      <c r="H461" s="13">
        <v>10</v>
      </c>
      <c r="I461" s="13">
        <v>10</v>
      </c>
      <c r="J461" s="13">
        <v>4</v>
      </c>
      <c r="K461" s="13">
        <v>0</v>
      </c>
      <c r="L461" s="13" t="s">
        <v>57</v>
      </c>
      <c r="M461" s="13">
        <v>6019006802</v>
      </c>
    </row>
    <row r="462" spans="1:13">
      <c r="A462" s="13"/>
      <c r="B462" s="17">
        <v>44292</v>
      </c>
      <c r="C462" s="13">
        <v>3</v>
      </c>
      <c r="D462" s="13">
        <v>3</v>
      </c>
      <c r="E462" s="13">
        <v>1</v>
      </c>
      <c r="F462" s="55"/>
      <c r="G462" s="13" t="s">
        <v>140</v>
      </c>
      <c r="H462" s="13">
        <v>3</v>
      </c>
      <c r="I462" s="13">
        <v>3</v>
      </c>
      <c r="J462" s="13">
        <v>2</v>
      </c>
      <c r="K462" s="13">
        <v>0</v>
      </c>
      <c r="L462" s="13" t="s">
        <v>57</v>
      </c>
      <c r="M462" s="13">
        <v>6019006301</v>
      </c>
    </row>
    <row r="463" spans="1:13" ht="126">
      <c r="A463" s="13"/>
      <c r="B463" s="17">
        <v>44293</v>
      </c>
      <c r="C463" s="13">
        <v>2686</v>
      </c>
      <c r="D463" s="13">
        <v>2730</v>
      </c>
      <c r="E463" s="13">
        <v>3</v>
      </c>
      <c r="F463" s="55" t="s">
        <v>524</v>
      </c>
      <c r="G463" s="13" t="s">
        <v>140</v>
      </c>
      <c r="H463" s="13">
        <v>8058</v>
      </c>
      <c r="I463" s="13">
        <v>8190</v>
      </c>
      <c r="J463" s="13">
        <v>7664</v>
      </c>
      <c r="K463" s="13">
        <v>0</v>
      </c>
      <c r="L463" s="13" t="s">
        <v>57</v>
      </c>
      <c r="M463" s="13" t="s">
        <v>525</v>
      </c>
    </row>
    <row r="464" spans="1:13" ht="47.25">
      <c r="A464" s="13"/>
      <c r="B464" s="17">
        <v>44296</v>
      </c>
      <c r="C464" s="13">
        <v>508</v>
      </c>
      <c r="D464" s="13">
        <v>612</v>
      </c>
      <c r="E464" s="13">
        <v>1</v>
      </c>
      <c r="F464" s="55"/>
      <c r="G464" s="13" t="s">
        <v>140</v>
      </c>
      <c r="H464" s="13">
        <v>508</v>
      </c>
      <c r="I464" s="13">
        <v>612</v>
      </c>
      <c r="J464" s="13">
        <v>527</v>
      </c>
      <c r="K464" s="13">
        <v>0</v>
      </c>
      <c r="L464" s="13" t="s">
        <v>57</v>
      </c>
      <c r="M464" s="13" t="s">
        <v>526</v>
      </c>
    </row>
    <row r="465" spans="1:13">
      <c r="A465" s="13"/>
      <c r="B465" s="17">
        <v>44297</v>
      </c>
      <c r="C465" s="13">
        <v>10</v>
      </c>
      <c r="D465" s="13">
        <v>10</v>
      </c>
      <c r="E465" s="13">
        <v>1</v>
      </c>
      <c r="F465" s="55"/>
      <c r="G465" s="13" t="s">
        <v>140</v>
      </c>
      <c r="H465" s="13">
        <v>10</v>
      </c>
      <c r="I465" s="13">
        <v>10</v>
      </c>
      <c r="J465" s="13">
        <v>5</v>
      </c>
      <c r="K465" s="13">
        <v>0</v>
      </c>
      <c r="L465" s="13" t="s">
        <v>57</v>
      </c>
      <c r="M465" s="13">
        <v>6107004301</v>
      </c>
    </row>
    <row r="466" spans="1:13">
      <c r="A466" s="13"/>
      <c r="B466" s="17">
        <v>44298</v>
      </c>
      <c r="C466" s="13">
        <v>16</v>
      </c>
      <c r="D466" s="13">
        <v>16</v>
      </c>
      <c r="E466" s="13">
        <v>1</v>
      </c>
      <c r="F466" s="55"/>
      <c r="G466" s="13" t="s">
        <v>140</v>
      </c>
      <c r="H466" s="13">
        <v>16</v>
      </c>
      <c r="I466" s="13">
        <v>16</v>
      </c>
      <c r="J466" s="13">
        <v>15</v>
      </c>
      <c r="K466" s="13">
        <v>0</v>
      </c>
      <c r="L466" s="13" t="s">
        <v>57</v>
      </c>
      <c r="M466" s="13">
        <v>6107004301</v>
      </c>
    </row>
    <row r="467" spans="1:13" ht="31.5">
      <c r="A467" s="13"/>
      <c r="B467" s="17">
        <v>44300</v>
      </c>
      <c r="C467" s="13">
        <v>3</v>
      </c>
      <c r="D467" s="13">
        <v>3</v>
      </c>
      <c r="E467" s="13">
        <v>1</v>
      </c>
      <c r="F467" s="55"/>
      <c r="G467" s="13" t="s">
        <v>140</v>
      </c>
      <c r="H467" s="13">
        <v>3</v>
      </c>
      <c r="I467" s="13">
        <v>3</v>
      </c>
      <c r="J467" s="13">
        <v>3</v>
      </c>
      <c r="K467" s="13">
        <v>0</v>
      </c>
      <c r="L467" s="13" t="s">
        <v>57</v>
      </c>
      <c r="M467" s="13" t="s">
        <v>527</v>
      </c>
    </row>
    <row r="468" spans="1:13">
      <c r="A468" s="13"/>
      <c r="B468" s="17">
        <v>44301</v>
      </c>
      <c r="C468" s="13">
        <v>1079</v>
      </c>
      <c r="D468" s="13">
        <v>1082</v>
      </c>
      <c r="E468" s="13">
        <v>1</v>
      </c>
      <c r="F468" s="55"/>
      <c r="G468" s="13" t="s">
        <v>140</v>
      </c>
      <c r="H468" s="13">
        <v>1079</v>
      </c>
      <c r="I468" s="13">
        <v>1082</v>
      </c>
      <c r="J468" s="13">
        <v>1010</v>
      </c>
      <c r="K468" s="13">
        <v>0</v>
      </c>
      <c r="L468" s="13" t="s">
        <v>57</v>
      </c>
      <c r="M468" s="13">
        <v>6019007700</v>
      </c>
    </row>
    <row r="469" spans="1:13" ht="31.5">
      <c r="A469" s="13"/>
      <c r="B469" s="17">
        <v>44302</v>
      </c>
      <c r="C469" s="13">
        <v>11</v>
      </c>
      <c r="D469" s="13">
        <v>11</v>
      </c>
      <c r="E469" s="13">
        <v>1</v>
      </c>
      <c r="F469" s="55"/>
      <c r="G469" s="13" t="s">
        <v>140</v>
      </c>
      <c r="H469" s="13">
        <v>11</v>
      </c>
      <c r="I469" s="13">
        <v>11</v>
      </c>
      <c r="J469" s="13">
        <v>7</v>
      </c>
      <c r="K469" s="13">
        <v>0</v>
      </c>
      <c r="L469" s="13" t="s">
        <v>57</v>
      </c>
      <c r="M469" s="13" t="s">
        <v>527</v>
      </c>
    </row>
    <row r="470" spans="1:13" ht="31.5">
      <c r="A470" s="13"/>
      <c r="B470" s="17">
        <v>44303</v>
      </c>
      <c r="C470" s="13">
        <v>19</v>
      </c>
      <c r="D470" s="13">
        <v>19</v>
      </c>
      <c r="E470" s="13">
        <v>1</v>
      </c>
      <c r="F470" s="55"/>
      <c r="G470" s="13" t="s">
        <v>140</v>
      </c>
      <c r="H470" s="13">
        <v>19</v>
      </c>
      <c r="I470" s="13">
        <v>19</v>
      </c>
      <c r="J470" s="13">
        <v>19</v>
      </c>
      <c r="K470" s="13">
        <v>0</v>
      </c>
      <c r="L470" s="13" t="s">
        <v>57</v>
      </c>
      <c r="M470" s="13" t="s">
        <v>528</v>
      </c>
    </row>
    <row r="471" spans="1:13">
      <c r="A471" s="13"/>
      <c r="B471" s="17">
        <v>44305</v>
      </c>
      <c r="C471" s="13">
        <v>5</v>
      </c>
      <c r="D471" s="13">
        <v>5</v>
      </c>
      <c r="E471" s="13">
        <v>1</v>
      </c>
      <c r="F471" s="55"/>
      <c r="G471" s="13" t="s">
        <v>140</v>
      </c>
      <c r="H471" s="13">
        <v>5</v>
      </c>
      <c r="I471" s="13">
        <v>5</v>
      </c>
      <c r="J471" s="13">
        <v>5</v>
      </c>
      <c r="K471" s="13">
        <v>0</v>
      </c>
      <c r="L471" s="13" t="s">
        <v>442</v>
      </c>
      <c r="M471" s="13">
        <v>6083000501</v>
      </c>
    </row>
    <row r="472" spans="1:13">
      <c r="A472" s="13"/>
      <c r="B472" s="17">
        <v>44307</v>
      </c>
      <c r="C472" s="13">
        <v>11</v>
      </c>
      <c r="D472" s="13">
        <v>11</v>
      </c>
      <c r="E472" s="13">
        <v>1</v>
      </c>
      <c r="F472" s="55"/>
      <c r="G472" s="13" t="s">
        <v>140</v>
      </c>
      <c r="H472" s="13">
        <v>11</v>
      </c>
      <c r="I472" s="13">
        <v>11</v>
      </c>
      <c r="J472" s="13">
        <v>10</v>
      </c>
      <c r="K472" s="13">
        <v>0</v>
      </c>
      <c r="L472" s="13" t="s">
        <v>442</v>
      </c>
      <c r="M472" s="13">
        <v>6083001500</v>
      </c>
    </row>
    <row r="473" spans="1:13">
      <c r="A473" s="13"/>
      <c r="B473" s="17">
        <v>44308</v>
      </c>
      <c r="C473" s="13">
        <v>14</v>
      </c>
      <c r="D473" s="13">
        <v>14</v>
      </c>
      <c r="E473" s="13">
        <v>1</v>
      </c>
      <c r="F473" s="55"/>
      <c r="G473" s="13" t="s">
        <v>140</v>
      </c>
      <c r="H473" s="13">
        <v>14</v>
      </c>
      <c r="I473" s="13">
        <v>14</v>
      </c>
      <c r="J473" s="13">
        <v>14</v>
      </c>
      <c r="K473" s="13">
        <v>0</v>
      </c>
      <c r="L473" s="13" t="s">
        <v>389</v>
      </c>
      <c r="M473" s="13">
        <v>6083001908</v>
      </c>
    </row>
    <row r="474" spans="1:13">
      <c r="A474" s="13"/>
      <c r="B474" s="17">
        <v>44309</v>
      </c>
      <c r="C474" s="13">
        <v>64</v>
      </c>
      <c r="D474" s="13">
        <v>64</v>
      </c>
      <c r="E474" s="13">
        <v>1</v>
      </c>
      <c r="F474" s="55"/>
      <c r="G474" s="13" t="s">
        <v>140</v>
      </c>
      <c r="H474" s="13">
        <v>64</v>
      </c>
      <c r="I474" s="13">
        <v>64</v>
      </c>
      <c r="J474" s="13">
        <v>64</v>
      </c>
      <c r="K474" s="13">
        <v>0</v>
      </c>
      <c r="L474" s="13" t="s">
        <v>389</v>
      </c>
      <c r="M474" s="13">
        <v>6083001907</v>
      </c>
    </row>
    <row r="475" spans="1:13" ht="31.5">
      <c r="A475" s="13"/>
      <c r="B475" s="17">
        <v>44310</v>
      </c>
      <c r="C475" s="13">
        <v>111</v>
      </c>
      <c r="D475" s="13">
        <v>113</v>
      </c>
      <c r="E475" s="13">
        <v>1</v>
      </c>
      <c r="F475" s="55" t="s">
        <v>529</v>
      </c>
      <c r="G475" s="13" t="s">
        <v>140</v>
      </c>
      <c r="H475" s="13">
        <v>111</v>
      </c>
      <c r="I475" s="13">
        <v>113</v>
      </c>
      <c r="J475" s="13">
        <v>96</v>
      </c>
      <c r="K475" s="13">
        <v>0</v>
      </c>
      <c r="L475" s="13" t="s">
        <v>57</v>
      </c>
      <c r="M475" s="13" t="s">
        <v>530</v>
      </c>
    </row>
    <row r="476" spans="1:13" ht="47.25">
      <c r="A476" s="13"/>
      <c r="B476" s="17">
        <v>44311</v>
      </c>
      <c r="C476" s="13">
        <v>802</v>
      </c>
      <c r="D476" s="13">
        <v>941</v>
      </c>
      <c r="E476" s="13">
        <v>1</v>
      </c>
      <c r="F476" s="55"/>
      <c r="G476" s="13" t="s">
        <v>140</v>
      </c>
      <c r="H476" s="13">
        <v>802</v>
      </c>
      <c r="I476" s="13">
        <v>941</v>
      </c>
      <c r="J476" s="13">
        <v>896</v>
      </c>
      <c r="K476" s="13">
        <v>0</v>
      </c>
      <c r="L476" s="13" t="s">
        <v>57</v>
      </c>
      <c r="M476" s="13" t="s">
        <v>531</v>
      </c>
    </row>
    <row r="477" spans="1:13" ht="47.25">
      <c r="A477" s="13"/>
      <c r="B477" s="17">
        <v>44312</v>
      </c>
      <c r="C477" s="13">
        <v>51</v>
      </c>
      <c r="D477" s="13">
        <v>54</v>
      </c>
      <c r="E477" s="13">
        <v>1</v>
      </c>
      <c r="F477" s="55"/>
      <c r="G477" s="13" t="s">
        <v>140</v>
      </c>
      <c r="H477" s="13">
        <v>51</v>
      </c>
      <c r="I477" s="13">
        <v>54</v>
      </c>
      <c r="J477" s="13">
        <v>27</v>
      </c>
      <c r="K477" s="13">
        <v>0</v>
      </c>
      <c r="L477" s="13" t="s">
        <v>379</v>
      </c>
      <c r="M477" s="13" t="s">
        <v>532</v>
      </c>
    </row>
    <row r="478" spans="1:13" ht="157.5">
      <c r="A478" s="13"/>
      <c r="B478" s="17">
        <v>44313</v>
      </c>
      <c r="C478" s="13">
        <v>1518</v>
      </c>
      <c r="D478" s="13">
        <v>1527</v>
      </c>
      <c r="E478" s="13">
        <v>4</v>
      </c>
      <c r="F478" s="55"/>
      <c r="G478" s="13" t="s">
        <v>140</v>
      </c>
      <c r="H478" s="13">
        <v>6073</v>
      </c>
      <c r="I478" s="13">
        <v>6106</v>
      </c>
      <c r="J478" s="13">
        <v>5584</v>
      </c>
      <c r="K478" s="13">
        <v>2</v>
      </c>
      <c r="L478" s="13" t="s">
        <v>379</v>
      </c>
      <c r="M478" s="13" t="s">
        <v>533</v>
      </c>
    </row>
    <row r="479" spans="1:13">
      <c r="A479" s="13"/>
      <c r="B479" s="17">
        <v>44314</v>
      </c>
      <c r="C479" s="13">
        <v>379</v>
      </c>
      <c r="D479" s="13">
        <v>389</v>
      </c>
      <c r="E479" s="13">
        <v>1</v>
      </c>
      <c r="F479" s="55"/>
      <c r="G479" s="13" t="s">
        <v>140</v>
      </c>
      <c r="H479" s="13">
        <v>379</v>
      </c>
      <c r="I479" s="13">
        <v>389</v>
      </c>
      <c r="J479" s="13">
        <v>337</v>
      </c>
      <c r="K479" s="13">
        <v>0</v>
      </c>
      <c r="L479" s="13" t="s">
        <v>57</v>
      </c>
      <c r="M479" s="13">
        <v>6107002702</v>
      </c>
    </row>
    <row r="480" spans="1:13">
      <c r="A480" s="13"/>
      <c r="B480" s="17">
        <v>44315</v>
      </c>
      <c r="C480" s="13">
        <v>95</v>
      </c>
      <c r="D480" s="13">
        <v>95</v>
      </c>
      <c r="E480" s="13">
        <v>1</v>
      </c>
      <c r="F480" s="55"/>
      <c r="G480" s="13" t="s">
        <v>140</v>
      </c>
      <c r="H480" s="13">
        <v>95</v>
      </c>
      <c r="I480" s="13">
        <v>95</v>
      </c>
      <c r="J480" s="13">
        <v>90</v>
      </c>
      <c r="K480" s="13">
        <v>0</v>
      </c>
      <c r="L480" s="13" t="s">
        <v>57</v>
      </c>
      <c r="M480" s="13">
        <v>6107003902</v>
      </c>
    </row>
    <row r="481" spans="1:13">
      <c r="A481" s="13"/>
      <c r="B481" s="17">
        <v>44316</v>
      </c>
      <c r="C481" s="13">
        <v>89</v>
      </c>
      <c r="D481" s="13">
        <v>89</v>
      </c>
      <c r="E481" s="13">
        <v>1</v>
      </c>
      <c r="F481" s="55"/>
      <c r="G481" s="13" t="s">
        <v>140</v>
      </c>
      <c r="H481" s="13">
        <v>89</v>
      </c>
      <c r="I481" s="13">
        <v>89</v>
      </c>
      <c r="J481" s="13">
        <v>93</v>
      </c>
      <c r="K481" s="13">
        <v>0</v>
      </c>
      <c r="L481" s="13" t="s">
        <v>375</v>
      </c>
      <c r="M481" s="13">
        <v>6029006011</v>
      </c>
    </row>
    <row r="482" spans="1:13">
      <c r="A482" s="13"/>
      <c r="B482" s="17">
        <v>44317</v>
      </c>
      <c r="C482" s="13">
        <v>365</v>
      </c>
      <c r="D482" s="13">
        <v>365</v>
      </c>
      <c r="E482" s="13">
        <v>1</v>
      </c>
      <c r="F482" s="55"/>
      <c r="G482" s="13" t="s">
        <v>140</v>
      </c>
      <c r="H482" s="13">
        <v>365</v>
      </c>
      <c r="I482" s="13">
        <v>365</v>
      </c>
      <c r="J482" s="13">
        <v>339</v>
      </c>
      <c r="K482" s="13">
        <v>0</v>
      </c>
      <c r="L482" s="13" t="s">
        <v>375</v>
      </c>
      <c r="M482" s="13">
        <v>6029006011</v>
      </c>
    </row>
    <row r="483" spans="1:13" ht="283.5">
      <c r="A483" s="13"/>
      <c r="B483" s="17">
        <v>44318</v>
      </c>
      <c r="C483" s="13">
        <v>4232</v>
      </c>
      <c r="D483" s="13">
        <v>4390</v>
      </c>
      <c r="E483" s="13">
        <v>4</v>
      </c>
      <c r="F483" s="55"/>
      <c r="G483" s="13" t="s">
        <v>140</v>
      </c>
      <c r="H483" s="13">
        <v>16929</v>
      </c>
      <c r="I483" s="13">
        <v>17560</v>
      </c>
      <c r="J483" s="13">
        <v>16413</v>
      </c>
      <c r="K483" s="13">
        <v>2</v>
      </c>
      <c r="L483" s="13" t="s">
        <v>379</v>
      </c>
      <c r="M483" s="13" t="s">
        <v>534</v>
      </c>
    </row>
    <row r="484" spans="1:13">
      <c r="A484" s="13"/>
      <c r="B484" s="17">
        <v>44319</v>
      </c>
      <c r="C484" s="13">
        <v>142</v>
      </c>
      <c r="D484" s="13">
        <v>142</v>
      </c>
      <c r="E484" s="13">
        <v>1</v>
      </c>
      <c r="F484" s="55"/>
      <c r="G484" s="13" t="s">
        <v>535</v>
      </c>
      <c r="H484" s="13">
        <v>142</v>
      </c>
      <c r="I484" s="13">
        <v>142</v>
      </c>
      <c r="J484" s="13">
        <v>142</v>
      </c>
      <c r="K484" s="13">
        <v>0</v>
      </c>
      <c r="L484" s="13" t="s">
        <v>57</v>
      </c>
      <c r="M484" s="13">
        <v>6019001700</v>
      </c>
    </row>
    <row r="485" spans="1:13">
      <c r="A485" s="13"/>
      <c r="B485" s="17">
        <v>44320</v>
      </c>
      <c r="C485" s="13">
        <v>345</v>
      </c>
      <c r="D485" s="13">
        <v>345</v>
      </c>
      <c r="E485" s="13">
        <v>1</v>
      </c>
      <c r="F485" s="55"/>
      <c r="G485" s="13" t="s">
        <v>535</v>
      </c>
      <c r="H485" s="13">
        <v>345</v>
      </c>
      <c r="I485" s="13">
        <v>345</v>
      </c>
      <c r="J485" s="13">
        <v>306</v>
      </c>
      <c r="K485" s="13">
        <v>0</v>
      </c>
      <c r="L485" s="13" t="s">
        <v>57</v>
      </c>
      <c r="M485" s="13">
        <v>6031001601</v>
      </c>
    </row>
    <row r="486" spans="1:13">
      <c r="A486" s="13"/>
      <c r="B486" s="17">
        <v>44322</v>
      </c>
      <c r="C486" s="13">
        <v>385</v>
      </c>
      <c r="D486" s="13">
        <v>407</v>
      </c>
      <c r="E486" s="13">
        <v>2</v>
      </c>
      <c r="F486" s="55"/>
      <c r="G486" s="13" t="s">
        <v>535</v>
      </c>
      <c r="H486" s="13">
        <v>770</v>
      </c>
      <c r="I486" s="13">
        <v>814</v>
      </c>
      <c r="J486" s="13">
        <v>748</v>
      </c>
      <c r="K486" s="13">
        <v>0</v>
      </c>
      <c r="L486" s="13" t="s">
        <v>57</v>
      </c>
      <c r="M486" s="13">
        <v>6107003301</v>
      </c>
    </row>
    <row r="487" spans="1:13">
      <c r="A487" s="13"/>
      <c r="B487" s="17">
        <v>44323</v>
      </c>
      <c r="C487" s="13">
        <v>39</v>
      </c>
      <c r="D487" s="13">
        <v>111</v>
      </c>
      <c r="E487" s="13">
        <v>1</v>
      </c>
      <c r="F487" s="55" t="s">
        <v>536</v>
      </c>
      <c r="G487" s="13" t="s">
        <v>535</v>
      </c>
      <c r="H487" s="13">
        <v>39</v>
      </c>
      <c r="I487" s="13">
        <v>111</v>
      </c>
      <c r="J487" s="13">
        <v>104</v>
      </c>
      <c r="K487" s="13">
        <v>0</v>
      </c>
      <c r="L487" s="13" t="s">
        <v>57</v>
      </c>
      <c r="M487" s="13">
        <v>6107000304</v>
      </c>
    </row>
    <row r="488" spans="1:13" ht="47.25">
      <c r="A488" s="13"/>
      <c r="B488" s="17">
        <v>44324</v>
      </c>
      <c r="C488" s="13">
        <v>87</v>
      </c>
      <c r="D488" s="13">
        <v>87</v>
      </c>
      <c r="E488" s="13">
        <v>1</v>
      </c>
      <c r="F488" s="55"/>
      <c r="G488" s="13" t="s">
        <v>535</v>
      </c>
      <c r="H488" s="13">
        <v>87</v>
      </c>
      <c r="I488" s="13">
        <v>87</v>
      </c>
      <c r="J488" s="13">
        <v>82</v>
      </c>
      <c r="K488" s="13">
        <v>0</v>
      </c>
      <c r="L488" s="13" t="s">
        <v>379</v>
      </c>
      <c r="M488" s="13" t="s">
        <v>537</v>
      </c>
    </row>
    <row r="489" spans="1:13" ht="31.5">
      <c r="A489" s="13"/>
      <c r="B489" s="17">
        <v>44326</v>
      </c>
      <c r="C489" s="13">
        <v>37</v>
      </c>
      <c r="D489" s="13">
        <v>37</v>
      </c>
      <c r="E489" s="13">
        <v>1</v>
      </c>
      <c r="F489" s="55"/>
      <c r="G489" s="13" t="s">
        <v>535</v>
      </c>
      <c r="H489" s="13">
        <v>37</v>
      </c>
      <c r="I489" s="13">
        <v>37</v>
      </c>
      <c r="J489" s="13">
        <v>17</v>
      </c>
      <c r="K489" s="13">
        <v>0</v>
      </c>
      <c r="L489" s="13" t="s">
        <v>379</v>
      </c>
      <c r="M489" s="13" t="s">
        <v>538</v>
      </c>
    </row>
    <row r="490" spans="1:13">
      <c r="A490" s="13"/>
      <c r="B490" s="17">
        <v>44328</v>
      </c>
      <c r="C490" s="13">
        <v>11</v>
      </c>
      <c r="D490" s="13">
        <v>11</v>
      </c>
      <c r="E490" s="13">
        <v>1</v>
      </c>
      <c r="F490" s="55"/>
      <c r="G490" s="13" t="s">
        <v>535</v>
      </c>
      <c r="H490" s="13">
        <v>11</v>
      </c>
      <c r="I490" s="13">
        <v>11</v>
      </c>
      <c r="J490" s="13">
        <v>9</v>
      </c>
      <c r="K490" s="13">
        <v>0</v>
      </c>
      <c r="L490" s="13" t="s">
        <v>379</v>
      </c>
      <c r="M490" s="13">
        <v>6029003400</v>
      </c>
    </row>
    <row r="491" spans="1:13" ht="31.5">
      <c r="A491" s="13"/>
      <c r="B491" s="17">
        <v>44330</v>
      </c>
      <c r="C491" s="13">
        <v>56</v>
      </c>
      <c r="D491" s="13">
        <v>56</v>
      </c>
      <c r="E491" s="13">
        <v>1</v>
      </c>
      <c r="F491" s="55"/>
      <c r="G491" s="13" t="s">
        <v>535</v>
      </c>
      <c r="H491" s="13">
        <v>56</v>
      </c>
      <c r="I491" s="13">
        <v>56</v>
      </c>
      <c r="J491" s="13">
        <v>52</v>
      </c>
      <c r="K491" s="13">
        <v>0</v>
      </c>
      <c r="L491" s="13" t="s">
        <v>375</v>
      </c>
      <c r="M491" s="13" t="s">
        <v>539</v>
      </c>
    </row>
    <row r="492" spans="1:13" ht="31.5">
      <c r="A492" s="13"/>
      <c r="B492" s="17">
        <v>44332</v>
      </c>
      <c r="C492" s="13">
        <v>49</v>
      </c>
      <c r="D492" s="13">
        <v>49</v>
      </c>
      <c r="E492" s="13">
        <v>1</v>
      </c>
      <c r="F492" s="55"/>
      <c r="G492" s="13" t="s">
        <v>535</v>
      </c>
      <c r="H492" s="13">
        <v>49</v>
      </c>
      <c r="I492" s="13">
        <v>49</v>
      </c>
      <c r="J492" s="13">
        <v>44</v>
      </c>
      <c r="K492" s="13">
        <v>0</v>
      </c>
      <c r="L492" s="13" t="s">
        <v>375</v>
      </c>
      <c r="M492" s="13" t="s">
        <v>540</v>
      </c>
    </row>
    <row r="493" spans="1:13" ht="78.75">
      <c r="A493" s="13"/>
      <c r="B493" s="17">
        <v>44333</v>
      </c>
      <c r="C493" s="13">
        <v>1828</v>
      </c>
      <c r="D493" s="13">
        <v>1835</v>
      </c>
      <c r="E493" s="13">
        <v>2</v>
      </c>
      <c r="F493" s="55"/>
      <c r="G493" s="13" t="s">
        <v>535</v>
      </c>
      <c r="H493" s="13">
        <v>3655</v>
      </c>
      <c r="I493" s="13">
        <v>3669</v>
      </c>
      <c r="J493" s="13">
        <v>3365</v>
      </c>
      <c r="K493" s="13">
        <v>1</v>
      </c>
      <c r="L493" s="13" t="s">
        <v>375</v>
      </c>
      <c r="M493" s="13" t="s">
        <v>541</v>
      </c>
    </row>
    <row r="494" spans="1:13" ht="31.5">
      <c r="A494" s="13"/>
      <c r="B494" s="17">
        <v>44335</v>
      </c>
      <c r="C494" s="13">
        <v>10</v>
      </c>
      <c r="D494" s="13">
        <v>10</v>
      </c>
      <c r="E494" s="13">
        <v>1</v>
      </c>
      <c r="F494" s="55"/>
      <c r="G494" s="13" t="s">
        <v>535</v>
      </c>
      <c r="H494" s="13">
        <v>10</v>
      </c>
      <c r="I494" s="13">
        <v>10</v>
      </c>
      <c r="J494" s="13">
        <v>4</v>
      </c>
      <c r="K494" s="13">
        <v>1</v>
      </c>
      <c r="L494" s="13" t="s">
        <v>375</v>
      </c>
      <c r="M494" s="13" t="s">
        <v>542</v>
      </c>
    </row>
    <row r="495" spans="1:13" ht="31.5">
      <c r="A495" s="13"/>
      <c r="B495" s="17">
        <v>44336</v>
      </c>
      <c r="C495" s="13">
        <v>43</v>
      </c>
      <c r="D495" s="13">
        <v>43</v>
      </c>
      <c r="E495" s="13">
        <v>1</v>
      </c>
      <c r="F495" s="55"/>
      <c r="G495" s="13" t="s">
        <v>535</v>
      </c>
      <c r="H495" s="13">
        <v>43</v>
      </c>
      <c r="I495" s="13">
        <v>43</v>
      </c>
      <c r="J495" s="13">
        <v>38</v>
      </c>
      <c r="K495" s="13">
        <v>0</v>
      </c>
      <c r="L495" s="13" t="s">
        <v>375</v>
      </c>
      <c r="M495" s="13" t="s">
        <v>543</v>
      </c>
    </row>
    <row r="496" spans="1:13" ht="63">
      <c r="A496" s="13"/>
      <c r="B496" s="17">
        <v>44337</v>
      </c>
      <c r="C496" s="13">
        <v>2127</v>
      </c>
      <c r="D496" s="13">
        <v>2128</v>
      </c>
      <c r="E496" s="13">
        <v>2</v>
      </c>
      <c r="F496" s="55"/>
      <c r="G496" s="13" t="s">
        <v>535</v>
      </c>
      <c r="H496" s="13">
        <v>4253</v>
      </c>
      <c r="I496" s="13">
        <v>4255</v>
      </c>
      <c r="J496" s="13">
        <v>3868</v>
      </c>
      <c r="K496" s="13">
        <v>1</v>
      </c>
      <c r="L496" s="13" t="s">
        <v>375</v>
      </c>
      <c r="M496" s="13" t="s">
        <v>544</v>
      </c>
    </row>
    <row r="497" spans="1:13">
      <c r="A497" s="13"/>
      <c r="B497" s="17">
        <v>44338</v>
      </c>
      <c r="C497" s="13">
        <v>86</v>
      </c>
      <c r="D497" s="13">
        <v>86</v>
      </c>
      <c r="E497" s="13">
        <v>1</v>
      </c>
      <c r="F497" s="55"/>
      <c r="G497" s="13" t="s">
        <v>535</v>
      </c>
      <c r="H497" s="13">
        <v>86</v>
      </c>
      <c r="I497" s="13">
        <v>86</v>
      </c>
      <c r="J497" s="13">
        <v>66</v>
      </c>
      <c r="K497" s="13">
        <v>0</v>
      </c>
      <c r="L497" s="13" t="s">
        <v>434</v>
      </c>
      <c r="M497" s="13">
        <v>6079010302</v>
      </c>
    </row>
    <row r="498" spans="1:13">
      <c r="A498" s="13"/>
      <c r="B498" s="17">
        <v>44339</v>
      </c>
      <c r="C498" s="13">
        <v>73</v>
      </c>
      <c r="D498" s="13">
        <v>73</v>
      </c>
      <c r="E498" s="13">
        <v>1</v>
      </c>
      <c r="F498" s="55"/>
      <c r="G498" s="13" t="s">
        <v>535</v>
      </c>
      <c r="H498" s="13">
        <v>73</v>
      </c>
      <c r="I498" s="13">
        <v>73</v>
      </c>
      <c r="J498" s="13">
        <v>54</v>
      </c>
      <c r="K498" s="13">
        <v>0</v>
      </c>
      <c r="L498" s="13" t="s">
        <v>57</v>
      </c>
      <c r="M498" s="13">
        <v>6107004500</v>
      </c>
    </row>
    <row r="499" spans="1:13">
      <c r="A499" s="13"/>
      <c r="B499" s="17">
        <v>44340</v>
      </c>
      <c r="C499" s="13">
        <v>42</v>
      </c>
      <c r="D499" s="13">
        <v>42</v>
      </c>
      <c r="E499" s="13">
        <v>1</v>
      </c>
      <c r="F499" s="55"/>
      <c r="G499" s="13" t="s">
        <v>535</v>
      </c>
      <c r="H499" s="13">
        <v>42</v>
      </c>
      <c r="I499" s="13">
        <v>42</v>
      </c>
      <c r="J499" s="13">
        <v>38</v>
      </c>
      <c r="K499" s="13">
        <v>0</v>
      </c>
      <c r="L499" s="13" t="s">
        <v>57</v>
      </c>
      <c r="M499" s="13">
        <v>6107004500</v>
      </c>
    </row>
    <row r="500" spans="1:13" ht="47.25">
      <c r="A500" s="13"/>
      <c r="B500" s="17">
        <v>44341</v>
      </c>
      <c r="C500" s="13">
        <v>352</v>
      </c>
      <c r="D500" s="13">
        <v>360</v>
      </c>
      <c r="E500" s="13">
        <v>2</v>
      </c>
      <c r="F500" s="55"/>
      <c r="G500" s="13" t="s">
        <v>535</v>
      </c>
      <c r="H500" s="13">
        <v>704</v>
      </c>
      <c r="I500" s="13">
        <v>719</v>
      </c>
      <c r="J500" s="13">
        <v>622</v>
      </c>
      <c r="K500" s="13">
        <v>1</v>
      </c>
      <c r="L500" s="13" t="s">
        <v>57</v>
      </c>
      <c r="M500" s="13" t="s">
        <v>545</v>
      </c>
    </row>
    <row r="501" spans="1:13">
      <c r="A501" s="13"/>
      <c r="B501" s="17">
        <v>44342</v>
      </c>
      <c r="C501" s="13">
        <v>262</v>
      </c>
      <c r="D501" s="13">
        <v>264</v>
      </c>
      <c r="E501" s="13">
        <v>1</v>
      </c>
      <c r="F501" s="55"/>
      <c r="G501" s="13" t="s">
        <v>535</v>
      </c>
      <c r="H501" s="13">
        <v>262</v>
      </c>
      <c r="I501" s="13">
        <v>264</v>
      </c>
      <c r="J501" s="13">
        <v>191</v>
      </c>
      <c r="K501" s="13">
        <v>0</v>
      </c>
      <c r="L501" s="13" t="s">
        <v>57</v>
      </c>
      <c r="M501" s="13">
        <v>6107004200</v>
      </c>
    </row>
    <row r="502" spans="1:13">
      <c r="A502" s="13"/>
      <c r="B502" s="17">
        <v>44343</v>
      </c>
      <c r="C502" s="13">
        <v>713</v>
      </c>
      <c r="D502" s="13">
        <v>749</v>
      </c>
      <c r="E502" s="13">
        <v>1</v>
      </c>
      <c r="F502" s="55"/>
      <c r="G502" s="13" t="s">
        <v>535</v>
      </c>
      <c r="H502" s="13">
        <v>713</v>
      </c>
      <c r="I502" s="13">
        <v>749</v>
      </c>
      <c r="J502" s="13">
        <v>677</v>
      </c>
      <c r="K502" s="13">
        <v>0</v>
      </c>
      <c r="L502" s="13" t="s">
        <v>57</v>
      </c>
      <c r="M502" s="13">
        <v>6107003201</v>
      </c>
    </row>
    <row r="503" spans="1:13">
      <c r="A503" s="13"/>
      <c r="B503" s="17">
        <v>44345</v>
      </c>
      <c r="C503" s="13">
        <v>19</v>
      </c>
      <c r="D503" s="13">
        <v>21</v>
      </c>
      <c r="E503" s="13">
        <v>1</v>
      </c>
      <c r="F503" s="55"/>
      <c r="G503" s="13" t="s">
        <v>535</v>
      </c>
      <c r="H503" s="13">
        <v>19</v>
      </c>
      <c r="I503" s="13">
        <v>21</v>
      </c>
      <c r="J503" s="13">
        <v>14</v>
      </c>
      <c r="K503" s="13">
        <v>0</v>
      </c>
      <c r="L503" s="13" t="s">
        <v>57</v>
      </c>
      <c r="M503" s="13">
        <v>6107003201</v>
      </c>
    </row>
    <row r="504" spans="1:13">
      <c r="A504" s="13"/>
      <c r="B504" s="17">
        <v>44346</v>
      </c>
      <c r="C504" s="13">
        <v>175</v>
      </c>
      <c r="D504" s="13">
        <v>196</v>
      </c>
      <c r="E504" s="13">
        <v>1</v>
      </c>
      <c r="F504" s="55"/>
      <c r="G504" s="13" t="s">
        <v>535</v>
      </c>
      <c r="H504" s="13">
        <v>175</v>
      </c>
      <c r="I504" s="13">
        <v>196</v>
      </c>
      <c r="J504" s="13">
        <v>174</v>
      </c>
      <c r="K504" s="13">
        <v>1</v>
      </c>
      <c r="L504" s="13" t="s">
        <v>57</v>
      </c>
      <c r="M504" s="13">
        <v>6107000302</v>
      </c>
    </row>
    <row r="505" spans="1:13" ht="189">
      <c r="A505" s="13"/>
      <c r="B505" s="17">
        <v>44347</v>
      </c>
      <c r="C505" s="13">
        <v>1635</v>
      </c>
      <c r="D505" s="13">
        <v>1678</v>
      </c>
      <c r="E505" s="13">
        <v>7</v>
      </c>
      <c r="F505" s="55" t="s">
        <v>546</v>
      </c>
      <c r="G505" s="13" t="s">
        <v>535</v>
      </c>
      <c r="H505" s="13">
        <v>11443</v>
      </c>
      <c r="I505" s="13">
        <v>11743</v>
      </c>
      <c r="J505" s="13">
        <v>11128</v>
      </c>
      <c r="K505" s="13">
        <v>2</v>
      </c>
      <c r="L505" s="13" t="s">
        <v>57</v>
      </c>
      <c r="M505" s="13" t="s">
        <v>547</v>
      </c>
    </row>
    <row r="506" spans="1:13">
      <c r="A506" s="13"/>
      <c r="B506" s="17">
        <v>44350</v>
      </c>
      <c r="C506" s="13">
        <v>4</v>
      </c>
      <c r="D506" s="13">
        <v>4</v>
      </c>
      <c r="E506" s="13">
        <v>1</v>
      </c>
      <c r="F506" s="55"/>
      <c r="G506" s="13" t="s">
        <v>535</v>
      </c>
      <c r="H506" s="13">
        <v>4</v>
      </c>
      <c r="I506" s="13">
        <v>4</v>
      </c>
      <c r="J506" s="13">
        <v>3</v>
      </c>
      <c r="K506" s="13">
        <v>0</v>
      </c>
      <c r="L506" s="13" t="s">
        <v>57</v>
      </c>
      <c r="M506" s="13">
        <v>6107003100</v>
      </c>
    </row>
    <row r="507" spans="1:13" ht="31.5">
      <c r="A507" s="13"/>
      <c r="B507" s="17">
        <v>44351</v>
      </c>
      <c r="C507" s="13">
        <v>107</v>
      </c>
      <c r="D507" s="13">
        <v>107</v>
      </c>
      <c r="E507" s="13">
        <v>1</v>
      </c>
      <c r="F507" s="55"/>
      <c r="G507" s="13" t="s">
        <v>535</v>
      </c>
      <c r="H507" s="13">
        <v>107</v>
      </c>
      <c r="I507" s="13">
        <v>107</v>
      </c>
      <c r="J507" s="13">
        <v>85</v>
      </c>
      <c r="K507" s="13">
        <v>0</v>
      </c>
      <c r="L507" s="13" t="s">
        <v>57</v>
      </c>
      <c r="M507" s="13" t="s">
        <v>548</v>
      </c>
    </row>
    <row r="508" spans="1:13">
      <c r="A508" s="13"/>
      <c r="B508" s="17">
        <v>44352</v>
      </c>
      <c r="C508" s="13">
        <v>187</v>
      </c>
      <c r="D508" s="13">
        <v>187</v>
      </c>
      <c r="E508" s="13">
        <v>1</v>
      </c>
      <c r="F508" s="55"/>
      <c r="G508" s="13" t="s">
        <v>535</v>
      </c>
      <c r="H508" s="13">
        <v>187</v>
      </c>
      <c r="I508" s="13">
        <v>187</v>
      </c>
      <c r="J508" s="13">
        <v>162</v>
      </c>
      <c r="K508" s="13">
        <v>0</v>
      </c>
      <c r="L508" s="13" t="s">
        <v>57</v>
      </c>
      <c r="M508" s="13">
        <v>6107003100</v>
      </c>
    </row>
    <row r="509" spans="1:13" ht="173.25">
      <c r="A509" s="13"/>
      <c r="B509" s="17">
        <v>44353</v>
      </c>
      <c r="C509" s="13">
        <v>2139</v>
      </c>
      <c r="D509" s="13">
        <v>2155</v>
      </c>
      <c r="E509" s="13">
        <v>6</v>
      </c>
      <c r="F509" s="55"/>
      <c r="G509" s="13" t="s">
        <v>535</v>
      </c>
      <c r="H509" s="13">
        <v>12835</v>
      </c>
      <c r="I509" s="13">
        <v>12929</v>
      </c>
      <c r="J509" s="13">
        <v>11736</v>
      </c>
      <c r="K509" s="13">
        <v>1</v>
      </c>
      <c r="L509" s="13" t="s">
        <v>57</v>
      </c>
      <c r="M509" s="13" t="s">
        <v>549</v>
      </c>
    </row>
    <row r="510" spans="1:13">
      <c r="A510" s="13"/>
      <c r="B510" s="17">
        <v>44354</v>
      </c>
      <c r="C510" s="13">
        <v>46</v>
      </c>
      <c r="D510" s="13">
        <v>46</v>
      </c>
      <c r="E510" s="13">
        <v>2</v>
      </c>
      <c r="F510" s="55"/>
      <c r="G510" s="13" t="s">
        <v>535</v>
      </c>
      <c r="H510" s="13">
        <v>92</v>
      </c>
      <c r="I510" s="13">
        <v>92</v>
      </c>
      <c r="J510" s="13">
        <v>68</v>
      </c>
      <c r="K510" s="13">
        <v>1</v>
      </c>
      <c r="L510" s="13" t="s">
        <v>379</v>
      </c>
      <c r="M510" s="13">
        <v>6029003304</v>
      </c>
    </row>
    <row r="511" spans="1:13">
      <c r="A511" s="13"/>
      <c r="B511" s="17">
        <v>44355</v>
      </c>
      <c r="C511" s="13">
        <v>43</v>
      </c>
      <c r="D511" s="13">
        <v>43</v>
      </c>
      <c r="E511" s="13">
        <v>1</v>
      </c>
      <c r="F511" s="55"/>
      <c r="G511" s="13" t="s">
        <v>535</v>
      </c>
      <c r="H511" s="13">
        <v>43</v>
      </c>
      <c r="I511" s="13">
        <v>43</v>
      </c>
      <c r="J511" s="13">
        <v>43</v>
      </c>
      <c r="K511" s="13">
        <v>0</v>
      </c>
      <c r="L511" s="13" t="s">
        <v>379</v>
      </c>
      <c r="M511" s="13">
        <v>6029003304</v>
      </c>
    </row>
    <row r="512" spans="1:13">
      <c r="A512" s="13"/>
      <c r="B512" s="17">
        <v>44356</v>
      </c>
      <c r="C512" s="13">
        <v>467</v>
      </c>
      <c r="D512" s="13">
        <v>467</v>
      </c>
      <c r="E512" s="13">
        <v>1</v>
      </c>
      <c r="F512" s="55"/>
      <c r="G512" s="13" t="s">
        <v>535</v>
      </c>
      <c r="H512" s="13">
        <v>467</v>
      </c>
      <c r="I512" s="13">
        <v>467</v>
      </c>
      <c r="J512" s="13">
        <v>398</v>
      </c>
      <c r="K512" s="13">
        <v>0</v>
      </c>
      <c r="L512" s="13" t="s">
        <v>379</v>
      </c>
      <c r="M512" s="13">
        <v>6029003304</v>
      </c>
    </row>
    <row r="513" spans="1:13">
      <c r="A513" s="13"/>
      <c r="B513" s="17">
        <v>44357</v>
      </c>
      <c r="C513" s="13">
        <v>47</v>
      </c>
      <c r="D513" s="13">
        <v>48</v>
      </c>
      <c r="E513" s="13">
        <v>1</v>
      </c>
      <c r="F513" s="55"/>
      <c r="G513" s="13" t="s">
        <v>535</v>
      </c>
      <c r="H513" s="13">
        <v>47</v>
      </c>
      <c r="I513" s="13">
        <v>48</v>
      </c>
      <c r="J513" s="13">
        <v>40</v>
      </c>
      <c r="K513" s="13">
        <v>0</v>
      </c>
      <c r="L513" s="13" t="s">
        <v>57</v>
      </c>
      <c r="M513" s="13">
        <v>6107001304</v>
      </c>
    </row>
    <row r="514" spans="1:13" ht="78.75">
      <c r="A514" s="13"/>
      <c r="B514" s="17">
        <v>44360</v>
      </c>
      <c r="C514" s="13">
        <v>905</v>
      </c>
      <c r="D514" s="13">
        <v>916</v>
      </c>
      <c r="E514" s="13">
        <v>2</v>
      </c>
      <c r="F514" s="55"/>
      <c r="G514" s="13" t="s">
        <v>535</v>
      </c>
      <c r="H514" s="13">
        <v>1809</v>
      </c>
      <c r="I514" s="13">
        <v>1832</v>
      </c>
      <c r="J514" s="13">
        <v>1444</v>
      </c>
      <c r="K514" s="13">
        <v>1</v>
      </c>
      <c r="L514" s="13" t="s">
        <v>57</v>
      </c>
      <c r="M514" s="13" t="s">
        <v>550</v>
      </c>
    </row>
    <row r="515" spans="1:13">
      <c r="A515" s="13"/>
      <c r="B515" s="17">
        <v>44361</v>
      </c>
      <c r="C515" s="13">
        <v>61</v>
      </c>
      <c r="D515" s="13">
        <v>61</v>
      </c>
      <c r="E515" s="13">
        <v>1</v>
      </c>
      <c r="F515" s="55"/>
      <c r="G515" s="13" t="s">
        <v>535</v>
      </c>
      <c r="H515" s="13">
        <v>61</v>
      </c>
      <c r="I515" s="13">
        <v>61</v>
      </c>
      <c r="J515" s="13">
        <v>60</v>
      </c>
      <c r="K515" s="13">
        <v>0</v>
      </c>
      <c r="L515" s="13" t="s">
        <v>57</v>
      </c>
      <c r="M515" s="13">
        <v>6107002401</v>
      </c>
    </row>
    <row r="516" spans="1:13">
      <c r="A516" s="13"/>
      <c r="B516" s="17">
        <v>44362</v>
      </c>
      <c r="C516" s="13">
        <v>272</v>
      </c>
      <c r="D516" s="13">
        <v>272</v>
      </c>
      <c r="E516" s="13">
        <v>1</v>
      </c>
      <c r="F516" s="55"/>
      <c r="G516" s="13" t="s">
        <v>535</v>
      </c>
      <c r="H516" s="13">
        <v>272</v>
      </c>
      <c r="I516" s="13">
        <v>272</v>
      </c>
      <c r="J516" s="13">
        <v>269</v>
      </c>
      <c r="K516" s="13">
        <v>0</v>
      </c>
      <c r="L516" s="13" t="s">
        <v>57</v>
      </c>
      <c r="M516" s="13">
        <v>6107001304</v>
      </c>
    </row>
    <row r="517" spans="1:13" ht="47.25">
      <c r="A517" s="13"/>
      <c r="B517" s="17">
        <v>44363</v>
      </c>
      <c r="C517" s="13">
        <v>149</v>
      </c>
      <c r="D517" s="13">
        <v>153</v>
      </c>
      <c r="E517" s="13">
        <v>1</v>
      </c>
      <c r="F517" s="55"/>
      <c r="G517" s="13" t="s">
        <v>535</v>
      </c>
      <c r="H517" s="13">
        <v>149</v>
      </c>
      <c r="I517" s="13">
        <v>153</v>
      </c>
      <c r="J517" s="13">
        <v>119</v>
      </c>
      <c r="K517" s="13">
        <v>0</v>
      </c>
      <c r="L517" s="13" t="s">
        <v>57</v>
      </c>
      <c r="M517" s="13" t="s">
        <v>551</v>
      </c>
    </row>
    <row r="518" spans="1:13">
      <c r="A518" s="13"/>
      <c r="B518" s="17">
        <v>44364</v>
      </c>
      <c r="C518" s="13">
        <v>4</v>
      </c>
      <c r="D518" s="13">
        <v>4</v>
      </c>
      <c r="E518" s="13">
        <v>1</v>
      </c>
      <c r="F518" s="55"/>
      <c r="G518" s="13" t="s">
        <v>535</v>
      </c>
      <c r="H518" s="13">
        <v>4</v>
      </c>
      <c r="I518" s="13">
        <v>4</v>
      </c>
      <c r="J518" s="13">
        <v>3</v>
      </c>
      <c r="K518" s="13">
        <v>0</v>
      </c>
      <c r="L518" s="13" t="s">
        <v>57</v>
      </c>
      <c r="M518" s="13">
        <v>6107001706</v>
      </c>
    </row>
    <row r="519" spans="1:13" ht="31.5">
      <c r="A519" s="13"/>
      <c r="B519" s="17">
        <v>44365</v>
      </c>
      <c r="C519" s="13">
        <v>749</v>
      </c>
      <c r="D519" s="13">
        <v>763</v>
      </c>
      <c r="E519" s="13">
        <v>1</v>
      </c>
      <c r="F519" s="55"/>
      <c r="G519" s="13" t="s">
        <v>535</v>
      </c>
      <c r="H519" s="13">
        <v>749</v>
      </c>
      <c r="I519" s="13">
        <v>763</v>
      </c>
      <c r="J519" s="13">
        <v>677</v>
      </c>
      <c r="K519" s="13">
        <v>0</v>
      </c>
      <c r="L519" s="13" t="s">
        <v>57</v>
      </c>
      <c r="M519" s="13" t="s">
        <v>552</v>
      </c>
    </row>
    <row r="520" spans="1:13">
      <c r="A520" s="13"/>
      <c r="B520" s="17">
        <v>44367</v>
      </c>
      <c r="C520" s="13">
        <v>10</v>
      </c>
      <c r="D520" s="13">
        <v>13</v>
      </c>
      <c r="E520" s="13">
        <v>1</v>
      </c>
      <c r="F520" s="55"/>
      <c r="G520" s="13" t="s">
        <v>535</v>
      </c>
      <c r="H520" s="13">
        <v>10</v>
      </c>
      <c r="I520" s="13">
        <v>13</v>
      </c>
      <c r="J520" s="13">
        <v>10</v>
      </c>
      <c r="K520" s="13">
        <v>0</v>
      </c>
      <c r="L520" s="13" t="s">
        <v>57</v>
      </c>
      <c r="M520" s="13">
        <v>6107001703</v>
      </c>
    </row>
    <row r="521" spans="1:13" ht="31.5">
      <c r="A521" s="13"/>
      <c r="B521" s="17">
        <v>44368</v>
      </c>
      <c r="C521" s="13">
        <v>147</v>
      </c>
      <c r="D521" s="13">
        <v>148</v>
      </c>
      <c r="E521" s="13">
        <v>1</v>
      </c>
      <c r="F521" s="55"/>
      <c r="G521" s="13" t="s">
        <v>535</v>
      </c>
      <c r="H521" s="13">
        <v>147</v>
      </c>
      <c r="I521" s="13">
        <v>148</v>
      </c>
      <c r="J521" s="13">
        <v>126</v>
      </c>
      <c r="K521" s="13">
        <v>0</v>
      </c>
      <c r="L521" s="13" t="s">
        <v>57</v>
      </c>
      <c r="M521" s="13" t="s">
        <v>553</v>
      </c>
    </row>
    <row r="522" spans="1:13">
      <c r="A522" s="13"/>
      <c r="B522" s="17">
        <v>44369</v>
      </c>
      <c r="C522" s="13">
        <v>9</v>
      </c>
      <c r="D522" s="13">
        <v>9</v>
      </c>
      <c r="E522" s="13">
        <v>1</v>
      </c>
      <c r="F522" s="55"/>
      <c r="G522" s="13" t="s">
        <v>535</v>
      </c>
      <c r="H522" s="13">
        <v>9</v>
      </c>
      <c r="I522" s="13">
        <v>9</v>
      </c>
      <c r="J522" s="13">
        <v>6</v>
      </c>
      <c r="K522" s="13">
        <v>0</v>
      </c>
      <c r="L522" s="13" t="s">
        <v>57</v>
      </c>
      <c r="M522" s="13">
        <v>6107002006</v>
      </c>
    </row>
    <row r="523" spans="1:13">
      <c r="A523" s="13"/>
      <c r="B523" s="17">
        <v>44370</v>
      </c>
      <c r="C523" s="13">
        <v>40</v>
      </c>
      <c r="D523" s="13">
        <v>40</v>
      </c>
      <c r="E523" s="13">
        <v>1</v>
      </c>
      <c r="F523" s="55"/>
      <c r="G523" s="13" t="s">
        <v>535</v>
      </c>
      <c r="H523" s="13">
        <v>40</v>
      </c>
      <c r="I523" s="13">
        <v>40</v>
      </c>
      <c r="J523" s="13">
        <v>36</v>
      </c>
      <c r="K523" s="13">
        <v>0</v>
      </c>
      <c r="L523" s="13" t="s">
        <v>57</v>
      </c>
      <c r="M523" s="13">
        <v>6107000802</v>
      </c>
    </row>
    <row r="524" spans="1:13" ht="110.25">
      <c r="A524" s="13"/>
      <c r="B524" s="17">
        <v>44371</v>
      </c>
      <c r="C524" s="13">
        <v>2280</v>
      </c>
      <c r="D524" s="13">
        <v>2336</v>
      </c>
      <c r="E524" s="13">
        <v>3</v>
      </c>
      <c r="F524" s="55"/>
      <c r="G524" s="13" t="s">
        <v>535</v>
      </c>
      <c r="H524" s="13">
        <v>6839</v>
      </c>
      <c r="I524" s="13">
        <v>7007</v>
      </c>
      <c r="J524" s="13">
        <v>6464</v>
      </c>
      <c r="K524" s="13">
        <v>3</v>
      </c>
      <c r="L524" s="13" t="s">
        <v>379</v>
      </c>
      <c r="M524" s="13" t="s">
        <v>554</v>
      </c>
    </row>
    <row r="525" spans="1:13">
      <c r="A525" s="13"/>
      <c r="B525" s="17">
        <v>44372</v>
      </c>
      <c r="C525" s="13">
        <v>2</v>
      </c>
      <c r="D525" s="13">
        <v>2</v>
      </c>
      <c r="E525" s="13">
        <v>1</v>
      </c>
      <c r="F525" s="55"/>
      <c r="G525" s="13" t="s">
        <v>535</v>
      </c>
      <c r="H525" s="13">
        <v>2</v>
      </c>
      <c r="I525" s="13">
        <v>2</v>
      </c>
      <c r="J525" s="13">
        <v>2</v>
      </c>
      <c r="K525" s="13">
        <v>0</v>
      </c>
      <c r="L525" s="13" t="s">
        <v>379</v>
      </c>
      <c r="M525" s="13">
        <v>6029004605</v>
      </c>
    </row>
    <row r="526" spans="1:13" ht="47.25">
      <c r="A526" s="13"/>
      <c r="B526" s="17">
        <v>44374</v>
      </c>
      <c r="C526" s="13">
        <v>23</v>
      </c>
      <c r="D526" s="13">
        <v>28</v>
      </c>
      <c r="E526" s="13">
        <v>1</v>
      </c>
      <c r="F526" s="55"/>
      <c r="G526" s="13" t="s">
        <v>535</v>
      </c>
      <c r="H526" s="13">
        <v>23</v>
      </c>
      <c r="I526" s="13">
        <v>28</v>
      </c>
      <c r="J526" s="13">
        <v>11</v>
      </c>
      <c r="K526" s="13">
        <v>0</v>
      </c>
      <c r="L526" s="13" t="s">
        <v>379</v>
      </c>
      <c r="M526" s="13" t="s">
        <v>555</v>
      </c>
    </row>
    <row r="527" spans="1:13">
      <c r="A527" s="13"/>
      <c r="B527" s="17">
        <v>44375</v>
      </c>
      <c r="C527" s="13">
        <v>38</v>
      </c>
      <c r="D527" s="13">
        <v>38</v>
      </c>
      <c r="E527" s="13">
        <v>1</v>
      </c>
      <c r="F527" s="55"/>
      <c r="G527" s="13" t="s">
        <v>535</v>
      </c>
      <c r="H527" s="13">
        <v>38</v>
      </c>
      <c r="I527" s="13">
        <v>38</v>
      </c>
      <c r="J527" s="13">
        <v>15</v>
      </c>
      <c r="K527" s="13">
        <v>1</v>
      </c>
      <c r="L527" s="13" t="s">
        <v>379</v>
      </c>
      <c r="M527" s="13">
        <v>6029006011</v>
      </c>
    </row>
    <row r="528" spans="1:13" ht="47.25">
      <c r="A528" s="13"/>
      <c r="B528" s="17">
        <v>44376</v>
      </c>
      <c r="C528" s="13">
        <v>2437</v>
      </c>
      <c r="D528" s="13">
        <v>2489</v>
      </c>
      <c r="E528" s="13">
        <v>1</v>
      </c>
      <c r="F528" s="55"/>
      <c r="G528" s="13" t="s">
        <v>535</v>
      </c>
      <c r="H528" s="13">
        <v>2437</v>
      </c>
      <c r="I528" s="13">
        <v>2489</v>
      </c>
      <c r="J528" s="13">
        <v>2293</v>
      </c>
      <c r="K528" s="13">
        <v>0</v>
      </c>
      <c r="L528" s="13" t="s">
        <v>57</v>
      </c>
      <c r="M528" s="13" t="s">
        <v>556</v>
      </c>
    </row>
    <row r="529" spans="1:13">
      <c r="A529" s="13"/>
      <c r="B529" s="17">
        <v>44377</v>
      </c>
      <c r="C529" s="13">
        <v>440</v>
      </c>
      <c r="D529" s="13">
        <v>446</v>
      </c>
      <c r="E529" s="13">
        <v>1</v>
      </c>
      <c r="F529" s="55"/>
      <c r="G529" s="13" t="s">
        <v>535</v>
      </c>
      <c r="H529" s="13">
        <v>440</v>
      </c>
      <c r="I529" s="13">
        <v>446</v>
      </c>
      <c r="J529" s="13">
        <v>392</v>
      </c>
      <c r="K529" s="13">
        <v>0</v>
      </c>
      <c r="L529" s="13" t="s">
        <v>57</v>
      </c>
      <c r="M529" s="13">
        <v>6107003202</v>
      </c>
    </row>
    <row r="530" spans="1:13">
      <c r="A530" s="13"/>
      <c r="B530" s="17">
        <v>44378</v>
      </c>
      <c r="C530" s="13">
        <v>73</v>
      </c>
      <c r="D530" s="13">
        <v>77</v>
      </c>
      <c r="E530" s="13">
        <v>1</v>
      </c>
      <c r="F530" s="55"/>
      <c r="G530" s="13" t="s">
        <v>535</v>
      </c>
      <c r="H530" s="13">
        <v>73</v>
      </c>
      <c r="I530" s="13">
        <v>77</v>
      </c>
      <c r="J530" s="13">
        <v>68</v>
      </c>
      <c r="K530" s="13">
        <v>0</v>
      </c>
      <c r="L530" s="13" t="s">
        <v>57</v>
      </c>
      <c r="M530" s="13">
        <v>6107000600</v>
      </c>
    </row>
    <row r="531" spans="1:13" ht="409.5">
      <c r="A531" s="13"/>
      <c r="B531" s="17">
        <v>44379</v>
      </c>
      <c r="C531" s="13">
        <v>5322</v>
      </c>
      <c r="D531" s="13">
        <v>5398</v>
      </c>
      <c r="E531" s="13">
        <v>6</v>
      </c>
      <c r="F531" s="55" t="s">
        <v>557</v>
      </c>
      <c r="G531" s="13" t="s">
        <v>535</v>
      </c>
      <c r="H531" s="13">
        <v>31933</v>
      </c>
      <c r="I531" s="13">
        <v>32390</v>
      </c>
      <c r="J531" s="13">
        <v>29646</v>
      </c>
      <c r="K531" s="13">
        <v>2</v>
      </c>
      <c r="L531" s="13" t="s">
        <v>375</v>
      </c>
      <c r="M531" s="13" t="s">
        <v>558</v>
      </c>
    </row>
    <row r="532" spans="1:13">
      <c r="A532" s="13"/>
      <c r="B532" s="17">
        <v>44380</v>
      </c>
      <c r="C532" s="13">
        <v>12</v>
      </c>
      <c r="D532" s="13">
        <v>12</v>
      </c>
      <c r="E532" s="13">
        <v>1</v>
      </c>
      <c r="F532" s="55"/>
      <c r="G532" s="13" t="s">
        <v>535</v>
      </c>
      <c r="H532" s="13">
        <v>12</v>
      </c>
      <c r="I532" s="13">
        <v>12</v>
      </c>
      <c r="J532" s="13">
        <v>11</v>
      </c>
      <c r="K532" s="13">
        <v>0</v>
      </c>
      <c r="L532" s="13" t="s">
        <v>377</v>
      </c>
      <c r="M532" s="13">
        <v>6037910814</v>
      </c>
    </row>
    <row r="533" spans="1:13">
      <c r="A533" s="13"/>
      <c r="B533" s="17">
        <v>44381</v>
      </c>
      <c r="C533" s="13">
        <v>8</v>
      </c>
      <c r="D533" s="13">
        <v>8</v>
      </c>
      <c r="E533" s="13">
        <v>1</v>
      </c>
      <c r="F533" s="55"/>
      <c r="G533" s="13" t="s">
        <v>535</v>
      </c>
      <c r="H533" s="13">
        <v>8</v>
      </c>
      <c r="I533" s="13">
        <v>8</v>
      </c>
      <c r="J533" s="13">
        <v>7</v>
      </c>
      <c r="K533" s="13">
        <v>0</v>
      </c>
      <c r="L533" s="13" t="s">
        <v>377</v>
      </c>
      <c r="M533" s="13">
        <v>6037910804</v>
      </c>
    </row>
    <row r="534" spans="1:13">
      <c r="A534" s="13"/>
      <c r="B534" s="17">
        <v>44382</v>
      </c>
      <c r="C534" s="13">
        <v>2</v>
      </c>
      <c r="D534" s="13">
        <v>2</v>
      </c>
      <c r="E534" s="13">
        <v>1</v>
      </c>
      <c r="F534" s="55"/>
      <c r="G534" s="13" t="s">
        <v>535</v>
      </c>
      <c r="H534" s="13">
        <v>2</v>
      </c>
      <c r="I534" s="13">
        <v>2</v>
      </c>
      <c r="J534" s="13">
        <v>2</v>
      </c>
      <c r="K534" s="13">
        <v>0</v>
      </c>
      <c r="L534" s="13" t="s">
        <v>377</v>
      </c>
      <c r="M534" s="13">
        <v>6037910804</v>
      </c>
    </row>
    <row r="535" spans="1:13">
      <c r="A535" s="13"/>
      <c r="B535" s="17">
        <v>44383</v>
      </c>
      <c r="C535" s="13">
        <v>22</v>
      </c>
      <c r="D535" s="13">
        <v>22</v>
      </c>
      <c r="E535" s="13">
        <v>1</v>
      </c>
      <c r="F535" s="55"/>
      <c r="G535" s="13" t="s">
        <v>535</v>
      </c>
      <c r="H535" s="13">
        <v>22</v>
      </c>
      <c r="I535" s="13">
        <v>22</v>
      </c>
      <c r="J535" s="13">
        <v>15</v>
      </c>
      <c r="K535" s="13">
        <v>0</v>
      </c>
      <c r="L535" s="13" t="s">
        <v>379</v>
      </c>
      <c r="M535" s="13">
        <v>6029006600</v>
      </c>
    </row>
    <row r="536" spans="1:13" ht="31.5">
      <c r="A536" s="13"/>
      <c r="B536" s="17">
        <v>44386</v>
      </c>
      <c r="C536" s="13">
        <v>284</v>
      </c>
      <c r="D536" s="13">
        <v>287</v>
      </c>
      <c r="E536" s="13">
        <v>1</v>
      </c>
      <c r="F536" s="55"/>
      <c r="G536" s="13" t="s">
        <v>535</v>
      </c>
      <c r="H536" s="13">
        <v>284</v>
      </c>
      <c r="I536" s="13">
        <v>287</v>
      </c>
      <c r="J536" s="13">
        <v>258</v>
      </c>
      <c r="K536" s="13">
        <v>1</v>
      </c>
      <c r="L536" s="13" t="s">
        <v>379</v>
      </c>
      <c r="M536" s="13" t="s">
        <v>559</v>
      </c>
    </row>
    <row r="537" spans="1:13">
      <c r="A537" s="13"/>
      <c r="B537" s="17">
        <v>44388</v>
      </c>
      <c r="C537" s="13">
        <v>1</v>
      </c>
      <c r="D537" s="13">
        <v>10</v>
      </c>
      <c r="E537" s="13">
        <v>1</v>
      </c>
      <c r="F537" s="55"/>
      <c r="G537" s="13" t="s">
        <v>535</v>
      </c>
      <c r="H537" s="13">
        <v>1</v>
      </c>
      <c r="I537" s="13">
        <v>10</v>
      </c>
      <c r="J537" s="13">
        <v>0</v>
      </c>
      <c r="K537" s="13">
        <v>0</v>
      </c>
      <c r="L537" s="13" t="s">
        <v>379</v>
      </c>
      <c r="M537" s="13">
        <v>6083001800</v>
      </c>
    </row>
    <row r="538" spans="1:13" ht="31.5">
      <c r="A538" s="13"/>
      <c r="B538" s="17">
        <v>44390</v>
      </c>
      <c r="C538" s="13">
        <v>9</v>
      </c>
      <c r="D538" s="13">
        <v>9</v>
      </c>
      <c r="E538" s="13">
        <v>1</v>
      </c>
      <c r="F538" s="55"/>
      <c r="G538" s="13" t="s">
        <v>535</v>
      </c>
      <c r="H538" s="13">
        <v>9</v>
      </c>
      <c r="I538" s="13">
        <v>9</v>
      </c>
      <c r="J538" s="13">
        <v>5</v>
      </c>
      <c r="K538" s="13">
        <v>0</v>
      </c>
      <c r="L538" s="13" t="s">
        <v>379</v>
      </c>
      <c r="M538" s="13" t="s">
        <v>560</v>
      </c>
    </row>
    <row r="539" spans="1:13">
      <c r="A539" s="13"/>
      <c r="B539" s="17">
        <v>44391</v>
      </c>
      <c r="C539" s="13">
        <v>367</v>
      </c>
      <c r="D539" s="13">
        <v>369</v>
      </c>
      <c r="E539" s="13">
        <v>1</v>
      </c>
      <c r="F539" s="55"/>
      <c r="G539" s="13" t="s">
        <v>535</v>
      </c>
      <c r="H539" s="13">
        <v>367</v>
      </c>
      <c r="I539" s="13">
        <v>369</v>
      </c>
      <c r="J539" s="13">
        <v>334</v>
      </c>
      <c r="K539" s="13">
        <v>0</v>
      </c>
      <c r="L539" s="13" t="s">
        <v>434</v>
      </c>
      <c r="M539" s="13">
        <v>6079010016</v>
      </c>
    </row>
    <row r="540" spans="1:13">
      <c r="A540" s="13"/>
      <c r="B540" s="17">
        <v>44392</v>
      </c>
      <c r="C540" s="13">
        <v>148</v>
      </c>
      <c r="D540" s="13">
        <v>148</v>
      </c>
      <c r="E540" s="13">
        <v>1</v>
      </c>
      <c r="F540" s="55"/>
      <c r="G540" s="13" t="s">
        <v>535</v>
      </c>
      <c r="H540" s="13">
        <v>148</v>
      </c>
      <c r="I540" s="13">
        <v>148</v>
      </c>
      <c r="J540" s="13">
        <v>136</v>
      </c>
      <c r="K540" s="13">
        <v>0</v>
      </c>
      <c r="L540" s="13" t="s">
        <v>434</v>
      </c>
      <c r="M540" s="13">
        <v>6079010016</v>
      </c>
    </row>
    <row r="541" spans="1:13">
      <c r="A541" s="13"/>
      <c r="B541" s="17">
        <v>44393</v>
      </c>
      <c r="C541" s="13">
        <v>20</v>
      </c>
      <c r="D541" s="13">
        <v>20</v>
      </c>
      <c r="E541" s="13">
        <v>1</v>
      </c>
      <c r="F541" s="55"/>
      <c r="G541" s="13" t="s">
        <v>535</v>
      </c>
      <c r="H541" s="13">
        <v>20</v>
      </c>
      <c r="I541" s="13">
        <v>20</v>
      </c>
      <c r="J541" s="13">
        <v>18</v>
      </c>
      <c r="K541" s="13">
        <v>0</v>
      </c>
      <c r="L541" s="13" t="s">
        <v>379</v>
      </c>
      <c r="M541" s="13">
        <v>6029006600</v>
      </c>
    </row>
    <row r="542" spans="1:13">
      <c r="A542" s="13"/>
      <c r="B542" s="17">
        <v>44394</v>
      </c>
      <c r="C542" s="13">
        <v>23</v>
      </c>
      <c r="D542" s="13">
        <v>23</v>
      </c>
      <c r="E542" s="13">
        <v>1</v>
      </c>
      <c r="F542" s="55"/>
      <c r="G542" s="13" t="s">
        <v>535</v>
      </c>
      <c r="H542" s="13">
        <v>23</v>
      </c>
      <c r="I542" s="13">
        <v>23</v>
      </c>
      <c r="J542" s="13">
        <v>11</v>
      </c>
      <c r="K542" s="13">
        <v>0</v>
      </c>
      <c r="L542" s="13" t="s">
        <v>379</v>
      </c>
      <c r="M542" s="13">
        <v>6029006600</v>
      </c>
    </row>
    <row r="543" spans="1:13">
      <c r="A543" s="13"/>
      <c r="B543" s="17">
        <v>44395</v>
      </c>
      <c r="C543" s="13">
        <v>5</v>
      </c>
      <c r="D543" s="13">
        <v>5</v>
      </c>
      <c r="E543" s="13">
        <v>1</v>
      </c>
      <c r="F543" s="55"/>
      <c r="G543" s="13" t="s">
        <v>535</v>
      </c>
      <c r="H543" s="13">
        <v>5</v>
      </c>
      <c r="I543" s="13">
        <v>5</v>
      </c>
      <c r="J543" s="13">
        <v>1</v>
      </c>
      <c r="K543" s="13">
        <v>0</v>
      </c>
      <c r="L543" s="13" t="s">
        <v>379</v>
      </c>
      <c r="M543" s="13">
        <v>6029006202</v>
      </c>
    </row>
    <row r="544" spans="1:13">
      <c r="A544" s="13"/>
      <c r="B544" s="17">
        <v>44396</v>
      </c>
      <c r="C544" s="13">
        <v>14</v>
      </c>
      <c r="D544" s="13">
        <v>21</v>
      </c>
      <c r="E544" s="13">
        <v>1</v>
      </c>
      <c r="F544" s="55"/>
      <c r="G544" s="13" t="s">
        <v>535</v>
      </c>
      <c r="H544" s="13">
        <v>14</v>
      </c>
      <c r="I544" s="13">
        <v>21</v>
      </c>
      <c r="J544" s="13">
        <v>9</v>
      </c>
      <c r="K544" s="13">
        <v>0</v>
      </c>
      <c r="L544" s="13" t="s">
        <v>379</v>
      </c>
      <c r="M544" s="13">
        <v>6029003222</v>
      </c>
    </row>
    <row r="545" spans="1:13" ht="31.5">
      <c r="A545" s="13"/>
      <c r="B545" s="17">
        <v>44398</v>
      </c>
      <c r="C545" s="13">
        <v>4</v>
      </c>
      <c r="D545" s="13">
        <v>4</v>
      </c>
      <c r="E545" s="13">
        <v>1</v>
      </c>
      <c r="F545" s="55"/>
      <c r="G545" s="13" t="s">
        <v>535</v>
      </c>
      <c r="H545" s="13">
        <v>4</v>
      </c>
      <c r="I545" s="13">
        <v>4</v>
      </c>
      <c r="J545" s="13">
        <v>3</v>
      </c>
      <c r="K545" s="13">
        <v>0</v>
      </c>
      <c r="L545" s="13" t="s">
        <v>375</v>
      </c>
      <c r="M545" s="13" t="s">
        <v>561</v>
      </c>
    </row>
    <row r="546" spans="1:13" ht="31.5">
      <c r="A546" s="13"/>
      <c r="B546" s="17">
        <v>44399</v>
      </c>
      <c r="C546" s="13">
        <v>2</v>
      </c>
      <c r="D546" s="13">
        <v>2</v>
      </c>
      <c r="E546" s="13">
        <v>1</v>
      </c>
      <c r="F546" s="55"/>
      <c r="G546" s="13" t="s">
        <v>535</v>
      </c>
      <c r="H546" s="13">
        <v>2</v>
      </c>
      <c r="I546" s="13">
        <v>2</v>
      </c>
      <c r="J546" s="13">
        <v>2</v>
      </c>
      <c r="K546" s="13">
        <v>0</v>
      </c>
      <c r="L546" s="13" t="s">
        <v>379</v>
      </c>
      <c r="M546" s="13" t="s">
        <v>562</v>
      </c>
    </row>
    <row r="547" spans="1:13">
      <c r="A547" s="13"/>
      <c r="B547" s="17">
        <v>44400</v>
      </c>
      <c r="C547" s="13">
        <v>57</v>
      </c>
      <c r="D547" s="13">
        <v>57</v>
      </c>
      <c r="E547" s="13">
        <v>1</v>
      </c>
      <c r="F547" s="55"/>
      <c r="G547" s="13" t="s">
        <v>535</v>
      </c>
      <c r="H547" s="13">
        <v>57</v>
      </c>
      <c r="I547" s="13">
        <v>57</v>
      </c>
      <c r="J547" s="13">
        <v>55</v>
      </c>
      <c r="K547" s="13">
        <v>0</v>
      </c>
      <c r="L547" s="13" t="s">
        <v>383</v>
      </c>
      <c r="M547" s="13">
        <v>6079011600</v>
      </c>
    </row>
    <row r="548" spans="1:13">
      <c r="A548" s="13"/>
      <c r="B548" s="17">
        <v>44401</v>
      </c>
      <c r="C548" s="13">
        <v>2</v>
      </c>
      <c r="D548" s="13">
        <v>2</v>
      </c>
      <c r="E548" s="13">
        <v>1</v>
      </c>
      <c r="F548" s="55"/>
      <c r="G548" s="13" t="s">
        <v>535</v>
      </c>
      <c r="H548" s="13">
        <v>2</v>
      </c>
      <c r="I548" s="13">
        <v>2</v>
      </c>
      <c r="J548" s="13">
        <v>2</v>
      </c>
      <c r="K548" s="13">
        <v>0</v>
      </c>
      <c r="L548" s="13" t="s">
        <v>379</v>
      </c>
      <c r="M548" s="13">
        <v>6029003900</v>
      </c>
    </row>
    <row r="549" spans="1:13">
      <c r="A549" s="13"/>
      <c r="B549" s="17">
        <v>44402</v>
      </c>
      <c r="C549" s="13">
        <v>7</v>
      </c>
      <c r="D549" s="13">
        <v>7</v>
      </c>
      <c r="E549" s="13">
        <v>1</v>
      </c>
      <c r="F549" s="55"/>
      <c r="G549" s="13" t="s">
        <v>535</v>
      </c>
      <c r="H549" s="13">
        <v>7</v>
      </c>
      <c r="I549" s="13">
        <v>7</v>
      </c>
      <c r="J549" s="13">
        <v>4</v>
      </c>
      <c r="K549" s="13">
        <v>0</v>
      </c>
      <c r="L549" s="13" t="s">
        <v>379</v>
      </c>
      <c r="M549" s="13">
        <v>6029004500</v>
      </c>
    </row>
    <row r="550" spans="1:13">
      <c r="A550" s="13"/>
      <c r="B550" s="17">
        <v>44403</v>
      </c>
      <c r="C550" s="13">
        <v>7</v>
      </c>
      <c r="D550" s="13">
        <v>7</v>
      </c>
      <c r="E550" s="13">
        <v>1</v>
      </c>
      <c r="F550" s="55"/>
      <c r="G550" s="13" t="s">
        <v>535</v>
      </c>
      <c r="H550" s="13">
        <v>7</v>
      </c>
      <c r="I550" s="13">
        <v>7</v>
      </c>
      <c r="J550" s="13">
        <v>5</v>
      </c>
      <c r="K550" s="13">
        <v>0</v>
      </c>
      <c r="L550" s="13" t="s">
        <v>379</v>
      </c>
      <c r="M550" s="13">
        <v>6029004605</v>
      </c>
    </row>
    <row r="551" spans="1:13" ht="31.5">
      <c r="A551" s="13"/>
      <c r="B551" s="17">
        <v>44404</v>
      </c>
      <c r="C551" s="13">
        <v>21</v>
      </c>
      <c r="D551" s="13">
        <v>21</v>
      </c>
      <c r="E551" s="13">
        <v>1</v>
      </c>
      <c r="F551" s="55"/>
      <c r="G551" s="13" t="s">
        <v>535</v>
      </c>
      <c r="H551" s="13">
        <v>21</v>
      </c>
      <c r="I551" s="13">
        <v>21</v>
      </c>
      <c r="J551" s="13">
        <v>22</v>
      </c>
      <c r="K551" s="13">
        <v>0</v>
      </c>
      <c r="L551" s="13" t="s">
        <v>434</v>
      </c>
      <c r="M551" s="13" t="s">
        <v>563</v>
      </c>
    </row>
    <row r="552" spans="1:13">
      <c r="A552" s="13"/>
      <c r="B552" s="17">
        <v>44405</v>
      </c>
      <c r="C552" s="13">
        <v>2</v>
      </c>
      <c r="D552" s="13">
        <v>2</v>
      </c>
      <c r="E552" s="13">
        <v>1</v>
      </c>
      <c r="F552" s="55"/>
      <c r="G552" s="13" t="s">
        <v>535</v>
      </c>
      <c r="H552" s="13">
        <v>2</v>
      </c>
      <c r="I552" s="13">
        <v>2</v>
      </c>
      <c r="J552" s="13">
        <v>1</v>
      </c>
      <c r="K552" s="13">
        <v>0</v>
      </c>
      <c r="L552" s="13" t="s">
        <v>379</v>
      </c>
      <c r="M552" s="13">
        <v>6029003222</v>
      </c>
    </row>
    <row r="553" spans="1:13">
      <c r="A553" s="13"/>
      <c r="B553" s="17">
        <v>44406</v>
      </c>
      <c r="C553" s="13">
        <v>29</v>
      </c>
      <c r="D553" s="13">
        <v>33</v>
      </c>
      <c r="E553" s="13">
        <v>1</v>
      </c>
      <c r="F553" s="55"/>
      <c r="G553" s="13" t="s">
        <v>535</v>
      </c>
      <c r="H553" s="13">
        <v>29</v>
      </c>
      <c r="I553" s="13">
        <v>33</v>
      </c>
      <c r="J553" s="13">
        <v>21</v>
      </c>
      <c r="K553" s="13">
        <v>0</v>
      </c>
      <c r="L553" s="13" t="s">
        <v>379</v>
      </c>
      <c r="M553" s="13">
        <v>6029003307</v>
      </c>
    </row>
    <row r="554" spans="1:13" ht="31.5">
      <c r="A554" s="13"/>
      <c r="B554" s="17">
        <v>44407</v>
      </c>
      <c r="C554" s="13">
        <v>1</v>
      </c>
      <c r="D554" s="13">
        <v>1</v>
      </c>
      <c r="E554" s="13">
        <v>1</v>
      </c>
      <c r="F554" s="55"/>
      <c r="G554" s="13" t="s">
        <v>535</v>
      </c>
      <c r="H554" s="13">
        <v>1</v>
      </c>
      <c r="I554" s="13">
        <v>1</v>
      </c>
      <c r="J554" s="13">
        <v>0</v>
      </c>
      <c r="K554" s="13">
        <v>0</v>
      </c>
      <c r="L554" s="13" t="s">
        <v>379</v>
      </c>
      <c r="M554" s="13" t="s">
        <v>564</v>
      </c>
    </row>
    <row r="555" spans="1:13">
      <c r="A555" s="13"/>
      <c r="B555" s="17">
        <v>44408</v>
      </c>
      <c r="C555" s="13">
        <v>1005</v>
      </c>
      <c r="D555" s="13">
        <v>1006</v>
      </c>
      <c r="E555" s="13">
        <v>1</v>
      </c>
      <c r="F555" s="55"/>
      <c r="G555" s="13" t="s">
        <v>535</v>
      </c>
      <c r="H555" s="13">
        <v>1005</v>
      </c>
      <c r="I555" s="13">
        <v>1006</v>
      </c>
      <c r="J555" s="13">
        <v>953</v>
      </c>
      <c r="K555" s="13">
        <v>0</v>
      </c>
      <c r="L555" s="13" t="s">
        <v>377</v>
      </c>
      <c r="M555" s="13">
        <v>6037920314</v>
      </c>
    </row>
    <row r="556" spans="1:13">
      <c r="A556" s="13"/>
      <c r="B556" s="17">
        <v>44410</v>
      </c>
      <c r="C556" s="13">
        <v>1</v>
      </c>
      <c r="D556" s="13">
        <v>1</v>
      </c>
      <c r="E556" s="13">
        <v>1</v>
      </c>
      <c r="F556" s="55"/>
      <c r="G556" s="13" t="s">
        <v>535</v>
      </c>
      <c r="H556" s="13">
        <v>1</v>
      </c>
      <c r="I556" s="13">
        <v>1</v>
      </c>
      <c r="J556" s="13">
        <v>1</v>
      </c>
      <c r="K556" s="13">
        <v>0</v>
      </c>
      <c r="L556" s="13" t="s">
        <v>379</v>
      </c>
      <c r="M556" s="13">
        <v>6029004500</v>
      </c>
    </row>
    <row r="557" spans="1:13">
      <c r="A557" s="13"/>
      <c r="B557" s="17">
        <v>44411</v>
      </c>
      <c r="C557" s="13">
        <v>6</v>
      </c>
      <c r="D557" s="13">
        <v>6</v>
      </c>
      <c r="E557" s="13">
        <v>1</v>
      </c>
      <c r="F557" s="55"/>
      <c r="G557" s="13" t="s">
        <v>535</v>
      </c>
      <c r="H557" s="13">
        <v>6</v>
      </c>
      <c r="I557" s="13">
        <v>6</v>
      </c>
      <c r="J557" s="13">
        <v>6</v>
      </c>
      <c r="K557" s="13">
        <v>0</v>
      </c>
      <c r="L557" s="13" t="s">
        <v>379</v>
      </c>
      <c r="M557" s="13">
        <v>6029003222</v>
      </c>
    </row>
    <row r="558" spans="1:13">
      <c r="A558" s="13"/>
      <c r="B558" s="17">
        <v>44412</v>
      </c>
      <c r="C558" s="13">
        <v>1</v>
      </c>
      <c r="D558" s="13">
        <v>3</v>
      </c>
      <c r="E558" s="13">
        <v>1</v>
      </c>
      <c r="F558" s="55"/>
      <c r="G558" s="13" t="s">
        <v>535</v>
      </c>
      <c r="H558" s="13">
        <v>1</v>
      </c>
      <c r="I558" s="13">
        <v>3</v>
      </c>
      <c r="J558" s="13">
        <v>3</v>
      </c>
      <c r="K558" s="13">
        <v>0</v>
      </c>
      <c r="L558" s="13" t="s">
        <v>379</v>
      </c>
      <c r="M558" s="13">
        <v>6029003305</v>
      </c>
    </row>
    <row r="559" spans="1:13">
      <c r="A559" s="13"/>
      <c r="B559" s="17">
        <v>44413</v>
      </c>
      <c r="C559" s="13">
        <v>1</v>
      </c>
      <c r="D559" s="13">
        <v>1</v>
      </c>
      <c r="E559" s="13">
        <v>1</v>
      </c>
      <c r="F559" s="55"/>
      <c r="G559" s="13" t="s">
        <v>535</v>
      </c>
      <c r="H559" s="13">
        <v>1</v>
      </c>
      <c r="I559" s="13">
        <v>1</v>
      </c>
      <c r="J559" s="13">
        <v>1</v>
      </c>
      <c r="K559" s="13">
        <v>0</v>
      </c>
      <c r="L559" s="13" t="s">
        <v>389</v>
      </c>
      <c r="M559" s="13">
        <v>6083002006</v>
      </c>
    </row>
    <row r="560" spans="1:13">
      <c r="A560" s="13"/>
      <c r="B560" s="17">
        <v>44414</v>
      </c>
      <c r="C560" s="13">
        <v>5</v>
      </c>
      <c r="D560" s="13">
        <v>5</v>
      </c>
      <c r="E560" s="13">
        <v>1</v>
      </c>
      <c r="F560" s="55"/>
      <c r="G560" s="13" t="s">
        <v>535</v>
      </c>
      <c r="H560" s="13">
        <v>5</v>
      </c>
      <c r="I560" s="13">
        <v>5</v>
      </c>
      <c r="J560" s="13">
        <v>5</v>
      </c>
      <c r="K560" s="13">
        <v>0</v>
      </c>
      <c r="L560" s="13" t="s">
        <v>379</v>
      </c>
      <c r="M560" s="13">
        <v>6029003304</v>
      </c>
    </row>
    <row r="561" spans="1:13" ht="47.25">
      <c r="A561" s="13"/>
      <c r="B561" s="17">
        <v>44415</v>
      </c>
      <c r="C561" s="13">
        <v>1434</v>
      </c>
      <c r="D561" s="13">
        <v>1442</v>
      </c>
      <c r="E561" s="13">
        <v>1</v>
      </c>
      <c r="F561" s="55"/>
      <c r="G561" s="13" t="s">
        <v>535</v>
      </c>
      <c r="H561" s="13">
        <v>1434</v>
      </c>
      <c r="I561" s="13">
        <v>1442</v>
      </c>
      <c r="J561" s="13">
        <v>1413</v>
      </c>
      <c r="K561" s="13">
        <v>0</v>
      </c>
      <c r="L561" s="13" t="s">
        <v>375</v>
      </c>
      <c r="M561" s="13" t="s">
        <v>565</v>
      </c>
    </row>
    <row r="562" spans="1:13" ht="409.5">
      <c r="A562" s="13"/>
      <c r="B562" s="17">
        <v>44416</v>
      </c>
      <c r="C562" s="13">
        <v>3518</v>
      </c>
      <c r="D562" s="13">
        <v>3560</v>
      </c>
      <c r="E562" s="13">
        <v>15</v>
      </c>
      <c r="F562" s="55" t="s">
        <v>566</v>
      </c>
      <c r="G562" s="13" t="s">
        <v>535</v>
      </c>
      <c r="H562" s="13">
        <v>52765</v>
      </c>
      <c r="I562" s="13">
        <v>53397</v>
      </c>
      <c r="J562" s="13">
        <v>50151</v>
      </c>
      <c r="K562" s="13">
        <v>4</v>
      </c>
      <c r="L562" s="13" t="s">
        <v>57</v>
      </c>
      <c r="M562" s="13" t="s">
        <v>567</v>
      </c>
    </row>
    <row r="563" spans="1:13">
      <c r="A563" s="13"/>
      <c r="B563" s="17">
        <v>44417</v>
      </c>
      <c r="C563" s="13">
        <v>8</v>
      </c>
      <c r="D563" s="13">
        <v>8</v>
      </c>
      <c r="E563" s="13">
        <v>1</v>
      </c>
      <c r="F563" s="55"/>
      <c r="G563" s="13" t="s">
        <v>535</v>
      </c>
      <c r="H563" s="13">
        <v>8</v>
      </c>
      <c r="I563" s="13">
        <v>8</v>
      </c>
      <c r="J563" s="13">
        <v>8</v>
      </c>
      <c r="K563" s="13">
        <v>0</v>
      </c>
      <c r="L563" s="13" t="s">
        <v>375</v>
      </c>
      <c r="M563" s="13">
        <v>6029005514</v>
      </c>
    </row>
    <row r="564" spans="1:13" ht="283.5">
      <c r="A564" s="13"/>
      <c r="B564" s="17">
        <v>44418</v>
      </c>
      <c r="C564" s="13">
        <v>5484</v>
      </c>
      <c r="D564" s="13">
        <v>5518</v>
      </c>
      <c r="E564" s="13">
        <v>4</v>
      </c>
      <c r="F564" s="55"/>
      <c r="G564" s="13" t="s">
        <v>535</v>
      </c>
      <c r="H564" s="13">
        <v>21936</v>
      </c>
      <c r="I564" s="13">
        <v>22070</v>
      </c>
      <c r="J564" s="13">
        <v>20365</v>
      </c>
      <c r="K564" s="13">
        <v>1</v>
      </c>
      <c r="L564" s="13" t="s">
        <v>375</v>
      </c>
      <c r="M564" s="13" t="s">
        <v>568</v>
      </c>
    </row>
    <row r="565" spans="1:13">
      <c r="A565" s="13"/>
      <c r="B565" s="17">
        <v>44419</v>
      </c>
      <c r="C565" s="13">
        <v>2</v>
      </c>
      <c r="D565" s="13">
        <v>2</v>
      </c>
      <c r="E565" s="13">
        <v>1</v>
      </c>
      <c r="F565" s="55"/>
      <c r="G565" s="13" t="s">
        <v>535</v>
      </c>
      <c r="H565" s="13">
        <v>2</v>
      </c>
      <c r="I565" s="13">
        <v>2</v>
      </c>
      <c r="J565" s="13">
        <v>2</v>
      </c>
      <c r="K565" s="13">
        <v>0</v>
      </c>
      <c r="L565" s="13" t="s">
        <v>377</v>
      </c>
      <c r="M565" s="13">
        <v>6037910804</v>
      </c>
    </row>
    <row r="566" spans="1:13">
      <c r="A566" s="13"/>
      <c r="B566" s="17">
        <v>44420</v>
      </c>
      <c r="C566" s="13">
        <v>2</v>
      </c>
      <c r="D566" s="13">
        <v>2</v>
      </c>
      <c r="E566" s="13">
        <v>1</v>
      </c>
      <c r="F566" s="55"/>
      <c r="G566" s="13" t="s">
        <v>535</v>
      </c>
      <c r="H566" s="13">
        <v>2</v>
      </c>
      <c r="I566" s="13">
        <v>2</v>
      </c>
      <c r="J566" s="13">
        <v>2</v>
      </c>
      <c r="K566" s="13">
        <v>0</v>
      </c>
      <c r="L566" s="13" t="s">
        <v>434</v>
      </c>
      <c r="M566" s="13">
        <v>6079010207</v>
      </c>
    </row>
    <row r="567" spans="1:13">
      <c r="A567" s="13"/>
      <c r="B567" s="17">
        <v>44421</v>
      </c>
      <c r="C567" s="13">
        <v>15</v>
      </c>
      <c r="D567" s="13">
        <v>15</v>
      </c>
      <c r="E567" s="13">
        <v>1</v>
      </c>
      <c r="F567" s="55"/>
      <c r="G567" s="13" t="s">
        <v>535</v>
      </c>
      <c r="H567" s="13">
        <v>15</v>
      </c>
      <c r="I567" s="13">
        <v>15</v>
      </c>
      <c r="J567" s="13">
        <v>13</v>
      </c>
      <c r="K567" s="13">
        <v>0</v>
      </c>
      <c r="L567" s="13" t="s">
        <v>375</v>
      </c>
      <c r="M567" s="13">
        <v>6037900901</v>
      </c>
    </row>
    <row r="568" spans="1:13" ht="31.5">
      <c r="A568" s="13"/>
      <c r="B568" s="17">
        <v>44422</v>
      </c>
      <c r="C568" s="13">
        <v>113</v>
      </c>
      <c r="D568" s="13">
        <v>113</v>
      </c>
      <c r="E568" s="13">
        <v>1</v>
      </c>
      <c r="F568" s="55"/>
      <c r="G568" s="13" t="s">
        <v>535</v>
      </c>
      <c r="H568" s="13">
        <v>113</v>
      </c>
      <c r="I568" s="13">
        <v>113</v>
      </c>
      <c r="J568" s="13">
        <v>120</v>
      </c>
      <c r="K568" s="13">
        <v>0</v>
      </c>
      <c r="L568" s="13" t="s">
        <v>375</v>
      </c>
      <c r="M568" s="13" t="s">
        <v>569</v>
      </c>
    </row>
    <row r="569" spans="1:13">
      <c r="A569" s="13"/>
      <c r="B569" s="17">
        <v>44426</v>
      </c>
      <c r="C569" s="13">
        <v>3</v>
      </c>
      <c r="D569" s="13">
        <v>3</v>
      </c>
      <c r="E569" s="13">
        <v>1</v>
      </c>
      <c r="F569" s="55"/>
      <c r="G569" s="13" t="s">
        <v>535</v>
      </c>
      <c r="H569" s="13">
        <v>3</v>
      </c>
      <c r="I569" s="13">
        <v>3</v>
      </c>
      <c r="J569" s="13">
        <v>3</v>
      </c>
      <c r="K569" s="13">
        <v>0</v>
      </c>
      <c r="L569" s="13" t="s">
        <v>377</v>
      </c>
      <c r="M569" s="13">
        <v>6037910814</v>
      </c>
    </row>
    <row r="570" spans="1:13" ht="31.5">
      <c r="A570" s="13"/>
      <c r="B570" s="17">
        <v>44427</v>
      </c>
      <c r="C570" s="13">
        <v>1</v>
      </c>
      <c r="D570" s="13">
        <v>1</v>
      </c>
      <c r="E570" s="13">
        <v>1</v>
      </c>
      <c r="F570" s="55"/>
      <c r="G570" s="13" t="s">
        <v>535</v>
      </c>
      <c r="H570" s="13">
        <v>1</v>
      </c>
      <c r="I570" s="13">
        <v>1</v>
      </c>
      <c r="J570" s="13">
        <v>1</v>
      </c>
      <c r="K570" s="13">
        <v>0</v>
      </c>
      <c r="L570" s="13" t="s">
        <v>375</v>
      </c>
      <c r="M570" s="13" t="s">
        <v>376</v>
      </c>
    </row>
    <row r="571" spans="1:13">
      <c r="A571" s="13"/>
      <c r="B571" s="17">
        <v>44430</v>
      </c>
      <c r="C571" s="13">
        <v>42</v>
      </c>
      <c r="D571" s="13">
        <v>42</v>
      </c>
      <c r="E571" s="13">
        <v>1</v>
      </c>
      <c r="F571" s="55"/>
      <c r="G571" s="13" t="s">
        <v>535</v>
      </c>
      <c r="H571" s="13">
        <v>42</v>
      </c>
      <c r="I571" s="13">
        <v>42</v>
      </c>
      <c r="J571" s="13">
        <v>26</v>
      </c>
      <c r="K571" s="13">
        <v>0</v>
      </c>
      <c r="L571" s="13" t="s">
        <v>442</v>
      </c>
      <c r="M571" s="13">
        <v>6083002932</v>
      </c>
    </row>
    <row r="572" spans="1:13" ht="409.5">
      <c r="A572" s="13"/>
      <c r="B572" s="17">
        <v>45001</v>
      </c>
      <c r="C572" s="13">
        <v>5289</v>
      </c>
      <c r="D572" s="13">
        <v>5903</v>
      </c>
      <c r="E572" s="13">
        <v>12</v>
      </c>
      <c r="F572" s="55"/>
      <c r="G572" s="13" t="s">
        <v>535</v>
      </c>
      <c r="H572" s="13">
        <v>63473</v>
      </c>
      <c r="I572" s="13">
        <v>70837</v>
      </c>
      <c r="J572" s="13">
        <v>64479</v>
      </c>
      <c r="K572" s="13">
        <v>1</v>
      </c>
      <c r="L572" s="13" t="s">
        <v>570</v>
      </c>
      <c r="M572" s="13" t="s">
        <v>571</v>
      </c>
    </row>
    <row r="573" spans="1:13" ht="409.5">
      <c r="A573" s="13"/>
      <c r="B573" s="17">
        <v>45002</v>
      </c>
      <c r="C573" s="13">
        <v>7019</v>
      </c>
      <c r="D573" s="13">
        <v>7388</v>
      </c>
      <c r="E573" s="13">
        <v>48</v>
      </c>
      <c r="F573" s="55" t="s">
        <v>572</v>
      </c>
      <c r="G573" s="13" t="s">
        <v>535</v>
      </c>
      <c r="H573" s="13">
        <v>336909</v>
      </c>
      <c r="I573" s="13">
        <v>354605</v>
      </c>
      <c r="J573" s="13">
        <v>316879</v>
      </c>
      <c r="K573" s="13">
        <v>23</v>
      </c>
      <c r="L573" s="13" t="s">
        <v>573</v>
      </c>
      <c r="M573" s="13" t="s">
        <v>574</v>
      </c>
    </row>
    <row r="574" spans="1:13" ht="409.5">
      <c r="A574" s="13"/>
      <c r="B574" s="17">
        <v>45003</v>
      </c>
      <c r="C574" s="13">
        <v>5610</v>
      </c>
      <c r="D574" s="13">
        <v>6089</v>
      </c>
      <c r="E574" s="13">
        <v>5</v>
      </c>
      <c r="F574" s="55"/>
      <c r="G574" s="13" t="s">
        <v>535</v>
      </c>
      <c r="H574" s="13">
        <v>28050</v>
      </c>
      <c r="I574" s="13">
        <v>30445</v>
      </c>
      <c r="J574" s="13">
        <v>27685</v>
      </c>
      <c r="K574" s="13">
        <v>4</v>
      </c>
      <c r="L574" s="13" t="s">
        <v>575</v>
      </c>
      <c r="M574" s="13" t="s">
        <v>576</v>
      </c>
    </row>
    <row r="575" spans="1:13" ht="315">
      <c r="A575" s="13"/>
      <c r="B575" s="17">
        <v>45005</v>
      </c>
      <c r="C575" s="13">
        <v>3647</v>
      </c>
      <c r="D575" s="13">
        <v>4055</v>
      </c>
      <c r="E575" s="13">
        <v>3</v>
      </c>
      <c r="F575" s="55"/>
      <c r="G575" s="13" t="s">
        <v>535</v>
      </c>
      <c r="H575" s="13">
        <v>10942</v>
      </c>
      <c r="I575" s="13">
        <v>12165</v>
      </c>
      <c r="J575" s="13">
        <v>10706</v>
      </c>
      <c r="K575" s="13">
        <v>0</v>
      </c>
      <c r="L575" s="13" t="s">
        <v>577</v>
      </c>
      <c r="M575" s="13" t="s">
        <v>578</v>
      </c>
    </row>
    <row r="576" spans="1:13" ht="409.5">
      <c r="A576" s="13"/>
      <c r="B576" s="17">
        <v>45008</v>
      </c>
      <c r="C576" s="13">
        <v>9045</v>
      </c>
      <c r="D576" s="13">
        <v>9634</v>
      </c>
      <c r="E576" s="13">
        <v>12</v>
      </c>
      <c r="F576" s="55"/>
      <c r="G576" s="13" t="s">
        <v>535</v>
      </c>
      <c r="H576" s="13">
        <v>108537</v>
      </c>
      <c r="I576" s="13">
        <v>115610</v>
      </c>
      <c r="J576" s="13">
        <v>101188</v>
      </c>
      <c r="K576" s="13">
        <v>6</v>
      </c>
      <c r="L576" s="13" t="s">
        <v>579</v>
      </c>
      <c r="M576" s="13" t="s">
        <v>580</v>
      </c>
    </row>
    <row r="577" spans="1:13" ht="409.5">
      <c r="A577" s="13"/>
      <c r="B577" s="17">
        <v>45009</v>
      </c>
      <c r="C577" s="13">
        <v>5068</v>
      </c>
      <c r="D577" s="13">
        <v>5227</v>
      </c>
      <c r="E577" s="13">
        <v>31</v>
      </c>
      <c r="F577" s="55"/>
      <c r="G577" s="13" t="s">
        <v>535</v>
      </c>
      <c r="H577" s="13">
        <v>157106</v>
      </c>
      <c r="I577" s="13">
        <v>162037</v>
      </c>
      <c r="J577" s="13">
        <v>143800</v>
      </c>
      <c r="K577" s="13">
        <v>9</v>
      </c>
      <c r="L577" s="13" t="s">
        <v>362</v>
      </c>
      <c r="M577" s="13" t="s">
        <v>581</v>
      </c>
    </row>
    <row r="578" spans="1:13" ht="110.25">
      <c r="A578" s="13"/>
      <c r="B578" s="17">
        <v>45014</v>
      </c>
      <c r="C578" s="13">
        <v>1686</v>
      </c>
      <c r="D578" s="13">
        <v>1700</v>
      </c>
      <c r="E578" s="13">
        <v>2</v>
      </c>
      <c r="F578" s="55"/>
      <c r="G578" s="13" t="s">
        <v>535</v>
      </c>
      <c r="H578" s="13">
        <v>3372</v>
      </c>
      <c r="I578" s="13">
        <v>3399</v>
      </c>
      <c r="J578" s="13">
        <v>2894</v>
      </c>
      <c r="K578" s="13">
        <v>0</v>
      </c>
      <c r="L578" s="13" t="s">
        <v>364</v>
      </c>
      <c r="M578" s="13" t="s">
        <v>582</v>
      </c>
    </row>
    <row r="579" spans="1:13" ht="378">
      <c r="A579" s="13"/>
      <c r="B579" s="17">
        <v>45020</v>
      </c>
      <c r="C579" s="13">
        <v>3688</v>
      </c>
      <c r="D579" s="13">
        <v>4077</v>
      </c>
      <c r="E579" s="13">
        <v>7</v>
      </c>
      <c r="F579" s="55"/>
      <c r="G579" s="13" t="s">
        <v>535</v>
      </c>
      <c r="H579" s="13">
        <v>25815</v>
      </c>
      <c r="I579" s="13">
        <v>28542</v>
      </c>
      <c r="J579" s="13">
        <v>27150</v>
      </c>
      <c r="K579" s="13">
        <v>6</v>
      </c>
      <c r="L579" s="13" t="s">
        <v>377</v>
      </c>
      <c r="M579" s="13" t="s">
        <v>583</v>
      </c>
    </row>
    <row r="580" spans="1:13" ht="31.5">
      <c r="A580" s="13"/>
      <c r="B580" s="17">
        <v>45023</v>
      </c>
      <c r="C580" s="13">
        <v>2</v>
      </c>
      <c r="D580" s="13">
        <v>2</v>
      </c>
      <c r="E580" s="13">
        <v>1</v>
      </c>
      <c r="F580" s="55"/>
      <c r="G580" s="13" t="s">
        <v>535</v>
      </c>
      <c r="H580" s="13">
        <v>2</v>
      </c>
      <c r="I580" s="13">
        <v>2</v>
      </c>
      <c r="J580" s="13">
        <v>1</v>
      </c>
      <c r="K580" s="13">
        <v>0</v>
      </c>
      <c r="L580" s="13" t="s">
        <v>377</v>
      </c>
      <c r="M580" s="13" t="s">
        <v>584</v>
      </c>
    </row>
    <row r="581" spans="1:13" ht="31.5">
      <c r="A581" s="13"/>
      <c r="B581" s="17">
        <v>45026</v>
      </c>
      <c r="C581" s="13">
        <v>4</v>
      </c>
      <c r="D581" s="13">
        <v>4</v>
      </c>
      <c r="E581" s="13">
        <v>1</v>
      </c>
      <c r="F581" s="55"/>
      <c r="G581" s="13" t="s">
        <v>535</v>
      </c>
      <c r="H581" s="13">
        <v>4</v>
      </c>
      <c r="I581" s="13">
        <v>4</v>
      </c>
      <c r="J581" s="13">
        <v>3</v>
      </c>
      <c r="K581" s="13">
        <v>0</v>
      </c>
      <c r="L581" s="13" t="s">
        <v>377</v>
      </c>
      <c r="M581" s="13" t="s">
        <v>585</v>
      </c>
    </row>
    <row r="582" spans="1:13" ht="409.5">
      <c r="A582" s="13"/>
      <c r="B582" s="17">
        <v>45027</v>
      </c>
      <c r="C582" s="13">
        <v>4306</v>
      </c>
      <c r="D582" s="13">
        <v>4936</v>
      </c>
      <c r="E582" s="13">
        <v>12</v>
      </c>
      <c r="F582" s="55" t="s">
        <v>586</v>
      </c>
      <c r="G582" s="13" t="s">
        <v>535</v>
      </c>
      <c r="H582" s="13">
        <v>51673</v>
      </c>
      <c r="I582" s="13">
        <v>59226</v>
      </c>
      <c r="J582" s="13">
        <v>56335</v>
      </c>
      <c r="K582" s="13">
        <v>2</v>
      </c>
      <c r="L582" s="13" t="s">
        <v>377</v>
      </c>
      <c r="M582" s="13" t="s">
        <v>587</v>
      </c>
    </row>
    <row r="583" spans="1:13" ht="94.5">
      <c r="A583" s="13"/>
      <c r="B583" s="17">
        <v>45030</v>
      </c>
      <c r="C583" s="13">
        <v>2163</v>
      </c>
      <c r="D583" s="13">
        <v>2180</v>
      </c>
      <c r="E583" s="13">
        <v>2</v>
      </c>
      <c r="F583" s="55"/>
      <c r="G583" s="13" t="s">
        <v>535</v>
      </c>
      <c r="H583" s="13">
        <v>4325</v>
      </c>
      <c r="I583" s="13">
        <v>4359</v>
      </c>
      <c r="J583" s="13">
        <v>4166</v>
      </c>
      <c r="K583" s="13">
        <v>0</v>
      </c>
      <c r="L583" s="13" t="s">
        <v>377</v>
      </c>
      <c r="M583" s="13" t="s">
        <v>588</v>
      </c>
    </row>
    <row r="584" spans="1:13" ht="31.5">
      <c r="A584" s="13"/>
      <c r="B584" s="17">
        <v>45034</v>
      </c>
      <c r="C584" s="13">
        <v>224</v>
      </c>
      <c r="D584" s="13">
        <v>226</v>
      </c>
      <c r="E584" s="13">
        <v>2</v>
      </c>
      <c r="F584" s="55"/>
      <c r="G584" s="13" t="s">
        <v>535</v>
      </c>
      <c r="H584" s="13">
        <v>448</v>
      </c>
      <c r="I584" s="13">
        <v>452</v>
      </c>
      <c r="J584" s="13">
        <v>406</v>
      </c>
      <c r="K584" s="13">
        <v>0</v>
      </c>
      <c r="L584" s="13" t="s">
        <v>377</v>
      </c>
      <c r="M584" s="13" t="s">
        <v>589</v>
      </c>
    </row>
    <row r="585" spans="1:13">
      <c r="A585" s="13"/>
      <c r="B585" s="17">
        <v>45035</v>
      </c>
      <c r="C585" s="13">
        <v>2</v>
      </c>
      <c r="D585" s="13">
        <v>2</v>
      </c>
      <c r="E585" s="13">
        <v>1</v>
      </c>
      <c r="F585" s="55"/>
      <c r="G585" s="13" t="s">
        <v>535</v>
      </c>
      <c r="H585" s="13">
        <v>2</v>
      </c>
      <c r="I585" s="13">
        <v>2</v>
      </c>
      <c r="J585" s="13">
        <v>2</v>
      </c>
      <c r="K585" s="13">
        <v>0</v>
      </c>
      <c r="L585" s="13" t="s">
        <v>377</v>
      </c>
      <c r="M585" s="13">
        <v>6037910814</v>
      </c>
    </row>
    <row r="586" spans="1:13">
      <c r="A586" s="13"/>
      <c r="B586" s="17">
        <v>45036</v>
      </c>
      <c r="C586" s="13">
        <v>10</v>
      </c>
      <c r="D586" s="13">
        <v>10</v>
      </c>
      <c r="E586" s="13">
        <v>1</v>
      </c>
      <c r="F586" s="55"/>
      <c r="G586" s="13" t="s">
        <v>535</v>
      </c>
      <c r="H586" s="13">
        <v>10</v>
      </c>
      <c r="I586" s="13">
        <v>10</v>
      </c>
      <c r="J586" s="13">
        <v>10</v>
      </c>
      <c r="K586" s="13">
        <v>0</v>
      </c>
      <c r="L586" s="13" t="s">
        <v>377</v>
      </c>
      <c r="M586" s="13">
        <v>6037910814</v>
      </c>
    </row>
    <row r="587" spans="1:13">
      <c r="A587" s="13"/>
      <c r="B587" s="17">
        <v>45042</v>
      </c>
      <c r="C587" s="13">
        <v>140</v>
      </c>
      <c r="D587" s="13">
        <v>140</v>
      </c>
      <c r="E587" s="13">
        <v>1</v>
      </c>
      <c r="F587" s="55"/>
      <c r="G587" s="13" t="s">
        <v>535</v>
      </c>
      <c r="H587" s="13">
        <v>140</v>
      </c>
      <c r="I587" s="13">
        <v>140</v>
      </c>
      <c r="J587" s="13">
        <v>73</v>
      </c>
      <c r="K587" s="13">
        <v>0</v>
      </c>
      <c r="L587" s="13" t="s">
        <v>590</v>
      </c>
      <c r="M587" s="13">
        <v>6037433103</v>
      </c>
    </row>
    <row r="588" spans="1:13" ht="47.25">
      <c r="A588" s="13"/>
      <c r="B588" s="17">
        <v>45044</v>
      </c>
      <c r="C588" s="13">
        <v>553</v>
      </c>
      <c r="D588" s="13">
        <v>553</v>
      </c>
      <c r="E588" s="13">
        <v>1</v>
      </c>
      <c r="F588" s="55"/>
      <c r="G588" s="13" t="s">
        <v>535</v>
      </c>
      <c r="H588" s="13">
        <v>553</v>
      </c>
      <c r="I588" s="13">
        <v>553</v>
      </c>
      <c r="J588" s="13">
        <v>463</v>
      </c>
      <c r="K588" s="13">
        <v>1</v>
      </c>
      <c r="L588" s="13" t="s">
        <v>591</v>
      </c>
      <c r="M588" s="13" t="s">
        <v>592</v>
      </c>
    </row>
    <row r="589" spans="1:13" ht="409.5">
      <c r="A589" s="13"/>
      <c r="B589" s="17">
        <v>45045</v>
      </c>
      <c r="C589" s="13">
        <v>7551</v>
      </c>
      <c r="D589" s="13">
        <v>7840</v>
      </c>
      <c r="E589" s="13">
        <v>31</v>
      </c>
      <c r="F589" s="55" t="s">
        <v>593</v>
      </c>
      <c r="G589" s="13" t="s">
        <v>535</v>
      </c>
      <c r="H589" s="13">
        <v>234077</v>
      </c>
      <c r="I589" s="13">
        <v>243046</v>
      </c>
      <c r="J589" s="13">
        <v>226975</v>
      </c>
      <c r="K589" s="13">
        <v>37</v>
      </c>
      <c r="L589" s="13" t="s">
        <v>594</v>
      </c>
      <c r="M589" s="13" t="s">
        <v>595</v>
      </c>
    </row>
    <row r="590" spans="1:13" ht="409.5">
      <c r="A590" s="13"/>
      <c r="B590" s="17">
        <v>45046</v>
      </c>
      <c r="C590" s="13">
        <v>4295</v>
      </c>
      <c r="D590" s="13">
        <v>4380</v>
      </c>
      <c r="E590" s="13">
        <v>7</v>
      </c>
      <c r="F590" s="55"/>
      <c r="G590" s="13" t="s">
        <v>535</v>
      </c>
      <c r="H590" s="13">
        <v>30065</v>
      </c>
      <c r="I590" s="13">
        <v>30661</v>
      </c>
      <c r="J590" s="13">
        <v>27972</v>
      </c>
      <c r="K590" s="13">
        <v>3</v>
      </c>
      <c r="L590" s="13" t="s">
        <v>596</v>
      </c>
      <c r="M590" s="13" t="s">
        <v>597</v>
      </c>
    </row>
    <row r="591" spans="1:13">
      <c r="A591" s="13"/>
      <c r="B591" s="17">
        <v>45048</v>
      </c>
      <c r="C591" s="13">
        <v>7</v>
      </c>
      <c r="D591" s="13">
        <v>50</v>
      </c>
      <c r="E591" s="13">
        <v>1</v>
      </c>
      <c r="F591" s="55"/>
      <c r="G591" s="13" t="s">
        <v>535</v>
      </c>
      <c r="H591" s="13">
        <v>7</v>
      </c>
      <c r="I591" s="13">
        <v>50</v>
      </c>
      <c r="J591" s="13">
        <v>5</v>
      </c>
      <c r="K591" s="13">
        <v>0</v>
      </c>
      <c r="L591" s="13" t="s">
        <v>591</v>
      </c>
      <c r="M591" s="13">
        <v>6037409000</v>
      </c>
    </row>
    <row r="592" spans="1:13">
      <c r="A592" s="13"/>
      <c r="B592" s="17">
        <v>45049</v>
      </c>
      <c r="C592" s="13">
        <v>56</v>
      </c>
      <c r="D592" s="13">
        <v>66</v>
      </c>
      <c r="E592" s="13">
        <v>1</v>
      </c>
      <c r="F592" s="55"/>
      <c r="G592" s="13" t="s">
        <v>535</v>
      </c>
      <c r="H592" s="13">
        <v>56</v>
      </c>
      <c r="I592" s="13">
        <v>66</v>
      </c>
      <c r="J592" s="13">
        <v>38</v>
      </c>
      <c r="K592" s="13">
        <v>0</v>
      </c>
      <c r="L592" s="13" t="s">
        <v>591</v>
      </c>
      <c r="M592" s="13">
        <v>6037409000</v>
      </c>
    </row>
    <row r="593" spans="1:13">
      <c r="A593" s="13"/>
      <c r="B593" s="17">
        <v>45051</v>
      </c>
      <c r="C593" s="13">
        <v>48</v>
      </c>
      <c r="D593" s="13">
        <v>48</v>
      </c>
      <c r="E593" s="13">
        <v>1</v>
      </c>
      <c r="F593" s="55"/>
      <c r="G593" s="13" t="s">
        <v>535</v>
      </c>
      <c r="H593" s="13">
        <v>48</v>
      </c>
      <c r="I593" s="13">
        <v>48</v>
      </c>
      <c r="J593" s="13">
        <v>16</v>
      </c>
      <c r="K593" s="13">
        <v>0</v>
      </c>
      <c r="L593" s="13" t="s">
        <v>598</v>
      </c>
      <c r="M593" s="13">
        <v>6037401500</v>
      </c>
    </row>
    <row r="594" spans="1:13" ht="94.5">
      <c r="A594" s="13"/>
      <c r="B594" s="17">
        <v>45052</v>
      </c>
      <c r="C594" s="13">
        <v>3379</v>
      </c>
      <c r="D594" s="13">
        <v>3461</v>
      </c>
      <c r="E594" s="13">
        <v>1</v>
      </c>
      <c r="F594" s="55"/>
      <c r="G594" s="13" t="s">
        <v>535</v>
      </c>
      <c r="H594" s="13">
        <v>3379</v>
      </c>
      <c r="I594" s="13">
        <v>3461</v>
      </c>
      <c r="J594" s="13">
        <v>3205</v>
      </c>
      <c r="K594" s="13">
        <v>0</v>
      </c>
      <c r="L594" s="13" t="s">
        <v>598</v>
      </c>
      <c r="M594" s="13" t="s">
        <v>599</v>
      </c>
    </row>
    <row r="595" spans="1:13" ht="63">
      <c r="A595" s="13"/>
      <c r="B595" s="17">
        <v>45055</v>
      </c>
      <c r="C595" s="13">
        <v>441</v>
      </c>
      <c r="D595" s="13">
        <v>685</v>
      </c>
      <c r="E595" s="13">
        <v>1</v>
      </c>
      <c r="F595" s="55"/>
      <c r="G595" s="13" t="s">
        <v>535</v>
      </c>
      <c r="H595" s="13">
        <v>441</v>
      </c>
      <c r="I595" s="13">
        <v>685</v>
      </c>
      <c r="J595" s="13">
        <v>608</v>
      </c>
      <c r="K595" s="13">
        <v>1</v>
      </c>
      <c r="L595" s="13" t="s">
        <v>377</v>
      </c>
      <c r="M595" s="13" t="s">
        <v>600</v>
      </c>
    </row>
    <row r="596" spans="1:13">
      <c r="A596" s="13"/>
      <c r="B596" s="17">
        <v>45057</v>
      </c>
      <c r="C596" s="13">
        <v>14</v>
      </c>
      <c r="D596" s="13">
        <v>78</v>
      </c>
      <c r="E596" s="13">
        <v>1</v>
      </c>
      <c r="F596" s="55"/>
      <c r="G596" s="13" t="s">
        <v>535</v>
      </c>
      <c r="H596" s="13">
        <v>14</v>
      </c>
      <c r="I596" s="13">
        <v>78</v>
      </c>
      <c r="J596" s="13">
        <v>76</v>
      </c>
      <c r="K596" s="13">
        <v>0</v>
      </c>
      <c r="L596" s="13" t="s">
        <v>386</v>
      </c>
      <c r="M596" s="13">
        <v>6111009700</v>
      </c>
    </row>
    <row r="597" spans="1:13" ht="63">
      <c r="A597" s="16"/>
      <c r="B597" s="54">
        <v>45058</v>
      </c>
      <c r="C597" s="16">
        <v>1365</v>
      </c>
      <c r="D597" s="16">
        <v>1450</v>
      </c>
      <c r="E597" s="16">
        <v>2</v>
      </c>
      <c r="F597" s="55"/>
      <c r="G597" s="16" t="s">
        <v>535</v>
      </c>
      <c r="H597" s="16">
        <v>2729</v>
      </c>
      <c r="I597" s="16">
        <v>2900</v>
      </c>
      <c r="J597" s="13">
        <v>2702</v>
      </c>
      <c r="K597" s="13">
        <v>1</v>
      </c>
      <c r="L597" s="13" t="s">
        <v>377</v>
      </c>
      <c r="M597" s="16" t="s">
        <v>601</v>
      </c>
    </row>
    <row r="598" spans="1:13" ht="90.75" customHeight="1">
      <c r="A598" s="13" t="s">
        <v>602</v>
      </c>
      <c r="B598" s="13" t="s">
        <v>603</v>
      </c>
      <c r="C598" s="17">
        <f>H598/E598</f>
        <v>3672.5545617173525</v>
      </c>
      <c r="D598" s="17">
        <f>I598/E598</f>
        <v>3822.5247465712582</v>
      </c>
      <c r="E598" s="13">
        <f t="shared" ref="E598" si="0">SUM(E4:E597)</f>
        <v>1677</v>
      </c>
      <c r="F598" s="55" t="s">
        <v>604</v>
      </c>
      <c r="G598" s="13" t="s">
        <v>34</v>
      </c>
      <c r="H598" s="13">
        <f>SUM(H4:H597)</f>
        <v>6158874</v>
      </c>
      <c r="I598" s="13">
        <f>SUM(I4:I597)</f>
        <v>6410374</v>
      </c>
      <c r="J598" s="13">
        <f>SUM(J4:J597)</f>
        <v>5865457</v>
      </c>
      <c r="K598" s="13">
        <f>SUM(K4:K597)</f>
        <v>625</v>
      </c>
      <c r="L598" s="13" t="s">
        <v>605</v>
      </c>
      <c r="M598" s="13" t="s">
        <v>34</v>
      </c>
    </row>
    <row r="602" spans="1:13" ht="15.75" customHeight="1">
      <c r="B602" s="1"/>
    </row>
    <row r="603" spans="1:13" ht="15.75" customHeight="1">
      <c r="B603" s="1"/>
    </row>
    <row r="604" spans="1:13" ht="15.75" customHeight="1">
      <c r="B604" s="1"/>
      <c r="D604" s="57"/>
    </row>
    <row r="606" spans="1:13" ht="15.75" customHeight="1">
      <c r="B606" s="1"/>
      <c r="D606" s="57"/>
    </row>
  </sheetData>
  <autoFilter ref="A1:M598" xr:uid="{1CB68931-7CED-40FD-A8D2-9A5F592B4DDF}"/>
  <phoneticPr fontId="10" type="noConversion"/>
  <printOptions horizontalCentered="1"/>
  <pageMargins left="0.7" right="0.7" top="0.75" bottom="0.75" header="0.3" footer="0.3"/>
  <pageSetup paperSize="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E29FB-A69F-4369-8C0C-D3C08CE8C4C0}">
  <sheetPr>
    <pageSetUpPr fitToPage="1"/>
  </sheetPr>
  <dimension ref="B1:B8"/>
  <sheetViews>
    <sheetView workbookViewId="0">
      <selection activeCell="B1" sqref="B1:B8"/>
    </sheetView>
  </sheetViews>
  <sheetFormatPr defaultRowHeight="15"/>
  <cols>
    <col min="2" max="2" width="104.5703125" customWidth="1"/>
  </cols>
  <sheetData>
    <row r="1" spans="2:2" ht="16.5" thickBot="1">
      <c r="B1" s="3" t="s">
        <v>606</v>
      </c>
    </row>
    <row r="2" spans="2:2" ht="103.5">
      <c r="B2" s="8" t="s">
        <v>607</v>
      </c>
    </row>
    <row r="4" spans="2:2" ht="16.5" thickBot="1">
      <c r="B4" s="3" t="s">
        <v>608</v>
      </c>
    </row>
    <row r="5" spans="2:2" ht="155.25">
      <c r="B5" s="8" t="s">
        <v>609</v>
      </c>
    </row>
    <row r="7" spans="2:2" ht="16.5" thickBot="1">
      <c r="B7" s="3" t="s">
        <v>610</v>
      </c>
    </row>
    <row r="8" spans="2:2" ht="138">
      <c r="B8" s="8" t="s">
        <v>611</v>
      </c>
    </row>
  </sheetData>
  <printOptions horizontalCentered="1"/>
  <pageMargins left="0.25" right="0.25" top="0.75" bottom="0.75" header="0.3" footer="0.3"/>
  <pageSetup fitToHeight="0" orientation="landscape"/>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84D4-DB11-4839-B8E4-47F51D8EBAF8}">
  <dimension ref="B1:B40"/>
  <sheetViews>
    <sheetView workbookViewId="0">
      <selection activeCell="D19" sqref="D19"/>
    </sheetView>
  </sheetViews>
  <sheetFormatPr defaultColWidth="8.7109375" defaultRowHeight="15.75"/>
  <cols>
    <col min="1" max="1" width="8.7109375" style="1"/>
    <col min="2" max="2" width="148.28515625" style="6" customWidth="1"/>
    <col min="3" max="16384" width="8.7109375" style="1"/>
  </cols>
  <sheetData>
    <row r="1" spans="2:2">
      <c r="B1" s="64" t="s">
        <v>612</v>
      </c>
    </row>
    <row r="2" spans="2:2" ht="16.5">
      <c r="B2" s="65" t="s">
        <v>613</v>
      </c>
    </row>
    <row r="3" spans="2:2" ht="16.5">
      <c r="B3" s="65" t="s">
        <v>614</v>
      </c>
    </row>
    <row r="4" spans="2:2" ht="16.5">
      <c r="B4" s="65" t="s">
        <v>615</v>
      </c>
    </row>
    <row r="5" spans="2:2" ht="33">
      <c r="B5" s="65" t="s">
        <v>616</v>
      </c>
    </row>
    <row r="6" spans="2:2" ht="33">
      <c r="B6" s="65" t="s">
        <v>617</v>
      </c>
    </row>
    <row r="7" spans="2:2" ht="33">
      <c r="B7" s="65" t="s">
        <v>618</v>
      </c>
    </row>
    <row r="8" spans="2:2" ht="16.5">
      <c r="B8" s="65" t="s">
        <v>619</v>
      </c>
    </row>
    <row r="9" spans="2:2" ht="16.5">
      <c r="B9" s="65" t="s">
        <v>620</v>
      </c>
    </row>
    <row r="10" spans="2:2" ht="16.5">
      <c r="B10" s="65" t="s">
        <v>621</v>
      </c>
    </row>
    <row r="11" spans="2:2" ht="16.5">
      <c r="B11" s="65" t="s">
        <v>622</v>
      </c>
    </row>
    <row r="12" spans="2:2" ht="16.5">
      <c r="B12" s="65" t="s">
        <v>623</v>
      </c>
    </row>
    <row r="13" spans="2:2" ht="33">
      <c r="B13" s="65" t="s">
        <v>624</v>
      </c>
    </row>
    <row r="14" spans="2:2" ht="16.5">
      <c r="B14" s="65" t="s">
        <v>625</v>
      </c>
    </row>
    <row r="15" spans="2:2" ht="16.5">
      <c r="B15" s="65" t="s">
        <v>626</v>
      </c>
    </row>
    <row r="16" spans="2:2" ht="16.5">
      <c r="B16" s="65" t="s">
        <v>627</v>
      </c>
    </row>
    <row r="17" spans="2:2" ht="16.5">
      <c r="B17" s="65" t="s">
        <v>628</v>
      </c>
    </row>
    <row r="18" spans="2:2" ht="16.5">
      <c r="B18" s="65" t="s">
        <v>629</v>
      </c>
    </row>
    <row r="19" spans="2:2" ht="49.5">
      <c r="B19" s="65" t="s">
        <v>630</v>
      </c>
    </row>
    <row r="20" spans="2:2" ht="49.5">
      <c r="B20" s="65" t="s">
        <v>631</v>
      </c>
    </row>
    <row r="21" spans="2:2" ht="33">
      <c r="B21" s="65" t="s">
        <v>632</v>
      </c>
    </row>
    <row r="22" spans="2:2" ht="16.5">
      <c r="B22" s="65" t="s">
        <v>633</v>
      </c>
    </row>
    <row r="23" spans="2:2" ht="16.5">
      <c r="B23" s="65" t="s">
        <v>634</v>
      </c>
    </row>
    <row r="24" spans="2:2" ht="16.5">
      <c r="B24" s="65" t="s">
        <v>635</v>
      </c>
    </row>
    <row r="25" spans="2:2" ht="33">
      <c r="B25" s="65" t="s">
        <v>636</v>
      </c>
    </row>
    <row r="26" spans="2:2" ht="16.5">
      <c r="B26" s="65" t="s">
        <v>637</v>
      </c>
    </row>
    <row r="27" spans="2:2" ht="16.5">
      <c r="B27" s="65" t="s">
        <v>638</v>
      </c>
    </row>
    <row r="28" spans="2:2">
      <c r="B28" s="66"/>
    </row>
    <row r="29" spans="2:2">
      <c r="B29" s="66"/>
    </row>
    <row r="30" spans="2:2" ht="30.75">
      <c r="B30" s="9" t="s">
        <v>639</v>
      </c>
    </row>
    <row r="31" spans="2:2" ht="34.5" customHeight="1">
      <c r="B31" s="9" t="s">
        <v>640</v>
      </c>
    </row>
    <row r="32" spans="2:2" ht="112.5" customHeight="1">
      <c r="B32" s="9" t="s">
        <v>641</v>
      </c>
    </row>
    <row r="33" spans="2:2" ht="46.5">
      <c r="B33" s="9" t="s">
        <v>642</v>
      </c>
    </row>
    <row r="34" spans="2:2" ht="92.25">
      <c r="B34" s="9" t="s">
        <v>643</v>
      </c>
    </row>
    <row r="35" spans="2:2">
      <c r="B35" s="9" t="s">
        <v>644</v>
      </c>
    </row>
    <row r="36" spans="2:2" ht="30.75">
      <c r="B36" s="9" t="s">
        <v>645</v>
      </c>
    </row>
    <row r="37" spans="2:2" ht="62.25">
      <c r="B37" s="9" t="s">
        <v>646</v>
      </c>
    </row>
    <row r="38" spans="2:2" ht="46.5">
      <c r="B38" s="9" t="s">
        <v>647</v>
      </c>
    </row>
    <row r="39" spans="2:2" ht="62.25">
      <c r="B39" s="9" t="s">
        <v>648</v>
      </c>
    </row>
    <row r="40" spans="2:2" ht="92.25">
      <c r="B40" s="9" t="s">
        <v>649</v>
      </c>
    </row>
  </sheetData>
  <hyperlinks>
    <hyperlink ref="B36" location="_ftnref7" display="_ftnref7" xr:uid="{85EA38A4-408F-4E67-8DA5-55D804C73150}"/>
    <hyperlink ref="B35" location="_ftnref6" display="_ftnref6" xr:uid="{C96608CF-63BC-49BE-A134-3C5BE14D2509}"/>
    <hyperlink ref="B34" location="_ftnref5" display="_ftnref5" xr:uid="{5CCFDEA2-E214-4A22-B842-159B2E88C03B}"/>
    <hyperlink ref="B33" location="_ftnref4" display="_ftnref4" xr:uid="{95F339E6-AB10-4417-81EC-95A7C0EF4529}"/>
    <hyperlink ref="B7" location="_ftn2" display="_ftn2" xr:uid="{54FB25EC-ECF5-4D9F-8E39-81460939E42C}"/>
    <hyperlink ref="B6" location="_ftn1" display="_ftn1" xr:uid="{11CBDFB3-947C-452F-99F9-FA9616D73436}"/>
    <hyperlink ref="B25" location="_ftn11" display="_ftn11" xr:uid="{58BFA6F6-A71A-4FE9-A7E0-FAAE052D5888}"/>
    <hyperlink ref="B23" location="_ftn10" display="_ftn10" xr:uid="{9B9AEA41-58AE-47D5-86EA-F6DBC64F0049}"/>
    <hyperlink ref="B22" location="_ftn9" display="_ftn9" xr:uid="{B525B826-97F7-499C-9802-064E22876E64}"/>
    <hyperlink ref="B21" location="_ftn8" display="_ftn8" xr:uid="{AC56C81F-FCFE-4ED4-96C6-CE89FAA32D62}"/>
    <hyperlink ref="B18" location="_ftn7" display="_ftn7" xr:uid="{0122FD61-A15D-4F29-B88F-EB64A4EB3FDF}"/>
    <hyperlink ref="B17" location="_ftn6" display="_ftn6" xr:uid="{8FE7122C-BFC3-4A6A-B352-CDA8F78A3AA2}"/>
    <hyperlink ref="B16" location="_ftn5" display="_ftn5" xr:uid="{4DAC011F-CB70-4796-8C01-9C3FC5492097}"/>
    <hyperlink ref="B15" location="_ftn4" display="_ftn4" xr:uid="{B5A14A67-4976-48CC-AEA9-BF8216165A9B}"/>
    <hyperlink ref="B14" location="_ftn3" display="_ftn3" xr:uid="{D0EC635F-1A5D-4CCB-AA45-F565D9F64C3D}"/>
  </hyperlinks>
  <printOptions horizontalCentered="1"/>
  <pageMargins left="0.25" right="0.25" top="0.75" bottom="0.75" header="0.3" footer="0.3"/>
  <pageSetup fitToWidth="0"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3687-FAD5-41EF-91FD-0407553BB022}">
  <dimension ref="A1:C7"/>
  <sheetViews>
    <sheetView tabSelected="1" workbookViewId="0">
      <selection activeCell="F7" sqref="F7"/>
    </sheetView>
  </sheetViews>
  <sheetFormatPr defaultColWidth="8.7109375" defaultRowHeight="15.75"/>
  <cols>
    <col min="1" max="1" width="20.28515625" style="6" customWidth="1"/>
    <col min="2" max="2" width="26.140625" style="6" customWidth="1"/>
    <col min="3" max="3" width="43.7109375" style="6" customWidth="1"/>
    <col min="4" max="16384" width="8.7109375" style="6"/>
  </cols>
  <sheetData>
    <row r="1" spans="1:3" ht="17.25" thickBot="1">
      <c r="A1" s="67" t="s">
        <v>78</v>
      </c>
      <c r="B1" s="7" t="s">
        <v>650</v>
      </c>
      <c r="C1" s="7" t="s">
        <v>127</v>
      </c>
    </row>
    <row r="2" spans="1:3" ht="16.5" thickBot="1">
      <c r="A2" s="68" t="s">
        <v>89</v>
      </c>
      <c r="B2" s="2" t="s">
        <v>651</v>
      </c>
      <c r="C2" s="2" t="s">
        <v>652</v>
      </c>
    </row>
    <row r="3" spans="1:3" ht="16.5" thickBot="1">
      <c r="A3" s="68" t="s">
        <v>89</v>
      </c>
      <c r="B3" s="2" t="s">
        <v>653</v>
      </c>
      <c r="C3" s="2" t="s">
        <v>654</v>
      </c>
    </row>
    <row r="4" spans="1:3" ht="48" thickBot="1">
      <c r="A4" s="68" t="s">
        <v>89</v>
      </c>
      <c r="B4" s="2" t="s">
        <v>655</v>
      </c>
      <c r="C4" s="4" t="s">
        <v>656</v>
      </c>
    </row>
    <row r="5" spans="1:3" ht="16.5" thickBot="1">
      <c r="A5" s="68" t="s">
        <v>89</v>
      </c>
      <c r="B5" s="2" t="s">
        <v>657</v>
      </c>
      <c r="C5" s="2" t="s">
        <v>658</v>
      </c>
    </row>
    <row r="6" spans="1:3" ht="187.5" customHeight="1" thickBot="1">
      <c r="A6" s="68" t="s">
        <v>89</v>
      </c>
      <c r="B6" s="2" t="s">
        <v>659</v>
      </c>
      <c r="C6" s="2" t="s">
        <v>660</v>
      </c>
    </row>
    <row r="7" spans="1:3" ht="48" thickBot="1">
      <c r="A7" s="68" t="s">
        <v>89</v>
      </c>
      <c r="B7" s="2" t="s">
        <v>661</v>
      </c>
      <c r="C7" s="2" t="s">
        <v>662</v>
      </c>
    </row>
  </sheetData>
  <printOptions horizontalCentered="1"/>
  <pageMargins left="0.25" right="0.25" top="0.75" bottom="0.75" header="0.3" footer="0.3"/>
  <pageSetup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A9789-F792-41F4-A586-2A27CC16D2EB}">
  <dimension ref="A1:M20"/>
  <sheetViews>
    <sheetView workbookViewId="0">
      <selection activeCell="H35" sqref="H35"/>
    </sheetView>
  </sheetViews>
  <sheetFormatPr defaultRowHeight="15"/>
  <cols>
    <col min="1" max="1" width="16" bestFit="1" customWidth="1"/>
    <col min="2" max="2" width="30.85546875" bestFit="1" customWidth="1"/>
    <col min="3" max="3" width="7" bestFit="1" customWidth="1"/>
    <col min="4" max="4" width="16" bestFit="1" customWidth="1"/>
    <col min="5" max="5" width="23.85546875" bestFit="1" customWidth="1"/>
    <col min="6" max="6" width="5.7109375" bestFit="1" customWidth="1"/>
    <col min="7" max="7" width="16" bestFit="1" customWidth="1"/>
    <col min="8" max="8" width="22.42578125" bestFit="1" customWidth="1"/>
    <col min="9" max="9" width="6" bestFit="1" customWidth="1"/>
    <col min="10" max="10" width="12.7109375" bestFit="1" customWidth="1"/>
    <col min="11" max="11" width="23.85546875" bestFit="1" customWidth="1"/>
    <col min="12" max="12" width="22.42578125" bestFit="1" customWidth="1"/>
    <col min="13" max="13" width="30.85546875" bestFit="1" customWidth="1"/>
    <col min="14" max="15" width="6" bestFit="1" customWidth="1"/>
    <col min="16" max="16" width="5" bestFit="1" customWidth="1"/>
    <col min="17" max="17" width="6" bestFit="1" customWidth="1"/>
    <col min="18" max="18" width="7" bestFit="1" customWidth="1"/>
    <col min="19" max="21" width="6" bestFit="1" customWidth="1"/>
    <col min="22" max="22" width="3" bestFit="1" customWidth="1"/>
    <col min="23" max="23" width="10.5703125" bestFit="1" customWidth="1"/>
  </cols>
  <sheetData>
    <row r="1" spans="1:13">
      <c r="A1" s="30" t="s">
        <v>663</v>
      </c>
      <c r="B1" s="26" t="s" vm="1">
        <v>664</v>
      </c>
      <c r="D1" s="30" t="s">
        <v>663</v>
      </c>
      <c r="E1" s="26" t="s" vm="2">
        <v>664</v>
      </c>
      <c r="G1" s="29" t="s">
        <v>663</v>
      </c>
      <c r="H1" t="s" vm="2">
        <v>664</v>
      </c>
    </row>
    <row r="3" spans="1:13">
      <c r="A3" s="30" t="s">
        <v>665</v>
      </c>
      <c r="B3" s="26" t="s">
        <v>666</v>
      </c>
      <c r="D3" s="30" t="s">
        <v>665</v>
      </c>
      <c r="E3" s="26" t="s">
        <v>667</v>
      </c>
      <c r="G3" s="31" t="s">
        <v>665</v>
      </c>
      <c r="H3" s="27" t="s">
        <v>668</v>
      </c>
      <c r="J3" s="32" t="s">
        <v>669</v>
      </c>
      <c r="K3" s="32" t="s">
        <v>667</v>
      </c>
      <c r="L3" s="33" t="s">
        <v>668</v>
      </c>
      <c r="M3" s="32" t="s">
        <v>666</v>
      </c>
    </row>
    <row r="4" spans="1:13">
      <c r="A4" s="26" t="s">
        <v>43</v>
      </c>
      <c r="B4" s="26">
        <v>1</v>
      </c>
      <c r="D4" s="26" t="s">
        <v>43</v>
      </c>
      <c r="E4" s="26">
        <v>30648</v>
      </c>
      <c r="G4" s="27" t="s">
        <v>43</v>
      </c>
      <c r="H4" s="27">
        <v>31160</v>
      </c>
      <c r="J4" t="str">
        <f>G4</f>
        <v>182ND STREET</v>
      </c>
      <c r="K4" s="26">
        <v>30648</v>
      </c>
      <c r="L4" s="27">
        <v>31160</v>
      </c>
      <c r="M4" s="26">
        <v>1</v>
      </c>
    </row>
    <row r="5" spans="1:13">
      <c r="A5" s="26" t="s">
        <v>44</v>
      </c>
      <c r="B5" s="26">
        <v>2</v>
      </c>
      <c r="D5" s="26" t="s">
        <v>44</v>
      </c>
      <c r="E5" s="26">
        <v>695410</v>
      </c>
      <c r="G5" s="27" t="s">
        <v>44</v>
      </c>
      <c r="H5" s="27">
        <v>708270</v>
      </c>
      <c r="J5" t="str">
        <f t="shared" ref="J5:J19" si="0">G5</f>
        <v>CHINO</v>
      </c>
      <c r="K5" s="26">
        <v>695410</v>
      </c>
      <c r="L5" s="27">
        <v>708270</v>
      </c>
      <c r="M5" s="26">
        <v>2</v>
      </c>
    </row>
    <row r="6" spans="1:13">
      <c r="A6" s="26" t="s">
        <v>45</v>
      </c>
      <c r="B6" s="26">
        <v>3</v>
      </c>
      <c r="D6" s="26" t="s">
        <v>45</v>
      </c>
      <c r="E6" s="26">
        <v>194537</v>
      </c>
      <c r="G6" s="27" t="s">
        <v>45</v>
      </c>
      <c r="H6" s="27">
        <v>198457</v>
      </c>
      <c r="J6" t="str">
        <f t="shared" si="0"/>
        <v>COMPTON</v>
      </c>
      <c r="K6" s="26">
        <v>194537</v>
      </c>
      <c r="L6" s="27">
        <v>198457</v>
      </c>
      <c r="M6" s="26">
        <v>3</v>
      </c>
    </row>
    <row r="7" spans="1:13">
      <c r="A7" s="26" t="s">
        <v>46</v>
      </c>
      <c r="B7" s="26">
        <v>1</v>
      </c>
      <c r="D7" s="26" t="s">
        <v>46</v>
      </c>
      <c r="E7" s="26">
        <v>71968</v>
      </c>
      <c r="G7" s="27" t="s">
        <v>46</v>
      </c>
      <c r="H7" s="27">
        <v>74866</v>
      </c>
      <c r="J7" t="str">
        <f t="shared" si="0"/>
        <v>CORONA</v>
      </c>
      <c r="K7" s="26">
        <v>71968</v>
      </c>
      <c r="L7" s="27">
        <v>74866</v>
      </c>
      <c r="M7" s="26">
        <v>1</v>
      </c>
    </row>
    <row r="8" spans="1:13">
      <c r="A8" s="26" t="s">
        <v>47</v>
      </c>
      <c r="B8" s="26">
        <v>1</v>
      </c>
      <c r="D8" s="26" t="s">
        <v>47</v>
      </c>
      <c r="E8" s="26">
        <v>3559</v>
      </c>
      <c r="G8" s="27" t="s">
        <v>47</v>
      </c>
      <c r="H8" s="27">
        <v>3593</v>
      </c>
      <c r="J8" t="str">
        <f t="shared" si="0"/>
        <v>FONTANA</v>
      </c>
      <c r="K8" s="26">
        <v>3559</v>
      </c>
      <c r="L8" s="27">
        <v>3593</v>
      </c>
      <c r="M8" s="26">
        <v>1</v>
      </c>
    </row>
    <row r="9" spans="1:13">
      <c r="A9" s="26" t="s">
        <v>48</v>
      </c>
      <c r="B9" s="26">
        <v>1</v>
      </c>
      <c r="D9" s="26" t="s">
        <v>48</v>
      </c>
      <c r="E9" s="26">
        <v>537444</v>
      </c>
      <c r="G9" s="27" t="s">
        <v>48</v>
      </c>
      <c r="H9" s="27">
        <v>555612</v>
      </c>
      <c r="J9" t="str">
        <f t="shared" si="0"/>
        <v>GARDEN GROVE</v>
      </c>
      <c r="K9" s="26">
        <v>537444</v>
      </c>
      <c r="L9" s="27">
        <v>555612</v>
      </c>
      <c r="M9" s="26">
        <v>1</v>
      </c>
    </row>
    <row r="10" spans="1:13">
      <c r="A10" s="26" t="s">
        <v>49</v>
      </c>
      <c r="B10" s="26">
        <v>2</v>
      </c>
      <c r="D10" s="26" t="s">
        <v>49</v>
      </c>
      <c r="E10" s="26">
        <v>575222</v>
      </c>
      <c r="G10" s="27" t="s">
        <v>49</v>
      </c>
      <c r="H10" s="27">
        <v>584892</v>
      </c>
      <c r="J10" t="str">
        <f t="shared" si="0"/>
        <v>HOLLYWOOD</v>
      </c>
      <c r="K10" s="26">
        <v>575222</v>
      </c>
      <c r="L10" s="27">
        <v>584892</v>
      </c>
      <c r="M10" s="26">
        <v>2</v>
      </c>
    </row>
    <row r="11" spans="1:13">
      <c r="A11" s="26" t="s">
        <v>50</v>
      </c>
      <c r="B11" s="26">
        <v>1</v>
      </c>
      <c r="D11" s="26" t="s">
        <v>50</v>
      </c>
      <c r="E11" s="26">
        <v>287611</v>
      </c>
      <c r="G11" s="27" t="s">
        <v>50</v>
      </c>
      <c r="H11" s="27">
        <v>292446</v>
      </c>
      <c r="J11" t="str">
        <f t="shared" si="0"/>
        <v>JUANITA</v>
      </c>
      <c r="K11" s="26">
        <v>287611</v>
      </c>
      <c r="L11" s="27">
        <v>292446</v>
      </c>
      <c r="M11" s="26">
        <v>1</v>
      </c>
    </row>
    <row r="12" spans="1:13">
      <c r="A12" s="26" t="s">
        <v>51</v>
      </c>
      <c r="B12" s="26">
        <v>2</v>
      </c>
      <c r="D12" s="26" t="s">
        <v>51</v>
      </c>
      <c r="E12" s="26">
        <v>126397</v>
      </c>
      <c r="G12" s="27" t="s">
        <v>51</v>
      </c>
      <c r="H12" s="27">
        <v>129609</v>
      </c>
      <c r="J12" t="str">
        <f t="shared" si="0"/>
        <v>MURRIETA</v>
      </c>
      <c r="K12" s="26">
        <v>126397</v>
      </c>
      <c r="L12" s="27">
        <v>129609</v>
      </c>
      <c r="M12" s="26">
        <v>2</v>
      </c>
    </row>
    <row r="13" spans="1:13">
      <c r="A13" s="26" t="s">
        <v>52</v>
      </c>
      <c r="B13" s="26">
        <v>2</v>
      </c>
      <c r="D13" s="26" t="s">
        <v>52</v>
      </c>
      <c r="E13" s="26">
        <v>15699</v>
      </c>
      <c r="G13" s="27" t="s">
        <v>52</v>
      </c>
      <c r="H13" s="27">
        <v>15853</v>
      </c>
      <c r="J13" t="str">
        <f t="shared" si="0"/>
        <v>PALM DESERT</v>
      </c>
      <c r="K13" s="26">
        <v>15699</v>
      </c>
      <c r="L13" s="27">
        <v>15853</v>
      </c>
      <c r="M13" s="26">
        <v>2</v>
      </c>
    </row>
    <row r="14" spans="1:13">
      <c r="A14" s="26" t="s">
        <v>53</v>
      </c>
      <c r="B14" s="26">
        <v>2</v>
      </c>
      <c r="D14" s="26" t="s">
        <v>53</v>
      </c>
      <c r="E14" s="26">
        <v>80331</v>
      </c>
      <c r="G14" s="27" t="s">
        <v>53</v>
      </c>
      <c r="H14" s="27">
        <v>82382</v>
      </c>
      <c r="J14" t="str">
        <f t="shared" si="0"/>
        <v>RIVERSIDE</v>
      </c>
      <c r="K14" s="26">
        <v>80331</v>
      </c>
      <c r="L14" s="27">
        <v>82382</v>
      </c>
      <c r="M14" s="26">
        <v>2</v>
      </c>
    </row>
    <row r="15" spans="1:13">
      <c r="A15" s="26" t="s">
        <v>54</v>
      </c>
      <c r="B15" s="26">
        <v>5</v>
      </c>
      <c r="D15" s="26" t="s">
        <v>54</v>
      </c>
      <c r="E15" s="26">
        <v>75827</v>
      </c>
      <c r="G15" s="27" t="s">
        <v>54</v>
      </c>
      <c r="H15" s="27">
        <v>77754</v>
      </c>
      <c r="J15" t="str">
        <f t="shared" si="0"/>
        <v>SAN BERNARDINO</v>
      </c>
      <c r="K15" s="26">
        <v>75827</v>
      </c>
      <c r="L15" s="27">
        <v>77754</v>
      </c>
      <c r="M15" s="26">
        <v>5</v>
      </c>
    </row>
    <row r="16" spans="1:13">
      <c r="A16" s="26" t="s">
        <v>55</v>
      </c>
      <c r="B16" s="26">
        <v>2</v>
      </c>
      <c r="D16" s="26" t="s">
        <v>55</v>
      </c>
      <c r="E16" s="26">
        <v>47654</v>
      </c>
      <c r="G16" s="27" t="s">
        <v>55</v>
      </c>
      <c r="H16" s="27">
        <v>50093</v>
      </c>
      <c r="J16" t="str">
        <f t="shared" si="0"/>
        <v>SAN PEDRO</v>
      </c>
      <c r="K16" s="26">
        <v>47654</v>
      </c>
      <c r="L16" s="27">
        <v>50093</v>
      </c>
      <c r="M16" s="26">
        <v>2</v>
      </c>
    </row>
    <row r="17" spans="1:13">
      <c r="A17" s="26" t="s">
        <v>56</v>
      </c>
      <c r="B17" s="26">
        <v>2</v>
      </c>
      <c r="D17" s="26" t="s">
        <v>56</v>
      </c>
      <c r="E17" s="26">
        <v>45447</v>
      </c>
      <c r="G17" s="27" t="s">
        <v>56</v>
      </c>
      <c r="H17" s="27">
        <v>46139</v>
      </c>
      <c r="J17" t="str">
        <f t="shared" si="0"/>
        <v>SANTA MONICA</v>
      </c>
      <c r="K17" s="26">
        <v>45447</v>
      </c>
      <c r="L17" s="27">
        <v>46139</v>
      </c>
      <c r="M17" s="26">
        <v>2</v>
      </c>
    </row>
    <row r="18" spans="1:13">
      <c r="A18" s="26" t="s">
        <v>57</v>
      </c>
      <c r="B18" s="26">
        <v>2</v>
      </c>
      <c r="D18" s="26" t="s">
        <v>57</v>
      </c>
      <c r="E18" s="26">
        <v>2774</v>
      </c>
      <c r="G18" s="27" t="s">
        <v>57</v>
      </c>
      <c r="H18" s="27">
        <v>3140</v>
      </c>
      <c r="J18" t="str">
        <f t="shared" si="0"/>
        <v>VISALIA</v>
      </c>
      <c r="K18" s="26">
        <v>2774</v>
      </c>
      <c r="L18" s="27">
        <v>3140</v>
      </c>
      <c r="M18" s="26">
        <v>2</v>
      </c>
    </row>
    <row r="19" spans="1:13">
      <c r="A19" s="26" t="s">
        <v>58</v>
      </c>
      <c r="B19" s="26">
        <v>1</v>
      </c>
      <c r="D19" s="26" t="s">
        <v>58</v>
      </c>
      <c r="E19" s="26">
        <v>77</v>
      </c>
      <c r="G19" s="27" t="s">
        <v>58</v>
      </c>
      <c r="H19" s="27">
        <v>81</v>
      </c>
      <c r="J19" t="str">
        <f t="shared" si="0"/>
        <v>YUCCA</v>
      </c>
      <c r="K19" s="26">
        <v>77</v>
      </c>
      <c r="L19" s="27">
        <v>81</v>
      </c>
      <c r="M19" s="26">
        <v>1</v>
      </c>
    </row>
    <row r="20" spans="1:13">
      <c r="A20" s="26" t="s">
        <v>670</v>
      </c>
      <c r="B20" s="26">
        <v>30</v>
      </c>
      <c r="D20" s="26" t="s">
        <v>670</v>
      </c>
      <c r="E20" s="26">
        <v>2790605</v>
      </c>
      <c r="G20" s="27" t="s">
        <v>670</v>
      </c>
      <c r="H20" s="27">
        <v>2854347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106d400-29c2-45d7-a0fd-a9c264a1d640" xsi:nil="true"/>
    <lcf76f155ced4ddcb4097134ff3c332f xmlns="dd7a9330-e4d1-4d3a-9f0a-edcc72e823e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CACB0A1DF4A7E45BBEC948F5F855B78" ma:contentTypeVersion="15" ma:contentTypeDescription="Create a new document." ma:contentTypeScope="" ma:versionID="95ef0199d642e675c3adc819f83ac2c9">
  <xsd:schema xmlns:xsd="http://www.w3.org/2001/XMLSchema" xmlns:xs="http://www.w3.org/2001/XMLSchema" xmlns:p="http://schemas.microsoft.com/office/2006/metadata/properties" xmlns:ns2="dd7a9330-e4d1-4d3a-9f0a-edcc72e823ec" xmlns:ns3="f106d400-29c2-45d7-a0fd-a9c264a1d640" targetNamespace="http://schemas.microsoft.com/office/2006/metadata/properties" ma:root="true" ma:fieldsID="ef597b70622be5bdc20d98f24f36e509" ns2:_="" ns3:_="">
    <xsd:import namespace="dd7a9330-e4d1-4d3a-9f0a-edcc72e823ec"/>
    <xsd:import namespace="f106d400-29c2-45d7-a0fd-a9c264a1d6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a9330-e4d1-4d3a-9f0a-edcc72e82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6d400-29c2-45d7-a0fd-a9c264a1d6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b71c3a-0ee3-4ab6-84d5-4ead41a4f1ed}" ma:internalName="TaxCatchAll" ma:showField="CatchAllData" ma:web="f106d400-29c2-45d7-a0fd-a9c264a1d6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F84864-D033-47D7-9076-C12595CEB806}"/>
</file>

<file path=customXml/itemProps2.xml><?xml version="1.0" encoding="utf-8"?>
<ds:datastoreItem xmlns:ds="http://schemas.openxmlformats.org/officeDocument/2006/customXml" ds:itemID="{D16048E8-8827-41F9-ACEF-939F54FAD809}"/>
</file>

<file path=customXml/itemProps3.xml><?xml version="1.0" encoding="utf-8"?>
<ds:datastoreItem xmlns:ds="http://schemas.openxmlformats.org/officeDocument/2006/customXml" ds:itemID="{396B73A8-46BE-4A34-94B0-D347202935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Hlavka, Eileen</dc:creator>
  <cp:keywords/>
  <dc:description/>
  <cp:lastModifiedBy>Noguera-Zagala, Denise M</cp:lastModifiedBy>
  <cp:revision/>
  <dcterms:created xsi:type="dcterms:W3CDTF">2025-09-03T18:53:20Z</dcterms:created>
  <dcterms:modified xsi:type="dcterms:W3CDTF">2025-11-05T01:22:30Z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0x0101005CACB0A1DF4A7E45BBEC948F5F855B78</vt:lpwstr>
  </property>
  <property fmtid="{D5CDD505-2E9C-101B-9397-08002B2CF9AE}" pid="3" name="MediaServiceImageTags">
    <vt:lpwstr/>
  </property>
</Properties>
</file>