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5filesrv5\Energy\RA Filings\2023\CAM-RMR\"/>
    </mc:Choice>
  </mc:AlternateContent>
  <xr:revisionPtr revIDLastSave="0" documentId="13_ncr:1_{ED697E31-315B-453B-AAC0-86706E894DFA}" xr6:coauthVersionLast="47" xr6:coauthVersionMax="47" xr10:uidLastSave="{00000000-0000-0000-0000-000000000000}"/>
  <bookViews>
    <workbookView xWindow="-7896" yWindow="-17388" windowWidth="30936" windowHeight="16896" activeTab="3" xr2:uid="{4A8D19B9-CFBE-418B-83EC-9BD53E72C5A4}"/>
  </bookViews>
  <sheets>
    <sheet name="Quarter 1" sheetId="9" r:id="rId1"/>
    <sheet name="Quarter 2" sheetId="10" r:id="rId2"/>
    <sheet name="Quarter 3" sheetId="12" r:id="rId3"/>
    <sheet name="Quarter 4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Balancing_Authority">[1]Choices!$A$2:$A$41</definedName>
    <definedName name="Boolean">[1]Choices!$AG$2:$AG$3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>[4]Lists!#REF!</definedName>
    <definedName name="DeliverabilityStatusOptions">[5]Lists!$B$36:$B$37</definedName>
    <definedName name="Draft2016EFC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>[6]Lists!$B$11:$B$21</definedName>
    <definedName name="LSEs">[2]DataValidation!$A$2:$A$22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>#REF!</definedName>
    <definedName name="RAM_Auction_Round">[1]Choices!$AX$2:$AX$6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>#REF!</definedName>
    <definedName name="sds">[5]Lists!$B$11:$B$21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>#REF!</definedName>
    <definedName name="YesOrNo">[2]DataValidation!$H$2:$H$3</definedName>
    <definedName name="Z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3" l="1"/>
  <c r="G61" i="13" s="1"/>
  <c r="F23" i="13"/>
  <c r="F61" i="13" s="1"/>
  <c r="E23" i="13"/>
  <c r="E61" i="13" s="1"/>
  <c r="F88" i="9" l="1"/>
  <c r="E88" i="9"/>
  <c r="D88" i="9"/>
  <c r="F31" i="9"/>
  <c r="E31" i="9"/>
  <c r="D31" i="9"/>
  <c r="D6" i="9"/>
  <c r="F6" i="9"/>
  <c r="E6" i="9"/>
</calcChain>
</file>

<file path=xl/sharedStrings.xml><?xml version="1.0" encoding="utf-8"?>
<sst xmlns="http://schemas.openxmlformats.org/spreadsheetml/2006/main" count="1545" uniqueCount="184">
  <si>
    <t>PG&amp;E</t>
  </si>
  <si>
    <t xml:space="preserve">Scheduling Resource ID </t>
  </si>
  <si>
    <t>CAM System RA NQC Allocated (MW)</t>
  </si>
  <si>
    <t>Local RA Area</t>
  </si>
  <si>
    <t xml:space="preserve">Local RA </t>
  </si>
  <si>
    <t>CAM Allocation Effective Date (mm/dd/yyyy)</t>
  </si>
  <si>
    <t>Capacity End Date (mm/dd/yyyy)</t>
  </si>
  <si>
    <t>January</t>
  </si>
  <si>
    <t>February</t>
  </si>
  <si>
    <t>March</t>
  </si>
  <si>
    <t>CAISO System</t>
  </si>
  <si>
    <t>COCOPP_2_CTG1</t>
  </si>
  <si>
    <t>COCOPP_2_CTG2</t>
  </si>
  <si>
    <t>COCOPP_2_CTG3</t>
  </si>
  <si>
    <t>COCOPP_2_CTG4</t>
  </si>
  <si>
    <t>GRZZLY_1_BERKLY</t>
  </si>
  <si>
    <t>KERNRG_1_UNITS</t>
  </si>
  <si>
    <t>Big Creek-Ventura</t>
  </si>
  <si>
    <t>STOILS_1_UNITS</t>
  </si>
  <si>
    <t>TANHIL_6_SOLART</t>
  </si>
  <si>
    <t>TIDWTR_2_UNITS</t>
  </si>
  <si>
    <t>SCE</t>
  </si>
  <si>
    <t>CHINO_2_APEBT1</t>
  </si>
  <si>
    <t>SANTGO_2_MABBT1</t>
  </si>
  <si>
    <t>CHINO_6_CIMGEN</t>
  </si>
  <si>
    <t>ELSEGN_2_UN1011</t>
  </si>
  <si>
    <t>ELSEGN_2_UN2021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</si>
  <si>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</si>
  <si>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</si>
  <si>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</si>
  <si>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</si>
  <si>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</si>
  <si>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</si>
  <si>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</si>
  <si>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</si>
  <si>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WALCRK_2_CTG1</t>
  </si>
  <si>
    <t>WALCRK_2_CTG2</t>
  </si>
  <si>
    <t>WALCRK_2_CTG3</t>
  </si>
  <si>
    <t>WALCRK_2_CTG4</t>
  </si>
  <si>
    <t>WALCRK_2_CTG5</t>
  </si>
  <si>
    <t>BARRE_6_PEAKER</t>
  </si>
  <si>
    <t>CENTER_6_PEAKER</t>
  </si>
  <si>
    <t>ETIWND_6_GRPLND</t>
  </si>
  <si>
    <t>MNDALY_6_MCGRTH</t>
  </si>
  <si>
    <t>MIRLOM_6_PEAKER</t>
  </si>
  <si>
    <t>MIRLOM_2_MLBBTA</t>
  </si>
  <si>
    <t>MIRLOM_2_MLBBTB</t>
  </si>
  <si>
    <t>ARCOGN_2_UNITS</t>
  </si>
  <si>
    <t>CHEVMN_2_UNITS</t>
  </si>
  <si>
    <t>ELKHIL_2_PL1X3</t>
  </si>
  <si>
    <t>SNCLRA_2_UNIT1</t>
  </si>
  <si>
    <t>UNVRSY_1_UNIT 1</t>
  </si>
  <si>
    <t>LA Basin</t>
  </si>
  <si>
    <t>UOG</t>
  </si>
  <si>
    <t>ESCNDO_6_PL1X2</t>
  </si>
  <si>
    <t>San Diego-IV</t>
  </si>
  <si>
    <t>PIOPIC_2_CTG1</t>
  </si>
  <si>
    <t>PIOPIC_2_CTG2</t>
  </si>
  <si>
    <t>PIOPIC_2_CTG3</t>
  </si>
  <si>
    <t>ESCNDO_6_EB1BT1</t>
  </si>
  <si>
    <t>ESCNDO_6_EB2BT2</t>
  </si>
  <si>
    <t>ESCNDO_6_EB3BT3</t>
  </si>
  <si>
    <t>ELCAJN_6_EB1BT1</t>
  </si>
  <si>
    <t>SAMPSN_6_KELCO1</t>
  </si>
  <si>
    <t>CARLS1_2_CARCT1</t>
  </si>
  <si>
    <t>CARLS2_1_CARCT1</t>
  </si>
  <si>
    <t>FRITO_1_LAY</t>
  </si>
  <si>
    <t>Decision or Resolution Authorizing Contract</t>
  </si>
  <si>
    <t>D.10-07-045</t>
  </si>
  <si>
    <t>D.10-12-035</t>
  </si>
  <si>
    <t>E-4648</t>
  </si>
  <si>
    <t>E-4804</t>
  </si>
  <si>
    <t>E-4860</t>
  </si>
  <si>
    <t>D.08-09-041</t>
  </si>
  <si>
    <t>D.08-04-011/D.08-09-041</t>
  </si>
  <si>
    <t>D.09-03-031</t>
  </si>
  <si>
    <t>D.14-06-043</t>
  </si>
  <si>
    <t>D.18-06-009</t>
  </si>
  <si>
    <t>D.14-7-019</t>
  </si>
  <si>
    <t>E-4681</t>
  </si>
  <si>
    <t>D1303029</t>
  </si>
  <si>
    <t>D1402016</t>
  </si>
  <si>
    <t>Res E-4798</t>
  </si>
  <si>
    <t>Res E-4799</t>
  </si>
  <si>
    <t>D1505051</t>
  </si>
  <si>
    <t>AL 3882-E</t>
  </si>
  <si>
    <t>D.18-05-024</t>
  </si>
  <si>
    <t>Is this contract a tolling agreement? (Y/N)</t>
  </si>
  <si>
    <t>Y</t>
  </si>
  <si>
    <t>N</t>
  </si>
  <si>
    <t>Pending</t>
  </si>
  <si>
    <t>E-4949</t>
  </si>
  <si>
    <t>D.15-11-041</t>
  </si>
  <si>
    <t>A.19-04-016</t>
  </si>
  <si>
    <t>AL 4002-E</t>
  </si>
  <si>
    <t>SDG&amp;E</t>
  </si>
  <si>
    <t>OhmConnect, Inc.</t>
  </si>
  <si>
    <t>ALAMIT_2_PL1X3</t>
  </si>
  <si>
    <t>HNTGBH_2_PL1X3</t>
  </si>
  <si>
    <t>SNCLRA_6_PROCGN</t>
  </si>
  <si>
    <t>E-5037</t>
  </si>
  <si>
    <t>STANTN_2_STAGT1</t>
  </si>
  <si>
    <t>STANTN_2_STAGT2</t>
  </si>
  <si>
    <t>CHARMN_2_PGONG1</t>
  </si>
  <si>
    <t>AL 4123-E</t>
  </si>
  <si>
    <t>DRAM 6 Contracts</t>
  </si>
  <si>
    <t>Local RA</t>
  </si>
  <si>
    <t>VISTRA_5_DALBT1</t>
  </si>
  <si>
    <t>VISTRA_5_DALBT2</t>
  </si>
  <si>
    <t>VISTRA_5_DALBT3</t>
  </si>
  <si>
    <t>ELKHRN_1_EESX3</t>
  </si>
  <si>
    <t>D. 10-12-035</t>
  </si>
  <si>
    <t>ALAMIT_7_ES1</t>
  </si>
  <si>
    <t>SNCLRA_2_VESBT1</t>
  </si>
  <si>
    <t>GOLETA_2_VALBT1</t>
  </si>
  <si>
    <t>SNCLRA_2_SILBT1</t>
  </si>
  <si>
    <t>DRAM RFO</t>
  </si>
  <si>
    <t>MRGT_6_TGEBT1</t>
  </si>
  <si>
    <t>0.00</t>
  </si>
  <si>
    <t>Bay Area</t>
  </si>
  <si>
    <t>LEAP_SDG3_DRAM_2022</t>
  </si>
  <si>
    <t>RESI1_SDG3_DRAM_2022</t>
  </si>
  <si>
    <t>RESI2_SDG3_DRAM_2022</t>
  </si>
  <si>
    <t>AL 3674-E</t>
  </si>
  <si>
    <t>Fallbrook Energy Storage</t>
  </si>
  <si>
    <t>MCC Bucket</t>
  </si>
  <si>
    <t>DR</t>
  </si>
  <si>
    <t>SENTNL_2_CTG1-8 (8 Res IDs)</t>
  </si>
  <si>
    <t>D.21-02-028</t>
  </si>
  <si>
    <t>D.21-12-015</t>
  </si>
  <si>
    <t>D.21-03-056</t>
  </si>
  <si>
    <t>10/31/2023*</t>
  </si>
  <si>
    <t>N/A</t>
  </si>
  <si>
    <t>AL 6323-E</t>
  </si>
  <si>
    <t>Emergency Reliability Resources</t>
  </si>
  <si>
    <t>AL 3689-E</t>
  </si>
  <si>
    <t>Quarter 1 2023 CAM List</t>
  </si>
  <si>
    <t>Westside Canal (Battery Storage)</t>
  </si>
  <si>
    <t>Melrose (Battery Storage)</t>
  </si>
  <si>
    <t>Paula Gomez (Battery Storage)</t>
  </si>
  <si>
    <t xml:space="preserve">Sagebrush </t>
  </si>
  <si>
    <t>Enerwise Global Technologies, LLC</t>
  </si>
  <si>
    <t>DSRTSN_2_DS2X2</t>
  </si>
  <si>
    <t>AL 4802-E</t>
  </si>
  <si>
    <t>10136_Leapfrog</t>
  </si>
  <si>
    <t>10137_RESI Station (Non-Residential)</t>
  </si>
  <si>
    <t>10140_RESI Station (Residential)</t>
  </si>
  <si>
    <t>10138_Voltus</t>
  </si>
  <si>
    <t>AL-6504-E</t>
  </si>
  <si>
    <t>AL 6289-E</t>
  </si>
  <si>
    <t>PCG2_MALIN500_I_F_XXXX_1_1</t>
  </si>
  <si>
    <t>SUNCAT_2_A1BBT1</t>
  </si>
  <si>
    <t>SUNCAT_2_A1ABT1</t>
  </si>
  <si>
    <t>CRIMSN_2_CRMBT2</t>
  </si>
  <si>
    <t>7/31/2023**</t>
  </si>
  <si>
    <t>AL 3868-E</t>
  </si>
  <si>
    <t>Resolution E-5193</t>
  </si>
  <si>
    <t>AL 6608-E</t>
  </si>
  <si>
    <t>Quarter 2 2023 CAM List</t>
  </si>
  <si>
    <t>April</t>
  </si>
  <si>
    <t>May</t>
  </si>
  <si>
    <t>June</t>
  </si>
  <si>
    <t>FALBRK_6_FESBT1</t>
  </si>
  <si>
    <t>03/06/2017</t>
  </si>
  <si>
    <t>02/21/2017</t>
  </si>
  <si>
    <t>OIR Microgrid Boulevard</t>
  </si>
  <si>
    <t xml:space="preserve">OIR Microgrid Elliot </t>
  </si>
  <si>
    <t xml:space="preserve">OIR Microgrid Clairemont </t>
  </si>
  <si>
    <t>OIR Microgrid Paradise</t>
  </si>
  <si>
    <t>LEAP_SDG3_DRAM_2023</t>
  </si>
  <si>
    <t>RESI_SDG3_DRAM_2023 Residential</t>
  </si>
  <si>
    <t>RESI_SDG3_DRAM_2023 Non-Residential</t>
  </si>
  <si>
    <t>Goleta Energy Storage (f.k.a. AltaGas Power Holdings (U.S.) Inc.)</t>
  </si>
  <si>
    <t>Painter Energy Storage, LLC</t>
  </si>
  <si>
    <t>Aug</t>
  </si>
  <si>
    <t>Sep</t>
  </si>
  <si>
    <t>Jul</t>
  </si>
  <si>
    <t>Quarter 3 2023 CAM List</t>
  </si>
  <si>
    <t>Oct</t>
  </si>
  <si>
    <t>Nov</t>
  </si>
  <si>
    <t>Dec</t>
  </si>
  <si>
    <t>Quarter 4 2023 CAM List</t>
  </si>
  <si>
    <t>Res E-5193</t>
  </si>
  <si>
    <t xml:space="preserve">AL 3929-E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</si>
</sst>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6" fillId="0" borderId="0"/>
    <xf numFmtId="0" fontId="8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0" fontId="7" fillId="0" borderId="0"/>
    <xf numFmtId="0" fontId="8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1" fillId="0" borderId="0"/>
    <xf numFmtId="0" fontId="6" fillId="0" borderId="0" applyNumberFormat="0" applyFont="0" applyFill="0" applyBorder="0" applyAlignment="0" applyProtection="0"/>
    <xf numFmtId="0" fontId="1" fillId="0" borderId="0"/>
    <xf numFmtId="0" fontId="7" fillId="0" borderId="0"/>
    <xf numFmtId="0" fontId="7" fillId="0" borderId="0" applyNumberFormat="0" applyFont="0" applyFill="0" applyBorder="0" applyAlignment="0" applyProtection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7" fillId="0" borderId="0" xfId="1" applyFont="1" applyAlignment="1" applyProtection="1">
      <alignment horizontal="left" vertical="center"/>
      <protection locked="0"/>
    </xf>
    <xf numFmtId="164" fontId="7" fillId="0" borderId="1" xfId="1" applyNumberFormat="1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/>
    <xf numFmtId="0" fontId="6" fillId="0" borderId="1" xfId="1" applyBorder="1"/>
    <xf numFmtId="2" fontId="7" fillId="0" borderId="1" xfId="1" applyNumberFormat="1" applyFont="1" applyBorder="1" applyAlignment="1" applyProtection="1">
      <alignment horizontal="center"/>
      <protection locked="0"/>
    </xf>
    <xf numFmtId="164" fontId="7" fillId="0" borderId="0" xfId="1" applyNumberFormat="1" applyFont="1" applyAlignment="1" applyProtection="1">
      <alignment horizontal="center"/>
      <protection locked="0"/>
    </xf>
    <xf numFmtId="0" fontId="7" fillId="0" borderId="1" xfId="1" applyFont="1" applyBorder="1"/>
    <xf numFmtId="2" fontId="7" fillId="0" borderId="0" xfId="1" applyNumberFormat="1" applyFont="1" applyAlignment="1" applyProtection="1">
      <alignment horizontal="center"/>
      <protection locked="0"/>
    </xf>
    <xf numFmtId="14" fontId="6" fillId="0" borderId="0" xfId="1" applyNumberForma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8" fillId="0" borderId="0" xfId="0" applyFont="1"/>
    <xf numFmtId="0" fontId="8" fillId="0" borderId="1" xfId="0" applyFont="1" applyBorder="1"/>
    <xf numFmtId="0" fontId="13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7" fillId="0" borderId="1" xfId="1" applyNumberFormat="1" applyFont="1" applyBorder="1" applyAlignment="1" applyProtection="1">
      <alignment horizontal="center"/>
      <protection locked="0"/>
    </xf>
    <xf numFmtId="0" fontId="6" fillId="0" borderId="1" xfId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164" fontId="6" fillId="0" borderId="1" xfId="1" applyNumberFormat="1" applyBorder="1" applyAlignment="1" applyProtection="1">
      <alignment horizontal="center"/>
      <protection locked="0"/>
    </xf>
    <xf numFmtId="0" fontId="5" fillId="0" borderId="1" xfId="1" applyFont="1" applyBorder="1"/>
    <xf numFmtId="2" fontId="13" fillId="0" borderId="1" xfId="0" applyNumberFormat="1" applyFont="1" applyBorder="1"/>
    <xf numFmtId="43" fontId="13" fillId="0" borderId="1" xfId="0" applyNumberFormat="1" applyFont="1" applyBorder="1"/>
    <xf numFmtId="43" fontId="13" fillId="0" borderId="3" xfId="0" applyNumberFormat="1" applyFont="1" applyBorder="1"/>
    <xf numFmtId="2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2" fontId="0" fillId="0" borderId="0" xfId="0" applyNumberFormat="1"/>
    <xf numFmtId="0" fontId="2" fillId="0" borderId="1" xfId="0" applyFont="1" applyBorder="1"/>
    <xf numFmtId="2" fontId="6" fillId="0" borderId="1" xfId="76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8" fillId="2" borderId="1" xfId="0" applyFont="1" applyFill="1" applyBorder="1"/>
    <xf numFmtId="1" fontId="8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14" fontId="8" fillId="0" borderId="1" xfId="0" applyNumberFormat="1" applyFont="1" applyBorder="1"/>
    <xf numFmtId="0" fontId="8" fillId="0" borderId="1" xfId="0" applyFont="1" applyFill="1" applyBorder="1"/>
    <xf numFmtId="0" fontId="8" fillId="2" borderId="4" xfId="0" applyFont="1" applyFill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4" fontId="8" fillId="0" borderId="4" xfId="0" applyNumberFormat="1" applyFont="1" applyBorder="1"/>
    <xf numFmtId="0" fontId="8" fillId="0" borderId="1" xfId="0" applyFont="1" applyBorder="1" applyAlignment="1">
      <alignment horizontal="center" vertical="center"/>
    </xf>
  </cellXfs>
  <cellStyles count="77">
    <cellStyle name="Comma" xfId="76" builtinId="3"/>
    <cellStyle name="Comma 2" xfId="4" xr:uid="{36C90565-C5F7-438B-AB56-87143714778F}"/>
    <cellStyle name="Comma 2 2" xfId="9" xr:uid="{E864A88C-8A38-47E1-B1A9-D24DC4F29725}"/>
    <cellStyle name="Comma 2 2 2" xfId="39" xr:uid="{C8746393-9891-407F-BA94-E6E9B3EBA3EA}"/>
    <cellStyle name="Comma 2 3" xfId="7" xr:uid="{34F2DC82-2743-4B6D-9A8D-BD06B54F1571}"/>
    <cellStyle name="Comma 2 3 2" xfId="37" xr:uid="{61436786-19A9-4D3E-BBE7-584139374B92}"/>
    <cellStyle name="Comma 2 4" xfId="35" xr:uid="{CB54B732-4A89-437F-A6A3-B7E66D1A6642}"/>
    <cellStyle name="Comma 3" xfId="15" xr:uid="{878A608D-17F8-4BA1-A217-54BF106C2675}"/>
    <cellStyle name="Comma 3 2" xfId="41" xr:uid="{8AF7E41E-49E6-4ED2-8B00-22B460981BAB}"/>
    <cellStyle name="Comma 4" xfId="16" xr:uid="{D16981D7-BCA6-40AC-B671-1D98A8F35F87}"/>
    <cellStyle name="Comma 4 2" xfId="17" xr:uid="{3B30A3E1-0298-4AA8-95EA-8016D90D66BD}"/>
    <cellStyle name="Comma 4 2 2" xfId="43" xr:uid="{575D8A3D-4891-4F13-99E4-F6897BE557B0}"/>
    <cellStyle name="Comma 4 3" xfId="42" xr:uid="{69C1F722-9F88-4789-AE18-82B0E1E7DF40}"/>
    <cellStyle name="Comma 5" xfId="18" xr:uid="{B873058D-7819-442A-982E-8139C8504147}"/>
    <cellStyle name="Comma 5 2" xfId="19" xr:uid="{62874BE8-87BC-41E5-85CF-29DF45276011}"/>
    <cellStyle name="Comma 5 2 2" xfId="45" xr:uid="{C776C54D-93A1-4702-853F-50E3AF083F94}"/>
    <cellStyle name="Comma 5 3" xfId="44" xr:uid="{C9ED9E6A-52C9-4AEC-B243-9D5A5773C715}"/>
    <cellStyle name="Normal" xfId="0" builtinId="0"/>
    <cellStyle name="Normal 10" xfId="20" xr:uid="{5FC2C922-3B6E-4644-89AE-F1369EF1CF25}"/>
    <cellStyle name="Normal 10 2" xfId="21" xr:uid="{DE97F59E-3549-49C7-B81E-37A7DA6B7AEC}"/>
    <cellStyle name="Normal 10 2 2" xfId="22" xr:uid="{DF75AE88-CAD4-49CF-BF3B-2CBA49945457}"/>
    <cellStyle name="Normal 10 2 2 2" xfId="48" xr:uid="{C1230EF6-9C99-423A-8AF0-E049DA6CDE20}"/>
    <cellStyle name="Normal 10 2 3" xfId="47" xr:uid="{EF468BC4-0E8B-4399-B370-915D6CC01767}"/>
    <cellStyle name="Normal 10 3" xfId="46" xr:uid="{C6EB7F30-55E0-470B-B048-EF8AA68DD4D6}"/>
    <cellStyle name="Normal 11" xfId="10" xr:uid="{DAC83ADB-8E2F-4525-A03B-E86096F55AC6}"/>
    <cellStyle name="Normal 12" xfId="30" xr:uid="{8D7FCA85-B2B9-4ACC-A624-BA4581B903CB}"/>
    <cellStyle name="Normal 12 2" xfId="33" xr:uid="{1F69D4A5-31DD-489E-9054-A45BA54D7D0D}"/>
    <cellStyle name="Normal 13" xfId="31" xr:uid="{6A57C947-EE99-4A54-956F-9C65677718DC}"/>
    <cellStyle name="Normal 14" xfId="1" xr:uid="{E2DA1A31-9A3B-4033-87CE-72251B10C0C5}"/>
    <cellStyle name="Normal 15" xfId="34" xr:uid="{366B08BD-00A9-40B6-ADEA-62FB66AA2BB6}"/>
    <cellStyle name="Normal 16" xfId="71" xr:uid="{F49DE72B-5DB9-4D44-844C-20B13FCAF8F2}"/>
    <cellStyle name="Normal 2" xfId="5" xr:uid="{18E5D6D2-EBF3-496E-B825-01CDB53829A9}"/>
    <cellStyle name="Normal 2 2" xfId="8" xr:uid="{A64C5181-DFA6-4D3C-BFCE-4FABBCD2CED4}"/>
    <cellStyle name="Normal 2 2 2" xfId="38" xr:uid="{C4B46BBF-5678-4A8A-9DC8-D09DDD44A6E2}"/>
    <cellStyle name="Normal 2 2 3" xfId="74" xr:uid="{4D357554-F55B-4BE0-8A77-28167BB05BD4}"/>
    <cellStyle name="Normal 2 3" xfId="29" xr:uid="{E7453930-B0D4-40A8-841A-E48CE2BB82A7}"/>
    <cellStyle name="Normal 2 4" xfId="56" xr:uid="{AA2C17DD-3DAB-4F3F-9C73-02216DFC1C8F}"/>
    <cellStyle name="Normal 2 4 2" xfId="68" xr:uid="{9CB4E4B3-9985-4BC3-B111-DF709114A30D}"/>
    <cellStyle name="Normal 2 5" xfId="36" xr:uid="{07D5BB12-BA69-4156-A06E-7F249FAED5B0}"/>
    <cellStyle name="Normal 3" xfId="3" xr:uid="{A4B97CB4-30F1-4946-8985-C9A1C88CAFC6}"/>
    <cellStyle name="Normal 3 2" xfId="11" xr:uid="{7B1CFBA8-EB01-4890-8D46-C3A6A0B1E9DB}"/>
    <cellStyle name="Normal 3 2 2" xfId="40" xr:uid="{8C650EF5-A3DF-4FC7-908E-CBD64711C3CA}"/>
    <cellStyle name="Normal 3 3" xfId="6" xr:uid="{8B260AC0-623C-4EC9-BB93-6E2D7B822764}"/>
    <cellStyle name="Normal 3 3 2" xfId="53" xr:uid="{6099AD62-E76D-4929-91A3-83D76E7CE34C}"/>
    <cellStyle name="Normal 3 3 2 2" xfId="65" xr:uid="{5BC2578D-5C3A-47D0-914E-A0D886BFA2BA}"/>
    <cellStyle name="Normal 3 3 3" xfId="60" xr:uid="{D410439E-9903-4B5C-B082-A223ED1B19BE}"/>
    <cellStyle name="Normal 3 3 4" xfId="75" xr:uid="{C08C0F90-0027-4484-95A5-827B3878708F}"/>
    <cellStyle name="Normal 3 4" xfId="23" xr:uid="{75612D30-33CA-475D-B49F-B15448FF3354}"/>
    <cellStyle name="Normal 3 5" xfId="52" xr:uid="{3F0F165B-1BD1-42E7-997A-2A3C9FE5F731}"/>
    <cellStyle name="Normal 3 5 2" xfId="64" xr:uid="{11F114C0-E310-44D0-A029-B4E5024500BC}"/>
    <cellStyle name="Normal 3 6" xfId="59" xr:uid="{D0A33598-68C8-4965-9AF2-0375A1093D83}"/>
    <cellStyle name="Normal 3 7" xfId="73" xr:uid="{B2FA42AE-22B9-41DC-9639-E61533B29129}"/>
    <cellStyle name="Normal 4" xfId="12" xr:uid="{5317F18F-E996-4FB2-8E25-FD780A530F6F}"/>
    <cellStyle name="Normal 4 2" xfId="32" xr:uid="{A02DE123-F3B7-41A1-87DB-1A3420D8B540}"/>
    <cellStyle name="Normal 4 3" xfId="72" xr:uid="{B1FF5EE6-2F94-4945-9F98-769D155EF125}"/>
    <cellStyle name="Normal 5" xfId="13" xr:uid="{CB57B1B3-63CB-4B3F-A7AD-30721AECD367}"/>
    <cellStyle name="Normal 5 2" xfId="24" xr:uid="{39A55656-8E1E-4D8F-AFB9-C796B77D3C48}"/>
    <cellStyle name="Normal 5 2 2" xfId="49" xr:uid="{26E596EE-E78B-42E9-BF5B-A88A2169A4BA}"/>
    <cellStyle name="Normal 6" xfId="14" xr:uid="{BF90B14E-5FF3-4E88-A046-8E47D4EE951B}"/>
    <cellStyle name="Normal 6 2" xfId="25" xr:uid="{7B32E804-4F3A-4FB1-ABA3-A6F2BD921BE6}"/>
    <cellStyle name="Normal 6 2 2" xfId="55" xr:uid="{719D141B-A02E-44AA-9C25-DF6EA9195622}"/>
    <cellStyle name="Normal 6 2 2 2" xfId="67" xr:uid="{0EA35454-7471-4C5D-A090-EA7B892121EE}"/>
    <cellStyle name="Normal 6 2 3" xfId="62" xr:uid="{77127E25-94AA-49AC-AE28-7D6A4C6DE9CF}"/>
    <cellStyle name="Normal 6 3" xfId="54" xr:uid="{E5706B7E-95B1-4CEA-97CC-1B7E90782469}"/>
    <cellStyle name="Normal 6 3 2" xfId="66" xr:uid="{886B25AA-598C-4120-AE94-5A524E389F71}"/>
    <cellStyle name="Normal 6 4" xfId="61" xr:uid="{F065FF42-3F12-41AA-86B8-22AD905887EE}"/>
    <cellStyle name="Normal 7" xfId="26" xr:uid="{86F23F54-39EA-4709-AEDE-AE3C43E0BD96}"/>
    <cellStyle name="Normal 7 2" xfId="27" xr:uid="{373CE94F-F3E5-476A-85FE-1C3B419A6AFD}"/>
    <cellStyle name="Normal 7 2 2" xfId="51" xr:uid="{61C49510-7BF0-4ED1-A800-669EFBE4C028}"/>
    <cellStyle name="Normal 7 3" xfId="50" xr:uid="{6E10EC24-0F8C-4D78-A0D1-D2A44AA4501D}"/>
    <cellStyle name="Normal 8" xfId="28" xr:uid="{9B67A106-F173-42EC-BF33-39F3B0B60B1B}"/>
    <cellStyle name="Normal 8 2" xfId="57" xr:uid="{2D3B3FDA-4DEF-4BD7-B5DD-90BCFB5F1CD0}"/>
    <cellStyle name="Normal 8 2 2" xfId="69" xr:uid="{D69A5661-56A3-40FE-B8C6-0DB2D1E954CF}"/>
    <cellStyle name="Normal 8 3" xfId="63" xr:uid="{8043476D-F970-4020-B914-0F8EBF850517}"/>
    <cellStyle name="Normal 9" xfId="2" xr:uid="{D7284A06-DA80-40E7-A4E5-4E9963721395}"/>
    <cellStyle name="Percent 2" xfId="58" xr:uid="{D56F918D-B0FE-413D-9772-468CC3D61BD6}"/>
    <cellStyle name="Percent 2 2" xfId="70" xr:uid="{62485742-BC88-46A2-A2D0-C4219F4A15DE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3Phase</v>
          </cell>
          <cell r="D2" t="str">
            <v>IOU/LSE Owned</v>
          </cell>
          <cell r="F2" t="str">
            <v>Nuclear</v>
          </cell>
          <cell r="H2" t="str">
            <v>Y</v>
          </cell>
          <cell r="X2" t="str">
            <v>ADLIN_1_UNIT 1</v>
          </cell>
        </row>
        <row r="3">
          <cell r="A3" t="str">
            <v>Calpine</v>
          </cell>
          <cell r="D3" t="str">
            <v>RA Only</v>
          </cell>
          <cell r="F3" t="str">
            <v>Fossil</v>
          </cell>
          <cell r="H3" t="str">
            <v>N</v>
          </cell>
          <cell r="X3" t="str">
            <v>ADLIN_1_UNIT 2</v>
          </cell>
        </row>
        <row r="4">
          <cell r="A4" t="str">
            <v>Commerce</v>
          </cell>
          <cell r="D4" t="str">
            <v>RA + Other</v>
          </cell>
          <cell r="F4" t="str">
            <v>Hydro</v>
          </cell>
          <cell r="X4" t="str">
            <v>ADLIN_1_UNITS</v>
          </cell>
        </row>
        <row r="5">
          <cell r="A5" t="str">
            <v>Montana</v>
          </cell>
          <cell r="D5" t="str">
            <v>Energy Only</v>
          </cell>
          <cell r="F5" t="str">
            <v>Renewable</v>
          </cell>
          <cell r="X5" t="str">
            <v>ADOBEE_1_SOLAR</v>
          </cell>
        </row>
        <row r="6">
          <cell r="A6" t="str">
            <v>Constellation</v>
          </cell>
          <cell r="F6" t="str">
            <v>Storage</v>
          </cell>
          <cell r="X6" t="str">
            <v>AGRICO_6_PL3N5</v>
          </cell>
        </row>
        <row r="7">
          <cell r="A7" t="str">
            <v>Direct</v>
          </cell>
          <cell r="F7" t="str">
            <v>Demand Response</v>
          </cell>
          <cell r="X7" t="str">
            <v>AGRICO_7_CTG3</v>
          </cell>
        </row>
        <row r="8">
          <cell r="A8" t="str">
            <v>EDF</v>
          </cell>
          <cell r="F8" t="str">
            <v>Other</v>
          </cell>
          <cell r="X8" t="str">
            <v>AGRICO_7_ICE5</v>
          </cell>
        </row>
        <row r="9">
          <cell r="A9" t="str">
            <v>Gexa</v>
          </cell>
          <cell r="X9" t="str">
            <v>AGRICO_7_UNIT</v>
          </cell>
        </row>
        <row r="10">
          <cell r="A10" t="str">
            <v>Glacial</v>
          </cell>
          <cell r="X10" t="str">
            <v>AGRICO_7_UNIT 2</v>
          </cell>
        </row>
        <row r="11">
          <cell r="A11" t="str">
            <v>Lancaster</v>
          </cell>
          <cell r="X11" t="str">
            <v>AGRICO_7_UNIT 4</v>
          </cell>
        </row>
        <row r="12">
          <cell r="A12" t="str">
            <v>Liberty</v>
          </cell>
          <cell r="X12" t="str">
            <v>AGUCAL_5_SOLAR1</v>
          </cell>
        </row>
        <row r="13">
          <cell r="A13" t="str">
            <v>MCE</v>
          </cell>
          <cell r="X13" t="str">
            <v>ALAMIT_7_UNIT 1</v>
          </cell>
        </row>
        <row r="14">
          <cell r="A14" t="str">
            <v>Noble</v>
          </cell>
          <cell r="X14" t="str">
            <v>ALAMIT_7_UNIT 2</v>
          </cell>
        </row>
        <row r="15">
          <cell r="A15" t="str">
            <v>PG&amp;E</v>
          </cell>
          <cell r="X15" t="str">
            <v>ALAMIT_7_UNIT 3</v>
          </cell>
        </row>
        <row r="16">
          <cell r="A16" t="str">
            <v>Pilot</v>
          </cell>
          <cell r="X16" t="str">
            <v>ALAMIT_7_UNIT 4</v>
          </cell>
        </row>
        <row r="17">
          <cell r="A17" t="str">
            <v>SDG&amp;E</v>
          </cell>
          <cell r="X17" t="str">
            <v>ALAMIT_7_UNIT 5</v>
          </cell>
        </row>
        <row r="18">
          <cell r="A18" t="str">
            <v>Shell</v>
          </cell>
          <cell r="X18" t="str">
            <v>ALAMIT_7_UNIT 6</v>
          </cell>
        </row>
        <row r="19">
          <cell r="A19" t="str">
            <v>SCP</v>
          </cell>
          <cell r="X19" t="str">
            <v>ALAMO_6_UNIT</v>
          </cell>
        </row>
        <row r="20">
          <cell r="A20" t="str">
            <v>SCE</v>
          </cell>
          <cell r="X20" t="str">
            <v>ALMEGT_1_UNIT 1</v>
          </cell>
        </row>
        <row r="21">
          <cell r="A21" t="str">
            <v>UCRegents</v>
          </cell>
          <cell r="X21" t="str">
            <v>ALMEGT_1_UNIT 2</v>
          </cell>
        </row>
        <row r="22">
          <cell r="A22" t="str">
            <v>Tiger</v>
          </cell>
          <cell r="X22" t="str">
            <v>ALPSLR_1_NTHSLR</v>
          </cell>
        </row>
        <row r="23">
          <cell r="X23" t="str">
            <v>ALPSLR_1_SPSSLR</v>
          </cell>
        </row>
        <row r="24">
          <cell r="X24" t="str">
            <v>ALT6DN_2_WIND7</v>
          </cell>
        </row>
        <row r="25">
          <cell r="X25" t="str">
            <v>ALT6DS_2_WIND9</v>
          </cell>
        </row>
        <row r="26">
          <cell r="X26" t="str">
            <v>ALTA3A_2_CPCE4</v>
          </cell>
        </row>
        <row r="27">
          <cell r="X27" t="str">
            <v>ALTA3A_2_CPCE5</v>
          </cell>
        </row>
        <row r="28">
          <cell r="X28" t="str">
            <v>ALTA3A_2_CPCE8</v>
          </cell>
        </row>
        <row r="29">
          <cell r="X29" t="str">
            <v>ALTA4A_2_CPCW1</v>
          </cell>
        </row>
        <row r="30">
          <cell r="X30" t="str">
            <v>ALTA4B_2_CPCW2</v>
          </cell>
        </row>
        <row r="31">
          <cell r="X31" t="str">
            <v>ALTA4B_2_CPCW3</v>
          </cell>
        </row>
        <row r="32">
          <cell r="X32" t="str">
            <v>ALTA4B_2_CPCW6</v>
          </cell>
        </row>
        <row r="33">
          <cell r="X33" t="str">
            <v>ALTA6B_2_WIND11</v>
          </cell>
        </row>
        <row r="34">
          <cell r="X34" t="str">
            <v>ALTA6E_2_WIND10</v>
          </cell>
        </row>
        <row r="35">
          <cell r="X35" t="str">
            <v>ALTMID_2_UNIT 1</v>
          </cell>
        </row>
        <row r="36">
          <cell r="X36" t="str">
            <v>ANAHM_2_CANYN1</v>
          </cell>
        </row>
        <row r="37">
          <cell r="X37" t="str">
            <v>ANAHM_2_CANYN2</v>
          </cell>
        </row>
        <row r="38">
          <cell r="X38" t="str">
            <v>ANAHM_2_CANYN3</v>
          </cell>
        </row>
        <row r="39">
          <cell r="X39" t="str">
            <v>ANAHM_2_CANYN4</v>
          </cell>
        </row>
        <row r="40">
          <cell r="X40" t="str">
            <v>ANAHM_7_CT</v>
          </cell>
        </row>
        <row r="41">
          <cell r="X41" t="str">
            <v>ANTLPE_2_QF</v>
          </cell>
        </row>
        <row r="42">
          <cell r="X42" t="str">
            <v>APLHIL_1_SLABCK</v>
          </cell>
        </row>
        <row r="43">
          <cell r="X43" t="str">
            <v>ARBWD_6_QF</v>
          </cell>
        </row>
        <row r="44">
          <cell r="X44" t="str">
            <v>ARCO_6_UCPPET</v>
          </cell>
        </row>
        <row r="45">
          <cell r="X45" t="str">
            <v>ARCOGN_2_UNIT 1</v>
          </cell>
        </row>
        <row r="46">
          <cell r="X46" t="str">
            <v>ARCOGN_2_UNIT 2</v>
          </cell>
        </row>
        <row r="47">
          <cell r="X47" t="str">
            <v>ARCOGN_2_UNIT 3</v>
          </cell>
        </row>
        <row r="48">
          <cell r="X48" t="str">
            <v>ARCOGN_2_UNIT 4</v>
          </cell>
        </row>
        <row r="49">
          <cell r="X49" t="str">
            <v>ARCOGN_2_UNIT 5</v>
          </cell>
        </row>
        <row r="50">
          <cell r="X50" t="str">
            <v>ARCOGN_2_UNIT 6</v>
          </cell>
        </row>
        <row r="51">
          <cell r="X51" t="str">
            <v>ARCOGN_2_UNITS</v>
          </cell>
        </row>
        <row r="52">
          <cell r="X52" t="str">
            <v>ARLVAL_5_SOLAR</v>
          </cell>
        </row>
        <row r="53">
          <cell r="X53" t="str">
            <v>ARVINN_6_ORION1</v>
          </cell>
        </row>
        <row r="54">
          <cell r="X54" t="str">
            <v>ARVINN_6_ORION2</v>
          </cell>
        </row>
        <row r="55">
          <cell r="X55" t="str">
            <v>ATWELL_1_SOLAR</v>
          </cell>
        </row>
        <row r="56">
          <cell r="X56" t="str">
            <v>AVENAL_6_AVPARK</v>
          </cell>
        </row>
        <row r="57">
          <cell r="X57" t="str">
            <v>AVENAL_6_SANDDG</v>
          </cell>
        </row>
        <row r="58">
          <cell r="X58" t="str">
            <v>AVENAL_6_SUNCTY</v>
          </cell>
        </row>
        <row r="59">
          <cell r="X59" t="str">
            <v>AVSOLR_2_SOLAR</v>
          </cell>
        </row>
        <row r="60">
          <cell r="X60" t="str">
            <v>AZUSA_2_HYDRO</v>
          </cell>
        </row>
        <row r="61">
          <cell r="X61" t="str">
            <v>BAHIA_7_UNITA1</v>
          </cell>
        </row>
        <row r="62">
          <cell r="X62" t="str">
            <v>BALCHS_7_UNIT 1</v>
          </cell>
        </row>
        <row r="63">
          <cell r="X63" t="str">
            <v>BALCHS_7_UNIT 2</v>
          </cell>
        </row>
        <row r="64">
          <cell r="X64" t="str">
            <v>BALCHS_7_UNIT 3</v>
          </cell>
        </row>
        <row r="65">
          <cell r="X65" t="str">
            <v>BARRE_2_QF</v>
          </cell>
        </row>
        <row r="66">
          <cell r="X66" t="str">
            <v>BARRE_6_PEAKER</v>
          </cell>
        </row>
        <row r="67">
          <cell r="X67" t="str">
            <v>BASICE_2_UNIT 1</v>
          </cell>
        </row>
        <row r="68">
          <cell r="X68" t="str">
            <v>BASICE_2_UNIT 2</v>
          </cell>
        </row>
        <row r="69">
          <cell r="X69" t="str">
            <v>BASICE_2_UNITS</v>
          </cell>
        </row>
        <row r="70">
          <cell r="X70" t="str">
            <v>BDGRCK_1_UNITS</v>
          </cell>
        </row>
        <row r="71">
          <cell r="X71" t="str">
            <v>BEARCN_2_UNIT 1</v>
          </cell>
        </row>
        <row r="72">
          <cell r="X72" t="str">
            <v>BEARCN_2_UNIT 2</v>
          </cell>
        </row>
        <row r="73">
          <cell r="X73" t="str">
            <v>BEARCN_2_UNITS</v>
          </cell>
        </row>
        <row r="74">
          <cell r="X74" t="str">
            <v>BEARDS_7_UNIT 1</v>
          </cell>
        </row>
        <row r="75">
          <cell r="X75" t="str">
            <v>BEARMT_1_UNIT</v>
          </cell>
        </row>
        <row r="76">
          <cell r="X76" t="str">
            <v>BELDEN_7_UNIT 1</v>
          </cell>
        </row>
        <row r="77">
          <cell r="X77" t="str">
            <v>BGCRK1_7_PORTAL</v>
          </cell>
        </row>
        <row r="78">
          <cell r="X78" t="str">
            <v>BGCRK1_7_UNIT 1</v>
          </cell>
        </row>
        <row r="79">
          <cell r="X79" t="str">
            <v>BGCRK1_7_UNIT 2</v>
          </cell>
        </row>
        <row r="80">
          <cell r="X80" t="str">
            <v>BGCRK1_7_UNIT 3</v>
          </cell>
        </row>
        <row r="81">
          <cell r="X81" t="str">
            <v>BGCRK1_7_UNIT 4</v>
          </cell>
        </row>
        <row r="82">
          <cell r="X82" t="str">
            <v>BGCRK2_7_UNIT 1</v>
          </cell>
        </row>
        <row r="83">
          <cell r="X83" t="str">
            <v>BGCRK2_7_UNIT 2</v>
          </cell>
        </row>
        <row r="84">
          <cell r="X84" t="str">
            <v>BGCRK2_7_UNIT 3</v>
          </cell>
        </row>
        <row r="85">
          <cell r="X85" t="str">
            <v>BGCRK2_7_UNIT 4</v>
          </cell>
        </row>
        <row r="86">
          <cell r="X86" t="str">
            <v>BGCRK2_7_UNIT 5</v>
          </cell>
        </row>
        <row r="87">
          <cell r="X87" t="str">
            <v>BGCRK2_7_UNIT 6</v>
          </cell>
        </row>
        <row r="88">
          <cell r="X88" t="str">
            <v>BGCRK3_7_UNIT 1</v>
          </cell>
        </row>
        <row r="89">
          <cell r="X89" t="str">
            <v>BGCRK3_7_UNIT 2</v>
          </cell>
        </row>
        <row r="90">
          <cell r="X90" t="str">
            <v>BGCRK3_7_UNIT 3</v>
          </cell>
        </row>
        <row r="91">
          <cell r="X91" t="str">
            <v>BGCRK3_7_UNIT 4</v>
          </cell>
        </row>
        <row r="92">
          <cell r="X92" t="str">
            <v>BGCRK3_7_UNIT 5</v>
          </cell>
        </row>
        <row r="93">
          <cell r="X93" t="str">
            <v>BGCRK4_7_UNIT 1</v>
          </cell>
        </row>
        <row r="94">
          <cell r="X94" t="str">
            <v>BGCRK4_7_UNIT 2</v>
          </cell>
        </row>
        <row r="95">
          <cell r="X95" t="str">
            <v>BGCRK8_7_UNIT 1</v>
          </cell>
        </row>
        <row r="96">
          <cell r="X96" t="str">
            <v>BGCRK8_7_UNIT 2</v>
          </cell>
        </row>
        <row r="97">
          <cell r="X97" t="str">
            <v>BIGCRK_2_EXESWD</v>
          </cell>
        </row>
        <row r="98">
          <cell r="X98" t="str">
            <v>BIGCRK_7_DAM7</v>
          </cell>
        </row>
        <row r="99">
          <cell r="X99" t="str">
            <v>BIGCRK_7_MAMRES</v>
          </cell>
        </row>
        <row r="100">
          <cell r="X100" t="str">
            <v>BIOMAS_1_UNIT 1</v>
          </cell>
        </row>
        <row r="101">
          <cell r="X101" t="str">
            <v>BISHOP_1_ALAMO</v>
          </cell>
        </row>
        <row r="102">
          <cell r="X102" t="str">
            <v>BISHOP_1_UNITS</v>
          </cell>
        </row>
        <row r="103">
          <cell r="X103" t="str">
            <v>BLACK_7_UNIT 1</v>
          </cell>
        </row>
        <row r="104">
          <cell r="X104" t="str">
            <v>BLACK_7_UNIT 2</v>
          </cell>
        </row>
        <row r="105">
          <cell r="X105" t="str">
            <v>BLAST_1_WIND</v>
          </cell>
        </row>
        <row r="106">
          <cell r="X106" t="str">
            <v>BLCKBT_2_STONEY</v>
          </cell>
        </row>
        <row r="107">
          <cell r="X107" t="str">
            <v>BLHVN_7_MENLOP</v>
          </cell>
        </row>
        <row r="108">
          <cell r="X108" t="str">
            <v>BLM E_2_UNIT 7</v>
          </cell>
        </row>
        <row r="109">
          <cell r="X109" t="str">
            <v>BLM E_2_UNIT 8</v>
          </cell>
        </row>
        <row r="110">
          <cell r="X110" t="str">
            <v>BLM W_2_UNIT 9</v>
          </cell>
        </row>
        <row r="111">
          <cell r="X111" t="str">
            <v>BLM_2_UNITS</v>
          </cell>
        </row>
        <row r="112">
          <cell r="X112" t="str">
            <v>BLULKE_6_BLUELK</v>
          </cell>
        </row>
        <row r="113">
          <cell r="X113" t="str">
            <v>BLYTHE_1_SOLAR1</v>
          </cell>
        </row>
        <row r="114">
          <cell r="X114" t="str">
            <v>BNNIEN_7_ALTAPH</v>
          </cell>
        </row>
        <row r="115">
          <cell r="X115" t="str">
            <v>BOGUE_1_UNITA1</v>
          </cell>
        </row>
        <row r="116">
          <cell r="X116" t="str">
            <v>BORDEN_2_QF</v>
          </cell>
        </row>
        <row r="117">
          <cell r="X117" t="str">
            <v>BORDER_6_UNITA1</v>
          </cell>
        </row>
        <row r="118">
          <cell r="X118" t="str">
            <v>BOWMN_6_UNIT</v>
          </cell>
        </row>
        <row r="119">
          <cell r="X119" t="str">
            <v>BRDGVL_7_BAKER</v>
          </cell>
        </row>
        <row r="120">
          <cell r="X120" t="str">
            <v>BRDSLD_2_HIWIND</v>
          </cell>
        </row>
        <row r="121">
          <cell r="X121" t="str">
            <v>BRDSLD_2_MTZUM2</v>
          </cell>
        </row>
        <row r="122">
          <cell r="X122" t="str">
            <v>BRDSLD_2_MTZUMA</v>
          </cell>
        </row>
        <row r="123">
          <cell r="X123" t="str">
            <v>BRDSLD_2_SHILO1</v>
          </cell>
        </row>
        <row r="124">
          <cell r="X124" t="str">
            <v>BRDSLD_2_SHILO2</v>
          </cell>
        </row>
        <row r="125">
          <cell r="X125" t="str">
            <v>BRDSLD_2_SHLO3A</v>
          </cell>
        </row>
        <row r="126">
          <cell r="X126" t="str">
            <v>BRDSLD_2_SHLO3B</v>
          </cell>
        </row>
        <row r="127">
          <cell r="X127" t="str">
            <v>BRDWAY_7_UNIT 3</v>
          </cell>
        </row>
        <row r="128">
          <cell r="X128" t="str">
            <v>BREGGO_6_SOLAR</v>
          </cell>
        </row>
        <row r="129">
          <cell r="X129" t="str">
            <v>BRODIE_2_WIND</v>
          </cell>
        </row>
        <row r="130">
          <cell r="X130" t="str">
            <v>BUCKBL_2_PL1X3</v>
          </cell>
        </row>
        <row r="131">
          <cell r="X131" t="str">
            <v>BUCKCK_7_OAKFLT</v>
          </cell>
        </row>
        <row r="132">
          <cell r="X132" t="str">
            <v>BUCKCK_7_PL1X2</v>
          </cell>
        </row>
        <row r="133">
          <cell r="X133" t="str">
            <v>BUCKCK_7_UNIT 1</v>
          </cell>
        </row>
        <row r="134">
          <cell r="X134" t="str">
            <v>BUCKCK_7_UNIT 2</v>
          </cell>
        </row>
        <row r="135">
          <cell r="X135" t="str">
            <v>BUCKWD_1_NPALM1</v>
          </cell>
        </row>
        <row r="136">
          <cell r="X136" t="str">
            <v>BUCKWD_7_WINTCV</v>
          </cell>
        </row>
        <row r="137">
          <cell r="X137" t="str">
            <v>BULLRD_7_SAGNES</v>
          </cell>
        </row>
        <row r="138">
          <cell r="X138" t="str">
            <v>BURNYF_2_UNIT 1</v>
          </cell>
        </row>
        <row r="139">
          <cell r="X139" t="str">
            <v>BUTTVL_7_UNIT 1</v>
          </cell>
        </row>
        <row r="140">
          <cell r="X140" t="str">
            <v>CABZON_1_WINDA1</v>
          </cell>
        </row>
        <row r="141">
          <cell r="X141" t="str">
            <v>CALGEN_1_UNITS</v>
          </cell>
        </row>
        <row r="142">
          <cell r="X142" t="str">
            <v>CALPIN_1_AGNEW</v>
          </cell>
        </row>
        <row r="143">
          <cell r="X143" t="str">
            <v>CAMCHE_1_PL1X3</v>
          </cell>
        </row>
        <row r="144">
          <cell r="X144" t="str">
            <v>CAMCHE_1_UNIT 1</v>
          </cell>
        </row>
        <row r="145">
          <cell r="X145" t="str">
            <v>CAMCHE_1_UNIT 2</v>
          </cell>
        </row>
        <row r="146">
          <cell r="X146" t="str">
            <v>CAMCHE_1_UNIT 3</v>
          </cell>
        </row>
        <row r="147">
          <cell r="X147" t="str">
            <v>CAMPFW_7_FARWST</v>
          </cell>
        </row>
        <row r="148">
          <cell r="X148" t="str">
            <v>CANTUA_1_SOLAR</v>
          </cell>
        </row>
        <row r="149">
          <cell r="X149" t="str">
            <v>CAPMAD_1_UNIT 1</v>
          </cell>
        </row>
        <row r="150">
          <cell r="X150" t="str">
            <v>CARBOU_7_PL2X3</v>
          </cell>
        </row>
        <row r="151">
          <cell r="X151" t="str">
            <v>CARBOU_7_PL4X5</v>
          </cell>
        </row>
        <row r="152">
          <cell r="X152" t="str">
            <v>CARBOU_7_UNIT 1</v>
          </cell>
        </row>
        <row r="153">
          <cell r="X153" t="str">
            <v>CARBOU_7_UNIT 2</v>
          </cell>
        </row>
        <row r="154">
          <cell r="X154" t="str">
            <v>CARBOU_7_UNIT 3</v>
          </cell>
        </row>
        <row r="155">
          <cell r="X155" t="str">
            <v>CARBOU_7_UNIT 4</v>
          </cell>
        </row>
        <row r="156">
          <cell r="X156" t="str">
            <v>CARBOU_7_UNIT 5</v>
          </cell>
        </row>
        <row r="157">
          <cell r="X157" t="str">
            <v>CARDCG_1_UNITS</v>
          </cell>
        </row>
        <row r="158">
          <cell r="X158" t="str">
            <v>CASTVL_2_FCELL</v>
          </cell>
        </row>
        <row r="159">
          <cell r="X159" t="str">
            <v>CATLNA_2_SOLAR</v>
          </cell>
        </row>
        <row r="160">
          <cell r="X160" t="str">
            <v>CAVLSR_2_BSOLAR</v>
          </cell>
        </row>
        <row r="161">
          <cell r="X161" t="str">
            <v>CAVLSR_2_RSOLAR</v>
          </cell>
        </row>
        <row r="162">
          <cell r="X162" t="str">
            <v>CAYTNO_2_VASCO</v>
          </cell>
        </row>
        <row r="163">
          <cell r="X163" t="str">
            <v>CBRLLO_6_PLSTP1</v>
          </cell>
        </row>
        <row r="164">
          <cell r="X164" t="str">
            <v>CCRITA_7_RPPCHF</v>
          </cell>
        </row>
        <row r="165">
          <cell r="X165" t="str">
            <v>CEDRCK_6_UNIT</v>
          </cell>
        </row>
        <row r="166">
          <cell r="X166" t="str">
            <v>CENTER_2_QF</v>
          </cell>
        </row>
        <row r="167">
          <cell r="X167" t="str">
            <v>CENTER_2_RHONDO</v>
          </cell>
        </row>
        <row r="168">
          <cell r="X168" t="str">
            <v>CENTER_6_PEAKER</v>
          </cell>
        </row>
        <row r="169">
          <cell r="X169" t="str">
            <v>CENTRY_6_GEN 1</v>
          </cell>
        </row>
        <row r="170">
          <cell r="X170" t="str">
            <v>CENTRY_6_GEN 2</v>
          </cell>
        </row>
        <row r="171">
          <cell r="X171" t="str">
            <v>CENTRY_6_GEN 3</v>
          </cell>
        </row>
        <row r="172">
          <cell r="X172" t="str">
            <v>CENTRY_6_GEN 4</v>
          </cell>
        </row>
        <row r="173">
          <cell r="X173" t="str">
            <v>CENTRY_6_PL1X4</v>
          </cell>
        </row>
        <row r="174">
          <cell r="X174" t="str">
            <v>CHALK_1_UNIT</v>
          </cell>
        </row>
        <row r="175">
          <cell r="X175" t="str">
            <v>CHEVCD_6_UNIT</v>
          </cell>
        </row>
        <row r="176">
          <cell r="X176" t="str">
            <v>CHEVCO_6_UNIT 1</v>
          </cell>
        </row>
        <row r="177">
          <cell r="X177" t="str">
            <v>CHEVCO_6_UNIT 2</v>
          </cell>
        </row>
        <row r="178">
          <cell r="X178" t="str">
            <v>CHEVCY_1_UNIT</v>
          </cell>
        </row>
        <row r="179">
          <cell r="X179" t="str">
            <v>CHEVMN_2_UNIT 1</v>
          </cell>
        </row>
        <row r="180">
          <cell r="X180" t="str">
            <v>CHEVMN_2_UNIT 2</v>
          </cell>
        </row>
        <row r="181">
          <cell r="X181" t="str">
            <v>CHEVMN_2_UNITS</v>
          </cell>
        </row>
        <row r="182">
          <cell r="X182" t="str">
            <v>CHICPK_7_UNIT 1</v>
          </cell>
        </row>
        <row r="183">
          <cell r="X183" t="str">
            <v>CHILLS_1_SYCENG</v>
          </cell>
        </row>
        <row r="184">
          <cell r="X184" t="str">
            <v>CHILLS_1_SYCLFL</v>
          </cell>
        </row>
        <row r="185">
          <cell r="X185" t="str">
            <v>CHILLS_7_UNITA1</v>
          </cell>
        </row>
        <row r="186">
          <cell r="X186" t="str">
            <v>CHINO_2_JURUPA</v>
          </cell>
        </row>
        <row r="187">
          <cell r="X187" t="str">
            <v>CHINO_2_QF</v>
          </cell>
        </row>
        <row r="188">
          <cell r="X188" t="str">
            <v>CHINO_2_SASOLR</v>
          </cell>
        </row>
        <row r="189">
          <cell r="X189" t="str">
            <v>CHINO_2_SOLAR</v>
          </cell>
        </row>
        <row r="190">
          <cell r="X190" t="str">
            <v>CHINO_6_CIMGEN</v>
          </cell>
        </row>
        <row r="191">
          <cell r="X191" t="str">
            <v>CHINO_6_SMPPAP</v>
          </cell>
        </row>
        <row r="192">
          <cell r="X192" t="str">
            <v>CHINO_7_MILIKN</v>
          </cell>
        </row>
        <row r="193">
          <cell r="X193" t="str">
            <v>CHWCHL_1_BIOMAS</v>
          </cell>
        </row>
        <row r="194">
          <cell r="X194" t="str">
            <v>CHWCHL_1_GEN 1</v>
          </cell>
        </row>
        <row r="195">
          <cell r="X195" t="str">
            <v>CHWCHL_1_GEN 10</v>
          </cell>
        </row>
        <row r="196">
          <cell r="X196" t="str">
            <v>CHWCHL_1_GEN 11</v>
          </cell>
        </row>
        <row r="197">
          <cell r="X197" t="str">
            <v>CHWCHL_1_GEN 12</v>
          </cell>
        </row>
        <row r="198">
          <cell r="X198" t="str">
            <v>CHWCHL_1_GEN 13</v>
          </cell>
        </row>
        <row r="199">
          <cell r="X199" t="str">
            <v>CHWCHL_1_GEN 14</v>
          </cell>
        </row>
        <row r="200">
          <cell r="X200" t="str">
            <v>CHWCHL_1_GEN 15</v>
          </cell>
        </row>
        <row r="201">
          <cell r="X201" t="str">
            <v>CHWCHL_1_GEN 16</v>
          </cell>
        </row>
        <row r="202">
          <cell r="X202" t="str">
            <v>CHWCHL_1_GEN 2</v>
          </cell>
        </row>
        <row r="203">
          <cell r="X203" t="str">
            <v>CHWCHL_1_GEN 3</v>
          </cell>
        </row>
        <row r="204">
          <cell r="X204" t="str">
            <v>CHWCHL_1_GEN 4</v>
          </cell>
        </row>
        <row r="205">
          <cell r="X205" t="str">
            <v>CHWCHL_1_GEN 5</v>
          </cell>
        </row>
        <row r="206">
          <cell r="X206" t="str">
            <v>CHWCHL_1_GEN 6</v>
          </cell>
        </row>
        <row r="207">
          <cell r="X207" t="str">
            <v>CHWCHL_1_GEN 7</v>
          </cell>
        </row>
        <row r="208">
          <cell r="X208" t="str">
            <v>CHWCHL_1_GEN 8</v>
          </cell>
        </row>
        <row r="209">
          <cell r="X209" t="str">
            <v>CHWCHL_1_GEN 9</v>
          </cell>
        </row>
        <row r="210">
          <cell r="X210" t="str">
            <v>CHWCHL_1_UNIT</v>
          </cell>
        </row>
        <row r="211">
          <cell r="X211" t="str">
            <v>CLOVDL_1_SOLAR</v>
          </cell>
        </row>
        <row r="212">
          <cell r="X212" t="str">
            <v>CLOVER_2_UNIT</v>
          </cell>
        </row>
        <row r="213">
          <cell r="X213" t="str">
            <v>CLRKRD_6_COALCN</v>
          </cell>
        </row>
        <row r="214">
          <cell r="X214" t="str">
            <v>CLRKRD_6_LIMESD</v>
          </cell>
        </row>
        <row r="215">
          <cell r="X215" t="str">
            <v>CLRMTK_1_QF</v>
          </cell>
        </row>
        <row r="216">
          <cell r="X216" t="str">
            <v>CNTNLA_2_SOLAR1</v>
          </cell>
        </row>
        <row r="217">
          <cell r="X217" t="str">
            <v>CNTNLA_2_SOLAR2</v>
          </cell>
        </row>
        <row r="218">
          <cell r="X218" t="str">
            <v>CNTRVL_6_UNIT</v>
          </cell>
        </row>
        <row r="219">
          <cell r="X219" t="str">
            <v>COCOPP_2_CTG1</v>
          </cell>
        </row>
        <row r="220">
          <cell r="X220" t="str">
            <v>COCOPP_2_CTG2</v>
          </cell>
        </row>
        <row r="221">
          <cell r="X221" t="str">
            <v>COCOPP_2_CTG3</v>
          </cell>
        </row>
        <row r="222">
          <cell r="X222" t="str">
            <v>COCOPP_2_CTG4</v>
          </cell>
        </row>
        <row r="223">
          <cell r="X223" t="str">
            <v>COCOSB_6_SOLAR</v>
          </cell>
        </row>
        <row r="224">
          <cell r="X224" t="str">
            <v>COGNAT_1_UNIT</v>
          </cell>
        </row>
        <row r="225">
          <cell r="X225" t="str">
            <v>COLCEM_6_GEN 1</v>
          </cell>
        </row>
        <row r="226">
          <cell r="X226" t="str">
            <v>COLCEM_6_GEN 2</v>
          </cell>
        </row>
        <row r="227">
          <cell r="X227" t="str">
            <v>COLCEM_6_UNITS</v>
          </cell>
        </row>
        <row r="228">
          <cell r="X228" t="str">
            <v>COLEMN_2_UNIT</v>
          </cell>
        </row>
        <row r="229">
          <cell r="X229" t="str">
            <v>COLGA1_6_SHELLW</v>
          </cell>
        </row>
        <row r="230">
          <cell r="X230" t="str">
            <v>COLGAT_7_UNIT 1</v>
          </cell>
        </row>
        <row r="231">
          <cell r="X231" t="str">
            <v>COLGAT_7_UNIT 2</v>
          </cell>
        </row>
        <row r="232">
          <cell r="X232" t="str">
            <v>COLPIN_6_COLLNS</v>
          </cell>
        </row>
        <row r="233">
          <cell r="X233" t="str">
            <v>COLTON_6_AGUAM1</v>
          </cell>
        </row>
        <row r="234">
          <cell r="X234" t="str">
            <v>COLTON_7_LNDFIL</v>
          </cell>
        </row>
        <row r="235">
          <cell r="X235" t="str">
            <v>COLUSA_2_PL1X3</v>
          </cell>
        </row>
        <row r="236">
          <cell r="X236" t="str">
            <v>COLVIL_7_PL1X2</v>
          </cell>
        </row>
        <row r="237">
          <cell r="X237" t="str">
            <v>COLVIL_7_UNIT 1</v>
          </cell>
        </row>
        <row r="238">
          <cell r="X238" t="str">
            <v>COLVIL_7_UNIT 2</v>
          </cell>
        </row>
        <row r="239">
          <cell r="X239" t="str">
            <v>CONTAN_1_GT 1</v>
          </cell>
        </row>
        <row r="240">
          <cell r="X240" t="str">
            <v>CONTAN_1_ST 2</v>
          </cell>
        </row>
        <row r="241">
          <cell r="X241" t="str">
            <v>CONTAN_1_UNIT</v>
          </cell>
        </row>
        <row r="242">
          <cell r="X242" t="str">
            <v>CONTRL_1_CASAD1</v>
          </cell>
        </row>
        <row r="243">
          <cell r="X243" t="str">
            <v>CONTRL_1_CASAD3</v>
          </cell>
        </row>
        <row r="244">
          <cell r="X244" t="str">
            <v>CONTRL_1_LUNDY</v>
          </cell>
        </row>
        <row r="245">
          <cell r="X245" t="str">
            <v>CONTRL_1_OXBOW</v>
          </cell>
        </row>
        <row r="246">
          <cell r="X246" t="str">
            <v>CONTRL_1_POOLE</v>
          </cell>
        </row>
        <row r="247">
          <cell r="X247" t="str">
            <v>CONTRL_1_QF</v>
          </cell>
        </row>
        <row r="248">
          <cell r="X248" t="str">
            <v>CONTRL_1_RUSHCK</v>
          </cell>
        </row>
        <row r="249">
          <cell r="X249" t="str">
            <v>COPMT2_2_SOLAR2</v>
          </cell>
        </row>
        <row r="250">
          <cell r="X250" t="str">
            <v>COPMTN_2_CM10</v>
          </cell>
        </row>
        <row r="251">
          <cell r="X251" t="str">
            <v>COPMTN_2_SOLAR1</v>
          </cell>
        </row>
        <row r="252">
          <cell r="X252" t="str">
            <v>CORONS_2_SOLAR</v>
          </cell>
        </row>
        <row r="253">
          <cell r="X253" t="str">
            <v>CORONS_6_CLRWTR</v>
          </cell>
        </row>
        <row r="254">
          <cell r="X254" t="str">
            <v>CORONS_7_CTG2001</v>
          </cell>
        </row>
        <row r="255">
          <cell r="X255" t="str">
            <v>CORONS_7_STG1301</v>
          </cell>
        </row>
        <row r="256">
          <cell r="X256" t="str">
            <v>CORRAL_6_SJOAQN</v>
          </cell>
        </row>
        <row r="257">
          <cell r="X257" t="str">
            <v>COTTLE_2_FRNKNH</v>
          </cell>
        </row>
        <row r="258">
          <cell r="X258" t="str">
            <v>COVERD_2_QFUNTS</v>
          </cell>
        </row>
        <row r="259">
          <cell r="X259" t="str">
            <v>COWCRK_2_UNIT</v>
          </cell>
        </row>
        <row r="260">
          <cell r="X260" t="str">
            <v>CPSTNO_7_PRMADS</v>
          </cell>
        </row>
        <row r="261">
          <cell r="X261" t="str">
            <v>CPVERD_2_SOLAR</v>
          </cell>
        </row>
        <row r="262">
          <cell r="X262" t="str">
            <v>CRELMN_6_RAMON1</v>
          </cell>
        </row>
        <row r="263">
          <cell r="X263" t="str">
            <v>CRELMN_6_RAMON2</v>
          </cell>
        </row>
        <row r="264">
          <cell r="X264" t="str">
            <v>CRESSY_1_PARKER</v>
          </cell>
        </row>
        <row r="265">
          <cell r="X265" t="str">
            <v>CRESTA_7_PL1X2</v>
          </cell>
        </row>
        <row r="266">
          <cell r="X266" t="str">
            <v>CRESTA_7_UNIT 1</v>
          </cell>
        </row>
        <row r="267">
          <cell r="X267" t="str">
            <v>CRESTA_7_UNIT 2</v>
          </cell>
        </row>
        <row r="268">
          <cell r="X268" t="str">
            <v>CRNEVL_6_CRNVA</v>
          </cell>
        </row>
        <row r="269">
          <cell r="X269" t="str">
            <v>CRNEVL_6_SJQN 1</v>
          </cell>
        </row>
        <row r="270">
          <cell r="X270" t="str">
            <v>CRNEVL_6_SJQN 2</v>
          </cell>
        </row>
        <row r="271">
          <cell r="X271" t="str">
            <v>CRNEVL_6_SJQN 3</v>
          </cell>
        </row>
        <row r="272">
          <cell r="X272" t="str">
            <v>CROKET_7_UNIT</v>
          </cell>
        </row>
        <row r="273">
          <cell r="X273" t="str">
            <v>CRSTWD_6_KUMYAY</v>
          </cell>
        </row>
        <row r="274">
          <cell r="X274" t="str">
            <v>CSCCOG_1_UNIT 1</v>
          </cell>
        </row>
        <row r="275">
          <cell r="X275" t="str">
            <v>CSCGNR_1_UNIT 1</v>
          </cell>
        </row>
        <row r="276">
          <cell r="X276" t="str">
            <v>CSCGNR_1_UNIT 2</v>
          </cell>
        </row>
        <row r="277">
          <cell r="X277" t="str">
            <v>CSCHYD_2_UNIT 2</v>
          </cell>
        </row>
        <row r="278">
          <cell r="X278" t="str">
            <v>CSLR4S_2_SOLAR</v>
          </cell>
        </row>
        <row r="279">
          <cell r="X279" t="str">
            <v>CSTOGA_6_LNDFIL</v>
          </cell>
        </row>
        <row r="280">
          <cell r="X280" t="str">
            <v>CSTRVL_7_MRWMD</v>
          </cell>
        </row>
        <row r="281">
          <cell r="X281" t="str">
            <v>CSTRVL_7_PL1X2</v>
          </cell>
        </row>
        <row r="282">
          <cell r="X282" t="str">
            <v>CSTRVL_7_QFUNTS</v>
          </cell>
        </row>
        <row r="283">
          <cell r="X283" t="str">
            <v>CTNWDP_1_QF</v>
          </cell>
        </row>
        <row r="284">
          <cell r="X284" t="str">
            <v>CURIS_1_QF</v>
          </cell>
        </row>
        <row r="285">
          <cell r="X285" t="str">
            <v>CWATER_7_CT31</v>
          </cell>
        </row>
        <row r="286">
          <cell r="X286" t="str">
            <v>CWATER_7_CT32</v>
          </cell>
        </row>
        <row r="287">
          <cell r="X287" t="str">
            <v>CWATER_7_CT41</v>
          </cell>
        </row>
        <row r="288">
          <cell r="X288" t="str">
            <v>CWATER_7_CT42</v>
          </cell>
        </row>
        <row r="289">
          <cell r="X289" t="str">
            <v>CWATER_7_ST30</v>
          </cell>
        </row>
        <row r="290">
          <cell r="X290" t="str">
            <v>CWATER_7_ST40</v>
          </cell>
        </row>
        <row r="291">
          <cell r="X291" t="str">
            <v>CWATER_7_UNIT 1</v>
          </cell>
        </row>
        <row r="292">
          <cell r="X292" t="str">
            <v>CWATER_7_UNIT 2</v>
          </cell>
        </row>
        <row r="293">
          <cell r="X293" t="str">
            <v>CWATER_7_UNIT 3</v>
          </cell>
        </row>
        <row r="294">
          <cell r="X294" t="str">
            <v>CWATER_7_UNIT 4</v>
          </cell>
        </row>
        <row r="295">
          <cell r="X295" t="str">
            <v>DALYCT_1_FCELL</v>
          </cell>
        </row>
        <row r="296">
          <cell r="X296" t="str">
            <v>DAVIS_1_SOLAR1</v>
          </cell>
        </row>
        <row r="297">
          <cell r="X297" t="str">
            <v>DAVIS_1_SOLAR2</v>
          </cell>
        </row>
        <row r="298">
          <cell r="X298" t="str">
            <v>DAVIS_7_MNMETH</v>
          </cell>
        </row>
        <row r="299">
          <cell r="X299" t="str">
            <v>DEADCK_1_UNIT</v>
          </cell>
        </row>
        <row r="300">
          <cell r="X300" t="str">
            <v>DEERCR_6_UNIT 1</v>
          </cell>
        </row>
        <row r="301">
          <cell r="X301" t="str">
            <v>DELAMO_2_SOLRC1</v>
          </cell>
        </row>
        <row r="302">
          <cell r="X302" t="str">
            <v>DELAMO_2_SOLRD</v>
          </cell>
        </row>
        <row r="303">
          <cell r="X303" t="str">
            <v>DELTA_2_CTG1</v>
          </cell>
        </row>
        <row r="304">
          <cell r="X304" t="str">
            <v>DELTA_2_CTG2</v>
          </cell>
        </row>
        <row r="305">
          <cell r="X305" t="str">
            <v>DELTA_2_CTG3</v>
          </cell>
        </row>
        <row r="306">
          <cell r="X306" t="str">
            <v>DELTA_2_PL1X4</v>
          </cell>
        </row>
        <row r="307">
          <cell r="X307" t="str">
            <v>DELTA_2_STG</v>
          </cell>
        </row>
        <row r="308">
          <cell r="X308" t="str">
            <v>DEVERS_1_QF</v>
          </cell>
        </row>
        <row r="309">
          <cell r="X309" t="str">
            <v>DEVERS_1_SOLAR</v>
          </cell>
        </row>
        <row r="310">
          <cell r="X310" t="str">
            <v>DEVERS_1_SOLAR1</v>
          </cell>
        </row>
        <row r="311">
          <cell r="X311" t="str">
            <v>DEVERS_1_SOLAR2</v>
          </cell>
        </row>
        <row r="312">
          <cell r="X312" t="str">
            <v>DEXZEL_1_UNIT</v>
          </cell>
        </row>
        <row r="313">
          <cell r="X313" t="str">
            <v>DIABLO_7_UNIT 1</v>
          </cell>
        </row>
        <row r="314">
          <cell r="X314" t="str">
            <v>DIABLO_7_UNIT 2</v>
          </cell>
        </row>
        <row r="315">
          <cell r="X315" t="str">
            <v>DINUBA_6_UNIT</v>
          </cell>
        </row>
        <row r="316">
          <cell r="X316" t="str">
            <v>DISCOV_1_CHEVRN</v>
          </cell>
        </row>
        <row r="317">
          <cell r="X317" t="str">
            <v>DIVSON_6_NSQF</v>
          </cell>
        </row>
        <row r="318">
          <cell r="X318" t="str">
            <v>DMDVLY_1_GEN 1</v>
          </cell>
        </row>
        <row r="319">
          <cell r="X319" t="str">
            <v>DMDVLY_1_GEN 10</v>
          </cell>
        </row>
        <row r="320">
          <cell r="X320" t="str">
            <v>DMDVLY_1_GEN 11</v>
          </cell>
        </row>
        <row r="321">
          <cell r="X321" t="str">
            <v>DMDVLY_1_GEN 12</v>
          </cell>
        </row>
        <row r="322">
          <cell r="X322" t="str">
            <v>DMDVLY_1_GEN 2</v>
          </cell>
        </row>
        <row r="323">
          <cell r="X323" t="str">
            <v>DMDVLY_1_GEN 3</v>
          </cell>
        </row>
        <row r="324">
          <cell r="X324" t="str">
            <v>DMDVLY_1_GEN 4</v>
          </cell>
        </row>
        <row r="325">
          <cell r="X325" t="str">
            <v>DMDVLY_1_GEN 5</v>
          </cell>
        </row>
        <row r="326">
          <cell r="X326" t="str">
            <v>DMDVLY_1_GEN 6</v>
          </cell>
        </row>
        <row r="327">
          <cell r="X327" t="str">
            <v>DMDVLY_1_GEN 7</v>
          </cell>
        </row>
        <row r="328">
          <cell r="X328" t="str">
            <v>DMDVLY_1_GEN 8</v>
          </cell>
        </row>
        <row r="329">
          <cell r="X329" t="str">
            <v>DMDVLY_1_GEN 9</v>
          </cell>
        </row>
        <row r="330">
          <cell r="X330" t="str">
            <v>DMDVLY_1_UNITS</v>
          </cell>
        </row>
        <row r="331">
          <cell r="X331" t="str">
            <v>DONNLS_7_UNIT</v>
          </cell>
        </row>
        <row r="332">
          <cell r="X332" t="str">
            <v>DOUBLC_1_UNITS</v>
          </cell>
        </row>
        <row r="333">
          <cell r="X333" t="str">
            <v>DREWS_6_GEN 1</v>
          </cell>
        </row>
        <row r="334">
          <cell r="X334" t="str">
            <v>DREWS_6_GEN 2</v>
          </cell>
        </row>
        <row r="335">
          <cell r="X335" t="str">
            <v>DREWS_6_GEN 3</v>
          </cell>
        </row>
        <row r="336">
          <cell r="X336" t="str">
            <v>DREWS_6_GEN 4</v>
          </cell>
        </row>
        <row r="337">
          <cell r="X337" t="str">
            <v>DREWS_6_PL1X4</v>
          </cell>
        </row>
        <row r="338">
          <cell r="X338" t="str">
            <v>DRUM_7_PL1X2</v>
          </cell>
        </row>
        <row r="339">
          <cell r="X339" t="str">
            <v>DRUM_7_PL3X4</v>
          </cell>
        </row>
        <row r="340">
          <cell r="X340" t="str">
            <v>DRUM_7_UNIT 1</v>
          </cell>
        </row>
        <row r="341">
          <cell r="X341" t="str">
            <v>DRUM_7_UNIT 2</v>
          </cell>
        </row>
        <row r="342">
          <cell r="X342" t="str">
            <v>DRUM_7_UNIT 3</v>
          </cell>
        </row>
        <row r="343">
          <cell r="X343" t="str">
            <v>DRUM_7_UNIT 4</v>
          </cell>
        </row>
        <row r="344">
          <cell r="X344" t="str">
            <v>DRUM_7_UNIT 5</v>
          </cell>
        </row>
        <row r="345">
          <cell r="X345" t="str">
            <v>DSABLA_7_UNIT</v>
          </cell>
        </row>
        <row r="346">
          <cell r="X346" t="str">
            <v>DSRTSN_2_SOLAR1</v>
          </cell>
        </row>
        <row r="347">
          <cell r="X347" t="str">
            <v>DSRTSN_2_SOLAR2</v>
          </cell>
        </row>
        <row r="348">
          <cell r="X348" t="str">
            <v>DUANE_1_PL1X3</v>
          </cell>
        </row>
        <row r="349">
          <cell r="X349" t="str">
            <v>DUANE_7_CTG1</v>
          </cell>
        </row>
        <row r="350">
          <cell r="X350" t="str">
            <v>DUANE_7_CTG2</v>
          </cell>
        </row>
        <row r="351">
          <cell r="X351" t="str">
            <v>DUANE_7_STG3</v>
          </cell>
        </row>
        <row r="352">
          <cell r="X352" t="str">
            <v>DUTCH1_7_UNIT 1</v>
          </cell>
        </row>
        <row r="353">
          <cell r="X353" t="str">
            <v>DUTCH2_7_UNIT 1</v>
          </cell>
        </row>
        <row r="354">
          <cell r="X354" t="str">
            <v>DVLCYN_1_UNIT 1</v>
          </cell>
        </row>
        <row r="355">
          <cell r="X355" t="str">
            <v>DVLCYN_1_UNIT 2</v>
          </cell>
        </row>
        <row r="356">
          <cell r="X356" t="str">
            <v>DVLCYN_1_UNIT 3</v>
          </cell>
        </row>
        <row r="357">
          <cell r="X357" t="str">
            <v>DVLCYN_1_UNIT 4</v>
          </cell>
        </row>
        <row r="358">
          <cell r="X358" t="str">
            <v>DVLCYN_1_UNITS</v>
          </cell>
        </row>
        <row r="359">
          <cell r="X359" t="str">
            <v>EAGLRK_2_QF</v>
          </cell>
        </row>
        <row r="360">
          <cell r="X360" t="str">
            <v>EASTWD_7_UNIT</v>
          </cell>
        </row>
        <row r="361">
          <cell r="X361" t="str">
            <v>ECC_7_NARDAC</v>
          </cell>
        </row>
        <row r="362">
          <cell r="X362" t="str">
            <v>EGATE_7_NOCITY</v>
          </cell>
        </row>
        <row r="363">
          <cell r="X363" t="str">
            <v>ELCAJN_6_LM6K</v>
          </cell>
        </row>
        <row r="364">
          <cell r="X364" t="str">
            <v>ELCAJN_6_UNITA1</v>
          </cell>
        </row>
        <row r="365">
          <cell r="X365" t="str">
            <v>ELCAJN_7_GT1</v>
          </cell>
        </row>
        <row r="366">
          <cell r="X366" t="str">
            <v>ELDORO_7_UNIT 1</v>
          </cell>
        </row>
        <row r="367">
          <cell r="X367" t="str">
            <v>ELDORO_7_UNIT 2</v>
          </cell>
        </row>
        <row r="368">
          <cell r="X368" t="str">
            <v>ELECTR_7_PL1X3</v>
          </cell>
        </row>
        <row r="369">
          <cell r="X369" t="str">
            <v>ELECTR_7_UNIT 1</v>
          </cell>
        </row>
        <row r="370">
          <cell r="X370" t="str">
            <v>ELECTR_7_UNIT 2</v>
          </cell>
        </row>
        <row r="371">
          <cell r="X371" t="str">
            <v>ELECTR_7_UNIT 3</v>
          </cell>
        </row>
        <row r="372">
          <cell r="X372" t="str">
            <v>ELKCRK_6_STONYG</v>
          </cell>
        </row>
        <row r="373">
          <cell r="X373" t="str">
            <v>ELKHIL_2_CTG1</v>
          </cell>
        </row>
        <row r="374">
          <cell r="X374" t="str">
            <v>ELKHIL_2_CTG2</v>
          </cell>
        </row>
        <row r="375">
          <cell r="X375" t="str">
            <v>ELKHIL_2_PL1X3</v>
          </cell>
        </row>
        <row r="376">
          <cell r="X376" t="str">
            <v>ELKHIL_2_STG</v>
          </cell>
        </row>
        <row r="377">
          <cell r="X377" t="str">
            <v>ELLIS_2_QF</v>
          </cell>
        </row>
        <row r="378">
          <cell r="X378" t="str">
            <v>ELNIDP_6_BIOMAS</v>
          </cell>
        </row>
        <row r="379">
          <cell r="X379" t="str">
            <v>ELSEGN_2_UN1011</v>
          </cell>
        </row>
        <row r="380">
          <cell r="X380" t="str">
            <v>ELSEGN_2_UN2021</v>
          </cell>
        </row>
        <row r="381">
          <cell r="X381" t="str">
            <v>ELSEGN_2_UNIT10</v>
          </cell>
        </row>
        <row r="382">
          <cell r="X382" t="str">
            <v>ELSEGN_2_UNIT11</v>
          </cell>
        </row>
        <row r="383">
          <cell r="X383" t="str">
            <v>ELSEGN_7_UNIT 3</v>
          </cell>
        </row>
        <row r="384">
          <cell r="X384" t="str">
            <v>ELSEGN_7_UNIT 4</v>
          </cell>
        </row>
        <row r="385">
          <cell r="X385" t="str">
            <v>ENCINA_7_EA1</v>
          </cell>
        </row>
        <row r="386">
          <cell r="X386" t="str">
            <v>ENCINA_7_EA2</v>
          </cell>
        </row>
        <row r="387">
          <cell r="X387" t="str">
            <v>ENCINA_7_EA3</v>
          </cell>
        </row>
        <row r="388">
          <cell r="X388" t="str">
            <v>ENCINA_7_EA4</v>
          </cell>
        </row>
        <row r="389">
          <cell r="X389" t="str">
            <v>ENCINA_7_EA5</v>
          </cell>
        </row>
        <row r="390">
          <cell r="X390" t="str">
            <v>ENCINA_7_GT1</v>
          </cell>
        </row>
        <row r="391">
          <cell r="X391" t="str">
            <v>ESCNDO_6_PL1X2</v>
          </cell>
        </row>
        <row r="392">
          <cell r="X392" t="str">
            <v>ESCNDO_6_UNITB1</v>
          </cell>
        </row>
        <row r="393">
          <cell r="X393" t="str">
            <v>ESCO_6_GLMQF</v>
          </cell>
        </row>
        <row r="394">
          <cell r="X394" t="str">
            <v>ESQUON_6_LNDFIL</v>
          </cell>
        </row>
        <row r="395">
          <cell r="X395" t="str">
            <v>ETIWND_2_CHMPNE</v>
          </cell>
        </row>
        <row r="396">
          <cell r="X396" t="str">
            <v>ETIWND_2_FONTNA</v>
          </cell>
        </row>
        <row r="397">
          <cell r="X397" t="str">
            <v>ETIWND_2_QF</v>
          </cell>
        </row>
        <row r="398">
          <cell r="X398" t="str">
            <v>ETIWND_2_RTS010</v>
          </cell>
        </row>
        <row r="399">
          <cell r="X399" t="str">
            <v>ETIWND_2_RTS015</v>
          </cell>
        </row>
        <row r="400">
          <cell r="X400" t="str">
            <v>ETIWND_2_RTS018</v>
          </cell>
        </row>
        <row r="401">
          <cell r="X401" t="str">
            <v>ETIWND_2_RTS023</v>
          </cell>
        </row>
        <row r="402">
          <cell r="X402" t="str">
            <v>ETIWND_2_SOLAR</v>
          </cell>
        </row>
        <row r="403">
          <cell r="X403" t="str">
            <v>ETIWND_6_GRPLND</v>
          </cell>
        </row>
        <row r="404">
          <cell r="X404" t="str">
            <v>ETIWND_6_MWDETI</v>
          </cell>
        </row>
        <row r="405">
          <cell r="X405" t="str">
            <v>ETIWND_7_MIDVLY</v>
          </cell>
        </row>
        <row r="406">
          <cell r="X406" t="str">
            <v>ETIWND_7_UNIT 3</v>
          </cell>
        </row>
        <row r="407">
          <cell r="X407" t="str">
            <v>ETIWND_7_UNIT 4</v>
          </cell>
        </row>
        <row r="408">
          <cell r="X408" t="str">
            <v>EXCHEC_7_UNIT 1</v>
          </cell>
        </row>
        <row r="409">
          <cell r="X409" t="str">
            <v>FAIRHV_6_UNIT</v>
          </cell>
        </row>
        <row r="410">
          <cell r="X410" t="str">
            <v>FAMOSO_7_KMBRLA</v>
          </cell>
        </row>
        <row r="411">
          <cell r="X411" t="str">
            <v>FAYETT_1_UNIT</v>
          </cell>
        </row>
        <row r="412">
          <cell r="X412" t="str">
            <v>FELLOW_1_SHELLW</v>
          </cell>
        </row>
        <row r="413">
          <cell r="X413" t="str">
            <v>FELLOW_1_TENNCO</v>
          </cell>
        </row>
        <row r="414">
          <cell r="X414" t="str">
            <v>FELLOW_7_MIDSUN</v>
          </cell>
        </row>
        <row r="415">
          <cell r="X415" t="str">
            <v>FELLOW_7_QFUNTS</v>
          </cell>
        </row>
        <row r="416">
          <cell r="X416" t="str">
            <v>FLOWD1_6_ALTPP1</v>
          </cell>
        </row>
        <row r="417">
          <cell r="X417" t="str">
            <v>FLOWD2_2_FPLWND</v>
          </cell>
        </row>
        <row r="418">
          <cell r="X418" t="str">
            <v>FLOWD2_2_UNIT 1</v>
          </cell>
        </row>
        <row r="419">
          <cell r="X419" t="str">
            <v>FMEADO_6_HELLHL</v>
          </cell>
        </row>
        <row r="420">
          <cell r="X420" t="str">
            <v>FMEADO_7_UNIT</v>
          </cell>
        </row>
        <row r="421">
          <cell r="X421" t="str">
            <v>FORBST_7_UNIT 1</v>
          </cell>
        </row>
        <row r="422">
          <cell r="X422" t="str">
            <v>FORKBU_6_UNIT</v>
          </cell>
        </row>
        <row r="423">
          <cell r="X423" t="str">
            <v>FRIANT_6_UNITS</v>
          </cell>
        </row>
        <row r="424">
          <cell r="X424" t="str">
            <v>FRITO_1_LAY</v>
          </cell>
        </row>
        <row r="425">
          <cell r="X425" t="str">
            <v>FROGTN_7_UTICA</v>
          </cell>
        </row>
        <row r="426">
          <cell r="X426" t="str">
            <v>FTSWRD_6_TRFORK</v>
          </cell>
        </row>
        <row r="427">
          <cell r="X427" t="str">
            <v>FTSWRD_7_QFUNTS</v>
          </cell>
        </row>
        <row r="428">
          <cell r="X428" t="str">
            <v>FULTON_1_QF</v>
          </cell>
        </row>
        <row r="429">
          <cell r="X429" t="str">
            <v>GALE_1_SEGS1</v>
          </cell>
        </row>
        <row r="430">
          <cell r="X430" t="str">
            <v>GARNET_1_SOLAR</v>
          </cell>
        </row>
        <row r="431">
          <cell r="X431" t="str">
            <v>GARNET_1_UNIT 1</v>
          </cell>
        </row>
        <row r="432">
          <cell r="X432" t="str">
            <v>GARNET_1_UNIT 2</v>
          </cell>
        </row>
        <row r="433">
          <cell r="X433" t="str">
            <v>GARNET_1_UNIT 3</v>
          </cell>
        </row>
        <row r="434">
          <cell r="X434" t="str">
            <v>GARNET_1_UNITS</v>
          </cell>
        </row>
        <row r="435">
          <cell r="X435" t="str">
            <v>GARNET_1_WIND</v>
          </cell>
        </row>
        <row r="436">
          <cell r="X436" t="str">
            <v>GARNET_1_WT3WND</v>
          </cell>
        </row>
        <row r="437">
          <cell r="X437" t="str">
            <v>GATES_2_SOLAR</v>
          </cell>
        </row>
        <row r="438">
          <cell r="X438" t="str">
            <v>GATES_2_WSOLAR</v>
          </cell>
        </row>
        <row r="439">
          <cell r="X439" t="str">
            <v>GATES_6_PL1X2</v>
          </cell>
        </row>
        <row r="440">
          <cell r="X440" t="str">
            <v>GATES_7_CTG1</v>
          </cell>
        </row>
        <row r="441">
          <cell r="X441" t="str">
            <v>GATES_7_ICE2</v>
          </cell>
        </row>
        <row r="442">
          <cell r="X442" t="str">
            <v>GATWAY_2_PL1X3</v>
          </cell>
        </row>
        <row r="443">
          <cell r="X443" t="str">
            <v>GENESI_2_STG</v>
          </cell>
        </row>
        <row r="444">
          <cell r="X444" t="str">
            <v>GENESI_2_STG1</v>
          </cell>
        </row>
        <row r="445">
          <cell r="X445" t="str">
            <v>GENESI_2_STG2</v>
          </cell>
        </row>
        <row r="446">
          <cell r="X446" t="str">
            <v>GENSEE_6_QUALCM</v>
          </cell>
        </row>
        <row r="447">
          <cell r="X447" t="str">
            <v>GEYS11_7_UNIT11</v>
          </cell>
        </row>
        <row r="448">
          <cell r="X448" t="str">
            <v>GEYS12_7_UNIT12</v>
          </cell>
        </row>
        <row r="449">
          <cell r="X449" t="str">
            <v>GEYS13_7_UNIT13</v>
          </cell>
        </row>
        <row r="450">
          <cell r="X450" t="str">
            <v>GEYS14_7_UNIT14</v>
          </cell>
        </row>
        <row r="451">
          <cell r="X451" t="str">
            <v>GEYS16_7_UNIT16</v>
          </cell>
        </row>
        <row r="452">
          <cell r="X452" t="str">
            <v>GEYS17_2_BOTRCK</v>
          </cell>
        </row>
        <row r="453">
          <cell r="X453" t="str">
            <v>GEYS17_7_UNIT17</v>
          </cell>
        </row>
        <row r="454">
          <cell r="X454" t="str">
            <v>GEYS18_7_UNIT18</v>
          </cell>
        </row>
        <row r="455">
          <cell r="X455" t="str">
            <v>GEYS20_7_UNIT20</v>
          </cell>
        </row>
        <row r="456">
          <cell r="X456" t="str">
            <v>GIFFEN_6_SOLAR</v>
          </cell>
        </row>
        <row r="457">
          <cell r="X457" t="str">
            <v>GILROY_1_CT1</v>
          </cell>
        </row>
        <row r="458">
          <cell r="X458" t="str">
            <v>GILROY_1_ST2</v>
          </cell>
        </row>
        <row r="459">
          <cell r="X459" t="str">
            <v>GILROY_1_UNIT</v>
          </cell>
        </row>
        <row r="460">
          <cell r="X460" t="str">
            <v>GILRPP_1_PL1X2</v>
          </cell>
        </row>
        <row r="461">
          <cell r="X461" t="str">
            <v>GILRPP_1_PL3X4</v>
          </cell>
        </row>
        <row r="462">
          <cell r="X462" t="str">
            <v>GILRPP_1_UNIT 1</v>
          </cell>
        </row>
        <row r="463">
          <cell r="X463" t="str">
            <v>GILRPP_1_UNIT 2</v>
          </cell>
        </row>
        <row r="464">
          <cell r="X464" t="str">
            <v>GLDTWN_6_COLUM3</v>
          </cell>
        </row>
        <row r="465">
          <cell r="X465" t="str">
            <v>GLDTWN_6_SOLAR</v>
          </cell>
        </row>
        <row r="466">
          <cell r="X466" t="str">
            <v>GLNARM_7_UNIT 1</v>
          </cell>
        </row>
        <row r="467">
          <cell r="X467" t="str">
            <v>GLNARM_7_UNIT 2</v>
          </cell>
        </row>
        <row r="468">
          <cell r="X468" t="str">
            <v>GLNARM_7_UNIT 3</v>
          </cell>
        </row>
        <row r="469">
          <cell r="X469" t="str">
            <v>GLNARM_7_UNIT 4</v>
          </cell>
        </row>
        <row r="470">
          <cell r="X470" t="str">
            <v>GLOW_6_SOLAR</v>
          </cell>
        </row>
        <row r="471">
          <cell r="X471" t="str">
            <v>GOLDHL_1_QF</v>
          </cell>
        </row>
        <row r="472">
          <cell r="X472" t="str">
            <v>GOLETA_2_QF</v>
          </cell>
        </row>
        <row r="473">
          <cell r="X473" t="str">
            <v>GOLETA_6_ELLWOD</v>
          </cell>
        </row>
        <row r="474">
          <cell r="X474" t="str">
            <v>GOLETA_6_EXGEN</v>
          </cell>
        </row>
        <row r="475">
          <cell r="X475" t="str">
            <v>GOLETA_6_GAVOTA</v>
          </cell>
        </row>
        <row r="476">
          <cell r="X476" t="str">
            <v>GOLETA_6_TAJIGS</v>
          </cell>
        </row>
        <row r="477">
          <cell r="X477" t="str">
            <v>GONZLS_6_UNIT</v>
          </cell>
        </row>
        <row r="478">
          <cell r="X478" t="str">
            <v>GRIDLY_6_SOLAR</v>
          </cell>
        </row>
        <row r="479">
          <cell r="X479" t="str">
            <v>GRIZLY_1_UNIT 1</v>
          </cell>
        </row>
        <row r="480">
          <cell r="X480" t="str">
            <v>GRNLF1_1_UNITS</v>
          </cell>
        </row>
        <row r="481">
          <cell r="X481" t="str">
            <v>GRNLF2_1_UNIT</v>
          </cell>
        </row>
        <row r="482">
          <cell r="X482" t="str">
            <v>GRNVLY_7_SCLAND</v>
          </cell>
        </row>
        <row r="483">
          <cell r="X483" t="str">
            <v>GRSCRK_6_BGCKWW</v>
          </cell>
        </row>
        <row r="484">
          <cell r="X484" t="str">
            <v>GRZZLY_1_BERKLY</v>
          </cell>
        </row>
        <row r="485">
          <cell r="X485" t="str">
            <v>GUERNS_6_SOLAR</v>
          </cell>
        </row>
        <row r="486">
          <cell r="X486" t="str">
            <v>GWFPW1_6_UNIT</v>
          </cell>
        </row>
        <row r="487">
          <cell r="X487" t="str">
            <v>GWFPW2_1_UNIT 1</v>
          </cell>
        </row>
        <row r="488">
          <cell r="X488" t="str">
            <v>GWFPW3_1_UNIT 1</v>
          </cell>
        </row>
        <row r="489">
          <cell r="X489" t="str">
            <v>GWFPW4_6_UNIT 1</v>
          </cell>
        </row>
        <row r="490">
          <cell r="X490" t="str">
            <v>GWFPW5_6_UNIT 1</v>
          </cell>
        </row>
        <row r="491">
          <cell r="X491" t="str">
            <v>GWFPWR_1_CT 1</v>
          </cell>
        </row>
        <row r="492">
          <cell r="X492" t="str">
            <v>GWFPWR_1_CT 2</v>
          </cell>
        </row>
        <row r="493">
          <cell r="X493" t="str">
            <v>GWFPWR_1_UNITS</v>
          </cell>
        </row>
        <row r="494">
          <cell r="X494" t="str">
            <v>GWFPWR_6_UNIT</v>
          </cell>
        </row>
        <row r="495">
          <cell r="X495" t="str">
            <v>GYS5X6_7_UNIT 5</v>
          </cell>
        </row>
        <row r="496">
          <cell r="X496" t="str">
            <v>GYS5X6_7_UNIT 6</v>
          </cell>
        </row>
        <row r="497">
          <cell r="X497" t="str">
            <v>GYS5X6_7_UNITS</v>
          </cell>
        </row>
        <row r="498">
          <cell r="X498" t="str">
            <v>GYS7X8_7_UNIT 7</v>
          </cell>
        </row>
        <row r="499">
          <cell r="X499" t="str">
            <v>GYS7X8_7_UNIT 8</v>
          </cell>
        </row>
        <row r="500">
          <cell r="X500" t="str">
            <v>GYS7X8_7_UNITS</v>
          </cell>
        </row>
        <row r="501">
          <cell r="X501" t="str">
            <v>GYSRVL_7_WSPRNG</v>
          </cell>
        </row>
        <row r="502">
          <cell r="X502" t="str">
            <v>HAASPH_7_PL1X2</v>
          </cell>
        </row>
        <row r="503">
          <cell r="X503" t="str">
            <v>HAASPH_7_UNIT 1</v>
          </cell>
        </row>
        <row r="504">
          <cell r="X504" t="str">
            <v>HAASPH_7_UNIT 2</v>
          </cell>
        </row>
        <row r="505">
          <cell r="X505" t="str">
            <v>HALSEY_6_UNIT</v>
          </cell>
        </row>
        <row r="506">
          <cell r="X506" t="str">
            <v>HARBGN_7_UNIT 1</v>
          </cell>
        </row>
        <row r="507">
          <cell r="X507" t="str">
            <v>HARBGN_7_UNIT 2</v>
          </cell>
        </row>
        <row r="508">
          <cell r="X508" t="str">
            <v>HARBGN_7_UNIT 3</v>
          </cell>
        </row>
        <row r="509">
          <cell r="X509" t="str">
            <v>HARBGN_7_UNITS</v>
          </cell>
        </row>
        <row r="510">
          <cell r="X510" t="str">
            <v>HATCR1_7_UNIT</v>
          </cell>
        </row>
        <row r="511">
          <cell r="X511" t="str">
            <v>HATCR2_7_UNIT</v>
          </cell>
        </row>
        <row r="512">
          <cell r="X512" t="str">
            <v>HATLOS_6_LSCRK</v>
          </cell>
        </row>
        <row r="513">
          <cell r="X513" t="str">
            <v>HATLOS_6_QFUNTS</v>
          </cell>
        </row>
        <row r="514">
          <cell r="X514" t="str">
            <v>HATRDG_2_WIND</v>
          </cell>
        </row>
        <row r="515">
          <cell r="X515" t="str">
            <v>HAYPRS_6_QFUNTS</v>
          </cell>
        </row>
        <row r="516">
          <cell r="X516" t="str">
            <v>HELMPG_7_UNIT 1</v>
          </cell>
        </row>
        <row r="517">
          <cell r="X517" t="str">
            <v>HELMPG_7_UNIT 2</v>
          </cell>
        </row>
        <row r="518">
          <cell r="X518" t="str">
            <v>HELMPG_7_UNIT 3</v>
          </cell>
        </row>
        <row r="519">
          <cell r="X519" t="str">
            <v>HENRTA_6_UNITA1</v>
          </cell>
        </row>
        <row r="520">
          <cell r="X520" t="str">
            <v>HENRTA_6_UNITA2</v>
          </cell>
        </row>
        <row r="521">
          <cell r="X521" t="str">
            <v>HICKS_7_GUADLP</v>
          </cell>
        </row>
        <row r="522">
          <cell r="X522" t="str">
            <v>HIDSRT_2_UNITS</v>
          </cell>
        </row>
        <row r="523">
          <cell r="X523" t="str">
            <v>HIGGNS_1_COMBIE</v>
          </cell>
        </row>
        <row r="524">
          <cell r="X524" t="str">
            <v>HILAND_7_YOLOWD</v>
          </cell>
        </row>
        <row r="525">
          <cell r="X525" t="str">
            <v>HINSON_6_CARBGN</v>
          </cell>
        </row>
        <row r="526">
          <cell r="X526" t="str">
            <v>HINSON_6_LBECH1</v>
          </cell>
        </row>
        <row r="527">
          <cell r="X527" t="str">
            <v>HINSON_6_LBECH2</v>
          </cell>
        </row>
        <row r="528">
          <cell r="X528" t="str">
            <v>HINSON_6_LBECH3</v>
          </cell>
        </row>
        <row r="529">
          <cell r="X529" t="str">
            <v>HINSON_6_LBECH4</v>
          </cell>
        </row>
        <row r="530">
          <cell r="X530" t="str">
            <v>HINSON_6_SERRGN</v>
          </cell>
        </row>
        <row r="531">
          <cell r="X531" t="str">
            <v>HIWAY_7_ACANYN</v>
          </cell>
        </row>
        <row r="532">
          <cell r="X532" t="str">
            <v>HMLTBR_6_UNIT 1</v>
          </cell>
        </row>
        <row r="533">
          <cell r="X533" t="str">
            <v>HMLTBR_6_UNIT 2</v>
          </cell>
        </row>
        <row r="534">
          <cell r="X534" t="str">
            <v>HMLTBR_6_UNITS</v>
          </cell>
        </row>
        <row r="535">
          <cell r="X535" t="str">
            <v>HNTGBH_7_UNIT 1</v>
          </cell>
        </row>
        <row r="536">
          <cell r="X536" t="str">
            <v>HNTGBH_7_UNIT 2</v>
          </cell>
        </row>
        <row r="537">
          <cell r="X537" t="str">
            <v>HNTGBH_7_UNIT 3</v>
          </cell>
        </row>
        <row r="538">
          <cell r="X538" t="str">
            <v>HNTGBH_7_UNIT 4</v>
          </cell>
        </row>
        <row r="539">
          <cell r="X539" t="str">
            <v>HOLGAT_1_BORAX</v>
          </cell>
        </row>
        <row r="540">
          <cell r="X540" t="str">
            <v>HOLGAT_1_MOGEN</v>
          </cell>
        </row>
        <row r="541">
          <cell r="X541" t="str">
            <v>HOLSTR_1_SOLAR</v>
          </cell>
        </row>
        <row r="542">
          <cell r="X542" t="str">
            <v>HONEYL_6_UNIT</v>
          </cell>
        </row>
        <row r="543">
          <cell r="X543" t="str">
            <v>HUMBPP_1_UNITS3</v>
          </cell>
        </row>
        <row r="544">
          <cell r="X544" t="str">
            <v>HUMBPP_6_UNITS1</v>
          </cell>
        </row>
        <row r="545">
          <cell r="X545" t="str">
            <v>HUMBPP_6_UNITS2</v>
          </cell>
        </row>
        <row r="546">
          <cell r="X546" t="str">
            <v>HUMBSB_1_QF</v>
          </cell>
        </row>
        <row r="547">
          <cell r="X547" t="str">
            <v>HURON_6_SOLAR</v>
          </cell>
        </row>
        <row r="548">
          <cell r="X548" t="str">
            <v>HYATT_2_UNIT 1</v>
          </cell>
        </row>
        <row r="549">
          <cell r="X549" t="str">
            <v>HYATT_2_UNIT 2</v>
          </cell>
        </row>
        <row r="550">
          <cell r="X550" t="str">
            <v>HYATT_2_UNIT 3</v>
          </cell>
        </row>
        <row r="551">
          <cell r="X551" t="str">
            <v>HYATT_2_UNIT 4</v>
          </cell>
        </row>
        <row r="552">
          <cell r="X552" t="str">
            <v>HYATT_2_UNIT 5</v>
          </cell>
        </row>
        <row r="553">
          <cell r="X553" t="str">
            <v>HYATT_2_UNIT 6</v>
          </cell>
        </row>
        <row r="554">
          <cell r="X554" t="str">
            <v>HYTTHM_2_UNITS</v>
          </cell>
        </row>
        <row r="555">
          <cell r="X555" t="str">
            <v>IBMCTL_1_UNIT 1</v>
          </cell>
        </row>
        <row r="556">
          <cell r="X556" t="str">
            <v>IGNACO_1_QF</v>
          </cell>
        </row>
        <row r="557">
          <cell r="X557" t="str">
            <v>INDIGO_1_UNIT 1</v>
          </cell>
        </row>
        <row r="558">
          <cell r="X558" t="str">
            <v>INDIGO_1_UNIT 2</v>
          </cell>
        </row>
        <row r="559">
          <cell r="X559" t="str">
            <v>INDIGO_1_UNIT 3</v>
          </cell>
        </row>
        <row r="560">
          <cell r="X560" t="str">
            <v>INDVLY_1_UNITS</v>
          </cell>
        </row>
        <row r="561">
          <cell r="X561" t="str">
            <v>INLDEM_5_UNIT 1</v>
          </cell>
        </row>
        <row r="562">
          <cell r="X562" t="str">
            <v>INLDEM_5_UNIT 2</v>
          </cell>
        </row>
        <row r="563">
          <cell r="X563" t="str">
            <v>INSKIP_2_UNIT</v>
          </cell>
        </row>
        <row r="564">
          <cell r="X564" t="str">
            <v>INTKEP_2_HOLM 1</v>
          </cell>
        </row>
        <row r="565">
          <cell r="X565" t="str">
            <v>INTKEP_2_HOLM 2</v>
          </cell>
        </row>
        <row r="566">
          <cell r="X566" t="str">
            <v>INTKEP_2_KIRKW1</v>
          </cell>
        </row>
        <row r="567">
          <cell r="X567" t="str">
            <v>INTKEP_2_KIRKW2</v>
          </cell>
        </row>
        <row r="568">
          <cell r="X568" t="str">
            <v>INTKEP_2_KIRKW3</v>
          </cell>
        </row>
        <row r="569">
          <cell r="X569" t="str">
            <v>INTTRB_6_UNIT</v>
          </cell>
        </row>
        <row r="570">
          <cell r="X570" t="str">
            <v>IVANPA_1_UNIT1</v>
          </cell>
        </row>
        <row r="571">
          <cell r="X571" t="str">
            <v>IVANPA_1_UNIT2</v>
          </cell>
        </row>
        <row r="572">
          <cell r="X572" t="str">
            <v>IVANPA_1_UNIT3</v>
          </cell>
        </row>
        <row r="573">
          <cell r="X573" t="str">
            <v>IVSLRP_2_SOLAR1</v>
          </cell>
        </row>
        <row r="574">
          <cell r="X574" t="str">
            <v>JAKVAL_2_IONE</v>
          </cell>
        </row>
        <row r="575">
          <cell r="X575" t="str">
            <v>JAKVAL_6_UNITG1</v>
          </cell>
        </row>
        <row r="576">
          <cell r="X576" t="str">
            <v>JAWBNE_2_NSRWND</v>
          </cell>
        </row>
        <row r="577">
          <cell r="X577" t="str">
            <v>JAWBNE_2_SRWND</v>
          </cell>
        </row>
        <row r="578">
          <cell r="X578" t="str">
            <v>JAYNE_6_WLSLR</v>
          </cell>
        </row>
        <row r="579">
          <cell r="X579" t="str">
            <v>JESSUP_1_HUDSON</v>
          </cell>
        </row>
        <row r="580">
          <cell r="X580" t="str">
            <v>JOHANN_6_QFA1</v>
          </cell>
        </row>
        <row r="581">
          <cell r="X581" t="str">
            <v>JRWOOD_1_UNIT 1</v>
          </cell>
        </row>
        <row r="582">
          <cell r="X582" t="str">
            <v>JVENTR_2_QFUNTS</v>
          </cell>
        </row>
        <row r="583">
          <cell r="X583" t="str">
            <v>KALINA_2_UNIT 1</v>
          </cell>
        </row>
        <row r="584">
          <cell r="X584" t="str">
            <v>KANAKA_1_UNIT</v>
          </cell>
        </row>
        <row r="585">
          <cell r="X585" t="str">
            <v>KANSAS_6_SOLAR</v>
          </cell>
        </row>
        <row r="586">
          <cell r="X586" t="str">
            <v>KEARNY_7_KY1</v>
          </cell>
        </row>
        <row r="587">
          <cell r="X587" t="str">
            <v>KEARNY_7_KY2</v>
          </cell>
        </row>
        <row r="588">
          <cell r="X588" t="str">
            <v>KEARNY_7_KY2A</v>
          </cell>
        </row>
        <row r="589">
          <cell r="X589" t="str">
            <v>KEARNY_7_KY2B</v>
          </cell>
        </row>
        <row r="590">
          <cell r="X590" t="str">
            <v>KEARNY_7_KY2C</v>
          </cell>
        </row>
        <row r="591">
          <cell r="X591" t="str">
            <v>KEARNY_7_KY2D</v>
          </cell>
        </row>
        <row r="592">
          <cell r="X592" t="str">
            <v>KEARNY_7_KY3</v>
          </cell>
        </row>
        <row r="593">
          <cell r="X593" t="str">
            <v>KEARNY_7_KY3A</v>
          </cell>
        </row>
        <row r="594">
          <cell r="X594" t="str">
            <v>KEARNY_7_KY3B</v>
          </cell>
        </row>
        <row r="595">
          <cell r="X595" t="str">
            <v>KEARNY_7_KY3C</v>
          </cell>
        </row>
        <row r="596">
          <cell r="X596" t="str">
            <v>KEARNY_7_KY3D</v>
          </cell>
        </row>
        <row r="597">
          <cell r="X597" t="str">
            <v>KEKAWK_6_UNIT</v>
          </cell>
        </row>
        <row r="598">
          <cell r="X598" t="str">
            <v>KELSO_2_UNITS</v>
          </cell>
        </row>
        <row r="599">
          <cell r="X599" t="str">
            <v>KELYRG_6_UNIT</v>
          </cell>
        </row>
        <row r="600">
          <cell r="X600" t="str">
            <v>KERKH1_7_UNIT 1</v>
          </cell>
        </row>
        <row r="601">
          <cell r="X601" t="str">
            <v>KERKH1_7_UNIT 2</v>
          </cell>
        </row>
        <row r="602">
          <cell r="X602" t="str">
            <v>KERKH1_7_UNIT 3</v>
          </cell>
        </row>
        <row r="603">
          <cell r="X603" t="str">
            <v>KERKH2_7_UNIT 1</v>
          </cell>
        </row>
        <row r="604">
          <cell r="X604" t="str">
            <v>KERNFT_1_UNITS</v>
          </cell>
        </row>
        <row r="605">
          <cell r="X605" t="str">
            <v>KERNRG_1_UNITS</v>
          </cell>
        </row>
        <row r="606">
          <cell r="X606" t="str">
            <v>KERRGN_1_UNIT 1</v>
          </cell>
        </row>
        <row r="607">
          <cell r="X607" t="str">
            <v>KILARC_2_UNIT 1</v>
          </cell>
        </row>
        <row r="608">
          <cell r="X608" t="str">
            <v>KINGCO_1_KINGBR</v>
          </cell>
        </row>
        <row r="609">
          <cell r="X609" t="str">
            <v>KINGRV_7_UNIT 1</v>
          </cell>
        </row>
        <row r="610">
          <cell r="X610" t="str">
            <v>KIRKER_7_KELCYN</v>
          </cell>
        </row>
        <row r="611">
          <cell r="X611" t="str">
            <v>KNGBRG_1_KBSLR1</v>
          </cell>
        </row>
        <row r="612">
          <cell r="X612" t="str">
            <v>KNGBRG_1_KBSLR2</v>
          </cell>
        </row>
        <row r="613">
          <cell r="X613" t="str">
            <v>KNGCTY_6_UNITA1</v>
          </cell>
        </row>
        <row r="614">
          <cell r="X614" t="str">
            <v>KRAMER_1_SEGS37</v>
          </cell>
        </row>
        <row r="615">
          <cell r="X615" t="str">
            <v>KRAMER_2_SEGS89</v>
          </cell>
        </row>
        <row r="616">
          <cell r="X616" t="str">
            <v>KRNCNY_6_UNIT</v>
          </cell>
        </row>
        <row r="617">
          <cell r="X617" t="str">
            <v>KRNOIL_7_TEXEXP</v>
          </cell>
        </row>
        <row r="618">
          <cell r="X618" t="str">
            <v>KYCORA_7_UNIT 1</v>
          </cell>
        </row>
        <row r="619">
          <cell r="X619" t="str">
            <v>LACIEN_2_VENICE</v>
          </cell>
        </row>
        <row r="620">
          <cell r="X620" t="str">
            <v>LAFRES_6_QF</v>
          </cell>
        </row>
        <row r="621">
          <cell r="X621" t="str">
            <v>LAGBEL_6_QF</v>
          </cell>
        </row>
        <row r="622">
          <cell r="X622" t="str">
            <v>LAKHDG_6_UNIT 1</v>
          </cell>
        </row>
        <row r="623">
          <cell r="X623" t="str">
            <v>LAKHDG_6_UNIT 2</v>
          </cell>
        </row>
        <row r="624">
          <cell r="X624" t="str">
            <v>LAPAC_6_UNIT</v>
          </cell>
        </row>
        <row r="625">
          <cell r="X625" t="str">
            <v>LAPLMA_2_UNIT 1</v>
          </cell>
        </row>
        <row r="626">
          <cell r="X626" t="str">
            <v>LAPLMA_2_UNIT 2</v>
          </cell>
        </row>
        <row r="627">
          <cell r="X627" t="str">
            <v>LAPLMA_2_UNIT 3</v>
          </cell>
        </row>
        <row r="628">
          <cell r="X628" t="str">
            <v>LAPLMA_2_UNIT 4</v>
          </cell>
        </row>
        <row r="629">
          <cell r="X629" t="str">
            <v>LARKSP_6_UNIT 1</v>
          </cell>
        </row>
        <row r="630">
          <cell r="X630" t="str">
            <v>LARKSP_6_UNIT 2</v>
          </cell>
        </row>
        <row r="631">
          <cell r="X631" t="str">
            <v>LAROA1_2_UNITA1</v>
          </cell>
        </row>
        <row r="632">
          <cell r="X632" t="str">
            <v>LAROA2_2_CTG 2S</v>
          </cell>
        </row>
        <row r="633">
          <cell r="X633" t="str">
            <v>LAROA2_2_STG 2C</v>
          </cell>
        </row>
        <row r="634">
          <cell r="X634" t="str">
            <v>LAROA2_2_UNITA1</v>
          </cell>
        </row>
        <row r="635">
          <cell r="X635" t="str">
            <v>LASSEN_6_AGV1</v>
          </cell>
        </row>
        <row r="636">
          <cell r="X636" t="str">
            <v>LASSEN_6_UNITS</v>
          </cell>
        </row>
        <row r="637">
          <cell r="X637" t="str">
            <v>LAWRNC_7_SUNYVL</v>
          </cell>
        </row>
        <row r="638">
          <cell r="X638" t="str">
            <v>LEBECS_2_UNITS</v>
          </cell>
        </row>
        <row r="639">
          <cell r="X639" t="str">
            <v>LEBECS_7_CTG1</v>
          </cell>
        </row>
        <row r="640">
          <cell r="X640" t="str">
            <v>LEBECS_7_CTG2</v>
          </cell>
        </row>
        <row r="641">
          <cell r="X641" t="str">
            <v>LEBECS_7_CTG4</v>
          </cell>
        </row>
        <row r="642">
          <cell r="X642" t="str">
            <v>LEBECS_7_STG3</v>
          </cell>
        </row>
        <row r="643">
          <cell r="X643" t="str">
            <v>LEBECS_7_STG5</v>
          </cell>
        </row>
        <row r="644">
          <cell r="X644" t="str">
            <v>LECEF_1_CGT 1</v>
          </cell>
        </row>
        <row r="645">
          <cell r="X645" t="str">
            <v>LECEF_1_CGT 2</v>
          </cell>
        </row>
        <row r="646">
          <cell r="X646" t="str">
            <v>LECEF_1_CGT 3</v>
          </cell>
        </row>
        <row r="647">
          <cell r="X647" t="str">
            <v>LECEF_1_CGT 4</v>
          </cell>
        </row>
        <row r="648">
          <cell r="X648" t="str">
            <v>LECEF_1_STG1</v>
          </cell>
        </row>
        <row r="649">
          <cell r="X649" t="str">
            <v>LECEF_1_UNITS</v>
          </cell>
        </row>
        <row r="650">
          <cell r="X650" t="str">
            <v>LEWSTN_7_UNIT 1</v>
          </cell>
        </row>
        <row r="651">
          <cell r="X651" t="str">
            <v>LEWSTN_7_WEBRFL</v>
          </cell>
        </row>
        <row r="652">
          <cell r="X652" t="str">
            <v>LFC 51_2_UNIT 1</v>
          </cell>
        </row>
        <row r="653">
          <cell r="X653" t="str">
            <v>LGHTHP_6_ICEGEN</v>
          </cell>
        </row>
        <row r="654">
          <cell r="X654" t="str">
            <v>LGHTHP_6_QF</v>
          </cell>
        </row>
        <row r="655">
          <cell r="X655" t="str">
            <v>LIVOAK_1_UNIT 1</v>
          </cell>
        </row>
        <row r="656">
          <cell r="X656" t="str">
            <v>LMBEPK_2_UNITA1</v>
          </cell>
        </row>
        <row r="657">
          <cell r="X657" t="str">
            <v>LMBEPK_2_UNITA2</v>
          </cell>
        </row>
        <row r="658">
          <cell r="X658" t="str">
            <v>LMBEPK_2_UNITA3</v>
          </cell>
        </row>
        <row r="659">
          <cell r="X659" t="str">
            <v>LMEC_1_CTG1</v>
          </cell>
        </row>
        <row r="660">
          <cell r="X660" t="str">
            <v>LMEC_1_CTG2</v>
          </cell>
        </row>
        <row r="661">
          <cell r="X661" t="str">
            <v>LMEC_1_PL1X3</v>
          </cell>
        </row>
        <row r="662">
          <cell r="X662" t="str">
            <v>LMEC_1_STG</v>
          </cell>
        </row>
        <row r="663">
          <cell r="X663" t="str">
            <v>LNCSTR_6_SOLAR</v>
          </cell>
        </row>
        <row r="664">
          <cell r="X664" t="str">
            <v>LOCKFD_1_BEARCK</v>
          </cell>
        </row>
        <row r="665">
          <cell r="X665" t="str">
            <v>LOCKFD_1_KSOLAR</v>
          </cell>
        </row>
        <row r="666">
          <cell r="X666" t="str">
            <v>LODI25_2_UNIT 1</v>
          </cell>
        </row>
        <row r="667">
          <cell r="X667" t="str">
            <v>LODIEC_2_CTG</v>
          </cell>
        </row>
        <row r="668">
          <cell r="X668" t="str">
            <v>LODIEC_2_PL1X2</v>
          </cell>
        </row>
        <row r="669">
          <cell r="X669" t="str">
            <v>LODIEC_2_STG</v>
          </cell>
        </row>
        <row r="670">
          <cell r="X670" t="str">
            <v>LOWGAP_7_MATHEW</v>
          </cell>
        </row>
        <row r="671">
          <cell r="X671" t="str">
            <v>LOWGAP_7_QFUNTS</v>
          </cell>
        </row>
        <row r="672">
          <cell r="X672" t="str">
            <v>LOWGAP_7_SULPHR</v>
          </cell>
        </row>
        <row r="673">
          <cell r="X673" t="str">
            <v>MALAGA_1_PL1X2</v>
          </cell>
        </row>
        <row r="674">
          <cell r="X674" t="str">
            <v>MALAGA_7_CTG1</v>
          </cell>
        </row>
        <row r="675">
          <cell r="X675" t="str">
            <v>MALAGA_7_CTG2</v>
          </cell>
        </row>
        <row r="676">
          <cell r="X676" t="str">
            <v>MALCHQ_7_UNIT 1</v>
          </cell>
        </row>
        <row r="677">
          <cell r="X677" t="str">
            <v>MAMMTH_7_UNIT 1</v>
          </cell>
        </row>
        <row r="678">
          <cell r="X678" t="str">
            <v>MAMMTH_7_UNIT 2</v>
          </cell>
        </row>
        <row r="679">
          <cell r="X679" t="str">
            <v>MANZNA_2_WIND</v>
          </cell>
        </row>
        <row r="680">
          <cell r="X680" t="str">
            <v>MARKHM_1_CATLST</v>
          </cell>
        </row>
        <row r="681">
          <cell r="X681" t="str">
            <v>MARTIN_1_SUNSET</v>
          </cell>
        </row>
        <row r="682">
          <cell r="X682" t="str">
            <v>MCARTH_6_FRIVRB</v>
          </cell>
        </row>
        <row r="683">
          <cell r="X683" t="str">
            <v>MCCALL_1_QF</v>
          </cell>
        </row>
        <row r="684">
          <cell r="X684" t="str">
            <v>MCGEN_1_UNIT</v>
          </cell>
        </row>
        <row r="685">
          <cell r="X685" t="str">
            <v>MCSWAN_6_UNITS</v>
          </cell>
        </row>
        <row r="686">
          <cell r="X686" t="str">
            <v>MDFKRL_2_PROJCT</v>
          </cell>
        </row>
        <row r="687">
          <cell r="X687" t="str">
            <v>MENBIO_6_RENEW1</v>
          </cell>
        </row>
        <row r="688">
          <cell r="X688" t="str">
            <v>MENBIO_6_UNIT</v>
          </cell>
        </row>
        <row r="689">
          <cell r="X689" t="str">
            <v>MERCFL_6_UNIT</v>
          </cell>
        </row>
        <row r="690">
          <cell r="X690" t="str">
            <v>MESAP_1_QF</v>
          </cell>
        </row>
        <row r="691">
          <cell r="X691" t="str">
            <v>MESAS_2_QF</v>
          </cell>
        </row>
        <row r="692">
          <cell r="X692" t="str">
            <v>METCLF_1_QF</v>
          </cell>
        </row>
        <row r="693">
          <cell r="X693" t="str">
            <v>METEC_2_PL1X3</v>
          </cell>
        </row>
        <row r="694">
          <cell r="X694" t="str">
            <v>METEC_7_CTG1</v>
          </cell>
        </row>
        <row r="695">
          <cell r="X695" t="str">
            <v>METEC_7_CTG2</v>
          </cell>
        </row>
        <row r="696">
          <cell r="X696" t="str">
            <v>METEC_7_STG3</v>
          </cell>
        </row>
        <row r="697">
          <cell r="X697" t="str">
            <v>MIDFRK_7_UNIT 1</v>
          </cell>
        </row>
        <row r="698">
          <cell r="X698" t="str">
            <v>MIDFRK_7_UNIT 2</v>
          </cell>
        </row>
        <row r="699">
          <cell r="X699" t="str">
            <v>MIDSET_1_UNIT 1</v>
          </cell>
        </row>
        <row r="700">
          <cell r="X700" t="str">
            <v>MIDWAY_1_QF</v>
          </cell>
        </row>
        <row r="701">
          <cell r="X701" t="str">
            <v>MIDWD_6_WNDLND</v>
          </cell>
        </row>
        <row r="702">
          <cell r="X702" t="str">
            <v>MIDWD_7_CORAMB</v>
          </cell>
        </row>
        <row r="703">
          <cell r="X703" t="str">
            <v>MILBRA_1_QF</v>
          </cell>
        </row>
        <row r="704">
          <cell r="X704" t="str">
            <v>MIRAGE_2_COCHLA</v>
          </cell>
        </row>
        <row r="705">
          <cell r="X705" t="str">
            <v>MIRLOM_2_CORONA</v>
          </cell>
        </row>
        <row r="706">
          <cell r="X706" t="str">
            <v>MIRLOM_2_ONTARO</v>
          </cell>
        </row>
        <row r="707">
          <cell r="X707" t="str">
            <v>MIRLOM_2_TEMESC</v>
          </cell>
        </row>
        <row r="708">
          <cell r="X708" t="str">
            <v>MIRLOM_6_DELGEN</v>
          </cell>
        </row>
        <row r="709">
          <cell r="X709" t="str">
            <v>MIRLOM_6_PEAKER</v>
          </cell>
        </row>
        <row r="710">
          <cell r="X710" t="str">
            <v>MIRLOM_7_MWDLKM</v>
          </cell>
        </row>
        <row r="711">
          <cell r="X711" t="str">
            <v>MISSIX_1_QF</v>
          </cell>
        </row>
        <row r="712">
          <cell r="X712" t="str">
            <v>MKTRCK_1_UNIT 1</v>
          </cell>
        </row>
        <row r="713">
          <cell r="X713" t="str">
            <v>MLPTAS_7_QFUNTS</v>
          </cell>
        </row>
        <row r="714">
          <cell r="X714" t="str">
            <v>MNDALY_6_MCGRTH</v>
          </cell>
        </row>
        <row r="715">
          <cell r="X715" t="str">
            <v>MNDALY_7_UNIT 1</v>
          </cell>
        </row>
        <row r="716">
          <cell r="X716" t="str">
            <v>MNDALY_7_UNIT 2</v>
          </cell>
        </row>
        <row r="717">
          <cell r="X717" t="str">
            <v>MNDALY_7_UNIT 3</v>
          </cell>
        </row>
        <row r="718">
          <cell r="X718" t="str">
            <v>MNTAGU_7_NEWBYI</v>
          </cell>
        </row>
        <row r="719">
          <cell r="X719" t="str">
            <v>MNTGRY_6_ROHR1</v>
          </cell>
        </row>
        <row r="720">
          <cell r="X720" t="str">
            <v>MOBGEN_6_UNIT 1</v>
          </cell>
        </row>
        <row r="721">
          <cell r="X721" t="str">
            <v>MOCCPH_7_UNIT 1</v>
          </cell>
        </row>
        <row r="722">
          <cell r="X722" t="str">
            <v>MOCCPH_7_UNIT 2</v>
          </cell>
        </row>
        <row r="723">
          <cell r="X723" t="str">
            <v>MOJAVE_1_SIPHON</v>
          </cell>
        </row>
        <row r="724">
          <cell r="X724" t="str">
            <v>MOJAVE_1_UNIT 1</v>
          </cell>
        </row>
        <row r="725">
          <cell r="X725" t="str">
            <v>MOJAVE_1_UNIT 2</v>
          </cell>
        </row>
        <row r="726">
          <cell r="X726" t="str">
            <v>MOJAVE_1_UNIT 3</v>
          </cell>
        </row>
        <row r="727">
          <cell r="X727" t="str">
            <v>MONLTH_6_BOREL</v>
          </cell>
        </row>
        <row r="728">
          <cell r="X728" t="str">
            <v>MONTPH_7_UNIT 1</v>
          </cell>
        </row>
        <row r="729">
          <cell r="X729" t="str">
            <v>MONTPH_7_UNIT 2</v>
          </cell>
        </row>
        <row r="730">
          <cell r="X730" t="str">
            <v>MONTPH_7_UNIT 3</v>
          </cell>
        </row>
        <row r="731">
          <cell r="X731" t="str">
            <v>MONTPH_7_UNITS</v>
          </cell>
        </row>
        <row r="732">
          <cell r="X732" t="str">
            <v>MOORPK_2_CALABS</v>
          </cell>
        </row>
        <row r="733">
          <cell r="X733" t="str">
            <v>MOORPK_6_QF</v>
          </cell>
        </row>
        <row r="734">
          <cell r="X734" t="str">
            <v>MOORPK_7_UNITA1</v>
          </cell>
        </row>
        <row r="735">
          <cell r="X735" t="str">
            <v>MOSSLD_1_QF</v>
          </cell>
        </row>
        <row r="736">
          <cell r="X736" t="str">
            <v>MOSSLD_2_PSP1</v>
          </cell>
        </row>
        <row r="737">
          <cell r="X737" t="str">
            <v>MOSSLD_2_PSP1G1</v>
          </cell>
        </row>
        <row r="738">
          <cell r="X738" t="str">
            <v>MOSSLD_2_PSP1G2</v>
          </cell>
        </row>
        <row r="739">
          <cell r="X739" t="str">
            <v>MOSSLD_2_PSP1G3</v>
          </cell>
        </row>
        <row r="740">
          <cell r="X740" t="str">
            <v>MOSSLD_2_PSP2</v>
          </cell>
        </row>
        <row r="741">
          <cell r="X741" t="str">
            <v>MOSSLD_2_PSP2G1</v>
          </cell>
        </row>
        <row r="742">
          <cell r="X742" t="str">
            <v>MOSSLD_2_PSP2G2</v>
          </cell>
        </row>
        <row r="743">
          <cell r="X743" t="str">
            <v>MOSSLD_2_PSP2G3</v>
          </cell>
        </row>
        <row r="744">
          <cell r="X744" t="str">
            <v>MOSSLD_7_UNIT 6</v>
          </cell>
        </row>
        <row r="745">
          <cell r="X745" t="str">
            <v>MOSSLD_7_UNIT 7</v>
          </cell>
        </row>
        <row r="746">
          <cell r="X746" t="str">
            <v>MRCHNT_2_PL1X3</v>
          </cell>
        </row>
        <row r="747">
          <cell r="X747" t="str">
            <v>MRGT_6_MEF2</v>
          </cell>
        </row>
        <row r="748">
          <cell r="X748" t="str">
            <v>MRGT_6_MMAREF</v>
          </cell>
        </row>
        <row r="749">
          <cell r="X749" t="str">
            <v>MRGT_7_MR1A</v>
          </cell>
        </row>
        <row r="750">
          <cell r="X750" t="str">
            <v>MRGT_7_MR1B</v>
          </cell>
        </row>
        <row r="751">
          <cell r="X751" t="str">
            <v>MRGT_7_UNITS</v>
          </cell>
        </row>
        <row r="752">
          <cell r="X752" t="str">
            <v>MSHGTS_6_MMARLF</v>
          </cell>
        </row>
        <row r="753">
          <cell r="X753" t="str">
            <v>MSOLAR_2_SOLAR1</v>
          </cell>
        </row>
        <row r="754">
          <cell r="X754" t="str">
            <v>MSSION_2_QF</v>
          </cell>
        </row>
        <row r="755">
          <cell r="X755" t="str">
            <v>MSSION_6_UNTRIB</v>
          </cell>
        </row>
        <row r="756">
          <cell r="X756" t="str">
            <v>MTNLAS_6_UNIT</v>
          </cell>
        </row>
        <row r="757">
          <cell r="X757" t="str">
            <v>MTNPOS_1_UNIT</v>
          </cell>
        </row>
        <row r="758">
          <cell r="X758" t="str">
            <v>MTWIND_1_UNIT 1</v>
          </cell>
        </row>
        <row r="759">
          <cell r="X759" t="str">
            <v>MTWIND_1_UNIT 2</v>
          </cell>
        </row>
        <row r="760">
          <cell r="X760" t="str">
            <v>MTWIND_1_UNIT 3</v>
          </cell>
        </row>
        <row r="761">
          <cell r="X761" t="str">
            <v>MURRAY_7_SDSU A</v>
          </cell>
        </row>
        <row r="762">
          <cell r="X762" t="str">
            <v>NAPA_2_UNIT</v>
          </cell>
        </row>
        <row r="763">
          <cell r="X763" t="str">
            <v>NAROW1_2_UNIT</v>
          </cell>
        </row>
        <row r="764">
          <cell r="X764" t="str">
            <v>NAROW2_2_UNIT</v>
          </cell>
        </row>
        <row r="765">
          <cell r="X765" t="str">
            <v>NAVY35_1_UNITS</v>
          </cell>
        </row>
        <row r="766">
          <cell r="X766" t="str">
            <v>NAVYII_2_UNIT 4</v>
          </cell>
        </row>
        <row r="767">
          <cell r="X767" t="str">
            <v>NAVYII_2_UNIT 5</v>
          </cell>
        </row>
        <row r="768">
          <cell r="X768" t="str">
            <v>NAVYII_2_UNIT 6</v>
          </cell>
        </row>
        <row r="769">
          <cell r="X769" t="str">
            <v>NAVYII_2_UNITS</v>
          </cell>
        </row>
        <row r="770">
          <cell r="X770" t="str">
            <v>NCPA_7_GP1UN1</v>
          </cell>
        </row>
        <row r="771">
          <cell r="X771" t="str">
            <v>NCPA_7_GP1UN2</v>
          </cell>
        </row>
        <row r="772">
          <cell r="X772" t="str">
            <v>NCPA_7_GP2UN3</v>
          </cell>
        </row>
        <row r="773">
          <cell r="X773" t="str">
            <v>NCPA_7_GP2UN4</v>
          </cell>
        </row>
        <row r="774">
          <cell r="X774" t="str">
            <v>NEENCH_6_SOLAR</v>
          </cell>
        </row>
        <row r="775">
          <cell r="X775" t="str">
            <v>NEWARK_1_QF</v>
          </cell>
        </row>
        <row r="776">
          <cell r="X776" t="str">
            <v>NHOGAN_6_UNIT 1</v>
          </cell>
        </row>
        <row r="777">
          <cell r="X777" t="str">
            <v>NHOGAN_6_UNIT 2</v>
          </cell>
        </row>
        <row r="778">
          <cell r="X778" t="str">
            <v>NHOGAN_6_UNITS</v>
          </cell>
        </row>
        <row r="779">
          <cell r="X779" t="str">
            <v>NIMTG_6_NICOGN</v>
          </cell>
        </row>
        <row r="780">
          <cell r="X780" t="str">
            <v>NIMTG_6_NIQF</v>
          </cell>
        </row>
        <row r="781">
          <cell r="X781" t="str">
            <v>NWCSTL_7_UNIT 1</v>
          </cell>
        </row>
        <row r="782">
          <cell r="X782" t="str">
            <v>NZWIND_6_CALWND</v>
          </cell>
        </row>
        <row r="783">
          <cell r="X783" t="str">
            <v>NZWIND_6_WDSTR</v>
          </cell>
        </row>
        <row r="784">
          <cell r="X784" t="str">
            <v>NZWIND_6_WDSTR2</v>
          </cell>
        </row>
        <row r="785">
          <cell r="X785" t="str">
            <v>OAK C_7_UNIT 1</v>
          </cell>
        </row>
        <row r="786">
          <cell r="X786" t="str">
            <v>OAK C_7_UNIT 2</v>
          </cell>
        </row>
        <row r="787">
          <cell r="X787" t="str">
            <v>OAK C_7_UNIT 3</v>
          </cell>
        </row>
        <row r="788">
          <cell r="X788" t="str">
            <v>OAKWD_6_ZEPHWD</v>
          </cell>
        </row>
        <row r="789">
          <cell r="X789" t="str">
            <v>OCTILO_5_WIND</v>
          </cell>
        </row>
        <row r="790">
          <cell r="X790" t="str">
            <v>OGROVE_6_PL1X2</v>
          </cell>
        </row>
        <row r="791">
          <cell r="X791" t="str">
            <v>OILDAL_1_UNIT 1</v>
          </cell>
        </row>
        <row r="792">
          <cell r="X792" t="str">
            <v>OILFLD_7_QFUNTS</v>
          </cell>
        </row>
        <row r="793">
          <cell r="X793" t="str">
            <v>OLDRIV_6_BIOGAS</v>
          </cell>
        </row>
        <row r="794">
          <cell r="X794" t="str">
            <v>OLINDA_2_COYCRK</v>
          </cell>
        </row>
        <row r="795">
          <cell r="X795" t="str">
            <v>OLINDA_2_LNDFL2</v>
          </cell>
        </row>
        <row r="796">
          <cell r="X796" t="str">
            <v>OLINDA_2_QF</v>
          </cell>
        </row>
        <row r="797">
          <cell r="X797" t="str">
            <v>OLINDA_7_BLKSND</v>
          </cell>
        </row>
        <row r="798">
          <cell r="X798" t="str">
            <v>OLINDA_7_LNDFIL</v>
          </cell>
        </row>
        <row r="799">
          <cell r="X799" t="str">
            <v>OLIVEP_1_SOLAR</v>
          </cell>
        </row>
        <row r="800">
          <cell r="X800" t="str">
            <v>OLIVEP_1_SOLAR2</v>
          </cell>
        </row>
        <row r="801">
          <cell r="X801" t="str">
            <v>OLSEN_2_UNIT</v>
          </cell>
        </row>
        <row r="802">
          <cell r="X802" t="str">
            <v>OMAR_2_UNIT 1</v>
          </cell>
        </row>
        <row r="803">
          <cell r="X803" t="str">
            <v>OMAR_2_UNIT 2</v>
          </cell>
        </row>
        <row r="804">
          <cell r="X804" t="str">
            <v>OMAR_2_UNIT 3</v>
          </cell>
        </row>
        <row r="805">
          <cell r="X805" t="str">
            <v>OMAR_2_UNIT 4</v>
          </cell>
        </row>
        <row r="806">
          <cell r="X806" t="str">
            <v>ONLLPP_6_UNIT 1</v>
          </cell>
        </row>
        <row r="807">
          <cell r="X807" t="str">
            <v>ONLLPP_6_UNIT 2</v>
          </cell>
        </row>
        <row r="808">
          <cell r="X808" t="str">
            <v>ONLLPP_6_UNIT 3</v>
          </cell>
        </row>
        <row r="809">
          <cell r="X809" t="str">
            <v>ONLLPP_6_UNIT 4</v>
          </cell>
        </row>
        <row r="810">
          <cell r="X810" t="str">
            <v>ONLLPP_6_UNIT 5</v>
          </cell>
        </row>
        <row r="811">
          <cell r="X811" t="str">
            <v>ONLLPP_6_UNIT 6</v>
          </cell>
        </row>
        <row r="812">
          <cell r="X812" t="str">
            <v>ONLLPP_6_UNITS</v>
          </cell>
        </row>
        <row r="813">
          <cell r="X813" t="str">
            <v>ORLND_6_HIGHLI</v>
          </cell>
        </row>
        <row r="814">
          <cell r="X814" t="str">
            <v>ORMOND_7_UNIT 1</v>
          </cell>
        </row>
        <row r="815">
          <cell r="X815" t="str">
            <v>ORMOND_7_UNIT 2</v>
          </cell>
        </row>
        <row r="816">
          <cell r="X816" t="str">
            <v>OROVIL_6_UNIT</v>
          </cell>
        </row>
        <row r="817">
          <cell r="X817" t="str">
            <v>OTAY_6_LNDFL5</v>
          </cell>
        </row>
        <row r="818">
          <cell r="X818" t="str">
            <v>OTAY_6_LNDFL6</v>
          </cell>
        </row>
        <row r="819">
          <cell r="X819" t="str">
            <v>OTAY_6_PL1X2</v>
          </cell>
        </row>
        <row r="820">
          <cell r="X820" t="str">
            <v>OTAY_6_UNITB1</v>
          </cell>
        </row>
        <row r="821">
          <cell r="X821" t="str">
            <v>OTAY_7_UNITC1</v>
          </cell>
        </row>
        <row r="822">
          <cell r="X822" t="str">
            <v>OTMESA_2_PL1X3</v>
          </cell>
        </row>
        <row r="823">
          <cell r="X823" t="str">
            <v>OXBOW_6_DRUM</v>
          </cell>
        </row>
        <row r="824">
          <cell r="X824" t="str">
            <v>OXMTN_6_LNDFIL</v>
          </cell>
        </row>
        <row r="825">
          <cell r="X825" t="str">
            <v>PACLUM_6_UNIT</v>
          </cell>
        </row>
        <row r="826">
          <cell r="X826" t="str">
            <v>PACORO_6_UNIT</v>
          </cell>
        </row>
        <row r="827">
          <cell r="X827" t="str">
            <v>PADUA_2_ONTARO</v>
          </cell>
        </row>
        <row r="828">
          <cell r="X828" t="str">
            <v>PADUA_6_MWDSDM</v>
          </cell>
        </row>
        <row r="829">
          <cell r="X829" t="str">
            <v>PADUA_6_QF</v>
          </cell>
        </row>
        <row r="830">
          <cell r="X830" t="str">
            <v>PADUA_7_SDIMAS</v>
          </cell>
        </row>
        <row r="831">
          <cell r="X831" t="str">
            <v>PALALT_7_COBUG</v>
          </cell>
        </row>
        <row r="832">
          <cell r="X832" t="str">
            <v>PALOMR_2_PL1X3</v>
          </cell>
        </row>
        <row r="833">
          <cell r="X833" t="str">
            <v>PALOMR_7_CTG1</v>
          </cell>
        </row>
        <row r="834">
          <cell r="X834" t="str">
            <v>PALOMR_7_CTG2</v>
          </cell>
        </row>
        <row r="835">
          <cell r="X835" t="str">
            <v>PALOMR_7_STG3</v>
          </cell>
        </row>
        <row r="836">
          <cell r="X836" t="str">
            <v>PANDOL_6_UNIT</v>
          </cell>
        </row>
        <row r="837">
          <cell r="X837" t="str">
            <v>PANDOL_6_UNIT 1</v>
          </cell>
        </row>
        <row r="838">
          <cell r="X838" t="str">
            <v>PANDOL_6_UNIT 2</v>
          </cell>
        </row>
        <row r="839">
          <cell r="X839" t="str">
            <v>PARDEB_2_UNIT 1</v>
          </cell>
        </row>
        <row r="840">
          <cell r="X840" t="str">
            <v>PARDEB_2_UNIT 2</v>
          </cell>
        </row>
        <row r="841">
          <cell r="X841" t="str">
            <v>PARDEB_2_UNIT 3</v>
          </cell>
        </row>
        <row r="842">
          <cell r="X842" t="str">
            <v>PARDEB_6_UNITS</v>
          </cell>
        </row>
        <row r="843">
          <cell r="X843" t="str">
            <v>PEABDY_2_LNDFIL</v>
          </cell>
        </row>
        <row r="844">
          <cell r="X844" t="str">
            <v>PEORIA_1_SOLAR</v>
          </cell>
        </row>
        <row r="845">
          <cell r="X845" t="str">
            <v>PHOENX_1_UNIT</v>
          </cell>
        </row>
        <row r="846">
          <cell r="X846" t="str">
            <v>PICO_6_THUMS1</v>
          </cell>
        </row>
        <row r="847">
          <cell r="X847" t="str">
            <v>PINFLT_7_UNIT 1</v>
          </cell>
        </row>
        <row r="848">
          <cell r="X848" t="str">
            <v>PINFLT_7_UNIT 2</v>
          </cell>
        </row>
        <row r="849">
          <cell r="X849" t="str">
            <v>PINFLT_7_UNIT 3</v>
          </cell>
        </row>
        <row r="850">
          <cell r="X850" t="str">
            <v>PINFLT_7_UNITS</v>
          </cell>
        </row>
        <row r="851">
          <cell r="X851" t="str">
            <v>PIT1_6_FRIVRA</v>
          </cell>
        </row>
        <row r="852">
          <cell r="X852" t="str">
            <v>PIT1_7_UNIT 1</v>
          </cell>
        </row>
        <row r="853">
          <cell r="X853" t="str">
            <v>PIT1_7_UNIT 2</v>
          </cell>
        </row>
        <row r="854">
          <cell r="X854" t="str">
            <v>PIT3_7_PL1X3</v>
          </cell>
        </row>
        <row r="855">
          <cell r="X855" t="str">
            <v>PIT3_7_UNIT 1</v>
          </cell>
        </row>
        <row r="856">
          <cell r="X856" t="str">
            <v>PIT3_7_UNIT 2</v>
          </cell>
        </row>
        <row r="857">
          <cell r="X857" t="str">
            <v>PIT3_7_UNIT 3</v>
          </cell>
        </row>
        <row r="858">
          <cell r="X858" t="str">
            <v>PIT4_7_PL1X2</v>
          </cell>
        </row>
        <row r="859">
          <cell r="X859" t="str">
            <v>PIT4_7_UNIT 1</v>
          </cell>
        </row>
        <row r="860">
          <cell r="X860" t="str">
            <v>PIT4_7_UNIT 2</v>
          </cell>
        </row>
        <row r="861">
          <cell r="X861" t="str">
            <v>PIT5_7_NELSON</v>
          </cell>
        </row>
        <row r="862">
          <cell r="X862" t="str">
            <v>PIT5_7_PL1X2</v>
          </cell>
        </row>
        <row r="863">
          <cell r="X863" t="str">
            <v>PIT5_7_PL3X4</v>
          </cell>
        </row>
        <row r="864">
          <cell r="X864" t="str">
            <v>PIT5_7_QFUNTS</v>
          </cell>
        </row>
        <row r="865">
          <cell r="X865" t="str">
            <v>PIT5_7_UNIT 1</v>
          </cell>
        </row>
        <row r="866">
          <cell r="X866" t="str">
            <v>PIT5_7_UNIT 2</v>
          </cell>
        </row>
        <row r="867">
          <cell r="X867" t="str">
            <v>PIT5_7_UNIT 3</v>
          </cell>
        </row>
        <row r="868">
          <cell r="X868" t="str">
            <v>PIT5_7_UNIT 4</v>
          </cell>
        </row>
        <row r="869">
          <cell r="X869" t="str">
            <v>PIT6_7_UNIT 1</v>
          </cell>
        </row>
        <row r="870">
          <cell r="X870" t="str">
            <v>PIT6_7_UNIT 2</v>
          </cell>
        </row>
        <row r="871">
          <cell r="X871" t="str">
            <v>PIT7_7_UNIT 1</v>
          </cell>
        </row>
        <row r="872">
          <cell r="X872" t="str">
            <v>PIT7_7_UNIT 2</v>
          </cell>
        </row>
        <row r="873">
          <cell r="X873" t="str">
            <v>PITTSP_7_UNIT 5</v>
          </cell>
        </row>
        <row r="874">
          <cell r="X874" t="str">
            <v>PITTSP_7_UNIT 6</v>
          </cell>
        </row>
        <row r="875">
          <cell r="X875" t="str">
            <v>PITTSP_7_UNIT 7</v>
          </cell>
        </row>
        <row r="876">
          <cell r="X876" t="str">
            <v>PLACVL_1_CHILIB</v>
          </cell>
        </row>
        <row r="877">
          <cell r="X877" t="str">
            <v>PLACVL_1_RCKCRE</v>
          </cell>
        </row>
        <row r="878">
          <cell r="X878" t="str">
            <v>PLSNTG_7_LNCLND</v>
          </cell>
        </row>
        <row r="879">
          <cell r="X879" t="str">
            <v>PNCHEG_2_PL1X4</v>
          </cell>
        </row>
        <row r="880">
          <cell r="X880" t="str">
            <v>PNCHPP_1_PL1X2</v>
          </cell>
        </row>
        <row r="881">
          <cell r="X881" t="str">
            <v>PNOCHE_1_PL1X2</v>
          </cell>
        </row>
        <row r="882">
          <cell r="X882" t="str">
            <v>PNOCHE_1_UNITA1</v>
          </cell>
        </row>
        <row r="883">
          <cell r="X883" t="str">
            <v>PNOCHE_7_CTG1</v>
          </cell>
        </row>
        <row r="884">
          <cell r="X884" t="str">
            <v>PNOCHE_7_ICE2</v>
          </cell>
        </row>
        <row r="885">
          <cell r="X885" t="str">
            <v>POEPH_7_UNIT 1</v>
          </cell>
        </row>
        <row r="886">
          <cell r="X886" t="str">
            <v>POEPH_7_UNIT 2</v>
          </cell>
        </row>
        <row r="887">
          <cell r="X887" t="str">
            <v>POTTER_6_UNIT 1</v>
          </cell>
        </row>
        <row r="888">
          <cell r="X888" t="str">
            <v>POTTER_6_UNIT 2</v>
          </cell>
        </row>
        <row r="889">
          <cell r="X889" t="str">
            <v>POTTER_6_UNIT 3</v>
          </cell>
        </row>
        <row r="890">
          <cell r="X890" t="str">
            <v>POTTER_6_UNITS</v>
          </cell>
        </row>
        <row r="891">
          <cell r="X891" t="str">
            <v>POTTER_7_VECINO</v>
          </cell>
        </row>
        <row r="892">
          <cell r="X892" t="str">
            <v>PSWEET_1_STCRUZ</v>
          </cell>
        </row>
        <row r="893">
          <cell r="X893" t="str">
            <v>PSWEET_7_QFUNTS</v>
          </cell>
        </row>
        <row r="894">
          <cell r="X894" t="str">
            <v>PTLOMA_6_NTCCGN</v>
          </cell>
        </row>
        <row r="895">
          <cell r="X895" t="str">
            <v>PTLOMA_6_NTCQF</v>
          </cell>
        </row>
        <row r="896">
          <cell r="X896" t="str">
            <v>PWEST_1_UNIT</v>
          </cell>
        </row>
        <row r="897">
          <cell r="X897" t="str">
            <v>RALSTN_7_UNIT 1</v>
          </cell>
        </row>
        <row r="898">
          <cell r="X898" t="str">
            <v>RCKCRK_7_UNIT 1</v>
          </cell>
        </row>
        <row r="899">
          <cell r="X899" t="str">
            <v>RCKCRK_7_UNIT 2</v>
          </cell>
        </row>
        <row r="900">
          <cell r="X900" t="str">
            <v>RECTOR_2_KAWEAH</v>
          </cell>
        </row>
        <row r="901">
          <cell r="X901" t="str">
            <v>RECTOR_2_KAWH 1</v>
          </cell>
        </row>
        <row r="902">
          <cell r="X902" t="str">
            <v>RECTOR_2_QF</v>
          </cell>
        </row>
        <row r="903">
          <cell r="X903" t="str">
            <v>RECTOR_7_TULARE</v>
          </cell>
        </row>
        <row r="904">
          <cell r="X904" t="str">
            <v>REDBLF_6_GEN 1</v>
          </cell>
        </row>
        <row r="905">
          <cell r="X905" t="str">
            <v>REDBLF_6_GEN 10</v>
          </cell>
        </row>
        <row r="906">
          <cell r="X906" t="str">
            <v>REDBLF_6_GEN 11</v>
          </cell>
        </row>
        <row r="907">
          <cell r="X907" t="str">
            <v>REDBLF_6_GEN 12</v>
          </cell>
        </row>
        <row r="908">
          <cell r="X908" t="str">
            <v>REDBLF_6_GEN 13</v>
          </cell>
        </row>
        <row r="909">
          <cell r="X909" t="str">
            <v>REDBLF_6_GEN 14</v>
          </cell>
        </row>
        <row r="910">
          <cell r="X910" t="str">
            <v>REDBLF_6_GEN 15</v>
          </cell>
        </row>
        <row r="911">
          <cell r="X911" t="str">
            <v>REDBLF_6_GEN 16</v>
          </cell>
        </row>
        <row r="912">
          <cell r="X912" t="str">
            <v>REDBLF_6_GEN 2</v>
          </cell>
        </row>
        <row r="913">
          <cell r="X913" t="str">
            <v>REDBLF_6_GEN 3</v>
          </cell>
        </row>
        <row r="914">
          <cell r="X914" t="str">
            <v>REDBLF_6_GEN 4</v>
          </cell>
        </row>
        <row r="915">
          <cell r="X915" t="str">
            <v>REDBLF_6_GEN 5</v>
          </cell>
        </row>
        <row r="916">
          <cell r="X916" t="str">
            <v>REDBLF_6_GEN 6</v>
          </cell>
        </row>
        <row r="917">
          <cell r="X917" t="str">
            <v>REDBLF_6_GEN 7</v>
          </cell>
        </row>
        <row r="918">
          <cell r="X918" t="str">
            <v>REDBLF_6_GEN 8</v>
          </cell>
        </row>
        <row r="919">
          <cell r="X919" t="str">
            <v>REDBLF_6_GEN 9</v>
          </cell>
        </row>
        <row r="920">
          <cell r="X920" t="str">
            <v>REDBLF_6_UNIT</v>
          </cell>
        </row>
        <row r="921">
          <cell r="X921" t="str">
            <v>REDOND_7_UNIT 5</v>
          </cell>
        </row>
        <row r="922">
          <cell r="X922" t="str">
            <v>REDOND_7_UNIT 6</v>
          </cell>
        </row>
        <row r="923">
          <cell r="X923" t="str">
            <v>REDOND_7_UNIT 7</v>
          </cell>
        </row>
        <row r="924">
          <cell r="X924" t="str">
            <v>REDOND_7_UNIT 8</v>
          </cell>
        </row>
        <row r="925">
          <cell r="X925" t="str">
            <v>REEDLY_6_SOLAR</v>
          </cell>
        </row>
        <row r="926">
          <cell r="X926" t="str">
            <v>RHONDO_2_QF</v>
          </cell>
        </row>
        <row r="927">
          <cell r="X927" t="str">
            <v>RHONDO_6_PUENTE</v>
          </cell>
        </row>
        <row r="928">
          <cell r="X928" t="str">
            <v>RICHMN_7_BAYENV</v>
          </cell>
        </row>
        <row r="929">
          <cell r="X929" t="str">
            <v>RIOBRV_6_UNIT 1</v>
          </cell>
        </row>
        <row r="930">
          <cell r="X930" t="str">
            <v>RIOOSO_1_QF</v>
          </cell>
        </row>
        <row r="931">
          <cell r="X931" t="str">
            <v>RIVRBK_1_LNDFIL</v>
          </cell>
        </row>
        <row r="932">
          <cell r="X932" t="str">
            <v>ROLLIN_6_UNIT</v>
          </cell>
        </row>
        <row r="933">
          <cell r="X933" t="str">
            <v>ROSMDW_2_WIND1</v>
          </cell>
        </row>
        <row r="934">
          <cell r="X934" t="str">
            <v>RSMSLR_6_SOLAR1</v>
          </cell>
        </row>
        <row r="935">
          <cell r="X935" t="str">
            <v>RSMSLR_6_SOLAR2</v>
          </cell>
        </row>
        <row r="936">
          <cell r="X936" t="str">
            <v>RUSCTY_2_UNITS</v>
          </cell>
        </row>
        <row r="937">
          <cell r="X937" t="str">
            <v>RVRVEW_1_UNITA1</v>
          </cell>
        </row>
        <row r="938">
          <cell r="X938" t="str">
            <v>RVSIDE_2_RERCU3</v>
          </cell>
        </row>
        <row r="939">
          <cell r="X939" t="str">
            <v>RVSIDE_2_RERCU4</v>
          </cell>
        </row>
        <row r="940">
          <cell r="X940" t="str">
            <v>RVSIDE_6_RERCU1</v>
          </cell>
        </row>
        <row r="941">
          <cell r="X941" t="str">
            <v>RVSIDE_6_RERCU2</v>
          </cell>
        </row>
        <row r="942">
          <cell r="X942" t="str">
            <v>RVSIDE_6_SPRING</v>
          </cell>
        </row>
        <row r="943">
          <cell r="X943" t="str">
            <v>RVSIDE_7_SPRGU1</v>
          </cell>
        </row>
        <row r="944">
          <cell r="X944" t="str">
            <v>RVSIDE_7_SPRGU2</v>
          </cell>
        </row>
        <row r="945">
          <cell r="X945" t="str">
            <v>RVSIDE_7_SPRGU3</v>
          </cell>
        </row>
        <row r="946">
          <cell r="X946" t="str">
            <v>RVSIDE_7_SPRGU4</v>
          </cell>
        </row>
        <row r="947">
          <cell r="X947" t="str">
            <v>SALIRV_2_UNIT</v>
          </cell>
        </row>
        <row r="948">
          <cell r="X948" t="str">
            <v>SALTSP_7_UNIT 1</v>
          </cell>
        </row>
        <row r="949">
          <cell r="X949" t="str">
            <v>SALTSP_7_UNIT 2</v>
          </cell>
        </row>
        <row r="950">
          <cell r="X950" t="str">
            <v>SALTSP_7_UNITS</v>
          </cell>
        </row>
        <row r="951">
          <cell r="X951" t="str">
            <v>SAMPSN_6_KELCO1</v>
          </cell>
        </row>
        <row r="952">
          <cell r="X952" t="str">
            <v>SANITR_6_CTG1</v>
          </cell>
        </row>
        <row r="953">
          <cell r="X953" t="str">
            <v>SANITR_6_CTG2</v>
          </cell>
        </row>
        <row r="954">
          <cell r="X954" t="str">
            <v>SANITR_6_CTG3</v>
          </cell>
        </row>
        <row r="955">
          <cell r="X955" t="str">
            <v>SANITR_6_STG4</v>
          </cell>
        </row>
        <row r="956">
          <cell r="X956" t="str">
            <v>SANITR_6_UNITS</v>
          </cell>
        </row>
        <row r="957">
          <cell r="X957" t="str">
            <v>SANJOA_1_UNIT 1</v>
          </cell>
        </row>
        <row r="958">
          <cell r="X958" t="str">
            <v>SANLOB_1_LNDFIL</v>
          </cell>
        </row>
        <row r="959">
          <cell r="X959" t="str">
            <v>SANTFG_7_UNIT 1</v>
          </cell>
        </row>
        <row r="960">
          <cell r="X960" t="str">
            <v>SANTFG_7_UNIT 2</v>
          </cell>
        </row>
        <row r="961">
          <cell r="X961" t="str">
            <v>SANTFG_7_UNITS</v>
          </cell>
        </row>
        <row r="962">
          <cell r="X962" t="str">
            <v>SANTGO_6_COYOTE</v>
          </cell>
        </row>
        <row r="963">
          <cell r="X963" t="str">
            <v>SANWD_1_QF</v>
          </cell>
        </row>
        <row r="964">
          <cell r="X964" t="str">
            <v>SARGNT_2_UNIT</v>
          </cell>
        </row>
        <row r="965">
          <cell r="X965" t="str">
            <v>SAUGUS_2_TOLAND</v>
          </cell>
        </row>
        <row r="966">
          <cell r="X966" t="str">
            <v>SAUGUS_6_MWDFTH</v>
          </cell>
        </row>
        <row r="967">
          <cell r="X967" t="str">
            <v>SAUGUS_6_PTCHGN</v>
          </cell>
        </row>
        <row r="968">
          <cell r="X968" t="str">
            <v>SAUGUS_6_QF</v>
          </cell>
        </row>
        <row r="969">
          <cell r="X969" t="str">
            <v>SAUGUS_7_CHIQCN</v>
          </cell>
        </row>
        <row r="970">
          <cell r="X970" t="str">
            <v>SAUGUS_7_LOPEZ</v>
          </cell>
        </row>
        <row r="971">
          <cell r="X971" t="str">
            <v>SBERDO_2_PSP3</v>
          </cell>
        </row>
        <row r="972">
          <cell r="X972" t="str">
            <v>SBERDO_2_PSP4</v>
          </cell>
        </row>
        <row r="973">
          <cell r="X973" t="str">
            <v>SBERDO_2_QF</v>
          </cell>
        </row>
        <row r="974">
          <cell r="X974" t="str">
            <v>SBERDO_2_REDLND</v>
          </cell>
        </row>
        <row r="975">
          <cell r="X975" t="str">
            <v>SBERDO_2_RTS005</v>
          </cell>
        </row>
        <row r="976">
          <cell r="X976" t="str">
            <v>SBERDO_2_RTS007</v>
          </cell>
        </row>
        <row r="977">
          <cell r="X977" t="str">
            <v>SBERDO_2_SNTANA</v>
          </cell>
        </row>
        <row r="978">
          <cell r="X978" t="str">
            <v>SBERDO_6_MILLCK</v>
          </cell>
        </row>
        <row r="979">
          <cell r="X979" t="str">
            <v>SBERDO_7_CT3A</v>
          </cell>
        </row>
        <row r="980">
          <cell r="X980" t="str">
            <v>SBERDO_7_CT3B</v>
          </cell>
        </row>
        <row r="981">
          <cell r="X981" t="str">
            <v>SBERDO_7_CT4A</v>
          </cell>
        </row>
        <row r="982">
          <cell r="X982" t="str">
            <v>SBERDO_7_CT4B</v>
          </cell>
        </row>
        <row r="983">
          <cell r="X983" t="str">
            <v>SBERDO_7_STG3</v>
          </cell>
        </row>
        <row r="984">
          <cell r="X984" t="str">
            <v>SBERDO_7_STG4</v>
          </cell>
        </row>
        <row r="985">
          <cell r="X985" t="str">
            <v>SCHLTE_1_PL1X3</v>
          </cell>
        </row>
        <row r="986">
          <cell r="X986" t="str">
            <v>SCHLTE_1_UNITA1</v>
          </cell>
        </row>
        <row r="987">
          <cell r="X987" t="str">
            <v>SCHLTE_1_UNITA2</v>
          </cell>
        </row>
        <row r="988">
          <cell r="X988" t="str">
            <v>SCHNDR_1_FIVPTS</v>
          </cell>
        </row>
        <row r="989">
          <cell r="X989" t="str">
            <v>SCHNDR_1_WSTSDE</v>
          </cell>
        </row>
        <row r="990">
          <cell r="X990" t="str">
            <v>SEARLS_7_ARGUS</v>
          </cell>
        </row>
        <row r="991">
          <cell r="X991" t="str">
            <v>SEARLS_7_WESTEN</v>
          </cell>
        </row>
        <row r="992">
          <cell r="X992" t="str">
            <v>SEAWST_6_LAPOS</v>
          </cell>
        </row>
        <row r="993">
          <cell r="X993" t="str">
            <v>SEGS_1_SEGS2</v>
          </cell>
        </row>
        <row r="994">
          <cell r="X994" t="str">
            <v>SENTNL_2_CTG1</v>
          </cell>
        </row>
        <row r="995">
          <cell r="X995" t="str">
            <v>SENTNL_2_CTG2</v>
          </cell>
        </row>
        <row r="996">
          <cell r="X996" t="str">
            <v>SENTNL_2_CTG3</v>
          </cell>
        </row>
        <row r="997">
          <cell r="X997" t="str">
            <v>SENTNL_2_CTG4</v>
          </cell>
        </row>
        <row r="998">
          <cell r="X998" t="str">
            <v>SENTNL_2_CTG5</v>
          </cell>
        </row>
        <row r="999">
          <cell r="X999" t="str">
            <v>SENTNL_2_CTG6</v>
          </cell>
        </row>
        <row r="1000">
          <cell r="X1000" t="str">
            <v>SENTNL_2_CTG7</v>
          </cell>
        </row>
        <row r="1001">
          <cell r="X1001" t="str">
            <v>SENTNL_2_CTG8</v>
          </cell>
        </row>
        <row r="1002">
          <cell r="X1002" t="str">
            <v>SGREGY_6_SANGER</v>
          </cell>
        </row>
        <row r="1003">
          <cell r="X1003" t="str">
            <v>SHELRF_1_UNITS</v>
          </cell>
        </row>
        <row r="1004">
          <cell r="X1004" t="str">
            <v>SHELRF_7_UNIT 1</v>
          </cell>
        </row>
        <row r="1005">
          <cell r="X1005" t="str">
            <v>SHELRF_7_UNIT 2</v>
          </cell>
        </row>
        <row r="1006">
          <cell r="X1006" t="str">
            <v>SHELRF_7_UNIT 3</v>
          </cell>
        </row>
        <row r="1007">
          <cell r="X1007" t="str">
            <v>SIERRA_1_UNITS</v>
          </cell>
        </row>
        <row r="1008">
          <cell r="X1008" t="str">
            <v>SISQUC_1_SMARIA</v>
          </cell>
        </row>
        <row r="1009">
          <cell r="X1009" t="str">
            <v>SJOSEA_7_SJCONV</v>
          </cell>
        </row>
        <row r="1010">
          <cell r="X1010" t="str">
            <v>SLSTR1_2_SOLAR1</v>
          </cell>
        </row>
        <row r="1011">
          <cell r="X1011" t="str">
            <v>SLSTR1_2_SOLR1A</v>
          </cell>
        </row>
        <row r="1012">
          <cell r="X1012" t="str">
            <v>SLSTR2_2_SOLAR2</v>
          </cell>
        </row>
        <row r="1013">
          <cell r="X1013" t="str">
            <v>SLUISP_2_UNIT 1</v>
          </cell>
        </row>
        <row r="1014">
          <cell r="X1014" t="str">
            <v>SLUISP_2_UNIT 2</v>
          </cell>
        </row>
        <row r="1015">
          <cell r="X1015" t="str">
            <v>SLUISP_2_UNIT 3</v>
          </cell>
        </row>
        <row r="1016">
          <cell r="X1016" t="str">
            <v>SLUISP_2_UNIT 4</v>
          </cell>
        </row>
        <row r="1017">
          <cell r="X1017" t="str">
            <v>SLUISP_2_UNIT 5</v>
          </cell>
        </row>
        <row r="1018">
          <cell r="X1018" t="str">
            <v>SLUISP_2_UNIT 6</v>
          </cell>
        </row>
        <row r="1019">
          <cell r="X1019" t="str">
            <v>SLUISP_2_UNIT 7</v>
          </cell>
        </row>
        <row r="1020">
          <cell r="X1020" t="str">
            <v>SLUISP_2_UNIT 8</v>
          </cell>
        </row>
        <row r="1021">
          <cell r="X1021" t="str">
            <v>SLUISP_2_UNITS</v>
          </cell>
        </row>
        <row r="1022">
          <cell r="X1022" t="str">
            <v>SLVRPK_7_SPP</v>
          </cell>
        </row>
        <row r="1023">
          <cell r="X1023" t="str">
            <v>SLYCRK_1_UNIT 1</v>
          </cell>
        </row>
        <row r="1024">
          <cell r="X1024" t="str">
            <v>SMARQF_1_UNIT 1</v>
          </cell>
        </row>
        <row r="1025">
          <cell r="X1025" t="str">
            <v>SMPAND_7_UNIT</v>
          </cell>
        </row>
        <row r="1026">
          <cell r="X1026" t="str">
            <v>SMPRIP_1_SMPSON</v>
          </cell>
        </row>
        <row r="1027">
          <cell r="X1027" t="str">
            <v>SMRCOS_6_LNDFIL</v>
          </cell>
        </row>
        <row r="1028">
          <cell r="X1028" t="str">
            <v>SMRCOS_6_UNIT 1</v>
          </cell>
        </row>
        <row r="1029">
          <cell r="X1029" t="str">
            <v>SMUDGO_7_UNIT 1</v>
          </cell>
        </row>
        <row r="1030">
          <cell r="X1030" t="str">
            <v>SNCLRA_2_HOWLNG</v>
          </cell>
        </row>
        <row r="1031">
          <cell r="X1031" t="str">
            <v>SNCLRA_6_OXGEN</v>
          </cell>
        </row>
        <row r="1032">
          <cell r="X1032" t="str">
            <v>SNCLRA_6_PROCGN</v>
          </cell>
        </row>
        <row r="1033">
          <cell r="X1033" t="str">
            <v>SNCLRA_6_QF</v>
          </cell>
        </row>
        <row r="1034">
          <cell r="X1034" t="str">
            <v>SNCLRA_6_WILLMT</v>
          </cell>
        </row>
        <row r="1035">
          <cell r="X1035" t="str">
            <v>SNDBAR_7_UNIT 1</v>
          </cell>
        </row>
        <row r="1036">
          <cell r="X1036" t="str">
            <v>SNMALF_6_UNITS</v>
          </cell>
        </row>
        <row r="1037">
          <cell r="X1037" t="str">
            <v>SOLDAD_1_SLDPRS</v>
          </cell>
        </row>
        <row r="1038">
          <cell r="X1038" t="str">
            <v>SOUTH_2_UNIT</v>
          </cell>
        </row>
        <row r="1039">
          <cell r="X1039" t="str">
            <v>SPAULD_6_UNIT 1</v>
          </cell>
        </row>
        <row r="1040">
          <cell r="X1040" t="str">
            <v>SPAULD_6_UNIT 2</v>
          </cell>
        </row>
        <row r="1041">
          <cell r="X1041" t="str">
            <v>SPAULD_6_UNIT 3</v>
          </cell>
        </row>
        <row r="1042">
          <cell r="X1042" t="str">
            <v>SPAULD_6_UNIT12</v>
          </cell>
        </row>
        <row r="1043">
          <cell r="X1043" t="str">
            <v>SPBURN_2_UNIT 1</v>
          </cell>
        </row>
        <row r="1044">
          <cell r="X1044" t="str">
            <v>SPBURN_7_SNOWMT</v>
          </cell>
        </row>
        <row r="1045">
          <cell r="X1045" t="str">
            <v>SPI LI_2_UNIT 1</v>
          </cell>
        </row>
        <row r="1046">
          <cell r="X1046" t="str">
            <v>SPIAND_1_UNIT</v>
          </cell>
        </row>
        <row r="1047">
          <cell r="X1047" t="str">
            <v>SPICER_1_UNIT 1</v>
          </cell>
        </row>
        <row r="1048">
          <cell r="X1048" t="str">
            <v>SPICER_1_UNIT 2</v>
          </cell>
        </row>
        <row r="1049">
          <cell r="X1049" t="str">
            <v>SPICER_1_UNIT 3</v>
          </cell>
        </row>
        <row r="1050">
          <cell r="X1050" t="str">
            <v>SPICER_1_UNITS</v>
          </cell>
        </row>
        <row r="1051">
          <cell r="X1051" t="str">
            <v>SPIFBD_1_PL1X2</v>
          </cell>
        </row>
        <row r="1052">
          <cell r="X1052" t="str">
            <v>SPQUIN_6_SRPCQU</v>
          </cell>
        </row>
        <row r="1053">
          <cell r="X1053" t="str">
            <v>SPRGAP_1_UNIT 1</v>
          </cell>
        </row>
        <row r="1054">
          <cell r="X1054" t="str">
            <v>SPRGVL_2_QF</v>
          </cell>
        </row>
        <row r="1055">
          <cell r="X1055" t="str">
            <v>SPRGVL_2_TULE</v>
          </cell>
        </row>
        <row r="1056">
          <cell r="X1056" t="str">
            <v>SPRGVL_2_TULESC</v>
          </cell>
        </row>
        <row r="1057">
          <cell r="X1057" t="str">
            <v>SPSUSN_6_UNIT</v>
          </cell>
        </row>
        <row r="1058">
          <cell r="X1058" t="str">
            <v>SRINTL_6_UNIT</v>
          </cell>
        </row>
        <row r="1059">
          <cell r="X1059" t="str">
            <v>STANIS_7_UNIT 1</v>
          </cell>
        </row>
        <row r="1060">
          <cell r="X1060" t="str">
            <v>STAT B_6_SOLTRB</v>
          </cell>
        </row>
        <row r="1061">
          <cell r="X1061" t="str">
            <v>STAUFF_1_UNIT</v>
          </cell>
        </row>
        <row r="1062">
          <cell r="X1062" t="str">
            <v>STIGCT_2_LODI</v>
          </cell>
        </row>
        <row r="1063">
          <cell r="X1063" t="str">
            <v>STNRES_1_UNIT</v>
          </cell>
        </row>
        <row r="1064">
          <cell r="X1064" t="str">
            <v>STOILS_1_UNITS</v>
          </cell>
        </row>
        <row r="1065">
          <cell r="X1065" t="str">
            <v>STOREY_7_MDRCHW</v>
          </cell>
        </row>
        <row r="1066">
          <cell r="X1066" t="str">
            <v>STRMVW_7_SDSU B</v>
          </cell>
        </row>
        <row r="1067">
          <cell r="X1067" t="str">
            <v>STRMVW_7_SDSU C</v>
          </cell>
        </row>
        <row r="1068">
          <cell r="X1068" t="str">
            <v>STROUD_6_SOLAR</v>
          </cell>
        </row>
        <row r="1069">
          <cell r="X1069" t="str">
            <v>SUISUN_7_CTYFAI</v>
          </cell>
        </row>
        <row r="1070">
          <cell r="X1070" t="str">
            <v>SUNNY_1_UNIT</v>
          </cell>
        </row>
        <row r="1071">
          <cell r="X1071" t="str">
            <v>SUNRIS_2_PL1X3</v>
          </cell>
        </row>
        <row r="1072">
          <cell r="X1072" t="str">
            <v>SUNRIS_2_UNIT 1</v>
          </cell>
        </row>
        <row r="1073">
          <cell r="X1073" t="str">
            <v>SUNRIS_2_UNIT 2</v>
          </cell>
        </row>
        <row r="1074">
          <cell r="X1074" t="str">
            <v>SUNRIS_2_UNIT 3</v>
          </cell>
        </row>
        <row r="1075">
          <cell r="X1075" t="str">
            <v>SUNSET_2_UNIT A</v>
          </cell>
        </row>
        <row r="1076">
          <cell r="X1076" t="str">
            <v>SUNSET_2_UNIT B</v>
          </cell>
        </row>
        <row r="1077">
          <cell r="X1077" t="str">
            <v>SUNSET_2_UNIT C</v>
          </cell>
        </row>
        <row r="1078">
          <cell r="X1078" t="str">
            <v>SUNSET_2_UNITS</v>
          </cell>
        </row>
        <row r="1079">
          <cell r="X1079" t="str">
            <v>SUNSHN_2_LNDFL</v>
          </cell>
        </row>
        <row r="1080">
          <cell r="X1080" t="str">
            <v>SUNSHN_2_LNDFL1</v>
          </cell>
        </row>
        <row r="1081">
          <cell r="X1081" t="str">
            <v>SUNSHN_2_LNDFL2</v>
          </cell>
        </row>
        <row r="1082">
          <cell r="X1082" t="str">
            <v>SUNSHN_2_LNDFL3</v>
          </cell>
        </row>
        <row r="1083">
          <cell r="X1083" t="str">
            <v>SUNSHN_2_LNDFL4</v>
          </cell>
        </row>
        <row r="1084">
          <cell r="X1084" t="str">
            <v>SUNSHN_2_LNDFL5</v>
          </cell>
        </row>
        <row r="1085">
          <cell r="X1085" t="str">
            <v>SUTTER_2_CTG1</v>
          </cell>
        </row>
        <row r="1086">
          <cell r="X1086" t="str">
            <v>SUTTER_2_CTG2</v>
          </cell>
        </row>
        <row r="1087">
          <cell r="X1087" t="str">
            <v>SUTTER_2_PL1X3</v>
          </cell>
        </row>
        <row r="1088">
          <cell r="X1088" t="str">
            <v>SUTTER_2_STG</v>
          </cell>
        </row>
        <row r="1089">
          <cell r="X1089" t="str">
            <v>SYCAMR_2_UNIT 1</v>
          </cell>
        </row>
        <row r="1090">
          <cell r="X1090" t="str">
            <v>SYCAMR_2_UNIT 2</v>
          </cell>
        </row>
        <row r="1091">
          <cell r="X1091" t="str">
            <v>SYCAMR_2_UNIT 3</v>
          </cell>
        </row>
        <row r="1092">
          <cell r="X1092" t="str">
            <v>SYCAMR_2_UNIT 4</v>
          </cell>
        </row>
        <row r="1093">
          <cell r="X1093" t="str">
            <v>SYLMAR_2_LDWP</v>
          </cell>
        </row>
        <row r="1094">
          <cell r="X1094" t="str">
            <v>TANHIL_6_SOLART</v>
          </cell>
        </row>
        <row r="1095">
          <cell r="X1095" t="str">
            <v>TBLMTN_6_QF</v>
          </cell>
        </row>
        <row r="1096">
          <cell r="X1096" t="str">
            <v>TEMBLR_7_WELLPT</v>
          </cell>
        </row>
        <row r="1097">
          <cell r="X1097" t="str">
            <v>TENGEN_2_PL1X2</v>
          </cell>
        </row>
        <row r="1098">
          <cell r="X1098" t="str">
            <v>TENGEN_6_UNIT 1</v>
          </cell>
        </row>
        <row r="1099">
          <cell r="X1099" t="str">
            <v>TENGEN_6_UNIT 2</v>
          </cell>
        </row>
        <row r="1100">
          <cell r="X1100" t="str">
            <v>TERMEX_2_PL1X3</v>
          </cell>
        </row>
        <row r="1101">
          <cell r="X1101" t="str">
            <v>TESLA_1_QF</v>
          </cell>
        </row>
        <row r="1102">
          <cell r="X1102" t="str">
            <v>THERMA_2_UNIT 1</v>
          </cell>
        </row>
        <row r="1103">
          <cell r="X1103" t="str">
            <v>THERMA_2_UNIT 2</v>
          </cell>
        </row>
        <row r="1104">
          <cell r="X1104" t="str">
            <v>THERMA_2_UNIT 3</v>
          </cell>
        </row>
        <row r="1105">
          <cell r="X1105" t="str">
            <v>THERMA_2_UNIT 4</v>
          </cell>
        </row>
        <row r="1106">
          <cell r="X1106" t="str">
            <v>THMENG_1_UNIT 1</v>
          </cell>
        </row>
        <row r="1107">
          <cell r="X1107" t="str">
            <v>TIDWTR_2_UNIT 1</v>
          </cell>
        </row>
        <row r="1108">
          <cell r="X1108" t="str">
            <v>TIDWTR_2_UNIT 2</v>
          </cell>
        </row>
        <row r="1109">
          <cell r="X1109" t="str">
            <v>TIDWTR_2_UNIT 3</v>
          </cell>
        </row>
        <row r="1110">
          <cell r="X1110" t="str">
            <v>TIDWTR_2_UNITS</v>
          </cell>
        </row>
        <row r="1111">
          <cell r="X1111" t="str">
            <v>TIFFNY_1_DILLON</v>
          </cell>
        </row>
        <row r="1112">
          <cell r="X1112" t="str">
            <v>TIGRCK_7_UNIT 1</v>
          </cell>
        </row>
        <row r="1113">
          <cell r="X1113" t="str">
            <v>TIGRCK_7_UNIT 2</v>
          </cell>
        </row>
        <row r="1114">
          <cell r="X1114" t="str">
            <v>TIGRCK_7_UNITS</v>
          </cell>
        </row>
        <row r="1115">
          <cell r="X1115" t="str">
            <v>TKOPWR_2_UNIT</v>
          </cell>
        </row>
        <row r="1116">
          <cell r="X1116" t="str">
            <v>TMPLTN_2_SOLAR</v>
          </cell>
        </row>
        <row r="1117">
          <cell r="X1117" t="str">
            <v>TOADTW_6_UNIT</v>
          </cell>
        </row>
        <row r="1118">
          <cell r="X1118" t="str">
            <v>TOPAZ_2_SOLAR</v>
          </cell>
        </row>
        <row r="1119">
          <cell r="X1119" t="str">
            <v>TULLCK_7_UNIT 1</v>
          </cell>
        </row>
        <row r="1120">
          <cell r="X1120" t="str">
            <v>TULLCK_7_UNIT 2</v>
          </cell>
        </row>
        <row r="1121">
          <cell r="X1121" t="str">
            <v>TULLCK_7_UNIT 3</v>
          </cell>
        </row>
        <row r="1122">
          <cell r="X1122" t="str">
            <v>TULLCK_7_UNITS</v>
          </cell>
        </row>
        <row r="1123">
          <cell r="X1123" t="str">
            <v>TUPMAN_1_BIOGAS</v>
          </cell>
        </row>
        <row r="1124">
          <cell r="X1124" t="str">
            <v>TWISSL_6_SOLAR</v>
          </cell>
        </row>
        <row r="1125">
          <cell r="X1125" t="str">
            <v>TXMCKT_6_UNIT</v>
          </cell>
        </row>
        <row r="1126">
          <cell r="X1126" t="str">
            <v>UCMTG_7_UCSD1</v>
          </cell>
        </row>
        <row r="1127">
          <cell r="X1127" t="str">
            <v>UCMTG_7_UCSD2</v>
          </cell>
        </row>
        <row r="1128">
          <cell r="X1128" t="str">
            <v>UKIAH_7_LAKEMN</v>
          </cell>
        </row>
        <row r="1129">
          <cell r="X1129" t="str">
            <v>ULTOGL_1_POSO</v>
          </cell>
        </row>
        <row r="1130">
          <cell r="X1130" t="str">
            <v>ULTPCH_1_UNIT 1</v>
          </cell>
        </row>
        <row r="1131">
          <cell r="X1131" t="str">
            <v>ULTPFR_1_UNIT 1</v>
          </cell>
        </row>
        <row r="1132">
          <cell r="X1132" t="str">
            <v>ULTRCK_2_UNIT</v>
          </cell>
        </row>
        <row r="1133">
          <cell r="X1133" t="str">
            <v>UNCHEM_1_UNIT</v>
          </cell>
        </row>
        <row r="1134">
          <cell r="X1134" t="str">
            <v>UNOCAL_1_UNIT 1</v>
          </cell>
        </row>
        <row r="1135">
          <cell r="X1135" t="str">
            <v>UNOCAL_1_UNIT 2</v>
          </cell>
        </row>
        <row r="1136">
          <cell r="X1136" t="str">
            <v>UNOCAL_1_UNIT 3</v>
          </cell>
        </row>
        <row r="1137">
          <cell r="X1137" t="str">
            <v>UNOCAL_1_UNITS</v>
          </cell>
        </row>
        <row r="1138">
          <cell r="X1138" t="str">
            <v>UNTDQF_7_UNITS</v>
          </cell>
        </row>
        <row r="1139">
          <cell r="X1139" t="str">
            <v>UNVRSY_1_UNIT 1</v>
          </cell>
        </row>
        <row r="1140">
          <cell r="X1140" t="str">
            <v>URBAN_6_NMED1</v>
          </cell>
        </row>
        <row r="1141">
          <cell r="X1141" t="str">
            <v>USWND1_2_UNITS</v>
          </cell>
        </row>
        <row r="1142">
          <cell r="X1142" t="str">
            <v>USWND2_1_UNITS</v>
          </cell>
        </row>
        <row r="1143">
          <cell r="X1143" t="str">
            <v>USWND4_2_UNITS</v>
          </cell>
        </row>
        <row r="1144">
          <cell r="X1144" t="str">
            <v>USWNDR_2_SMUD</v>
          </cell>
        </row>
        <row r="1145">
          <cell r="X1145" t="str">
            <v>USWNDR_2_SMUD2</v>
          </cell>
        </row>
        <row r="1146">
          <cell r="X1146" t="str">
            <v>USWNDR_2_UNITS</v>
          </cell>
        </row>
        <row r="1147">
          <cell r="X1147" t="str">
            <v>USWPFK_6_FRICK</v>
          </cell>
        </row>
        <row r="1148">
          <cell r="X1148" t="str">
            <v>USWPJR_2_UNITS</v>
          </cell>
        </row>
        <row r="1149">
          <cell r="X1149" t="str">
            <v>VACADX_1_NAS</v>
          </cell>
        </row>
        <row r="1150">
          <cell r="X1150" t="str">
            <v>VACADX_1_QF</v>
          </cell>
        </row>
        <row r="1151">
          <cell r="X1151" t="str">
            <v>VACADX_1_SOLAR</v>
          </cell>
        </row>
        <row r="1152">
          <cell r="X1152" t="str">
            <v>VACADX_1_UNITA1</v>
          </cell>
        </row>
        <row r="1153">
          <cell r="X1153" t="str">
            <v>VALLEY_5_PERRIS</v>
          </cell>
        </row>
        <row r="1154">
          <cell r="X1154" t="str">
            <v>VALLEY_5_REDMTN</v>
          </cell>
        </row>
        <row r="1155">
          <cell r="X1155" t="str">
            <v>VALLEY_5_RTS044</v>
          </cell>
        </row>
        <row r="1156">
          <cell r="X1156" t="str">
            <v>VALLEY_7_BADLND</v>
          </cell>
        </row>
        <row r="1157">
          <cell r="X1157" t="str">
            <v>VALLEY_7_UNITA1</v>
          </cell>
        </row>
        <row r="1158">
          <cell r="X1158" t="str">
            <v>VEDDER_1_SEKERN</v>
          </cell>
        </row>
        <row r="1159">
          <cell r="X1159" t="str">
            <v>VERNON_6_GONZL1</v>
          </cell>
        </row>
        <row r="1160">
          <cell r="X1160" t="str">
            <v>VERNON_6_GONZL2</v>
          </cell>
        </row>
        <row r="1161">
          <cell r="X1161" t="str">
            <v>VERNON_6_MALBRG</v>
          </cell>
        </row>
        <row r="1162">
          <cell r="X1162" t="str">
            <v>VERNON_7_CTG1</v>
          </cell>
        </row>
        <row r="1163">
          <cell r="X1163" t="str">
            <v>VERNON_7_CTG2</v>
          </cell>
        </row>
        <row r="1164">
          <cell r="X1164" t="str">
            <v>VERNON_7_STG3</v>
          </cell>
        </row>
        <row r="1165">
          <cell r="X1165" t="str">
            <v>VESTAL_2_KERN</v>
          </cell>
        </row>
        <row r="1166">
          <cell r="X1166" t="str">
            <v>VESTAL_2_RTS042</v>
          </cell>
        </row>
        <row r="1167">
          <cell r="X1167" t="str">
            <v>VESTAL_2_WELLHD</v>
          </cell>
        </row>
        <row r="1168">
          <cell r="X1168" t="str">
            <v>VESTAL_6_KERNU1</v>
          </cell>
        </row>
        <row r="1169">
          <cell r="X1169" t="str">
            <v>VESTAL_6_KERNU2</v>
          </cell>
        </row>
        <row r="1170">
          <cell r="X1170" t="str">
            <v>VESTAL_6_QF</v>
          </cell>
        </row>
        <row r="1171">
          <cell r="X1171" t="str">
            <v>VESTAL_6_ULTRGN</v>
          </cell>
        </row>
        <row r="1172">
          <cell r="X1172" t="str">
            <v>VESTAL_6_WDFIRE</v>
          </cell>
        </row>
        <row r="1173">
          <cell r="X1173" t="str">
            <v>VICTOR_1_EXSLRA</v>
          </cell>
        </row>
        <row r="1174">
          <cell r="X1174" t="str">
            <v>VICTOR_1_EXSLRB</v>
          </cell>
        </row>
        <row r="1175">
          <cell r="X1175" t="str">
            <v>VICTOR_1_QF</v>
          </cell>
        </row>
        <row r="1176">
          <cell r="X1176" t="str">
            <v>VICTOR_1_SLRHES</v>
          </cell>
        </row>
        <row r="1177">
          <cell r="X1177" t="str">
            <v>VICTOR_1_SOLAR1</v>
          </cell>
        </row>
        <row r="1178">
          <cell r="X1178" t="str">
            <v>VILLPK_2_VALLYV</v>
          </cell>
        </row>
        <row r="1179">
          <cell r="X1179" t="str">
            <v>VILLPK_6_MWDYOR</v>
          </cell>
        </row>
        <row r="1180">
          <cell r="X1180" t="str">
            <v>VINCNT_2_QF</v>
          </cell>
        </row>
        <row r="1181">
          <cell r="X1181" t="str">
            <v>VINCNT_2_WESTWD</v>
          </cell>
        </row>
        <row r="1182">
          <cell r="X1182" t="str">
            <v>VISTA_2_FCELL</v>
          </cell>
        </row>
        <row r="1183">
          <cell r="X1183" t="str">
            <v>VISTA_2_RIALTO</v>
          </cell>
        </row>
        <row r="1184">
          <cell r="X1184" t="str">
            <v>VISTA_6_QF</v>
          </cell>
        </row>
        <row r="1185">
          <cell r="X1185" t="str">
            <v>VLCNTR_6_VCSLR1</v>
          </cell>
        </row>
        <row r="1186">
          <cell r="X1186" t="str">
            <v>VLCNTR_6_VCSLR2</v>
          </cell>
        </row>
        <row r="1187">
          <cell r="X1187" t="str">
            <v>VLYHOM_7_SSJID</v>
          </cell>
        </row>
        <row r="1188">
          <cell r="X1188" t="str">
            <v>VOLTA_2_UNIT 1</v>
          </cell>
        </row>
        <row r="1189">
          <cell r="X1189" t="str">
            <v>VOLTA_2_UNIT 2</v>
          </cell>
        </row>
        <row r="1190">
          <cell r="X1190" t="str">
            <v>VOLTA_6_DIGHYD</v>
          </cell>
        </row>
        <row r="1191">
          <cell r="X1191" t="str">
            <v>VOLTA_7_BAILEY</v>
          </cell>
        </row>
        <row r="1192">
          <cell r="X1192" t="str">
            <v>VOLTA_7_QFUNTS</v>
          </cell>
        </row>
        <row r="1193">
          <cell r="X1193" t="str">
            <v>WADHAM_6_UNIT</v>
          </cell>
        </row>
        <row r="1194">
          <cell r="X1194" t="str">
            <v>WALCRK_2_CTG1</v>
          </cell>
        </row>
        <row r="1195">
          <cell r="X1195" t="str">
            <v>WALCRK_2_CTG2</v>
          </cell>
        </row>
        <row r="1196">
          <cell r="X1196" t="str">
            <v>WALCRK_2_CTG3</v>
          </cell>
        </row>
        <row r="1197">
          <cell r="X1197" t="str">
            <v>WALCRK_2_CTG4</v>
          </cell>
        </row>
        <row r="1198">
          <cell r="X1198" t="str">
            <v>WALCRK_2_CTG5</v>
          </cell>
        </row>
        <row r="1199">
          <cell r="X1199" t="str">
            <v>WALNUT_2_SOLAR</v>
          </cell>
        </row>
        <row r="1200">
          <cell r="X1200" t="str">
            <v>WALNUT_6_HILLGEN</v>
          </cell>
        </row>
        <row r="1201">
          <cell r="X1201" t="str">
            <v>WALNUT_7_WCOVCT</v>
          </cell>
        </row>
        <row r="1202">
          <cell r="X1202" t="str">
            <v>WALNUT_7_WCOVST</v>
          </cell>
        </row>
        <row r="1203">
          <cell r="X1203" t="str">
            <v>WARNE_2_UNIT</v>
          </cell>
        </row>
        <row r="1204">
          <cell r="X1204" t="str">
            <v>WARNE_2_UNIT 1</v>
          </cell>
        </row>
        <row r="1205">
          <cell r="X1205" t="str">
            <v>WARNE_2_UNIT 2</v>
          </cell>
        </row>
        <row r="1206">
          <cell r="X1206" t="str">
            <v>WAUKNA_1_SOLAR</v>
          </cell>
        </row>
        <row r="1207">
          <cell r="X1207" t="str">
            <v>WDFRDF_2_UNITS</v>
          </cell>
        </row>
        <row r="1208">
          <cell r="X1208" t="str">
            <v>WDLEAF_7_UNIT 1</v>
          </cell>
        </row>
        <row r="1209">
          <cell r="X1209" t="str">
            <v>WEBER_6_FORWRD</v>
          </cell>
        </row>
        <row r="1210">
          <cell r="X1210" t="str">
            <v>WESTPT_2_UNIT</v>
          </cell>
        </row>
        <row r="1211">
          <cell r="X1211" t="str">
            <v>WFRESN_1_SOLAR</v>
          </cell>
        </row>
        <row r="1212">
          <cell r="X1212" t="str">
            <v>WHEATL_6_LNDFIL</v>
          </cell>
        </row>
        <row r="1213">
          <cell r="X1213" t="str">
            <v>WHTWTR_1_WINDA1</v>
          </cell>
        </row>
        <row r="1214">
          <cell r="X1214" t="str">
            <v>WINAMD_6_UNIT 1</v>
          </cell>
        </row>
        <row r="1215">
          <cell r="X1215" t="str">
            <v>WINAMD_6_UNIT 2</v>
          </cell>
        </row>
        <row r="1216">
          <cell r="X1216" t="str">
            <v>WISE_1_UNIT 1</v>
          </cell>
        </row>
        <row r="1217">
          <cell r="X1217" t="str">
            <v>WISE_1_UNIT 2</v>
          </cell>
        </row>
        <row r="1218">
          <cell r="X1218" t="str">
            <v>WISHON_6_UNIT 1</v>
          </cell>
        </row>
        <row r="1219">
          <cell r="X1219" t="str">
            <v>WISHON_6_UNIT 2</v>
          </cell>
        </row>
        <row r="1220">
          <cell r="X1220" t="str">
            <v>WISHON_6_UNIT 3</v>
          </cell>
        </row>
        <row r="1221">
          <cell r="X1221" t="str">
            <v>WISHON_6_UNIT 4</v>
          </cell>
        </row>
        <row r="1222">
          <cell r="X1222" t="str">
            <v>WISHON_6_UNITS</v>
          </cell>
        </row>
        <row r="1223">
          <cell r="X1223" t="str">
            <v>WLLWCR_6_CEDRFL</v>
          </cell>
        </row>
        <row r="1224">
          <cell r="X1224" t="str">
            <v>WNDMAS_2_UNIT 1</v>
          </cell>
        </row>
        <row r="1225">
          <cell r="X1225" t="str">
            <v>WNDSTR_2_WIND</v>
          </cell>
        </row>
        <row r="1226">
          <cell r="X1226" t="str">
            <v>WNDSTR_2_WIND1</v>
          </cell>
        </row>
        <row r="1227">
          <cell r="X1227" t="str">
            <v>WNDSTR_2_WIND2</v>
          </cell>
        </row>
        <row r="1228">
          <cell r="X1228" t="str">
            <v>WOLFSK_1_UNITA1</v>
          </cell>
        </row>
        <row r="1229">
          <cell r="X1229" t="str">
            <v>WRGHTP_7_AMENGY</v>
          </cell>
        </row>
        <row r="1230">
          <cell r="X1230" t="str">
            <v>WSENGY_1_UNIT 1</v>
          </cell>
        </row>
        <row r="1231">
          <cell r="X1231" t="str">
            <v>YUBACT_1_SUNSWT</v>
          </cell>
        </row>
        <row r="1232">
          <cell r="X1232" t="str">
            <v>YUBACT_6_UNITA1</v>
          </cell>
        </row>
        <row r="1233">
          <cell r="X1233" t="str">
            <v>ZANKER_1_UNIT 1</v>
          </cell>
        </row>
        <row r="1234">
          <cell r="X1234" t="str">
            <v>ZANKER_1_UNIT 2</v>
          </cell>
        </row>
        <row r="1235">
          <cell r="X1235" t="str">
            <v>ZOND_6_UNIT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>
        <row r="2">
          <cell r="D2" t="str">
            <v>3PR - 3 Phases Renewable Energy</v>
          </cell>
        </row>
        <row r="3">
          <cell r="D3" t="str">
            <v>AGER - Agera Energy</v>
          </cell>
        </row>
        <row r="4">
          <cell r="D4" t="str">
            <v>APM - American PowerNet Management</v>
          </cell>
        </row>
        <row r="5">
          <cell r="D5" t="str">
            <v>AVCE - Apple Valley Clean Energy</v>
          </cell>
        </row>
        <row r="6">
          <cell r="D6" t="str">
            <v>CES - Calpine Energy Solutions</v>
          </cell>
        </row>
        <row r="7">
          <cell r="D7" t="str">
            <v>CPA - Calpine Power America</v>
          </cell>
        </row>
        <row r="8">
          <cell r="D8" t="str">
            <v>COBA - City of Baldwin Park</v>
          </cell>
        </row>
        <row r="9">
          <cell r="D9" t="str">
            <v>COCO - City of Commerce</v>
          </cell>
        </row>
        <row r="10">
          <cell r="D10" t="str">
            <v>COPA - City of Palmdale</v>
          </cell>
        </row>
        <row r="11">
          <cell r="D11" t="str">
            <v>COPO - City of Pomona</v>
          </cell>
        </row>
        <row r="12">
          <cell r="D12" t="str">
            <v>COHA - City of Hanford</v>
          </cell>
        </row>
        <row r="13">
          <cell r="D13" t="str">
            <v>LACC - Clean Power Alliance of Southern California</v>
          </cell>
        </row>
        <row r="14">
          <cell r="D14" t="str">
            <v>CPSF - CleanPowerSF</v>
          </cell>
        </row>
        <row r="15">
          <cell r="D15" t="str">
            <v>CEM1 - Commercial Energy of California</v>
          </cell>
        </row>
        <row r="16">
          <cell r="D16" t="str">
            <v>CNE - Constellation NewEnergy</v>
          </cell>
        </row>
        <row r="17">
          <cell r="D17" t="str">
            <v>DCE - Desert Community Energy</v>
          </cell>
        </row>
        <row r="18">
          <cell r="D18" t="str">
            <v>DEB - Direct Energy Business</v>
          </cell>
        </row>
        <row r="19">
          <cell r="D19" t="str">
            <v>DES - Direct Energy Services</v>
          </cell>
        </row>
        <row r="20">
          <cell r="D20" t="str">
            <v>EBCE - East Bay Community Energy</v>
          </cell>
        </row>
        <row r="21">
          <cell r="D21" t="str">
            <v>EIPS - EDF Trading</v>
          </cell>
        </row>
        <row r="22">
          <cell r="D22" t="str">
            <v>GECA - Gexa Energy California</v>
          </cell>
        </row>
        <row r="23">
          <cell r="D23" t="str">
            <v>CEI - Just Energy Solution</v>
          </cell>
        </row>
        <row r="24">
          <cell r="D24" t="str">
            <v>KCCP - King City Community Power</v>
          </cell>
        </row>
        <row r="25">
          <cell r="D25" t="str">
            <v>LCE - Lancaster Choice Energy</v>
          </cell>
        </row>
        <row r="26">
          <cell r="D26" t="str">
            <v>LPDE - Liberty Power Delaware</v>
          </cell>
        </row>
        <row r="27">
          <cell r="D27" t="str">
            <v>LPH - Liberty Power Holdings</v>
          </cell>
        </row>
        <row r="28">
          <cell r="D28" t="str">
            <v>MPG - Mansfield Power and Gas</v>
          </cell>
        </row>
        <row r="29">
          <cell r="D29" t="str">
            <v>MCE - Marin Clean Energy</v>
          </cell>
        </row>
        <row r="30">
          <cell r="D30" t="str">
            <v>MBCP - Monterey Bay Community Power Authority</v>
          </cell>
        </row>
        <row r="31">
          <cell r="D31" t="str">
            <v>PGE - Pacific Gas &amp; Electric</v>
          </cell>
        </row>
        <row r="32">
          <cell r="D32" t="str">
            <v>PALP - Palmco Power CA</v>
          </cell>
        </row>
        <row r="33">
          <cell r="D33" t="str">
            <v>PCEA - Peninsula Clean Energy Authority</v>
          </cell>
        </row>
        <row r="34">
          <cell r="D34" t="str">
            <v>PRIM - Pico Rivera Innovative Municipal Energy</v>
          </cell>
        </row>
        <row r="35">
          <cell r="D35" t="str">
            <v>PPG - Pilot Power Group</v>
          </cell>
        </row>
        <row r="36">
          <cell r="D36" t="str">
            <v>PION - Pioneer Community Energy</v>
          </cell>
        </row>
        <row r="37">
          <cell r="D37" t="str">
            <v>PRAX - Praxair Plainfield</v>
          </cell>
        </row>
        <row r="38">
          <cell r="D38" t="str">
            <v>RMEA - Rancho Mirage Energy Authority</v>
          </cell>
        </row>
        <row r="39">
          <cell r="D39" t="str">
            <v>RCEA - Redwood Coast Energy Authority</v>
          </cell>
        </row>
        <row r="40">
          <cell r="D40" t="str">
            <v>SDGE - San Diego Gas &amp; Electric</v>
          </cell>
        </row>
        <row r="41">
          <cell r="D41" t="str">
            <v>SJP - San Jacinto Power</v>
          </cell>
        </row>
        <row r="42">
          <cell r="D42" t="str">
            <v>SJCE - San Jose Clean Energy</v>
          </cell>
        </row>
        <row r="43">
          <cell r="D43" t="str">
            <v>SENA - Shell Energy North America</v>
          </cell>
        </row>
        <row r="44">
          <cell r="D44" t="str">
            <v>SVCE - Silicon Valley Clean Energy Authority</v>
          </cell>
        </row>
        <row r="45">
          <cell r="D45" t="str">
            <v>COSB - Solana Energy Alliance</v>
          </cell>
        </row>
        <row r="46">
          <cell r="D46" t="str">
            <v xml:space="preserve">SCP - Sonoma Clean Power Authority </v>
          </cell>
        </row>
        <row r="47">
          <cell r="D47" t="str">
            <v>SCE - Southern California Edison</v>
          </cell>
        </row>
        <row r="48">
          <cell r="D48" t="str">
            <v>TCEM - Tenaska California Energy Marketing</v>
          </cell>
        </row>
        <row r="49">
          <cell r="D49" t="str">
            <v>TPS - Tenaska Power Services</v>
          </cell>
        </row>
        <row r="50">
          <cell r="D50" t="str">
            <v>UCOP - The Regents of the University of California</v>
          </cell>
        </row>
        <row r="51">
          <cell r="D51" t="str">
            <v>TNG - Tiger Natural Gas</v>
          </cell>
        </row>
        <row r="52">
          <cell r="D52" t="str">
            <v>VCEA - Valley Clean Energy Alliance</v>
          </cell>
        </row>
        <row r="53">
          <cell r="D53" t="str">
            <v>WCES - Western Community Energy of Seven Cities</v>
          </cell>
        </row>
        <row r="54">
          <cell r="D54" t="str">
            <v>YEPE - YEP Energy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>
        <row r="2">
          <cell r="A2" t="str">
            <v xml:space="preserve"> </v>
          </cell>
        </row>
        <row r="3">
          <cell r="A3" t="str">
            <v>7STDRD_1_SOLAR1</v>
          </cell>
        </row>
        <row r="4">
          <cell r="A4" t="str">
            <v>ACACIA_6_SOLAR</v>
          </cell>
        </row>
        <row r="5">
          <cell r="A5" t="str">
            <v>ADERA_1_SOLAR1</v>
          </cell>
        </row>
        <row r="6">
          <cell r="A6" t="str">
            <v>ADLIN_1_UNITS</v>
          </cell>
        </row>
        <row r="7">
          <cell r="A7" t="str">
            <v>ADMEST_6_SOLAR</v>
          </cell>
        </row>
        <row r="8">
          <cell r="A8" t="str">
            <v>ADOBEE_1_SOLAR</v>
          </cell>
        </row>
        <row r="9">
          <cell r="A9" t="str">
            <v>AGRICO_6_PL3N5</v>
          </cell>
        </row>
        <row r="10">
          <cell r="A10" t="str">
            <v>AGRICO_7_UNIT</v>
          </cell>
        </row>
        <row r="11">
          <cell r="A11" t="str">
            <v>AGUCAL_5_SOLAR1</v>
          </cell>
        </row>
        <row r="12">
          <cell r="A12" t="str">
            <v>ALAMIT_7_UNIT 1</v>
          </cell>
        </row>
        <row r="13">
          <cell r="A13" t="str">
            <v>ALAMIT_7_UNIT 2</v>
          </cell>
        </row>
        <row r="14">
          <cell r="A14" t="str">
            <v>ALAMIT_7_UNIT 3</v>
          </cell>
        </row>
        <row r="15">
          <cell r="A15" t="str">
            <v>ALAMIT_7_UNIT 4</v>
          </cell>
        </row>
        <row r="16">
          <cell r="A16" t="str">
            <v>ALAMIT_7_UNIT 5</v>
          </cell>
        </row>
        <row r="17">
          <cell r="A17" t="str">
            <v>ALAMIT_7_UNIT 6</v>
          </cell>
        </row>
        <row r="18">
          <cell r="A18" t="str">
            <v>ALAMO_6_UNIT</v>
          </cell>
        </row>
        <row r="19">
          <cell r="A19" t="str">
            <v>ALLGNY_6_HYDRO1</v>
          </cell>
        </row>
        <row r="20">
          <cell r="A20" t="str">
            <v>ALMEGT_1_UNIT 1</v>
          </cell>
        </row>
        <row r="21">
          <cell r="A21" t="str">
            <v>ALMEGT_1_UNIT 2</v>
          </cell>
        </row>
        <row r="22">
          <cell r="A22" t="str">
            <v>ALPSLR_1_NTHSLR</v>
          </cell>
          <cell r="F22" t="str">
            <v>RA Contract</v>
          </cell>
        </row>
        <row r="23">
          <cell r="A23" t="str">
            <v>ALPSLR_1_SPSSLR</v>
          </cell>
          <cell r="F23" t="str">
            <v>Wraparound</v>
          </cell>
        </row>
        <row r="24">
          <cell r="A24" t="str">
            <v>ALT6DN_2_WIND7</v>
          </cell>
        </row>
        <row r="25">
          <cell r="A25" t="str">
            <v>ALT6DS_2_WIND9</v>
          </cell>
        </row>
        <row r="26">
          <cell r="A26" t="str">
            <v>ALTA3A_2_CPCE4</v>
          </cell>
        </row>
        <row r="27">
          <cell r="A27" t="str">
            <v>ALTA3A_2_CPCE5</v>
          </cell>
        </row>
        <row r="28">
          <cell r="A28" t="str">
            <v>ALTA3A_2_CPCE8</v>
          </cell>
        </row>
        <row r="29">
          <cell r="A29" t="str">
            <v>ALTA4A_2_CPCW1</v>
          </cell>
        </row>
        <row r="30">
          <cell r="A30" t="str">
            <v>ALTA4B_2_CPCW2</v>
          </cell>
        </row>
        <row r="31">
          <cell r="A31" t="str">
            <v>ALTA4B_2_CPCW3</v>
          </cell>
        </row>
        <row r="32">
          <cell r="A32" t="str">
            <v>ALTA4B_2_CPCW6</v>
          </cell>
        </row>
        <row r="33">
          <cell r="A33" t="str">
            <v>ALTA6B_2_WIND11</v>
          </cell>
        </row>
        <row r="34">
          <cell r="A34" t="str">
            <v>ALTA6E_2_WIND10</v>
          </cell>
        </row>
        <row r="35">
          <cell r="A35" t="str">
            <v>ALTWD_1_QF</v>
          </cell>
        </row>
        <row r="36">
          <cell r="A36" t="str">
            <v>ANAHM_2_CANYN1</v>
          </cell>
        </row>
        <row r="37">
          <cell r="A37" t="str">
            <v>ANAHM_2_CANYN2</v>
          </cell>
        </row>
        <row r="38">
          <cell r="A38" t="str">
            <v>ANAHM_2_CANYN3</v>
          </cell>
        </row>
        <row r="39">
          <cell r="A39" t="str">
            <v>ANAHM_2_CANYN4</v>
          </cell>
        </row>
        <row r="40">
          <cell r="A40" t="str">
            <v>ANAHM_7_CT</v>
          </cell>
        </row>
        <row r="41">
          <cell r="A41" t="str">
            <v>ANTLPE_2_QF</v>
          </cell>
        </row>
        <row r="42">
          <cell r="A42" t="str">
            <v>APLHIL_1_SLABCK</v>
          </cell>
        </row>
        <row r="43">
          <cell r="A43" t="str">
            <v>ARBWD_6_QF</v>
          </cell>
        </row>
        <row r="44">
          <cell r="A44" t="str">
            <v>ARCOGN_2_UNITS</v>
          </cell>
        </row>
        <row r="45">
          <cell r="A45" t="str">
            <v>ARVINN_6_ORION1</v>
          </cell>
        </row>
        <row r="46">
          <cell r="A46" t="str">
            <v>ARVINN_6_ORION2</v>
          </cell>
        </row>
        <row r="47">
          <cell r="A47" t="str">
            <v>ASTORA_2_SOLAR1</v>
          </cell>
        </row>
        <row r="48">
          <cell r="A48" t="str">
            <v>ASTORA_2_SOLAR2</v>
          </cell>
        </row>
        <row r="49">
          <cell r="A49" t="str">
            <v>ATWEL2_1_SOLAR1</v>
          </cell>
        </row>
        <row r="50">
          <cell r="A50" t="str">
            <v>ATWELL_1_SOLAR</v>
          </cell>
        </row>
        <row r="51">
          <cell r="A51" t="str">
            <v>AVENAL_6_AVPARK</v>
          </cell>
        </row>
        <row r="52">
          <cell r="A52" t="str">
            <v>AVENAL_6_AVSLR1</v>
          </cell>
        </row>
        <row r="53">
          <cell r="A53" t="str">
            <v>AVENAL_6_AVSLR2</v>
          </cell>
        </row>
        <row r="54">
          <cell r="A54" t="str">
            <v>AVENAL_6_SANDDG</v>
          </cell>
        </row>
        <row r="55">
          <cell r="A55" t="str">
            <v>AVENAL_6_SUNCTY</v>
          </cell>
        </row>
        <row r="56">
          <cell r="A56" t="str">
            <v>AVSOLR_2_SOLAR</v>
          </cell>
        </row>
        <row r="57">
          <cell r="A57" t="str">
            <v>BALCHS_7_UNIT 1</v>
          </cell>
        </row>
        <row r="58">
          <cell r="A58" t="str">
            <v>BALCHS_7_UNIT 2</v>
          </cell>
        </row>
        <row r="59">
          <cell r="A59" t="str">
            <v>BALCHS_7_UNIT 3</v>
          </cell>
        </row>
        <row r="60">
          <cell r="A60" t="str">
            <v>BANGOR_6_HYDRO</v>
          </cell>
        </row>
        <row r="61">
          <cell r="A61" t="str">
            <v>BANKPP_2_NSPIN</v>
          </cell>
        </row>
        <row r="62">
          <cell r="A62" t="str">
            <v>BARRE_2_QF</v>
          </cell>
        </row>
        <row r="63">
          <cell r="A63" t="str">
            <v>BARRE_6_PEAKER</v>
          </cell>
        </row>
        <row r="64">
          <cell r="A64" t="str">
            <v>BASICE_2_UNITS</v>
          </cell>
        </row>
        <row r="65">
          <cell r="A65" t="str">
            <v>BDGRCK_1_UNITS</v>
          </cell>
        </row>
        <row r="66">
          <cell r="A66" t="str">
            <v>BEARDS_7_UNIT 1</v>
          </cell>
        </row>
        <row r="67">
          <cell r="A67" t="str">
            <v>BEARMT_1_UNIT</v>
          </cell>
        </row>
        <row r="68">
          <cell r="A68" t="str">
            <v>BELDEN_7_UNIT 1</v>
          </cell>
        </row>
        <row r="69">
          <cell r="A69" t="str">
            <v>BIGCRK_2_EXESWD</v>
          </cell>
        </row>
        <row r="70">
          <cell r="A70" t="str">
            <v>BIGCRK_7_DAM7</v>
          </cell>
        </row>
        <row r="71">
          <cell r="A71" t="str">
            <v>BIGCRK_7_MAMRES</v>
          </cell>
        </row>
        <row r="72">
          <cell r="A72" t="str">
            <v>BIGSKY_2_SOLAR1</v>
          </cell>
        </row>
        <row r="73">
          <cell r="A73" t="str">
            <v>BIGSKY_2_SOLAR2</v>
          </cell>
        </row>
        <row r="74">
          <cell r="A74" t="str">
            <v>BIGSKY_2_SOLAR3</v>
          </cell>
        </row>
        <row r="75">
          <cell r="A75" t="str">
            <v>BIGSKY_2_SOLAR4</v>
          </cell>
        </row>
        <row r="76">
          <cell r="A76" t="str">
            <v>BIGSKY_2_SOLAR5</v>
          </cell>
        </row>
        <row r="77">
          <cell r="A77" t="str">
            <v>BIGSKY_2_SOLAR6</v>
          </cell>
        </row>
        <row r="78">
          <cell r="A78" t="str">
            <v>BIGSKY_2_SOLAR7</v>
          </cell>
        </row>
        <row r="79">
          <cell r="A79" t="str">
            <v>BIOMAS_1_UNIT 1</v>
          </cell>
        </row>
        <row r="80">
          <cell r="A80" t="str">
            <v>BISHOP_1_ALAMO</v>
          </cell>
        </row>
        <row r="81">
          <cell r="A81" t="str">
            <v>BISHOP_1_UNITS</v>
          </cell>
        </row>
        <row r="82">
          <cell r="A82" t="str">
            <v>BKRFLD_2_SOLAR1</v>
          </cell>
        </row>
        <row r="83">
          <cell r="A83" t="str">
            <v>BLACK_7_UNIT 1</v>
          </cell>
        </row>
        <row r="84">
          <cell r="A84" t="str">
            <v>BLACK_7_UNIT 2</v>
          </cell>
        </row>
        <row r="85">
          <cell r="A85" t="str">
            <v>BLAST_1_WIND</v>
          </cell>
        </row>
        <row r="86">
          <cell r="A86" t="str">
            <v>BLCKBT_2_STONEY</v>
          </cell>
        </row>
        <row r="87">
          <cell r="A87" t="str">
            <v>BLCKWL_6_SOLAR1</v>
          </cell>
        </row>
        <row r="88">
          <cell r="A88" t="str">
            <v>BLKCRK_2_SOLAR1</v>
          </cell>
        </row>
        <row r="89">
          <cell r="A89" t="str">
            <v>BLM_2_UNITS</v>
          </cell>
        </row>
        <row r="90">
          <cell r="A90" t="str">
            <v>BLYTHE_1_SOLAR1</v>
          </cell>
        </row>
        <row r="91">
          <cell r="A91" t="str">
            <v>BLYTHE_1_SOLAR2</v>
          </cell>
        </row>
        <row r="92">
          <cell r="A92" t="str">
            <v>BNNIEN_7_ALTAPH</v>
          </cell>
        </row>
        <row r="93">
          <cell r="A93" t="str">
            <v>BOGUE_1_UNITA1</v>
          </cell>
        </row>
        <row r="94">
          <cell r="A94" t="str">
            <v>BORDER_6_UNITA1</v>
          </cell>
        </row>
        <row r="95">
          <cell r="A95" t="str">
            <v>BOWMN_6_HYDRO</v>
          </cell>
        </row>
        <row r="96">
          <cell r="A96" t="str">
            <v>BOWMN_6_UNIT</v>
          </cell>
        </row>
        <row r="97">
          <cell r="A97" t="str">
            <v>BRDGVL_7_BAKER</v>
          </cell>
        </row>
        <row r="98">
          <cell r="A98" t="str">
            <v>BRDSLD_2_HIWIND</v>
          </cell>
        </row>
        <row r="99">
          <cell r="A99" t="str">
            <v>BRDSLD_2_MTZUM2</v>
          </cell>
        </row>
        <row r="100">
          <cell r="A100" t="str">
            <v>BRDSLD_2_MTZUMA</v>
          </cell>
        </row>
        <row r="101">
          <cell r="A101" t="str">
            <v>BRDSLD_2_SHILO1</v>
          </cell>
        </row>
        <row r="102">
          <cell r="A102" t="str">
            <v>BRDSLD_2_SHILO2</v>
          </cell>
        </row>
        <row r="103">
          <cell r="A103" t="str">
            <v>BRDSLD_2_SHLO3A</v>
          </cell>
        </row>
        <row r="104">
          <cell r="A104" t="str">
            <v>BRDSLD_2_SHLO3B</v>
          </cell>
        </row>
        <row r="105">
          <cell r="A105" t="str">
            <v>BREGGO_6_DEGRSL</v>
          </cell>
        </row>
        <row r="106">
          <cell r="A106" t="str">
            <v>BREGGO_6_SOLAR</v>
          </cell>
        </row>
        <row r="107">
          <cell r="A107" t="str">
            <v>BRODIE_2_WIND</v>
          </cell>
        </row>
        <row r="108">
          <cell r="A108" t="str">
            <v>BUCKBL_2_PL1X3</v>
          </cell>
        </row>
        <row r="109">
          <cell r="A109" t="str">
            <v>BUCKCK_2_HYDRO</v>
          </cell>
        </row>
        <row r="110">
          <cell r="A110" t="str">
            <v>BUCKCK_7_OAKFLT</v>
          </cell>
        </row>
        <row r="111">
          <cell r="A111" t="str">
            <v>BUCKCK_7_PL1X2</v>
          </cell>
        </row>
        <row r="112">
          <cell r="A112" t="str">
            <v>BUCKWD_1_NPALM1</v>
          </cell>
        </row>
        <row r="113">
          <cell r="A113" t="str">
            <v>BUCKWD_1_QF</v>
          </cell>
        </row>
        <row r="114">
          <cell r="A114" t="str">
            <v>BUCKWD_7_WINTCV</v>
          </cell>
        </row>
        <row r="115">
          <cell r="A115" t="str">
            <v>BURNYF_2_UNIT 1</v>
          </cell>
        </row>
        <row r="116">
          <cell r="A116" t="str">
            <v>BUTTVL_7_UNIT 1</v>
          </cell>
        </row>
        <row r="117">
          <cell r="A117" t="str">
            <v>CABZON_1_WINDA1</v>
          </cell>
        </row>
        <row r="118">
          <cell r="A118" t="str">
            <v>CALFTN_2_SOLAR</v>
          </cell>
        </row>
        <row r="119">
          <cell r="A119" t="str">
            <v>CALGEN_1_UNITS</v>
          </cell>
        </row>
        <row r="120">
          <cell r="A120" t="str">
            <v>CALPIN_1_AGNEW</v>
          </cell>
        </row>
        <row r="121">
          <cell r="A121" t="str">
            <v>CAMCHE_1_PL1X3</v>
          </cell>
        </row>
        <row r="122">
          <cell r="A122" t="str">
            <v>CAMLOT_2_SOLAR1</v>
          </cell>
        </row>
        <row r="123">
          <cell r="A123" t="str">
            <v>CAMLOT_2_SOLAR2</v>
          </cell>
        </row>
        <row r="124">
          <cell r="A124" t="str">
            <v>CAMPFW_7_FARWST</v>
          </cell>
        </row>
        <row r="125">
          <cell r="A125" t="str">
            <v>CANTUA_1_SOLAR</v>
          </cell>
        </row>
        <row r="126">
          <cell r="A126" t="str">
            <v>CAPMAD_1_UNIT 1</v>
          </cell>
        </row>
        <row r="127">
          <cell r="A127" t="str">
            <v>CAPWD_1_QF</v>
          </cell>
        </row>
        <row r="128">
          <cell r="A128" t="str">
            <v>CARBOU_7_PL2X3</v>
          </cell>
        </row>
        <row r="129">
          <cell r="A129" t="str">
            <v>CARBOU_7_PL4X5</v>
          </cell>
        </row>
        <row r="130">
          <cell r="A130" t="str">
            <v>CARBOU_7_UNIT 1</v>
          </cell>
        </row>
        <row r="131">
          <cell r="A131" t="str">
            <v>CATLNA_2_SOLAR</v>
          </cell>
        </row>
        <row r="132">
          <cell r="A132" t="str">
            <v>CATLNA_2_SOLAR2</v>
          </cell>
        </row>
        <row r="133">
          <cell r="A133" t="str">
            <v>CAVLSR_2_BSOLAR</v>
          </cell>
        </row>
        <row r="134">
          <cell r="A134" t="str">
            <v>CAVLSR_2_RSOLAR</v>
          </cell>
        </row>
        <row r="135">
          <cell r="A135" t="str">
            <v>CAYTNO_2_VASCO</v>
          </cell>
        </row>
        <row r="136">
          <cell r="A136" t="str">
            <v>CBRLLO_6_PLSTP1</v>
          </cell>
        </row>
        <row r="137">
          <cell r="A137" t="str">
            <v>CCRITA_7_RPPCHF</v>
          </cell>
        </row>
        <row r="138">
          <cell r="A138" t="str">
            <v>CDWR07_2_GEN</v>
          </cell>
        </row>
        <row r="139">
          <cell r="A139" t="str">
            <v>CEDRCK_6_UNIT</v>
          </cell>
        </row>
        <row r="140">
          <cell r="A140" t="str">
            <v>CEDUCR_2_SOLAR1</v>
          </cell>
        </row>
        <row r="141">
          <cell r="A141" t="str">
            <v>CEDUCR_2_SOLAR2</v>
          </cell>
        </row>
        <row r="142">
          <cell r="A142" t="str">
            <v>CEDUCR_2_SOLAR3</v>
          </cell>
        </row>
        <row r="143">
          <cell r="A143" t="str">
            <v>CEDUCR_2_SOLAR4</v>
          </cell>
        </row>
        <row r="144">
          <cell r="A144" t="str">
            <v>CENTER_2_QF</v>
          </cell>
        </row>
        <row r="145">
          <cell r="A145" t="str">
            <v>CENTER_2_RHONDO</v>
          </cell>
        </row>
        <row r="146">
          <cell r="A146" t="str">
            <v>CENTER_2_SOLAR1</v>
          </cell>
        </row>
        <row r="147">
          <cell r="A147" t="str">
            <v>CENTER_6_PEAKER</v>
          </cell>
        </row>
        <row r="148">
          <cell r="A148" t="str">
            <v>CENTRY_6_PL1X4</v>
          </cell>
        </row>
        <row r="149">
          <cell r="A149" t="str">
            <v>CHALK_1_UNIT</v>
          </cell>
        </row>
        <row r="150">
          <cell r="A150" t="str">
            <v>CHEVCD_6_UNIT</v>
          </cell>
        </row>
        <row r="151">
          <cell r="A151" t="str">
            <v>CHEVCO_6_UNIT 1</v>
          </cell>
        </row>
        <row r="152">
          <cell r="A152" t="str">
            <v>CHEVCO_6_UNIT 2</v>
          </cell>
        </row>
        <row r="153">
          <cell r="A153" t="str">
            <v>CHEVCY_1_UNIT</v>
          </cell>
        </row>
        <row r="154">
          <cell r="A154" t="str">
            <v>CHEVMN_2_UNITS</v>
          </cell>
        </row>
        <row r="155">
          <cell r="A155" t="str">
            <v>CHICPK_7_UNIT 1</v>
          </cell>
        </row>
        <row r="156">
          <cell r="A156" t="str">
            <v>CHILLS_1_SYCENG</v>
          </cell>
        </row>
        <row r="157">
          <cell r="A157" t="str">
            <v>CHILLS_7_UNITA1</v>
          </cell>
        </row>
        <row r="158">
          <cell r="A158" t="str">
            <v>CHINO_2_APEBT1</v>
          </cell>
        </row>
        <row r="159">
          <cell r="A159" t="str">
            <v>CHINO_2_JURUPA</v>
          </cell>
        </row>
        <row r="160">
          <cell r="A160" t="str">
            <v>CHINO_2_QF</v>
          </cell>
        </row>
        <row r="161">
          <cell r="A161" t="str">
            <v>CHINO_2_SASOLR</v>
          </cell>
        </row>
        <row r="162">
          <cell r="A162" t="str">
            <v>CHINO_2_SOLAR</v>
          </cell>
        </row>
        <row r="163">
          <cell r="A163" t="str">
            <v>CHINO_2_SOLAR2</v>
          </cell>
        </row>
        <row r="164">
          <cell r="A164" t="str">
            <v>CHINO_6_CIMGEN</v>
          </cell>
        </row>
        <row r="165">
          <cell r="A165" t="str">
            <v>CHINO_6_SMPPAP</v>
          </cell>
        </row>
        <row r="166">
          <cell r="A166" t="str">
            <v>CHINO_7_MILIKN</v>
          </cell>
        </row>
        <row r="167">
          <cell r="A167" t="str">
            <v>CHWCHL_1_BIOMAS</v>
          </cell>
        </row>
        <row r="168">
          <cell r="A168" t="str">
            <v>CHWCHL_1_UNIT</v>
          </cell>
        </row>
        <row r="169">
          <cell r="A169" t="str">
            <v>CLOVDL_1_SOLAR</v>
          </cell>
        </row>
        <row r="170">
          <cell r="A170" t="str">
            <v>CLOVER_2_UNIT</v>
          </cell>
        </row>
        <row r="171">
          <cell r="A171" t="str">
            <v>CLRKRD_6_LIMESD</v>
          </cell>
        </row>
        <row r="172">
          <cell r="A172" t="str">
            <v>CLRMTK_1_QF</v>
          </cell>
        </row>
        <row r="173">
          <cell r="A173" t="str">
            <v>CNTNLA_2_SOLAR1</v>
          </cell>
        </row>
        <row r="174">
          <cell r="A174" t="str">
            <v>CNTNLA_2_SOLAR2</v>
          </cell>
        </row>
        <row r="175">
          <cell r="A175" t="str">
            <v>CNTRVL_6_UNIT</v>
          </cell>
        </row>
        <row r="176">
          <cell r="A176" t="str">
            <v>COCOPP_2_CTG1</v>
          </cell>
        </row>
        <row r="177">
          <cell r="A177" t="str">
            <v>COCOPP_2_CTG2</v>
          </cell>
        </row>
        <row r="178">
          <cell r="A178" t="str">
            <v>COCOPP_2_CTG3</v>
          </cell>
        </row>
        <row r="179">
          <cell r="A179" t="str">
            <v>COCOPP_2_CTG4</v>
          </cell>
        </row>
        <row r="180">
          <cell r="A180" t="str">
            <v>COCOSB_6_SOLAR</v>
          </cell>
        </row>
        <row r="181">
          <cell r="A181" t="str">
            <v>COGNAT_1_UNIT</v>
          </cell>
        </row>
        <row r="182">
          <cell r="A182" t="str">
            <v>COLEMN_2_UNIT</v>
          </cell>
        </row>
        <row r="183">
          <cell r="A183" t="str">
            <v>COLGAT_7_UNIT 1</v>
          </cell>
        </row>
        <row r="184">
          <cell r="A184" t="str">
            <v>COLGAT_7_UNIT 2</v>
          </cell>
        </row>
        <row r="185">
          <cell r="A185" t="str">
            <v>COLTON_6_AGUAM1</v>
          </cell>
        </row>
        <row r="186">
          <cell r="A186" t="str">
            <v>COLUSA_2_PL1X3</v>
          </cell>
        </row>
        <row r="187">
          <cell r="A187" t="str">
            <v>COLVIL_7_PL1X2</v>
          </cell>
        </row>
        <row r="188">
          <cell r="A188" t="str">
            <v>CONTAN_1_UNIT</v>
          </cell>
        </row>
        <row r="189">
          <cell r="A189" t="str">
            <v>CONTRL_1_CASAD1</v>
          </cell>
        </row>
        <row r="190">
          <cell r="A190" t="str">
            <v>CONTRL_1_CASAD3</v>
          </cell>
        </row>
        <row r="191">
          <cell r="A191" t="str">
            <v>CONTRL_1_LUNDY</v>
          </cell>
        </row>
        <row r="192">
          <cell r="A192" t="str">
            <v>CONTRL_1_OXBOW</v>
          </cell>
        </row>
        <row r="193">
          <cell r="A193" t="str">
            <v>CONTRL_1_POOLE</v>
          </cell>
        </row>
        <row r="194">
          <cell r="A194" t="str">
            <v>CONTRL_1_QF</v>
          </cell>
        </row>
        <row r="195">
          <cell r="A195" t="str">
            <v>CONTRL_1_RUSHCK</v>
          </cell>
        </row>
        <row r="196">
          <cell r="A196" t="str">
            <v>COPMT2_2_SOLAR2</v>
          </cell>
        </row>
        <row r="197">
          <cell r="A197" t="str">
            <v>COPMT4_2_SOLAR4</v>
          </cell>
        </row>
        <row r="198">
          <cell r="A198" t="str">
            <v>COPMTN_2_CM10</v>
          </cell>
        </row>
        <row r="199">
          <cell r="A199" t="str">
            <v>COPMTN_2_SOLAR1</v>
          </cell>
        </row>
        <row r="200">
          <cell r="A200" t="str">
            <v>CORCAN_1_SOLAR1</v>
          </cell>
        </row>
        <row r="201">
          <cell r="A201" t="str">
            <v>CORCAN_1_SOLAR2</v>
          </cell>
        </row>
        <row r="202">
          <cell r="A202" t="str">
            <v>CORONS_2_SOLAR</v>
          </cell>
        </row>
        <row r="203">
          <cell r="A203" t="str">
            <v>CORONS_6_CLRWTR</v>
          </cell>
        </row>
        <row r="204">
          <cell r="A204" t="str">
            <v>CORRAL_6_SJOAQN</v>
          </cell>
        </row>
        <row r="205">
          <cell r="A205" t="str">
            <v>COTTLE_2_FRNKNH</v>
          </cell>
        </row>
        <row r="206">
          <cell r="A206" t="str">
            <v>COVERD_2_HCKHY1</v>
          </cell>
        </row>
        <row r="207">
          <cell r="A207" t="str">
            <v>COVERD_2_MCKHY1</v>
          </cell>
        </row>
        <row r="208">
          <cell r="A208" t="str">
            <v>COVERD_2_QFUNTS</v>
          </cell>
        </row>
        <row r="209">
          <cell r="A209" t="str">
            <v>COVERD_2_RCKHY1</v>
          </cell>
        </row>
        <row r="210">
          <cell r="A210" t="str">
            <v>COWCRK_2_UNIT</v>
          </cell>
        </row>
        <row r="211">
          <cell r="A211" t="str">
            <v>CPSTNO_7_PRMADS</v>
          </cell>
        </row>
        <row r="212">
          <cell r="A212" t="str">
            <v>CPVERD_2_SOLAR</v>
          </cell>
        </row>
        <row r="213">
          <cell r="A213" t="str">
            <v>CRELMN_6_RAMON1</v>
          </cell>
        </row>
        <row r="214">
          <cell r="A214" t="str">
            <v>CRELMN_6_RAMON2</v>
          </cell>
        </row>
        <row r="215">
          <cell r="A215" t="str">
            <v>CRESSY_1_PARKER</v>
          </cell>
        </row>
        <row r="216">
          <cell r="A216" t="str">
            <v>CRESTA_7_PL1X2</v>
          </cell>
        </row>
        <row r="217">
          <cell r="A217" t="str">
            <v>CRNEVL_6_CRNVA</v>
          </cell>
        </row>
        <row r="218">
          <cell r="A218" t="str">
            <v>CRNEVL_6_SJQN 2</v>
          </cell>
        </row>
        <row r="219">
          <cell r="A219" t="str">
            <v>CRNEVL_6_SJQN 3</v>
          </cell>
        </row>
        <row r="220">
          <cell r="A220" t="str">
            <v>CROKET_7_UNIT</v>
          </cell>
        </row>
        <row r="221">
          <cell r="A221" t="str">
            <v>CRSTWD_6_KUMYAY</v>
          </cell>
        </row>
        <row r="222">
          <cell r="A222" t="str">
            <v>CRWCKS_1_SOLAR1</v>
          </cell>
        </row>
        <row r="223">
          <cell r="A223" t="str">
            <v>CSCCOG_1_UNIT 1</v>
          </cell>
        </row>
        <row r="224">
          <cell r="A224" t="str">
            <v>CSCGNR_1_UNIT 1</v>
          </cell>
        </row>
        <row r="225">
          <cell r="A225" t="str">
            <v>CSCGNR_1_UNIT 2</v>
          </cell>
        </row>
        <row r="226">
          <cell r="A226" t="str">
            <v>CSLR4S_2_SOLAR</v>
          </cell>
        </row>
        <row r="227">
          <cell r="A227" t="str">
            <v>CSTOGA_6_LNDFIL</v>
          </cell>
        </row>
        <row r="228">
          <cell r="A228" t="str">
            <v>CSTRVL_7_PL1X2</v>
          </cell>
        </row>
        <row r="229">
          <cell r="A229" t="str">
            <v>CSTRVL_7_QFUNTS</v>
          </cell>
        </row>
        <row r="230">
          <cell r="A230" t="str">
            <v>CTNWDP_1_QF</v>
          </cell>
        </row>
        <row r="231">
          <cell r="A231" t="str">
            <v>CUMBIA_1_SOLAR</v>
          </cell>
        </row>
        <row r="232">
          <cell r="A232" t="str">
            <v>CURTIS_1_CANLCK</v>
          </cell>
        </row>
        <row r="233">
          <cell r="A233" t="str">
            <v>CURTIS_1_FARFLD</v>
          </cell>
        </row>
        <row r="234">
          <cell r="A234" t="str">
            <v>DAVIS_1_SOLAR1</v>
          </cell>
        </row>
        <row r="235">
          <cell r="A235" t="str">
            <v>DAVIS_1_SOLAR2</v>
          </cell>
        </row>
        <row r="236">
          <cell r="A236" t="str">
            <v>DAVIS_7_MNMETH</v>
          </cell>
        </row>
        <row r="237">
          <cell r="A237" t="str">
            <v>DEADCK_1_UNIT</v>
          </cell>
        </row>
        <row r="238">
          <cell r="A238" t="str">
            <v>DEERCR_6_UNIT 1</v>
          </cell>
        </row>
        <row r="239">
          <cell r="A239" t="str">
            <v>DELAMO_2_SOLAR1</v>
          </cell>
        </row>
        <row r="240">
          <cell r="A240" t="str">
            <v>DELAMO_2_SOLAR2</v>
          </cell>
        </row>
        <row r="241">
          <cell r="A241" t="str">
            <v>DELAMO_2_SOLAR3</v>
          </cell>
        </row>
        <row r="242">
          <cell r="A242" t="str">
            <v>DELAMO_2_SOLAR4</v>
          </cell>
        </row>
        <row r="243">
          <cell r="A243" t="str">
            <v>DELAMO_2_SOLAR5</v>
          </cell>
        </row>
        <row r="244">
          <cell r="A244" t="str">
            <v>DELAMO_2_SOLAR6</v>
          </cell>
        </row>
        <row r="245">
          <cell r="A245" t="str">
            <v>DELAMO_2_SOLRC1</v>
          </cell>
        </row>
        <row r="246">
          <cell r="A246" t="str">
            <v>DELAMO_2_SOLRD</v>
          </cell>
        </row>
        <row r="247">
          <cell r="A247" t="str">
            <v>DELSUR_6_CREST</v>
          </cell>
        </row>
        <row r="248">
          <cell r="A248" t="str">
            <v>DELSUR_6_DRYFRB</v>
          </cell>
        </row>
        <row r="249">
          <cell r="A249" t="str">
            <v>DELSUR_6_SOLAR1</v>
          </cell>
        </row>
        <row r="250">
          <cell r="A250" t="str">
            <v>DELTA_2_PL1X4</v>
          </cell>
        </row>
        <row r="251">
          <cell r="A251" t="str">
            <v>DEVERS_1_QF</v>
          </cell>
        </row>
        <row r="252">
          <cell r="A252" t="str">
            <v>DEVERS_1_SEPV05</v>
          </cell>
        </row>
        <row r="253">
          <cell r="A253" t="str">
            <v>DEVERS_1_SOLAR</v>
          </cell>
        </row>
        <row r="254">
          <cell r="A254" t="str">
            <v>DEVERS_1_SOLAR1</v>
          </cell>
        </row>
        <row r="255">
          <cell r="A255" t="str">
            <v>DEVERS_1_SOLAR2</v>
          </cell>
        </row>
        <row r="256">
          <cell r="A256" t="str">
            <v>DEVERS_2_DHSPG2</v>
          </cell>
        </row>
        <row r="257">
          <cell r="A257" t="str">
            <v>DEXZEL_1_UNIT</v>
          </cell>
        </row>
        <row r="258">
          <cell r="A258" t="str">
            <v>DIABLO_7_UNIT 1</v>
          </cell>
        </row>
        <row r="259">
          <cell r="A259" t="str">
            <v>DIABLO_7_UNIT 2</v>
          </cell>
        </row>
        <row r="260">
          <cell r="A260" t="str">
            <v>DINUBA_6_UNIT</v>
          </cell>
        </row>
        <row r="261">
          <cell r="A261" t="str">
            <v>DISCOV_1_CHEVRN</v>
          </cell>
        </row>
        <row r="262">
          <cell r="A262" t="str">
            <v>DIVSON_6_NSQF</v>
          </cell>
        </row>
        <row r="263">
          <cell r="A263" t="str">
            <v>DIXNLD_1_LNDFL</v>
          </cell>
        </row>
        <row r="264">
          <cell r="A264" t="str">
            <v>DMDVLY_1_UNITS</v>
          </cell>
        </row>
        <row r="265">
          <cell r="A265" t="str">
            <v>DONNLS_7_UNIT</v>
          </cell>
        </row>
        <row r="266">
          <cell r="A266" t="str">
            <v>DOSMGO_2_NSPIN</v>
          </cell>
        </row>
        <row r="267">
          <cell r="A267" t="str">
            <v>DOUBLC_1_UNITS</v>
          </cell>
        </row>
        <row r="268">
          <cell r="A268" t="str">
            <v>DRACKR_2_SOLAR1</v>
          </cell>
        </row>
        <row r="269">
          <cell r="A269" t="str">
            <v>DRACKR_2_SOLAR2</v>
          </cell>
        </row>
        <row r="270">
          <cell r="A270" t="str">
            <v>DREWS_6_PL1X4</v>
          </cell>
        </row>
        <row r="271">
          <cell r="A271" t="str">
            <v>DRUM_7_PL1X2</v>
          </cell>
        </row>
        <row r="272">
          <cell r="A272" t="str">
            <v>DRUM_7_PL3X4</v>
          </cell>
        </row>
        <row r="273">
          <cell r="A273" t="str">
            <v>DRUM_7_UNIT 5</v>
          </cell>
        </row>
        <row r="274">
          <cell r="A274" t="str">
            <v>DSABLA_7_UNIT</v>
          </cell>
        </row>
        <row r="275">
          <cell r="A275" t="str">
            <v>DSRTSL_2_SOLAR1</v>
          </cell>
        </row>
        <row r="276">
          <cell r="A276" t="str">
            <v>DSRTSN_2_SOLAR1</v>
          </cell>
        </row>
        <row r="277">
          <cell r="A277" t="str">
            <v>DSRTSN_2_SOLAR2</v>
          </cell>
        </row>
        <row r="278">
          <cell r="A278" t="str">
            <v>DTCHWD_2_BT3WND</v>
          </cell>
        </row>
        <row r="279">
          <cell r="A279" t="str">
            <v>DTCHWD_2_BT4WND</v>
          </cell>
        </row>
        <row r="280">
          <cell r="A280" t="str">
            <v>DUANE_1_PL1X3</v>
          </cell>
        </row>
        <row r="281">
          <cell r="A281" t="str">
            <v>DUTCH1_7_UNIT 1</v>
          </cell>
        </row>
        <row r="282">
          <cell r="A282" t="str">
            <v>DUTCH2_7_UNIT 1</v>
          </cell>
        </row>
        <row r="283">
          <cell r="A283" t="str">
            <v>DVLCYN_1_UNITS</v>
          </cell>
        </row>
        <row r="284">
          <cell r="A284" t="str">
            <v>EASTWD_7_UNIT</v>
          </cell>
        </row>
        <row r="285">
          <cell r="A285" t="str">
            <v>EDMONS_2_NSPIN</v>
          </cell>
        </row>
        <row r="286">
          <cell r="A286" t="str">
            <v>EEKTMN_6_SOLAR1</v>
          </cell>
        </row>
        <row r="287">
          <cell r="A287" t="str">
            <v>ELCAJN_6_EB1BT1</v>
          </cell>
        </row>
        <row r="288">
          <cell r="A288" t="str">
            <v>ELCAJN_6_LM6K</v>
          </cell>
        </row>
        <row r="289">
          <cell r="A289" t="str">
            <v>ELCAJN_6_UNITA1</v>
          </cell>
        </row>
        <row r="290">
          <cell r="A290" t="str">
            <v>ELCAP_1_SOLAR</v>
          </cell>
        </row>
        <row r="291">
          <cell r="A291" t="str">
            <v>ELDORO_7_UNIT 1</v>
          </cell>
        </row>
        <row r="292">
          <cell r="A292" t="str">
            <v>ELDORO_7_UNIT 2</v>
          </cell>
        </row>
        <row r="293">
          <cell r="A293" t="str">
            <v>ELECTR_7_PL1X3</v>
          </cell>
        </row>
        <row r="294">
          <cell r="A294" t="str">
            <v>ELKCRK_6_STONYG</v>
          </cell>
        </row>
        <row r="295">
          <cell r="A295" t="str">
            <v>ELKHIL_2_PL1X3</v>
          </cell>
        </row>
        <row r="296">
          <cell r="A296" t="str">
            <v>ELLIS_2_QF</v>
          </cell>
        </row>
        <row r="297">
          <cell r="A297" t="str">
            <v>ELNIDP_6_BIOMAS</v>
          </cell>
        </row>
        <row r="298">
          <cell r="A298" t="str">
            <v>ELSEGN_2_UN1011</v>
          </cell>
        </row>
        <row r="299">
          <cell r="A299" t="str">
            <v>ELSEGN_2_UN2021</v>
          </cell>
        </row>
        <row r="300">
          <cell r="A300" t="str">
            <v>ENCINA_7_EA2</v>
          </cell>
        </row>
        <row r="301">
          <cell r="A301" t="str">
            <v>ENCINA_7_EA3</v>
          </cell>
        </row>
        <row r="302">
          <cell r="A302" t="str">
            <v>ENCINA_7_EA4</v>
          </cell>
        </row>
        <row r="303">
          <cell r="A303" t="str">
            <v>ENCINA_7_EA5</v>
          </cell>
        </row>
        <row r="304">
          <cell r="A304" t="str">
            <v>ENCINA_7_GT1</v>
          </cell>
        </row>
        <row r="305">
          <cell r="A305" t="str">
            <v>ENERSJ_2_WIND</v>
          </cell>
        </row>
        <row r="306">
          <cell r="A306" t="str">
            <v>ENWIND_2_WIND1</v>
          </cell>
        </row>
        <row r="307">
          <cell r="A307" t="str">
            <v>ENWIND_2_WIND2</v>
          </cell>
        </row>
        <row r="308">
          <cell r="A308" t="str">
            <v>ESCNDO_6_EB1BT1</v>
          </cell>
        </row>
        <row r="309">
          <cell r="A309" t="str">
            <v>ESCNDO_6_EB2BT2</v>
          </cell>
        </row>
        <row r="310">
          <cell r="A310" t="str">
            <v>ESCNDO_6_EB3BT3</v>
          </cell>
        </row>
        <row r="311">
          <cell r="A311" t="str">
            <v>ESCNDO_6_PL1X2</v>
          </cell>
        </row>
        <row r="312">
          <cell r="A312" t="str">
            <v>ESCNDO_6_UNITB1</v>
          </cell>
        </row>
        <row r="313">
          <cell r="A313" t="str">
            <v>ESCO_6_GLMQF</v>
          </cell>
        </row>
        <row r="314">
          <cell r="A314" t="str">
            <v>ESQUON_6_LNDFIL</v>
          </cell>
        </row>
        <row r="315">
          <cell r="A315" t="str">
            <v>ETIWND_2_CHMPNE</v>
          </cell>
        </row>
        <row r="316">
          <cell r="A316" t="str">
            <v>ETIWND_2_FONTNA</v>
          </cell>
        </row>
        <row r="317">
          <cell r="A317" t="str">
            <v>ETIWND_2_RTS010</v>
          </cell>
        </row>
        <row r="318">
          <cell r="A318" t="str">
            <v>ETIWND_2_RTS015</v>
          </cell>
        </row>
        <row r="319">
          <cell r="A319" t="str">
            <v>ETIWND_2_RTS017</v>
          </cell>
        </row>
        <row r="320">
          <cell r="A320" t="str">
            <v>ETIWND_2_RTS018</v>
          </cell>
        </row>
        <row r="321">
          <cell r="A321" t="str">
            <v>ETIWND_2_RTS023</v>
          </cell>
        </row>
        <row r="322">
          <cell r="A322" t="str">
            <v>ETIWND_2_RTS026</v>
          </cell>
        </row>
        <row r="323">
          <cell r="A323" t="str">
            <v>ETIWND_2_RTS027</v>
          </cell>
        </row>
        <row r="324">
          <cell r="A324" t="str">
            <v>ETIWND_2_SOLAR1</v>
          </cell>
        </row>
        <row r="325">
          <cell r="A325" t="str">
            <v>ETIWND_2_SOLAR2</v>
          </cell>
        </row>
        <row r="326">
          <cell r="A326" t="str">
            <v>ETIWND_2_SOLAR5</v>
          </cell>
        </row>
        <row r="327">
          <cell r="A327" t="str">
            <v>ETIWND_2_UNIT1</v>
          </cell>
        </row>
        <row r="328">
          <cell r="A328" t="str">
            <v>ETIWND_6_GRPLND</v>
          </cell>
        </row>
        <row r="329">
          <cell r="A329" t="str">
            <v>ETIWND_6_MWDETI</v>
          </cell>
        </row>
        <row r="330">
          <cell r="A330" t="str">
            <v>ETIWND_7_MIDVLY</v>
          </cell>
        </row>
        <row r="331">
          <cell r="A331" t="str">
            <v>ETIWND_7_UNIT 3</v>
          </cell>
        </row>
        <row r="332">
          <cell r="A332" t="str">
            <v>ETIWND_7_UNIT 4</v>
          </cell>
        </row>
        <row r="333">
          <cell r="A333" t="str">
            <v>EXCHEC_7_UNIT 1</v>
          </cell>
        </row>
        <row r="334">
          <cell r="A334" t="str">
            <v>EXCLSG_1_SOLAR</v>
          </cell>
        </row>
        <row r="335">
          <cell r="A335" t="str">
            <v>FELLOW_7_QFUNTS</v>
          </cell>
        </row>
        <row r="336">
          <cell r="A336" t="str">
            <v>FLOWD_2_WIND1</v>
          </cell>
        </row>
        <row r="337">
          <cell r="A337" t="str">
            <v>FLOWD2_2_FPLWND</v>
          </cell>
        </row>
        <row r="338">
          <cell r="A338" t="str">
            <v>FLOWD2_2_UNIT 1</v>
          </cell>
        </row>
        <row r="339">
          <cell r="A339" t="str">
            <v>FMEADO_6_HELLHL</v>
          </cell>
        </row>
        <row r="340">
          <cell r="A340" t="str">
            <v>FMEADO_7_UNIT</v>
          </cell>
        </row>
        <row r="341">
          <cell r="A341" t="str">
            <v>FORBST_7_UNIT 1</v>
          </cell>
        </row>
        <row r="342">
          <cell r="A342" t="str">
            <v>FORKBU_6_UNIT</v>
          </cell>
        </row>
        <row r="343">
          <cell r="A343" t="str">
            <v>FRESHW_1_SOLAR1</v>
          </cell>
        </row>
        <row r="344">
          <cell r="A344" t="str">
            <v>FRIANT_6_UNITS</v>
          </cell>
        </row>
        <row r="345">
          <cell r="A345" t="str">
            <v>FRITO_1_LAY</v>
          </cell>
        </row>
        <row r="346">
          <cell r="A346" t="str">
            <v>FROGTN_7_UTICA</v>
          </cell>
        </row>
        <row r="347">
          <cell r="A347" t="str">
            <v>FTSWRD_6_TRFORK</v>
          </cell>
        </row>
        <row r="348">
          <cell r="A348" t="str">
            <v>FTSWRD_7_QFUNTS</v>
          </cell>
        </row>
        <row r="349">
          <cell r="A349" t="str">
            <v>FULTON_1_QF</v>
          </cell>
        </row>
        <row r="350">
          <cell r="A350" t="str">
            <v>GALE_1_SR3SR3</v>
          </cell>
        </row>
        <row r="351">
          <cell r="A351" t="str">
            <v>GARLND_2_GASLR</v>
          </cell>
        </row>
        <row r="352">
          <cell r="A352" t="str">
            <v>GARLND_2_GASLRA</v>
          </cell>
        </row>
        <row r="353">
          <cell r="A353" t="str">
            <v>GARNET_1_SOLAR</v>
          </cell>
        </row>
        <row r="354">
          <cell r="A354" t="str">
            <v>GARNET_1_SOLAR2</v>
          </cell>
        </row>
        <row r="355">
          <cell r="A355" t="str">
            <v>GARNET_1_UNITS</v>
          </cell>
        </row>
        <row r="356">
          <cell r="A356" t="str">
            <v>GARNET_1_WIND</v>
          </cell>
        </row>
        <row r="357">
          <cell r="A357" t="str">
            <v>GARNET_1_WINDS</v>
          </cell>
        </row>
        <row r="358">
          <cell r="A358" t="str">
            <v>GARNET_1_WT3WND</v>
          </cell>
        </row>
        <row r="359">
          <cell r="A359" t="str">
            <v>GARNET_2_HYDRO</v>
          </cell>
        </row>
        <row r="360">
          <cell r="A360" t="str">
            <v>GARNET_2_WIND1</v>
          </cell>
        </row>
        <row r="361">
          <cell r="A361" t="str">
            <v>GARNET_2_WIND2</v>
          </cell>
        </row>
        <row r="362">
          <cell r="A362" t="str">
            <v>GARNET_2_WIND3</v>
          </cell>
        </row>
        <row r="363">
          <cell r="A363" t="str">
            <v>GARNET_2_WIND4</v>
          </cell>
        </row>
        <row r="364">
          <cell r="A364" t="str">
            <v>GARNET_2_WIND5</v>
          </cell>
        </row>
        <row r="365">
          <cell r="A365" t="str">
            <v>GATES_2_SOLAR</v>
          </cell>
        </row>
        <row r="366">
          <cell r="A366" t="str">
            <v>GATES_2_WSOLAR</v>
          </cell>
        </row>
        <row r="367">
          <cell r="A367" t="str">
            <v>GATWAY_2_PL1X3</v>
          </cell>
        </row>
        <row r="368">
          <cell r="A368" t="str">
            <v>GENESI_2_STG</v>
          </cell>
        </row>
        <row r="369">
          <cell r="A369" t="str">
            <v>GEYS11_7_UNIT11</v>
          </cell>
        </row>
        <row r="370">
          <cell r="A370" t="str">
            <v>GEYS12_7_UNIT12</v>
          </cell>
        </row>
        <row r="371">
          <cell r="A371" t="str">
            <v>GEYS13_7_UNIT13</v>
          </cell>
        </row>
        <row r="372">
          <cell r="A372" t="str">
            <v>GEYS14_7_UNIT14</v>
          </cell>
        </row>
        <row r="373">
          <cell r="A373" t="str">
            <v>GEYS16_7_UNIT16</v>
          </cell>
        </row>
        <row r="374">
          <cell r="A374" t="str">
            <v>GEYS17_2_BOTRCK</v>
          </cell>
        </row>
        <row r="375">
          <cell r="A375" t="str">
            <v>GEYS17_7_UNIT17</v>
          </cell>
        </row>
        <row r="376">
          <cell r="A376" t="str">
            <v>GEYS18_7_UNIT18</v>
          </cell>
        </row>
        <row r="377">
          <cell r="A377" t="str">
            <v>GEYS20_7_UNIT20</v>
          </cell>
        </row>
        <row r="378">
          <cell r="A378" t="str">
            <v>GIFENS_6_BUGSL1</v>
          </cell>
        </row>
        <row r="379">
          <cell r="A379" t="str">
            <v>GIFFEN_6_SOLAR</v>
          </cell>
        </row>
        <row r="380">
          <cell r="A380" t="str">
            <v>GILROY_1_UNIT</v>
          </cell>
        </row>
        <row r="381">
          <cell r="A381" t="str">
            <v>GILRPP_1_PL1X2</v>
          </cell>
        </row>
        <row r="382">
          <cell r="A382" t="str">
            <v>GILRPP_1_PL3X4</v>
          </cell>
        </row>
        <row r="383">
          <cell r="A383" t="str">
            <v>GLDFGR_6_SOLAR1</v>
          </cell>
        </row>
        <row r="384">
          <cell r="A384" t="str">
            <v>GLDFGR_6_SOLAR2</v>
          </cell>
        </row>
        <row r="385">
          <cell r="A385" t="str">
            <v>GLDTWN_6_COLUM3</v>
          </cell>
        </row>
        <row r="386">
          <cell r="A386" t="str">
            <v>GLDTWN_6_SOLAR</v>
          </cell>
        </row>
        <row r="387">
          <cell r="A387" t="str">
            <v>GLNARM_2_UNIT 5</v>
          </cell>
        </row>
        <row r="388">
          <cell r="A388" t="str">
            <v>GLNARM_7_UNIT 1</v>
          </cell>
        </row>
        <row r="389">
          <cell r="A389" t="str">
            <v>GLNARM_7_UNIT 2</v>
          </cell>
        </row>
        <row r="390">
          <cell r="A390" t="str">
            <v>GLNARM_7_UNIT 3</v>
          </cell>
        </row>
        <row r="391">
          <cell r="A391" t="str">
            <v>GLNARM_7_UNIT 4</v>
          </cell>
        </row>
        <row r="392">
          <cell r="A392" t="str">
            <v>GLOW_6_SOLAR</v>
          </cell>
        </row>
        <row r="393">
          <cell r="A393" t="str">
            <v>GOLDHL_1_QF</v>
          </cell>
        </row>
        <row r="394">
          <cell r="A394" t="str">
            <v>GOLETA_2_QF</v>
          </cell>
        </row>
        <row r="395">
          <cell r="A395" t="str">
            <v>GOLETA_6_ELLWOD</v>
          </cell>
        </row>
        <row r="396">
          <cell r="A396" t="str">
            <v>GOLETA_6_EXGEN</v>
          </cell>
        </row>
        <row r="397">
          <cell r="A397" t="str">
            <v>GOLETA_6_GAVOTA</v>
          </cell>
        </row>
        <row r="398">
          <cell r="A398" t="str">
            <v>GOLETA_6_TAJIGS</v>
          </cell>
        </row>
        <row r="399">
          <cell r="A399" t="str">
            <v>GONZLS_6_UNIT</v>
          </cell>
        </row>
        <row r="400">
          <cell r="A400" t="str">
            <v>GOOSLK_1_SOLAR1</v>
          </cell>
        </row>
        <row r="401">
          <cell r="A401" t="str">
            <v>GRIDLY_6_SOLAR</v>
          </cell>
        </row>
        <row r="402">
          <cell r="A402" t="str">
            <v>GRIZLY_1_UNIT 1</v>
          </cell>
        </row>
        <row r="403">
          <cell r="A403" t="str">
            <v>GRNLF1_1_UNITS</v>
          </cell>
        </row>
        <row r="404">
          <cell r="A404" t="str">
            <v>GRNLF2_1_UNIT</v>
          </cell>
        </row>
        <row r="405">
          <cell r="A405" t="str">
            <v>GRNVLY_7_SCLAND</v>
          </cell>
        </row>
        <row r="406">
          <cell r="A406" t="str">
            <v>GRSCRK_6_BGCKWW</v>
          </cell>
        </row>
        <row r="407">
          <cell r="A407" t="str">
            <v>GRZZLY_1_BERKLY</v>
          </cell>
        </row>
        <row r="408">
          <cell r="A408" t="str">
            <v>GUERNS_6_SOLAR</v>
          </cell>
        </row>
        <row r="409">
          <cell r="A409" t="str">
            <v>GWFPWR_1_UNITS</v>
          </cell>
        </row>
        <row r="410">
          <cell r="A410" t="str">
            <v>GYS5X6_7_UNITS</v>
          </cell>
        </row>
        <row r="411">
          <cell r="A411" t="str">
            <v>GYS7X8_7_UNITS</v>
          </cell>
        </row>
        <row r="412">
          <cell r="A412" t="str">
            <v>GYSRVL_7_WSPRNG</v>
          </cell>
        </row>
        <row r="413">
          <cell r="A413" t="str">
            <v>HAASPH_7_PL1X2</v>
          </cell>
        </row>
        <row r="414">
          <cell r="A414" t="str">
            <v>HALSEY_6_UNIT</v>
          </cell>
        </row>
        <row r="415">
          <cell r="A415" t="str">
            <v>HATCR1_7_UNIT</v>
          </cell>
        </row>
        <row r="416">
          <cell r="A416" t="str">
            <v>HATCR2_7_UNIT</v>
          </cell>
        </row>
        <row r="417">
          <cell r="A417" t="str">
            <v>HATLOS_6_BWDHY1</v>
          </cell>
        </row>
        <row r="418">
          <cell r="A418" t="str">
            <v>HATLOS_6_LSCRK</v>
          </cell>
        </row>
        <row r="419">
          <cell r="A419" t="str">
            <v>HATLOS_6_QFUNTS</v>
          </cell>
        </row>
        <row r="420">
          <cell r="A420" t="str">
            <v>HATRDG_2_WIND</v>
          </cell>
        </row>
        <row r="421">
          <cell r="A421" t="str">
            <v>HAYPRS_6_QFUNTS</v>
          </cell>
        </row>
        <row r="422">
          <cell r="A422" t="str">
            <v>HELMPG_7_UNIT 1</v>
          </cell>
        </row>
        <row r="423">
          <cell r="A423" t="str">
            <v>HELMPG_7_UNIT 2</v>
          </cell>
        </row>
        <row r="424">
          <cell r="A424" t="str">
            <v>HELMPG_7_UNIT 3</v>
          </cell>
        </row>
        <row r="425">
          <cell r="A425" t="str">
            <v>HENRTA_6_SOLAR1</v>
          </cell>
        </row>
        <row r="426">
          <cell r="A426" t="str">
            <v>HENRTA_6_SOLAR2</v>
          </cell>
        </row>
        <row r="427">
          <cell r="A427" t="str">
            <v>HENRTA_6_UNITA1</v>
          </cell>
        </row>
        <row r="428">
          <cell r="A428" t="str">
            <v>HENRTA_6_UNITA2</v>
          </cell>
        </row>
        <row r="429">
          <cell r="A429" t="str">
            <v>HENRTS_1_SOLAR</v>
          </cell>
        </row>
        <row r="430">
          <cell r="A430" t="str">
            <v>HIDSRT_2_UNITS</v>
          </cell>
        </row>
        <row r="431">
          <cell r="A431" t="str">
            <v>HIGGNS_1_COMBIE</v>
          </cell>
        </row>
        <row r="432">
          <cell r="A432" t="str">
            <v>HIGGNS_7_QFUNTS</v>
          </cell>
        </row>
        <row r="433">
          <cell r="A433" t="str">
            <v>HILAND_7_YOLOWD</v>
          </cell>
        </row>
        <row r="434">
          <cell r="A434" t="str">
            <v>HINSON_6_CARBGN</v>
          </cell>
        </row>
        <row r="435">
          <cell r="A435" t="str">
            <v>HINSON_6_LBECH1</v>
          </cell>
        </row>
        <row r="436">
          <cell r="A436" t="str">
            <v>HINSON_6_LBECH2</v>
          </cell>
        </row>
        <row r="437">
          <cell r="A437" t="str">
            <v>HINSON_6_LBECH3</v>
          </cell>
        </row>
        <row r="438">
          <cell r="A438" t="str">
            <v>HINSON_6_LBECH4</v>
          </cell>
        </row>
        <row r="439">
          <cell r="A439" t="str">
            <v>HINSON_6_SERRGN</v>
          </cell>
        </row>
        <row r="440">
          <cell r="A440" t="str">
            <v>HMLTBR_6_UNITS</v>
          </cell>
        </row>
        <row r="441">
          <cell r="A441" t="str">
            <v>HNTGBH_7_UNIT 1</v>
          </cell>
        </row>
        <row r="442">
          <cell r="A442" t="str">
            <v>HNTGBH_7_UNIT 2</v>
          </cell>
        </row>
        <row r="443">
          <cell r="A443" t="str">
            <v>HOLGAT_1_BORAX</v>
          </cell>
        </row>
        <row r="444">
          <cell r="A444" t="str">
            <v>HOLSTR_1_SOLAR</v>
          </cell>
        </row>
        <row r="445">
          <cell r="A445" t="str">
            <v>HOLSTR_1_SOLAR2</v>
          </cell>
        </row>
        <row r="446">
          <cell r="A446" t="str">
            <v>HUMBPP_1_UNITS3</v>
          </cell>
        </row>
        <row r="447">
          <cell r="A447" t="str">
            <v>HUMBPP_6_UNITS</v>
          </cell>
        </row>
        <row r="448">
          <cell r="A448" t="str">
            <v>HUMBSB_1_QF</v>
          </cell>
        </row>
        <row r="449">
          <cell r="A449" t="str">
            <v>HURON_6_SOLAR</v>
          </cell>
        </row>
        <row r="450">
          <cell r="A450" t="str">
            <v>HYTTHM_2_UNITS</v>
          </cell>
        </row>
        <row r="451">
          <cell r="A451" t="str">
            <v>IGNACO_1_QF</v>
          </cell>
        </row>
        <row r="452">
          <cell r="A452" t="str">
            <v>INDIGO_1_UNIT 1</v>
          </cell>
        </row>
        <row r="453">
          <cell r="A453" t="str">
            <v>INDIGO_1_UNIT 2</v>
          </cell>
        </row>
        <row r="454">
          <cell r="A454" t="str">
            <v>INDIGO_1_UNIT 3</v>
          </cell>
        </row>
        <row r="455">
          <cell r="A455" t="str">
            <v>INDVLY_1_UNITS</v>
          </cell>
        </row>
        <row r="456">
          <cell r="A456" t="str">
            <v>INLDEM_5_UNIT 1</v>
          </cell>
        </row>
        <row r="457">
          <cell r="A457" t="str">
            <v>INLDEM_5_UNIT 2</v>
          </cell>
        </row>
        <row r="458">
          <cell r="A458" t="str">
            <v>INSKIP_2_UNIT</v>
          </cell>
        </row>
        <row r="459">
          <cell r="A459" t="str">
            <v>INTKEP_2_UNITS</v>
          </cell>
        </row>
        <row r="460">
          <cell r="A460" t="str">
            <v>INTTRB_6_UNIT</v>
          </cell>
        </row>
        <row r="461">
          <cell r="A461" t="str">
            <v>IVANPA_1_UNIT1</v>
          </cell>
        </row>
        <row r="462">
          <cell r="A462" t="str">
            <v>IVANPA_1_UNIT2</v>
          </cell>
        </row>
        <row r="463">
          <cell r="A463" t="str">
            <v>IVANPA_1_UNIT3</v>
          </cell>
        </row>
        <row r="464">
          <cell r="A464" t="str">
            <v>IVSLRP_2_SOLAR1</v>
          </cell>
        </row>
        <row r="465">
          <cell r="A465" t="str">
            <v>IVWEST_2_SOLAR1</v>
          </cell>
        </row>
        <row r="466">
          <cell r="A466" t="str">
            <v>JACMSR_1_JACSR1</v>
          </cell>
        </row>
        <row r="467">
          <cell r="A467" t="str">
            <v>JAKVAL_6_UNITG1</v>
          </cell>
        </row>
        <row r="468">
          <cell r="A468" t="str">
            <v>JAWBNE_2_NSRWND</v>
          </cell>
        </row>
        <row r="469">
          <cell r="A469" t="str">
            <v>JAWBNE_2_SRWND</v>
          </cell>
        </row>
        <row r="470">
          <cell r="A470" t="str">
            <v>JAYNE_6_WLSLR</v>
          </cell>
        </row>
        <row r="471">
          <cell r="A471" t="str">
            <v>KANAKA_1_UNIT</v>
          </cell>
        </row>
        <row r="472">
          <cell r="A472" t="str">
            <v>KANSAS_6_SOLAR</v>
          </cell>
        </row>
        <row r="473">
          <cell r="A473" t="str">
            <v>KEARNY_7_KY3</v>
          </cell>
        </row>
        <row r="474">
          <cell r="A474" t="str">
            <v>KEKAWK_6_UNIT</v>
          </cell>
        </row>
        <row r="475">
          <cell r="A475" t="str">
            <v>KELSO_2_UNITS</v>
          </cell>
        </row>
        <row r="476">
          <cell r="A476" t="str">
            <v>KELYRG_6_UNIT</v>
          </cell>
        </row>
        <row r="477">
          <cell r="A477" t="str">
            <v>KERKH1_7_UNIT 1</v>
          </cell>
        </row>
        <row r="478">
          <cell r="A478" t="str">
            <v>KERKH1_7_UNIT 3</v>
          </cell>
        </row>
        <row r="479">
          <cell r="A479" t="str">
            <v>KERKH2_7_UNIT 1</v>
          </cell>
        </row>
        <row r="480">
          <cell r="A480" t="str">
            <v>KERMAN_6_SOLAR1</v>
          </cell>
        </row>
        <row r="481">
          <cell r="A481" t="str">
            <v>KERMAN_6_SOLAR2</v>
          </cell>
        </row>
        <row r="482">
          <cell r="A482" t="str">
            <v>KERNFT_1_UNITS</v>
          </cell>
        </row>
        <row r="483">
          <cell r="A483" t="str">
            <v>KERNRG_1_UNITS</v>
          </cell>
        </row>
        <row r="484">
          <cell r="A484" t="str">
            <v>KERRGN_1_UNIT 1</v>
          </cell>
        </row>
        <row r="485">
          <cell r="A485" t="str">
            <v>KILARC_2_UNIT 1</v>
          </cell>
        </row>
        <row r="486">
          <cell r="A486" t="str">
            <v>KINGCO_1_KINGBR</v>
          </cell>
        </row>
        <row r="487">
          <cell r="A487" t="str">
            <v>KINGRV_7_UNIT 1</v>
          </cell>
        </row>
        <row r="488">
          <cell r="A488" t="str">
            <v>KIRKER_7_KELCYN</v>
          </cell>
        </row>
        <row r="489">
          <cell r="A489" t="str">
            <v>KNGBRD_2_SOLAR1</v>
          </cell>
        </row>
        <row r="490">
          <cell r="A490" t="str">
            <v>KNGBRD_2_SOLAR2</v>
          </cell>
        </row>
        <row r="491">
          <cell r="A491" t="str">
            <v>KNGBRG_1_KBSLR1</v>
          </cell>
        </row>
        <row r="492">
          <cell r="A492" t="str">
            <v>KNGBRG_1_KBSLR2</v>
          </cell>
        </row>
        <row r="493">
          <cell r="A493" t="str">
            <v>KNGCTY_6_UNITA1</v>
          </cell>
        </row>
        <row r="494">
          <cell r="A494" t="str">
            <v>KNTSTH_6_SOLAR</v>
          </cell>
        </row>
        <row r="495">
          <cell r="A495" t="str">
            <v>KRAMER_1_SEGS37</v>
          </cell>
        </row>
        <row r="496">
          <cell r="A496" t="str">
            <v>KRAMER_1_SEGSR3</v>
          </cell>
        </row>
        <row r="497">
          <cell r="A497" t="str">
            <v>KRAMER_1_SEGSR4</v>
          </cell>
        </row>
        <row r="498">
          <cell r="A498" t="str">
            <v>KRAMER_2_SEGS89</v>
          </cell>
        </row>
        <row r="499">
          <cell r="A499" t="str">
            <v>KRNCNY_6_UNIT</v>
          </cell>
        </row>
        <row r="500">
          <cell r="A500" t="str">
            <v>LACIEN_2_VENICE</v>
          </cell>
        </row>
        <row r="501">
          <cell r="A501" t="str">
            <v>LAGBEL_2_STG1</v>
          </cell>
        </row>
        <row r="502">
          <cell r="A502" t="str">
            <v>LAGBEL_6_QF</v>
          </cell>
        </row>
        <row r="503">
          <cell r="A503" t="str">
            <v>LAKHDG_6_UNIT 1</v>
          </cell>
        </row>
        <row r="504">
          <cell r="A504" t="str">
            <v>LAKHDG_6_UNIT 2</v>
          </cell>
        </row>
        <row r="505">
          <cell r="A505" t="str">
            <v>LAMONT_1_SOLAR1</v>
          </cell>
        </row>
        <row r="506">
          <cell r="A506" t="str">
            <v>LAMONT_1_SOLAR3</v>
          </cell>
        </row>
        <row r="507">
          <cell r="A507" t="str">
            <v>LAMONT_1_SOLAR4</v>
          </cell>
        </row>
        <row r="508">
          <cell r="A508" t="str">
            <v>LAMONT_1_SOLAR5</v>
          </cell>
        </row>
        <row r="509">
          <cell r="A509" t="str">
            <v>LAPAC_6_UNIT</v>
          </cell>
        </row>
        <row r="510">
          <cell r="A510" t="str">
            <v>LAPLMA_2_UNIT 1</v>
          </cell>
        </row>
        <row r="511">
          <cell r="A511" t="str">
            <v>LAPLMA_2_UNIT 2</v>
          </cell>
        </row>
        <row r="512">
          <cell r="A512" t="str">
            <v>LAPLMA_2_UNIT 3</v>
          </cell>
        </row>
        <row r="513">
          <cell r="A513" t="str">
            <v>LAPLMA_2_UNIT 4</v>
          </cell>
        </row>
        <row r="514">
          <cell r="A514" t="str">
            <v>LARKSP_6_UNIT 1</v>
          </cell>
        </row>
        <row r="515">
          <cell r="A515" t="str">
            <v>LARKSP_6_UNIT 2</v>
          </cell>
        </row>
        <row r="516">
          <cell r="A516" t="str">
            <v>LAROA1_2_UNITA1</v>
          </cell>
        </row>
        <row r="517">
          <cell r="A517" t="str">
            <v>LAROA2_2_UNITA1</v>
          </cell>
        </row>
        <row r="518">
          <cell r="A518" t="str">
            <v>LASSEN_6_UNITS</v>
          </cell>
        </row>
        <row r="519">
          <cell r="A519" t="str">
            <v>LAWRNC_7_SUNYVL</v>
          </cell>
        </row>
        <row r="520">
          <cell r="A520" t="str">
            <v>LEBECS_2_UNITS</v>
          </cell>
        </row>
        <row r="521">
          <cell r="A521" t="str">
            <v>LECEF_1_UNITS</v>
          </cell>
        </row>
        <row r="522">
          <cell r="A522" t="str">
            <v>LEPRFD_1_KANSAS</v>
          </cell>
        </row>
        <row r="523">
          <cell r="A523" t="str">
            <v>LHILLS_6_SOLAR1</v>
          </cell>
        </row>
        <row r="524">
          <cell r="A524" t="str">
            <v>LILIAC_6_SOLAR</v>
          </cell>
        </row>
        <row r="525">
          <cell r="A525" t="str">
            <v>LITLRK_6_SEPV01</v>
          </cell>
        </row>
        <row r="526">
          <cell r="A526" t="str">
            <v>LITLRK_6_SOLAR1</v>
          </cell>
        </row>
        <row r="527">
          <cell r="A527" t="str">
            <v>LITLRK_6_SOLAR2</v>
          </cell>
        </row>
        <row r="528">
          <cell r="A528" t="str">
            <v>LITLRK_6_SOLAR4</v>
          </cell>
        </row>
        <row r="529">
          <cell r="A529" t="str">
            <v>LIVEOK_6_SOLAR</v>
          </cell>
        </row>
        <row r="530">
          <cell r="A530" t="str">
            <v>LIVOAK_1_UNIT 1</v>
          </cell>
        </row>
        <row r="531">
          <cell r="A531" t="str">
            <v>LMBEPK_2_UNITA1</v>
          </cell>
        </row>
        <row r="532">
          <cell r="A532" t="str">
            <v>LMBEPK_2_UNITA2</v>
          </cell>
        </row>
        <row r="533">
          <cell r="A533" t="str">
            <v>LMBEPK_2_UNITA3</v>
          </cell>
        </row>
        <row r="534">
          <cell r="A534" t="str">
            <v>LMEC_1_PL1X3</v>
          </cell>
        </row>
        <row r="535">
          <cell r="A535" t="str">
            <v>LNCSTR_6_CREST</v>
          </cell>
        </row>
        <row r="536">
          <cell r="A536" t="str">
            <v>LOCKFD_1_BEARCK</v>
          </cell>
        </row>
        <row r="537">
          <cell r="A537" t="str">
            <v>LOCKFD_1_KSOLAR</v>
          </cell>
        </row>
        <row r="538">
          <cell r="A538" t="str">
            <v>LODI25_2_UNIT 1</v>
          </cell>
        </row>
        <row r="539">
          <cell r="A539" t="str">
            <v>LODIEC_2_PL1X2</v>
          </cell>
        </row>
        <row r="540">
          <cell r="A540" t="str">
            <v>LOWGAP_1_SUPHR</v>
          </cell>
        </row>
        <row r="541">
          <cell r="A541" t="str">
            <v>LOWGAP_7_QFUNTS</v>
          </cell>
        </row>
        <row r="542">
          <cell r="A542" t="str">
            <v>MALAGA_1_PL1X2</v>
          </cell>
        </row>
        <row r="543">
          <cell r="A543" t="str">
            <v>MALCHQ_7_UNIT 1</v>
          </cell>
        </row>
        <row r="544">
          <cell r="A544" t="str">
            <v>MANZNA_2_WIND</v>
          </cell>
        </row>
        <row r="545">
          <cell r="A545" t="str">
            <v>MARCPW_6_SOLAR1</v>
          </cell>
        </row>
        <row r="546">
          <cell r="A546" t="str">
            <v>MARTIN_1_SUNSET</v>
          </cell>
        </row>
        <row r="547">
          <cell r="A547" t="str">
            <v>MCARTH_6_FRIVRB</v>
          </cell>
        </row>
        <row r="548">
          <cell r="A548" t="str">
            <v>MCCALL_1_QF</v>
          </cell>
        </row>
        <row r="549">
          <cell r="A549" t="str">
            <v>MCSWAN_6_UNITS</v>
          </cell>
        </row>
        <row r="550">
          <cell r="A550" t="str">
            <v>MDFKRL_2_PROJCT</v>
          </cell>
        </row>
        <row r="551">
          <cell r="A551" t="str">
            <v>MENBIO_6_RENEW1</v>
          </cell>
        </row>
        <row r="552">
          <cell r="A552" t="str">
            <v>MENBIO_6_UNIT</v>
          </cell>
        </row>
        <row r="553">
          <cell r="A553" t="str">
            <v>MERCED_1_SOLAR1</v>
          </cell>
        </row>
        <row r="554">
          <cell r="A554" t="str">
            <v>MERCED_1_SOLAR2</v>
          </cell>
        </row>
        <row r="555">
          <cell r="A555" t="str">
            <v>MERCFL_6_UNIT</v>
          </cell>
        </row>
        <row r="556">
          <cell r="A556" t="str">
            <v>MESAP_1_QF</v>
          </cell>
        </row>
        <row r="557">
          <cell r="A557" t="str">
            <v>MESAS_2_QF</v>
          </cell>
        </row>
        <row r="558">
          <cell r="A558" t="str">
            <v>METCLF_1_QF</v>
          </cell>
        </row>
        <row r="559">
          <cell r="A559" t="str">
            <v>METEC_2_PL1X3</v>
          </cell>
        </row>
        <row r="560">
          <cell r="A560" t="str">
            <v>MIDWD_2_WIND1</v>
          </cell>
        </row>
        <row r="561">
          <cell r="A561" t="str">
            <v>MIDWD_2_WIND2</v>
          </cell>
        </row>
        <row r="562">
          <cell r="A562" t="str">
            <v>MIDWD_6_WNDLND</v>
          </cell>
        </row>
        <row r="563">
          <cell r="A563" t="str">
            <v>MIDWD_7_CORAMB</v>
          </cell>
        </row>
        <row r="564">
          <cell r="A564" t="str">
            <v>MIRLOM_2_CORONA</v>
          </cell>
        </row>
        <row r="565">
          <cell r="A565" t="str">
            <v>MIRLOM_2_LNDFL</v>
          </cell>
        </row>
        <row r="566">
          <cell r="A566" t="str">
            <v>MIRLOM_2_MLBBTA</v>
          </cell>
        </row>
        <row r="567">
          <cell r="A567" t="str">
            <v>MIRLOM_2_MLBBTB</v>
          </cell>
        </row>
        <row r="568">
          <cell r="A568" t="str">
            <v>MIRLOM_2_ONTARO</v>
          </cell>
        </row>
        <row r="569">
          <cell r="A569" t="str">
            <v>MIRLOM_2_RTS032</v>
          </cell>
        </row>
        <row r="570">
          <cell r="A570" t="str">
            <v>MIRLOM_2_RTS033</v>
          </cell>
        </row>
        <row r="571">
          <cell r="A571" t="str">
            <v>MIRLOM_2_TEMESC</v>
          </cell>
        </row>
        <row r="572">
          <cell r="A572" t="str">
            <v>MIRLOM_6_DELGEN</v>
          </cell>
        </row>
        <row r="573">
          <cell r="A573" t="str">
            <v>MIRLOM_6_PEAKER</v>
          </cell>
        </row>
        <row r="574">
          <cell r="A574" t="str">
            <v>MIRLOM_7_MWDLKM</v>
          </cell>
        </row>
        <row r="575">
          <cell r="A575" t="str">
            <v>MISSIX_1_QF</v>
          </cell>
        </row>
        <row r="576">
          <cell r="A576" t="str">
            <v>MKTRCK_1_UNIT 1</v>
          </cell>
        </row>
        <row r="577">
          <cell r="A577" t="str">
            <v>MLPTAS_7_QFUNTS</v>
          </cell>
        </row>
        <row r="578">
          <cell r="A578" t="str">
            <v>MNDALY_6_MCGRTH</v>
          </cell>
        </row>
        <row r="579">
          <cell r="A579" t="str">
            <v>MNDALY_7_UNIT 1</v>
          </cell>
        </row>
        <row r="580">
          <cell r="A580" t="str">
            <v>MNDALY_7_UNIT 2</v>
          </cell>
        </row>
        <row r="581">
          <cell r="A581" t="str">
            <v>MNDALY_7_UNIT 3</v>
          </cell>
        </row>
        <row r="582">
          <cell r="A582" t="str">
            <v>MNDOTA_1_SOLAR1</v>
          </cell>
        </row>
        <row r="583">
          <cell r="A583" t="str">
            <v>MNDOTA_1_SOLAR2</v>
          </cell>
        </row>
        <row r="584">
          <cell r="A584" t="str">
            <v>MOJAVE_1_SIPHON</v>
          </cell>
        </row>
        <row r="585">
          <cell r="A585" t="str">
            <v>MOJAVW_2_SOLAR</v>
          </cell>
        </row>
        <row r="586">
          <cell r="A586" t="str">
            <v>MONLTH_6_BOREL</v>
          </cell>
        </row>
        <row r="587">
          <cell r="A587" t="str">
            <v>MONTPH_7_UNITS</v>
          </cell>
        </row>
        <row r="588">
          <cell r="A588" t="str">
            <v>MOORPK_2_CALABS</v>
          </cell>
        </row>
        <row r="589">
          <cell r="A589" t="str">
            <v>MOORPK_6_QF</v>
          </cell>
        </row>
        <row r="590">
          <cell r="A590" t="str">
            <v>MORWD_6_QF</v>
          </cell>
        </row>
        <row r="591">
          <cell r="A591" t="str">
            <v>MOSSLD_1_QF</v>
          </cell>
        </row>
        <row r="592">
          <cell r="A592" t="str">
            <v>MOSSLD_2_PSP1</v>
          </cell>
        </row>
        <row r="593">
          <cell r="A593" t="str">
            <v>MOSSLD_2_PSP2</v>
          </cell>
        </row>
        <row r="594">
          <cell r="A594" t="str">
            <v>MRCHNT_2_PL1X3</v>
          </cell>
        </row>
        <row r="595">
          <cell r="A595" t="str">
            <v>MRGT_6_MEF2</v>
          </cell>
        </row>
        <row r="596">
          <cell r="A596" t="str">
            <v>MRGT_6_MMAREF</v>
          </cell>
        </row>
        <row r="597">
          <cell r="A597" t="str">
            <v>MRLSDS_6_SOLAR1</v>
          </cell>
        </row>
        <row r="598">
          <cell r="A598" t="str">
            <v>MSHGTS_6_MMARLF</v>
          </cell>
        </row>
        <row r="599">
          <cell r="A599" t="str">
            <v>MSOLAR_2_SOLAR1</v>
          </cell>
        </row>
        <row r="600">
          <cell r="A600" t="str">
            <v>MSOLAR_2_SOLAR2</v>
          </cell>
        </row>
        <row r="601">
          <cell r="A601" t="str">
            <v>MSOLAR_2_SOLAR3</v>
          </cell>
        </row>
        <row r="602">
          <cell r="A602" t="str">
            <v>MSSION_2_QF</v>
          </cell>
        </row>
        <row r="603">
          <cell r="A603" t="str">
            <v>MSTANG_2_SOLAR</v>
          </cell>
        </row>
        <row r="604">
          <cell r="A604" t="str">
            <v>MSTANG_2_SOLAR3</v>
          </cell>
        </row>
        <row r="605">
          <cell r="A605" t="str">
            <v>MSTANG_2_SOLAR4</v>
          </cell>
        </row>
        <row r="606">
          <cell r="A606" t="str">
            <v>MTNPOS_1_UNIT</v>
          </cell>
        </row>
        <row r="607">
          <cell r="A607" t="str">
            <v>MTWIND_1_UNIT 1</v>
          </cell>
        </row>
        <row r="608">
          <cell r="A608" t="str">
            <v>MTWIND_1_UNIT 2</v>
          </cell>
        </row>
        <row r="609">
          <cell r="A609" t="str">
            <v>MTWIND_1_UNIT 3</v>
          </cell>
        </row>
        <row r="610">
          <cell r="A610" t="str">
            <v>MURRAY_6_UNIT</v>
          </cell>
        </row>
        <row r="611">
          <cell r="A611" t="str">
            <v>NAROW1_2_UNIT</v>
          </cell>
        </row>
        <row r="612">
          <cell r="A612" t="str">
            <v>NAROW2_2_UNIT</v>
          </cell>
        </row>
        <row r="613">
          <cell r="A613" t="str">
            <v>NAVYII_2_UNITS</v>
          </cell>
        </row>
        <row r="614">
          <cell r="A614" t="str">
            <v>NCPA_7_GP1UN1</v>
          </cell>
        </row>
        <row r="615">
          <cell r="A615" t="str">
            <v>NCPA_7_GP1UN2</v>
          </cell>
        </row>
        <row r="616">
          <cell r="A616" t="str">
            <v>NCPA_7_GP2UN3</v>
          </cell>
        </row>
        <row r="617">
          <cell r="A617" t="str">
            <v>NCPA_7_GP2UN4</v>
          </cell>
        </row>
        <row r="618">
          <cell r="A618" t="str">
            <v>NEENCH_6_SOLAR</v>
          </cell>
        </row>
        <row r="619">
          <cell r="A619" t="str">
            <v>NEWARK_1_QF</v>
          </cell>
        </row>
        <row r="620">
          <cell r="A620" t="str">
            <v>NHOGAN_6_UNITS</v>
          </cell>
        </row>
        <row r="621">
          <cell r="A621" t="str">
            <v>NIMTG_6_NIQF</v>
          </cell>
        </row>
        <row r="622">
          <cell r="A622" t="str">
            <v>NOVATO_6_LNDFL</v>
          </cell>
        </row>
        <row r="623">
          <cell r="A623" t="str">
            <v>NWCSTL_7_UNIT 1</v>
          </cell>
        </row>
        <row r="624">
          <cell r="A624" t="str">
            <v>NZWIND_2_WDSTR5</v>
          </cell>
        </row>
        <row r="625">
          <cell r="A625" t="str">
            <v>NZWIND_6_CALWND</v>
          </cell>
        </row>
        <row r="626">
          <cell r="A626" t="str">
            <v>NZWIND_6_WDSTR</v>
          </cell>
        </row>
        <row r="627">
          <cell r="A627" t="str">
            <v>NZWIND_6_WDSTR2</v>
          </cell>
        </row>
        <row r="628">
          <cell r="A628" t="str">
            <v>NZWIND_6_WDSTR3</v>
          </cell>
        </row>
        <row r="629">
          <cell r="A629" t="str">
            <v>NZWIND_6_WDSTR4</v>
          </cell>
        </row>
        <row r="630">
          <cell r="A630" t="str">
            <v>OAK C_1_EBMUD</v>
          </cell>
        </row>
        <row r="631">
          <cell r="A631" t="str">
            <v>OAK C_7_UNIT 1</v>
          </cell>
        </row>
        <row r="632">
          <cell r="A632" t="str">
            <v>OAK C_7_UNIT 2</v>
          </cell>
        </row>
        <row r="633">
          <cell r="A633" t="str">
            <v>OAK C_7_UNIT 3</v>
          </cell>
        </row>
        <row r="634">
          <cell r="A634" t="str">
            <v>OAK L_1_GTG1</v>
          </cell>
        </row>
        <row r="635">
          <cell r="A635" t="str">
            <v>OAKWD_6_ZEPHWD</v>
          </cell>
        </row>
        <row r="636">
          <cell r="A636" t="str">
            <v>OASIS_6_CREST</v>
          </cell>
        </row>
        <row r="637">
          <cell r="A637" t="str">
            <v>OASIS_6_SOLAR1</v>
          </cell>
        </row>
        <row r="638">
          <cell r="A638" t="str">
            <v>OASIS_6_SOLAR2</v>
          </cell>
        </row>
        <row r="639">
          <cell r="A639" t="str">
            <v>OASIS_6_SOLAR3</v>
          </cell>
        </row>
        <row r="640">
          <cell r="A640" t="str">
            <v>OCTILO_5_WIND</v>
          </cell>
        </row>
        <row r="641">
          <cell r="A641" t="str">
            <v>OGROVE_6_PL1X2</v>
          </cell>
        </row>
        <row r="642">
          <cell r="A642" t="str">
            <v>OILFLD_7_QFUNTS</v>
          </cell>
        </row>
        <row r="643">
          <cell r="A643" t="str">
            <v>OLDRIV_6_BIOGAS</v>
          </cell>
        </row>
        <row r="644">
          <cell r="A644" t="str">
            <v>OLDRV1_6_SOLAR</v>
          </cell>
        </row>
        <row r="645">
          <cell r="A645" t="str">
            <v>OLINDA_2_COYCRK</v>
          </cell>
        </row>
        <row r="646">
          <cell r="A646" t="str">
            <v>OLINDA_2_LNDFL2</v>
          </cell>
        </row>
        <row r="647">
          <cell r="A647" t="str">
            <v>OLINDA_2_QF</v>
          </cell>
        </row>
        <row r="648">
          <cell r="A648" t="str">
            <v>OLINDA_7_LNDFIL</v>
          </cell>
        </row>
        <row r="649">
          <cell r="A649" t="str">
            <v>OLIVEP_1_SOLAR</v>
          </cell>
        </row>
        <row r="650">
          <cell r="A650" t="str">
            <v>OLIVEP_1_SOLAR2</v>
          </cell>
        </row>
        <row r="651">
          <cell r="A651" t="str">
            <v>OLSEN_2_UNIT</v>
          </cell>
        </row>
        <row r="652">
          <cell r="A652" t="str">
            <v>OMAR_2_UNIT 1</v>
          </cell>
        </row>
        <row r="653">
          <cell r="A653" t="str">
            <v>OMAR_2_UNIT 2</v>
          </cell>
        </row>
        <row r="654">
          <cell r="A654" t="str">
            <v>OMAR_2_UNIT 3</v>
          </cell>
        </row>
        <row r="655">
          <cell r="A655" t="str">
            <v>OMAR_2_UNIT 4</v>
          </cell>
        </row>
        <row r="656">
          <cell r="A656" t="str">
            <v>ONLLPP_6_UNITS</v>
          </cell>
        </row>
        <row r="657">
          <cell r="A657" t="str">
            <v>ORLND_6_HIGHLI</v>
          </cell>
        </row>
        <row r="658">
          <cell r="A658" t="str">
            <v>ORLND_6_SOLAR1</v>
          </cell>
        </row>
        <row r="659">
          <cell r="A659" t="str">
            <v>ORMOND_7_UNIT 1</v>
          </cell>
        </row>
        <row r="660">
          <cell r="A660" t="str">
            <v>ORMOND_7_UNIT 2</v>
          </cell>
        </row>
        <row r="661">
          <cell r="A661" t="str">
            <v>OROLOM_1_SOLAR1</v>
          </cell>
        </row>
        <row r="662">
          <cell r="A662" t="str">
            <v>OROLOM_1_SOLAR2</v>
          </cell>
        </row>
        <row r="663">
          <cell r="A663" t="str">
            <v>OROVIL_6_UNIT</v>
          </cell>
        </row>
        <row r="664">
          <cell r="A664" t="str">
            <v>OSO_6_NSPIN</v>
          </cell>
        </row>
        <row r="665">
          <cell r="A665" t="str">
            <v>OTAY_6_LNDFL5</v>
          </cell>
        </row>
        <row r="666">
          <cell r="A666" t="str">
            <v>OTAY_6_LNDFL6</v>
          </cell>
        </row>
        <row r="667">
          <cell r="A667" t="str">
            <v>OTAY_6_PL1X2</v>
          </cell>
        </row>
        <row r="668">
          <cell r="A668" t="str">
            <v>OTAY_6_UNITB1</v>
          </cell>
        </row>
        <row r="669">
          <cell r="A669" t="str">
            <v>OTMESA_2_PL1X3</v>
          </cell>
        </row>
        <row r="670">
          <cell r="A670" t="str">
            <v>OXBOW_6_DRUM</v>
          </cell>
        </row>
        <row r="671">
          <cell r="A671" t="str">
            <v>OXMTN_6_LNDFIL</v>
          </cell>
        </row>
        <row r="672">
          <cell r="A672" t="str">
            <v>PACLUM_6_UNIT</v>
          </cell>
        </row>
        <row r="673">
          <cell r="A673" t="str">
            <v>PADUA_2_ONTARO</v>
          </cell>
        </row>
        <row r="674">
          <cell r="A674" t="str">
            <v>PADUA_2_SOLAR1</v>
          </cell>
        </row>
        <row r="675">
          <cell r="A675" t="str">
            <v>PADUA_6_MWDSDM</v>
          </cell>
        </row>
        <row r="676">
          <cell r="A676" t="str">
            <v>PADUA_6_QF</v>
          </cell>
        </row>
        <row r="677">
          <cell r="A677" t="str">
            <v>PADUA_7_SDIMAS</v>
          </cell>
        </row>
        <row r="678">
          <cell r="A678" t="str">
            <v>PAIGES_6_SOLAR</v>
          </cell>
        </row>
        <row r="679">
          <cell r="A679" t="str">
            <v>PALALT_7_COBUG</v>
          </cell>
        </row>
        <row r="680">
          <cell r="A680" t="str">
            <v>PALOMR_2_PL1X3</v>
          </cell>
        </row>
        <row r="681">
          <cell r="A681" t="str">
            <v>PANDOL_6_UNIT</v>
          </cell>
        </row>
        <row r="682">
          <cell r="A682" t="str">
            <v>PANSEA_1_PANARO</v>
          </cell>
        </row>
        <row r="683">
          <cell r="A683" t="str">
            <v>PARDEB_6_UNITS</v>
          </cell>
        </row>
        <row r="684">
          <cell r="A684" t="str">
            <v>PBLOSM_2_SOLAR</v>
          </cell>
        </row>
        <row r="685">
          <cell r="A685" t="str">
            <v>PEABDY_2_LNDFIL</v>
          </cell>
        </row>
        <row r="686">
          <cell r="A686" t="str">
            <v>PEABDY_2_LNDFL1</v>
          </cell>
        </row>
        <row r="687">
          <cell r="A687" t="str">
            <v>PEARBL_2_NSPIN</v>
          </cell>
        </row>
        <row r="688">
          <cell r="A688" t="str">
            <v>PEORIA_1_SOLAR</v>
          </cell>
        </row>
        <row r="689">
          <cell r="A689" t="str">
            <v>PGCC_1_PDRP02</v>
          </cell>
        </row>
        <row r="690">
          <cell r="A690" t="str">
            <v>PGCC_1_PDRP04</v>
          </cell>
        </row>
        <row r="691">
          <cell r="A691" t="str">
            <v>PGCC_1_PDRP05</v>
          </cell>
        </row>
        <row r="692">
          <cell r="A692" t="str">
            <v>PGEB_2_PDRP01</v>
          </cell>
        </row>
        <row r="693">
          <cell r="A693" t="str">
            <v>PGEB_2_PDRP02</v>
          </cell>
        </row>
        <row r="694">
          <cell r="A694" t="str">
            <v>PGEB_2_PDRP03</v>
          </cell>
        </row>
        <row r="695">
          <cell r="A695" t="str">
            <v>PGEB_2_PDRP04</v>
          </cell>
        </row>
        <row r="696">
          <cell r="A696" t="str">
            <v>PGEB_2_PDRP05</v>
          </cell>
        </row>
        <row r="697">
          <cell r="A697" t="str">
            <v>PGEB_2_PDRP06</v>
          </cell>
        </row>
        <row r="698">
          <cell r="A698" t="str">
            <v>PGEB_2_PDRP07</v>
          </cell>
        </row>
        <row r="699">
          <cell r="A699" t="str">
            <v>PGEB_2_PDRP08</v>
          </cell>
        </row>
        <row r="700">
          <cell r="A700" t="str">
            <v>PGEB_2_PDRP09</v>
          </cell>
        </row>
        <row r="701">
          <cell r="A701" t="str">
            <v>PGEB_2_PDRP10</v>
          </cell>
        </row>
        <row r="702">
          <cell r="A702" t="str">
            <v>PGEB_2_RDRR08</v>
          </cell>
        </row>
        <row r="703">
          <cell r="A703" t="str">
            <v>PGF1_2_PDRP03</v>
          </cell>
        </row>
        <row r="704">
          <cell r="A704" t="str">
            <v>PGF1_2_PDRP04</v>
          </cell>
        </row>
        <row r="705">
          <cell r="A705" t="str">
            <v>PGF1_2_PDRP07</v>
          </cell>
        </row>
        <row r="706">
          <cell r="A706" t="str">
            <v>PGF1_2_PDRP08</v>
          </cell>
        </row>
        <row r="707">
          <cell r="A707" t="str">
            <v>PGF1_2_PDRP09</v>
          </cell>
        </row>
        <row r="708">
          <cell r="A708" t="str">
            <v>PGF1_2_PDRP10</v>
          </cell>
        </row>
        <row r="709">
          <cell r="A709" t="str">
            <v>PGF1_2_PDRP11</v>
          </cell>
        </row>
        <row r="710">
          <cell r="A710" t="str">
            <v>PGF1_2_RDRR05</v>
          </cell>
        </row>
        <row r="711">
          <cell r="A711" t="str">
            <v>PGF1_2_RDRR06</v>
          </cell>
        </row>
        <row r="712">
          <cell r="A712" t="str">
            <v>PGFG_1_PDRP03</v>
          </cell>
        </row>
        <row r="713">
          <cell r="A713" t="str">
            <v>PGFG_1_PDRP04</v>
          </cell>
        </row>
        <row r="714">
          <cell r="A714" t="str">
            <v>PGFG_1_PDRP05</v>
          </cell>
        </row>
        <row r="715">
          <cell r="A715" t="str">
            <v>PGFG_1_PDRP06</v>
          </cell>
        </row>
        <row r="716">
          <cell r="A716" t="str">
            <v>PGHB_6_PDRP01</v>
          </cell>
        </row>
        <row r="717">
          <cell r="A717" t="str">
            <v>PGHB_6_PDRP02</v>
          </cell>
        </row>
        <row r="718">
          <cell r="A718" t="str">
            <v>PGKN_2_PDRP02</v>
          </cell>
        </row>
        <row r="719">
          <cell r="A719" t="str">
            <v>PGKN_2_RDRR03</v>
          </cell>
        </row>
        <row r="720">
          <cell r="A720" t="str">
            <v>PGNB_2_PDRP01</v>
          </cell>
        </row>
        <row r="721">
          <cell r="A721" t="str">
            <v>PGNB_2_PDRP02</v>
          </cell>
        </row>
        <row r="722">
          <cell r="A722" t="str">
            <v>PGNB_2_PDRP03</v>
          </cell>
        </row>
        <row r="723">
          <cell r="A723" t="str">
            <v>PGNB_2_PDRP04</v>
          </cell>
        </row>
        <row r="724">
          <cell r="A724" t="str">
            <v>PGNB_2_RDRR01</v>
          </cell>
        </row>
        <row r="725">
          <cell r="A725" t="str">
            <v>PGNC_1_PDRP01</v>
          </cell>
        </row>
        <row r="726">
          <cell r="A726" t="str">
            <v>PGNP_2_PDRP02</v>
          </cell>
        </row>
        <row r="727">
          <cell r="A727" t="str">
            <v>PGNP_2_PDRP03</v>
          </cell>
        </row>
        <row r="728">
          <cell r="A728" t="str">
            <v>PGNP_2_RDRR01</v>
          </cell>
        </row>
        <row r="729">
          <cell r="A729" t="str">
            <v>PGNP_2_RDRR09</v>
          </cell>
        </row>
        <row r="730">
          <cell r="A730" t="str">
            <v>PGP2_2_PDRP01</v>
          </cell>
        </row>
        <row r="731">
          <cell r="A731" t="str">
            <v>PGP2_2_PDRP05</v>
          </cell>
        </row>
        <row r="732">
          <cell r="A732" t="str">
            <v>PGP2_2_PDRP06</v>
          </cell>
        </row>
        <row r="733">
          <cell r="A733" t="str">
            <v>PGP2_2_PDRP07</v>
          </cell>
        </row>
        <row r="734">
          <cell r="A734" t="str">
            <v>PGP2_2_PDRP08</v>
          </cell>
        </row>
        <row r="735">
          <cell r="A735" t="str">
            <v>PGP2_2_PDRP10</v>
          </cell>
        </row>
        <row r="736">
          <cell r="A736" t="str">
            <v>PGSB_1_PDRP02</v>
          </cell>
        </row>
        <row r="737">
          <cell r="A737" t="str">
            <v>PGSB_1_PDRP04</v>
          </cell>
        </row>
        <row r="738">
          <cell r="A738" t="str">
            <v>PGSB_1_PDRP06</v>
          </cell>
        </row>
        <row r="739">
          <cell r="A739" t="str">
            <v>PGSB_1_PDRP08</v>
          </cell>
        </row>
        <row r="740">
          <cell r="A740" t="str">
            <v>PGSB_1_PDRP09</v>
          </cell>
        </row>
        <row r="741">
          <cell r="A741" t="str">
            <v>PGSB_1_PDRP10</v>
          </cell>
        </row>
        <row r="742">
          <cell r="A742" t="str">
            <v>PGSB_1_PDRP11</v>
          </cell>
        </row>
        <row r="743">
          <cell r="A743" t="str">
            <v>PGSB_1_PDRP12</v>
          </cell>
        </row>
        <row r="744">
          <cell r="A744" t="str">
            <v>PGSB_1_PDRP13</v>
          </cell>
        </row>
        <row r="745">
          <cell r="A745" t="str">
            <v>PGSB_1_PDRP14</v>
          </cell>
        </row>
        <row r="746">
          <cell r="A746" t="str">
            <v>PGSB_1_RDRR05</v>
          </cell>
        </row>
        <row r="747">
          <cell r="A747" t="str">
            <v>PGSF_2_PDRP03</v>
          </cell>
        </row>
        <row r="748">
          <cell r="A748" t="str">
            <v>PGSF_2_PDRP04</v>
          </cell>
        </row>
        <row r="749">
          <cell r="A749" t="str">
            <v>PGSF_2_PDRP06</v>
          </cell>
        </row>
        <row r="750">
          <cell r="A750" t="str">
            <v>PGSF_2_PDRP07</v>
          </cell>
        </row>
        <row r="751">
          <cell r="A751" t="str">
            <v>PGSF_2_PDRP08</v>
          </cell>
        </row>
        <row r="752">
          <cell r="A752" t="str">
            <v>PGSF_2_PDRP09</v>
          </cell>
        </row>
        <row r="753">
          <cell r="A753" t="str">
            <v>PGSF_2_PDRP10</v>
          </cell>
        </row>
        <row r="754">
          <cell r="A754" t="str">
            <v>PGSF_2_PDRP11</v>
          </cell>
        </row>
        <row r="755">
          <cell r="A755" t="str">
            <v>PGSF_2_PDRP12</v>
          </cell>
        </row>
        <row r="756">
          <cell r="A756" t="str">
            <v>PGSI_1_PDRP01</v>
          </cell>
        </row>
        <row r="757">
          <cell r="A757" t="str">
            <v>PGSI_1_PDRP02</v>
          </cell>
        </row>
        <row r="758">
          <cell r="A758" t="str">
            <v>PGSI_1_RDRR01</v>
          </cell>
        </row>
        <row r="759">
          <cell r="A759" t="str">
            <v>PGST_2_PDRP01</v>
          </cell>
        </row>
        <row r="760">
          <cell r="A760" t="str">
            <v>PGST_2_PDRP03</v>
          </cell>
        </row>
        <row r="761">
          <cell r="A761" t="str">
            <v>PGST_2_RDRR02</v>
          </cell>
        </row>
        <row r="762">
          <cell r="A762" t="str">
            <v>PGZP_2_PDRP02</v>
          </cell>
        </row>
        <row r="763">
          <cell r="A763" t="str">
            <v>PGZP_2_PDRP03</v>
          </cell>
        </row>
        <row r="764">
          <cell r="A764" t="str">
            <v>PGZP_2_RDRR01</v>
          </cell>
        </row>
        <row r="765">
          <cell r="A765" t="str">
            <v>PGZP_2_RDRR02</v>
          </cell>
        </row>
        <row r="766">
          <cell r="A766" t="str">
            <v>PGZP_2_RDRR03</v>
          </cell>
        </row>
        <row r="767">
          <cell r="A767" t="str">
            <v>PGZP_2_RDRR06</v>
          </cell>
        </row>
        <row r="768">
          <cell r="A768" t="str">
            <v>PHOENX_1_UNIT</v>
          </cell>
        </row>
        <row r="769">
          <cell r="A769" t="str">
            <v>PINFLT_7_UNITS</v>
          </cell>
        </row>
        <row r="770">
          <cell r="A770" t="str">
            <v>PIOPIC_2_CTG1</v>
          </cell>
        </row>
        <row r="771">
          <cell r="A771" t="str">
            <v>PIOPIC_2_CTG2</v>
          </cell>
        </row>
        <row r="772">
          <cell r="A772" t="str">
            <v>PIOPIC_2_CTG3</v>
          </cell>
        </row>
        <row r="773">
          <cell r="A773" t="str">
            <v>PIT1_6_FRIVRA</v>
          </cell>
        </row>
        <row r="774">
          <cell r="A774" t="str">
            <v>PIT1_7_UNIT 1</v>
          </cell>
        </row>
        <row r="775">
          <cell r="A775" t="str">
            <v>PIT1_7_UNIT 2</v>
          </cell>
        </row>
        <row r="776">
          <cell r="A776" t="str">
            <v>PIT3_7_PL1X3</v>
          </cell>
        </row>
        <row r="777">
          <cell r="A777" t="str">
            <v>PIT4_7_PL1X2</v>
          </cell>
        </row>
        <row r="778">
          <cell r="A778" t="str">
            <v>PIT5_7_PL1X2</v>
          </cell>
        </row>
        <row r="779">
          <cell r="A779" t="str">
            <v>PIT5_7_PL3X4</v>
          </cell>
        </row>
        <row r="780">
          <cell r="A780" t="str">
            <v>PIT5_7_QFUNTS</v>
          </cell>
        </row>
        <row r="781">
          <cell r="A781" t="str">
            <v>PIT6_7_UNIT 1</v>
          </cell>
        </row>
        <row r="782">
          <cell r="A782" t="str">
            <v>PIT6_7_UNIT 2</v>
          </cell>
        </row>
        <row r="783">
          <cell r="A783" t="str">
            <v>PIT7_7_UNIT 1</v>
          </cell>
        </row>
        <row r="784">
          <cell r="A784" t="str">
            <v>PIT7_7_UNIT 2</v>
          </cell>
        </row>
        <row r="785">
          <cell r="A785" t="str">
            <v>PLACVL_1_CHILIB</v>
          </cell>
        </row>
        <row r="786">
          <cell r="A786" t="str">
            <v>PLACVL_1_RCKCRE</v>
          </cell>
        </row>
        <row r="787">
          <cell r="A787" t="str">
            <v>PLAINV_6_BSOLAR</v>
          </cell>
        </row>
        <row r="788">
          <cell r="A788" t="str">
            <v>PLAINV_6_DSOLAR</v>
          </cell>
        </row>
        <row r="789">
          <cell r="A789" t="str">
            <v>PLAINV_6_NLRSR1</v>
          </cell>
        </row>
        <row r="790">
          <cell r="A790" t="str">
            <v>PLAINV_6_SOLAR3</v>
          </cell>
        </row>
        <row r="791">
          <cell r="A791" t="str">
            <v>PLAINV_6_SOLARC</v>
          </cell>
        </row>
        <row r="792">
          <cell r="A792" t="str">
            <v>PLSNTG_7_LNCLND</v>
          </cell>
        </row>
        <row r="793">
          <cell r="A793" t="str">
            <v>PMDLET_6_SOLAR1</v>
          </cell>
        </row>
        <row r="794">
          <cell r="A794" t="str">
            <v>PMPJCK_1_RB2SLR</v>
          </cell>
        </row>
        <row r="795">
          <cell r="A795" t="str">
            <v>PMPJCK_1_SOLAR1</v>
          </cell>
        </row>
        <row r="796">
          <cell r="A796" t="str">
            <v>PMPJCK_1_SOLAR2</v>
          </cell>
        </row>
        <row r="797">
          <cell r="A797" t="str">
            <v>PNCHEG_2_PL1X4</v>
          </cell>
        </row>
        <row r="798">
          <cell r="A798" t="str">
            <v>PNCHPP_1_PL1X2</v>
          </cell>
        </row>
        <row r="799">
          <cell r="A799" t="str">
            <v>PNOCHE_1_PL1X2</v>
          </cell>
        </row>
        <row r="800">
          <cell r="A800" t="str">
            <v>PNOCHE_1_UNITA1</v>
          </cell>
        </row>
        <row r="801">
          <cell r="A801" t="str">
            <v>POEPH_7_UNIT 1</v>
          </cell>
        </row>
        <row r="802">
          <cell r="A802" t="str">
            <v>POEPH_7_UNIT 2</v>
          </cell>
        </row>
        <row r="803">
          <cell r="A803" t="str">
            <v>POTTER_6_UNITS</v>
          </cell>
        </row>
        <row r="804">
          <cell r="A804" t="str">
            <v>POTTER_7_VECINO</v>
          </cell>
        </row>
        <row r="805">
          <cell r="A805" t="str">
            <v>PRIMM_2_SOLAR1</v>
          </cell>
        </row>
        <row r="806">
          <cell r="A806" t="str">
            <v>PSWEET_1_STCRUZ</v>
          </cell>
        </row>
        <row r="807">
          <cell r="A807" t="str">
            <v>PSWEET_7_QFUNTS</v>
          </cell>
        </row>
        <row r="808">
          <cell r="A808" t="str">
            <v>PTLOMA_6_NTCCGN</v>
          </cell>
        </row>
        <row r="809">
          <cell r="A809" t="str">
            <v>PTLOMA_6_NTCQF</v>
          </cell>
        </row>
        <row r="810">
          <cell r="A810" t="str">
            <v>PUTHCR_1_SOLAR1</v>
          </cell>
        </row>
        <row r="811">
          <cell r="A811" t="str">
            <v>PWEST_1_UNIT</v>
          </cell>
        </row>
        <row r="812">
          <cell r="A812" t="str">
            <v>RCKCRK_7_UNIT 1</v>
          </cell>
        </row>
        <row r="813">
          <cell r="A813" t="str">
            <v>RCKCRK_7_UNIT 2</v>
          </cell>
        </row>
        <row r="814">
          <cell r="A814" t="str">
            <v>RDWAY_1_CREST</v>
          </cell>
        </row>
        <row r="815">
          <cell r="A815" t="str">
            <v>RECTOR_2_CREST</v>
          </cell>
        </row>
        <row r="816">
          <cell r="A816" t="str">
            <v>RECTOR_2_KAWEAH</v>
          </cell>
        </row>
        <row r="817">
          <cell r="A817" t="str">
            <v>RECTOR_2_KAWH 1</v>
          </cell>
        </row>
        <row r="818">
          <cell r="A818" t="str">
            <v>RECTOR_2_QF</v>
          </cell>
        </row>
        <row r="819">
          <cell r="A819" t="str">
            <v>RECTOR_7_TULARE</v>
          </cell>
        </row>
        <row r="820">
          <cell r="A820" t="str">
            <v>REDBLF_6_UNIT</v>
          </cell>
        </row>
        <row r="821">
          <cell r="A821" t="str">
            <v>REDMAN_2_SOLAR</v>
          </cell>
        </row>
        <row r="822">
          <cell r="A822" t="str">
            <v>REDOND_7_UNIT 5</v>
          </cell>
        </row>
        <row r="823">
          <cell r="A823" t="str">
            <v>REDOND_7_UNIT 6</v>
          </cell>
        </row>
        <row r="824">
          <cell r="A824" t="str">
            <v>REDOND_7_UNIT 7</v>
          </cell>
        </row>
        <row r="825">
          <cell r="A825" t="str">
            <v>REDOND_7_UNIT 8</v>
          </cell>
        </row>
        <row r="826">
          <cell r="A826" t="str">
            <v>REEDLY_6_SOLAR</v>
          </cell>
        </row>
        <row r="827">
          <cell r="A827" t="str">
            <v>RENWD_1_QF</v>
          </cell>
        </row>
        <row r="828">
          <cell r="A828" t="str">
            <v>RHONDO_2_QF</v>
          </cell>
        </row>
        <row r="829">
          <cell r="A829" t="str">
            <v>RHONDO_6_PUENTE</v>
          </cell>
        </row>
        <row r="830">
          <cell r="A830" t="str">
            <v>RICHMN_7_BAYENV</v>
          </cell>
        </row>
        <row r="831">
          <cell r="A831" t="str">
            <v>RIOBRV_6_UNIT 1</v>
          </cell>
        </row>
        <row r="832">
          <cell r="A832" t="str">
            <v>RIOOSO_1_QF</v>
          </cell>
        </row>
        <row r="833">
          <cell r="A833" t="str">
            <v>RNDMTN_2_SLSPHY1</v>
          </cell>
        </row>
        <row r="834">
          <cell r="A834" t="str">
            <v>ROLLIN_6_UNIT</v>
          </cell>
        </row>
        <row r="835">
          <cell r="A835" t="str">
            <v>ROSMDW_2_WIND1</v>
          </cell>
        </row>
        <row r="836">
          <cell r="A836" t="str">
            <v>ROSMND_6_SOLAR</v>
          </cell>
        </row>
        <row r="837">
          <cell r="A837" t="str">
            <v>RSMSLR_6_SOLAR1</v>
          </cell>
        </row>
        <row r="838">
          <cell r="A838" t="str">
            <v>RSMSLR_6_SOLAR2</v>
          </cell>
        </row>
        <row r="839">
          <cell r="A839" t="str">
            <v>RTEDDY_2_SOLAR1</v>
          </cell>
        </row>
        <row r="840">
          <cell r="A840" t="str">
            <v>RTEDDY_2_SOLAR2</v>
          </cell>
        </row>
        <row r="841">
          <cell r="A841" t="str">
            <v>RTREE_2_WIND1</v>
          </cell>
        </row>
        <row r="842">
          <cell r="A842" t="str">
            <v>RTREE_2_WIND2</v>
          </cell>
        </row>
        <row r="843">
          <cell r="A843" t="str">
            <v>RTREE_2_WIND3</v>
          </cell>
        </row>
        <row r="844">
          <cell r="A844" t="str">
            <v>RUSCTY_2_UNITS</v>
          </cell>
        </row>
        <row r="845">
          <cell r="A845" t="str">
            <v>RVRVEW_1_UNITA1</v>
          </cell>
        </row>
        <row r="846">
          <cell r="A846" t="str">
            <v>RVSIDE_2_RERCU3</v>
          </cell>
        </row>
        <row r="847">
          <cell r="A847" t="str">
            <v>RVSIDE_2_RERCU4</v>
          </cell>
        </row>
        <row r="848">
          <cell r="A848" t="str">
            <v>RVSIDE_6_RERCU1</v>
          </cell>
        </row>
        <row r="849">
          <cell r="A849" t="str">
            <v>RVSIDE_6_RERCU2</v>
          </cell>
        </row>
        <row r="850">
          <cell r="A850" t="str">
            <v>RVSIDE_6_SOLAR1</v>
          </cell>
        </row>
        <row r="851">
          <cell r="A851" t="str">
            <v>RVSIDE_6_SPRING</v>
          </cell>
        </row>
        <row r="852">
          <cell r="A852" t="str">
            <v>S_RITA_6_SOLAR1</v>
          </cell>
        </row>
        <row r="853">
          <cell r="A853" t="str">
            <v>SALIRV_2_UNIT</v>
          </cell>
        </row>
        <row r="854">
          <cell r="A854" t="str">
            <v>SALTSP_7_UNITS</v>
          </cell>
        </row>
        <row r="855">
          <cell r="A855" t="str">
            <v>SAMPSN_6_KELCO1</v>
          </cell>
        </row>
        <row r="856">
          <cell r="A856" t="str">
            <v>SANDLT_2_SUNITS</v>
          </cell>
        </row>
        <row r="857">
          <cell r="A857" t="str">
            <v>SANITR_6_UNITS</v>
          </cell>
        </row>
        <row r="858">
          <cell r="A858" t="str">
            <v>SANLOB_1_LNDFIL</v>
          </cell>
        </row>
        <row r="859">
          <cell r="A859" t="str">
            <v>SANTFG_7_UNITS</v>
          </cell>
        </row>
        <row r="860">
          <cell r="A860" t="str">
            <v>SANTGO_2_LNDFL1</v>
          </cell>
        </row>
        <row r="861">
          <cell r="A861" t="str">
            <v>SANTGO_2_MABBT1</v>
          </cell>
        </row>
        <row r="862">
          <cell r="A862" t="str">
            <v>SANWD_1_QF</v>
          </cell>
        </row>
        <row r="863">
          <cell r="A863" t="str">
            <v>SAUGUS_2_TOLAND</v>
          </cell>
        </row>
        <row r="864">
          <cell r="A864" t="str">
            <v>SAUGUS_6_MWDFTH</v>
          </cell>
        </row>
        <row r="865">
          <cell r="A865" t="str">
            <v>SAUGUS_6_PTCHGN</v>
          </cell>
        </row>
        <row r="866">
          <cell r="A866" t="str">
            <v>SAUGUS_6_QF</v>
          </cell>
        </row>
        <row r="867">
          <cell r="A867" t="str">
            <v>SAUGUS_7_CHIQCN</v>
          </cell>
        </row>
        <row r="868">
          <cell r="A868" t="str">
            <v>SAUGUS_7_LOPEZ</v>
          </cell>
        </row>
        <row r="869">
          <cell r="A869" t="str">
            <v>SBERDO_2_PSP3</v>
          </cell>
        </row>
        <row r="870">
          <cell r="A870" t="str">
            <v>SBERDO_2_PSP4</v>
          </cell>
        </row>
        <row r="871">
          <cell r="A871" t="str">
            <v>SBERDO_2_QF</v>
          </cell>
        </row>
        <row r="872">
          <cell r="A872" t="str">
            <v>SBERDO_2_REDLND</v>
          </cell>
        </row>
        <row r="873">
          <cell r="A873" t="str">
            <v>SBERDO_2_RTS005</v>
          </cell>
        </row>
        <row r="874">
          <cell r="A874" t="str">
            <v>SBERDO_2_RTS007</v>
          </cell>
        </row>
        <row r="875">
          <cell r="A875" t="str">
            <v>SBERDO_2_RTS011</v>
          </cell>
        </row>
        <row r="876">
          <cell r="A876" t="str">
            <v>SBERDO_2_RTS013</v>
          </cell>
        </row>
        <row r="877">
          <cell r="A877" t="str">
            <v>SBERDO_2_RTS016</v>
          </cell>
        </row>
        <row r="878">
          <cell r="A878" t="str">
            <v>SBERDO_2_RTS048</v>
          </cell>
        </row>
        <row r="879">
          <cell r="A879" t="str">
            <v>SBERDO_2_SNTANA</v>
          </cell>
        </row>
        <row r="880">
          <cell r="A880" t="str">
            <v>SBERDO_6_MILLCK</v>
          </cell>
        </row>
        <row r="881">
          <cell r="A881" t="str">
            <v>SCEC_1_PDRP03</v>
          </cell>
        </row>
        <row r="882">
          <cell r="A882" t="str">
            <v>SCEC_1_PDRP26</v>
          </cell>
        </row>
        <row r="883">
          <cell r="A883" t="str">
            <v>SCEC_1_PDRP27</v>
          </cell>
        </row>
        <row r="884">
          <cell r="A884" t="str">
            <v>SCEC_1_PDRP28</v>
          </cell>
        </row>
        <row r="885">
          <cell r="A885" t="str">
            <v>SCEC_1_PDRP29</v>
          </cell>
        </row>
        <row r="886">
          <cell r="A886" t="str">
            <v>SCEC_1_PDRP30</v>
          </cell>
        </row>
        <row r="887">
          <cell r="A887" t="str">
            <v>SCEC_1_PDRP31</v>
          </cell>
        </row>
        <row r="888">
          <cell r="A888" t="str">
            <v>SCEC_1_PDRP32</v>
          </cell>
        </row>
        <row r="889">
          <cell r="A889" t="str">
            <v>SCEC_1_PDRP33</v>
          </cell>
        </row>
        <row r="890">
          <cell r="A890" t="str">
            <v>SCEC_1_PDRP36</v>
          </cell>
        </row>
        <row r="891">
          <cell r="A891" t="str">
            <v>SCEC_1_PDRP37</v>
          </cell>
        </row>
        <row r="892">
          <cell r="A892" t="str">
            <v>SCEC_1_PDRP38</v>
          </cell>
        </row>
        <row r="893">
          <cell r="A893" t="str">
            <v>SCEC_1_PDRP39</v>
          </cell>
        </row>
        <row r="894">
          <cell r="A894" t="str">
            <v>SCEN_6_PDRP01</v>
          </cell>
        </row>
        <row r="895">
          <cell r="A895" t="str">
            <v>SCEN_6_PDRP17</v>
          </cell>
        </row>
        <row r="896">
          <cell r="A896" t="str">
            <v>SCEN_6_PDRP18</v>
          </cell>
        </row>
        <row r="897">
          <cell r="A897" t="str">
            <v>SCEN_6_PDRP19</v>
          </cell>
        </row>
        <row r="898">
          <cell r="A898" t="str">
            <v>SCEN_6_PDRP20</v>
          </cell>
        </row>
        <row r="899">
          <cell r="A899" t="str">
            <v>SCEW_2_PDRP01</v>
          </cell>
        </row>
        <row r="900">
          <cell r="A900" t="str">
            <v>SCEW_2_PDRP04</v>
          </cell>
        </row>
        <row r="901">
          <cell r="A901" t="str">
            <v>SCEW_2_PDRP05</v>
          </cell>
        </row>
        <row r="902">
          <cell r="A902" t="str">
            <v>SCEW_2_PDRP15</v>
          </cell>
        </row>
        <row r="903">
          <cell r="A903" t="str">
            <v>SCEW_2_PDRP16</v>
          </cell>
        </row>
        <row r="904">
          <cell r="A904" t="str">
            <v>SCEW_2_PDRP17</v>
          </cell>
        </row>
        <row r="905">
          <cell r="A905" t="str">
            <v>SCEW_2_PDRP18</v>
          </cell>
        </row>
        <row r="906">
          <cell r="A906" t="str">
            <v>SCEW_2_PDRP19</v>
          </cell>
        </row>
        <row r="907">
          <cell r="A907" t="str">
            <v>SCEW_2_PDRP20</v>
          </cell>
        </row>
        <row r="908">
          <cell r="A908" t="str">
            <v>SCEW_2_PDRP21</v>
          </cell>
        </row>
        <row r="909">
          <cell r="A909" t="str">
            <v>SCEW_2_PDRP24</v>
          </cell>
        </row>
        <row r="910">
          <cell r="A910" t="str">
            <v>SCEW_2_PDRP25</v>
          </cell>
        </row>
        <row r="911">
          <cell r="A911" t="str">
            <v>SCEW_2_PDRP26</v>
          </cell>
        </row>
        <row r="912">
          <cell r="A912" t="str">
            <v>SCHD_1_PDRP11</v>
          </cell>
        </row>
        <row r="913">
          <cell r="A913" t="str">
            <v>SCHD_1_PDRP12</v>
          </cell>
        </row>
        <row r="914">
          <cell r="A914" t="str">
            <v>SCHD_1_PDRP15</v>
          </cell>
        </row>
        <row r="915">
          <cell r="A915" t="str">
            <v>SCHLTE_1_PL1X3</v>
          </cell>
        </row>
        <row r="916">
          <cell r="A916" t="str">
            <v>SCHNDR_1_FIVPTS</v>
          </cell>
        </row>
        <row r="917">
          <cell r="A917" t="str">
            <v>SCHNDR_1_WSTSDE</v>
          </cell>
        </row>
        <row r="918">
          <cell r="A918" t="str">
            <v>SCLD_1_PDRP08</v>
          </cell>
        </row>
        <row r="919">
          <cell r="A919" t="str">
            <v>SCLD_1_PDRP10</v>
          </cell>
        </row>
        <row r="920">
          <cell r="A920" t="str">
            <v>SCNW_6_PDRP10</v>
          </cell>
        </row>
        <row r="921">
          <cell r="A921" t="str">
            <v>SCNW_6_PDRP11</v>
          </cell>
        </row>
        <row r="922">
          <cell r="A922" t="str">
            <v>SCNW_6_PDRP12</v>
          </cell>
        </row>
        <row r="923">
          <cell r="A923" t="str">
            <v>SCNW_6_PDRP15</v>
          </cell>
        </row>
        <row r="924">
          <cell r="A924" t="str">
            <v>SDG1_1_PDRP01</v>
          </cell>
        </row>
        <row r="925">
          <cell r="A925" t="str">
            <v>SDG1_1_PDRP02</v>
          </cell>
        </row>
        <row r="926">
          <cell r="A926" t="str">
            <v>SDG1_1_PDRP03</v>
          </cell>
        </row>
        <row r="927">
          <cell r="A927" t="str">
            <v>SDG1_1_PDRP04</v>
          </cell>
        </row>
        <row r="928">
          <cell r="A928" t="str">
            <v>SDG1_1_PDRP05</v>
          </cell>
        </row>
        <row r="929">
          <cell r="A929" t="str">
            <v>SDG1_1_PDRP06</v>
          </cell>
        </row>
        <row r="930">
          <cell r="A930" t="str">
            <v>SDG1_1_PDRP07</v>
          </cell>
        </row>
        <row r="931">
          <cell r="A931" t="str">
            <v>SDG1_1_PDRP08</v>
          </cell>
        </row>
        <row r="932">
          <cell r="A932" t="str">
            <v>SDG1_1_PDRP09</v>
          </cell>
        </row>
        <row r="933">
          <cell r="A933" t="str">
            <v>SDG1_1_PDRP10</v>
          </cell>
        </row>
        <row r="934">
          <cell r="A934" t="str">
            <v>SDG1_1_PDRP11</v>
          </cell>
        </row>
        <row r="935">
          <cell r="A935" t="str">
            <v>SDG1_1_PDRP14</v>
          </cell>
        </row>
        <row r="936">
          <cell r="A936" t="str">
            <v>SDG1_1_PDRP15</v>
          </cell>
        </row>
        <row r="937">
          <cell r="A937" t="str">
            <v>SDG1_1_PDRP16</v>
          </cell>
        </row>
        <row r="938">
          <cell r="A938" t="str">
            <v>SDG1_1_PDRP17</v>
          </cell>
        </row>
        <row r="939">
          <cell r="A939" t="str">
            <v>SDG1_1_PDRP18</v>
          </cell>
        </row>
        <row r="940">
          <cell r="A940" t="str">
            <v>SDG1_1_PDRP19</v>
          </cell>
        </row>
        <row r="941">
          <cell r="A941" t="str">
            <v>SEARLS_7_ARGUS</v>
          </cell>
        </row>
        <row r="942">
          <cell r="A942" t="str">
            <v>SEGS_1_SR2SL2</v>
          </cell>
        </row>
        <row r="943">
          <cell r="A943" t="str">
            <v>SENTNL_2_CTG1</v>
          </cell>
        </row>
        <row r="944">
          <cell r="A944" t="str">
            <v>SENTNL_2_CTG2</v>
          </cell>
        </row>
        <row r="945">
          <cell r="A945" t="str">
            <v>SENTNL_2_CTG3</v>
          </cell>
        </row>
        <row r="946">
          <cell r="A946" t="str">
            <v>SENTNL_2_CTG4</v>
          </cell>
        </row>
        <row r="947">
          <cell r="A947" t="str">
            <v>SENTNL_2_CTG5</v>
          </cell>
        </row>
        <row r="948">
          <cell r="A948" t="str">
            <v>SENTNL_2_CTG6</v>
          </cell>
        </row>
        <row r="949">
          <cell r="A949" t="str">
            <v>SENTNL_2_CTG7</v>
          </cell>
        </row>
        <row r="950">
          <cell r="A950" t="str">
            <v>SENTNL_2_CTG8</v>
          </cell>
        </row>
        <row r="951">
          <cell r="A951" t="str">
            <v>SGREGY_6_SANGER</v>
          </cell>
        </row>
        <row r="952">
          <cell r="A952" t="str">
            <v>SHUTLE_6_CREST</v>
          </cell>
        </row>
        <row r="953">
          <cell r="A953" t="str">
            <v>SIERRA_1_UNITS</v>
          </cell>
        </row>
        <row r="954">
          <cell r="A954" t="str">
            <v>SISQUC_1_SMARIA</v>
          </cell>
        </row>
        <row r="955">
          <cell r="A955" t="str">
            <v>SKERN_6_SOLAR1</v>
          </cell>
        </row>
        <row r="956">
          <cell r="A956" t="str">
            <v>SKERN_6_SOLAR2</v>
          </cell>
        </row>
        <row r="957">
          <cell r="A957" t="str">
            <v>SLST13_2_SOLAR1</v>
          </cell>
        </row>
        <row r="958">
          <cell r="A958" t="str">
            <v>SLSTR1_2_SOLAR1</v>
          </cell>
        </row>
        <row r="959">
          <cell r="A959" t="str">
            <v>SLSTR2_2_SOLAR2</v>
          </cell>
        </row>
        <row r="960">
          <cell r="A960" t="str">
            <v>SLUISP_2_UNITS</v>
          </cell>
        </row>
        <row r="961">
          <cell r="A961" t="str">
            <v>SLYCRK_1_UNIT 1</v>
          </cell>
        </row>
        <row r="962">
          <cell r="A962" t="str">
            <v>SMPRIP_1_SMPSON</v>
          </cell>
        </row>
        <row r="963">
          <cell r="A963" t="str">
            <v>SMRCOS_6_LNDFIL</v>
          </cell>
        </row>
        <row r="964">
          <cell r="A964" t="str">
            <v>SMUDGO_7_UNIT 1</v>
          </cell>
        </row>
        <row r="965">
          <cell r="A965" t="str">
            <v>SNCLRA_2_HOWLNG</v>
          </cell>
        </row>
        <row r="966">
          <cell r="A966" t="str">
            <v>SNCLRA_2_SPRHYD</v>
          </cell>
        </row>
        <row r="967">
          <cell r="A967" t="str">
            <v>SNCLRA_2_UNIT1</v>
          </cell>
        </row>
        <row r="968">
          <cell r="A968" t="str">
            <v>SNCLRA_6_OXGEN</v>
          </cell>
        </row>
        <row r="969">
          <cell r="A969" t="str">
            <v>SNCLRA_6_PROCGN</v>
          </cell>
        </row>
        <row r="970">
          <cell r="A970" t="str">
            <v>SNCLRA_6_QF</v>
          </cell>
        </row>
        <row r="971">
          <cell r="A971" t="str">
            <v>SNCLRA_6_WILLMT</v>
          </cell>
        </row>
        <row r="972">
          <cell r="A972" t="str">
            <v>SNDBAR_7_UNIT 1</v>
          </cell>
        </row>
        <row r="973">
          <cell r="A973" t="str">
            <v>SNMALF_6_UNITS</v>
          </cell>
        </row>
        <row r="974">
          <cell r="A974" t="str">
            <v>SOUTH_2_UNIT</v>
          </cell>
        </row>
        <row r="975">
          <cell r="A975" t="str">
            <v>SPAULD_6_UNIT 3</v>
          </cell>
        </row>
        <row r="976">
          <cell r="A976" t="str">
            <v>SPAULD_6_UNIT12</v>
          </cell>
        </row>
        <row r="977">
          <cell r="A977" t="str">
            <v>SPBURN_2_UNIT 1</v>
          </cell>
        </row>
        <row r="978">
          <cell r="A978" t="str">
            <v>SPBURN_7_SNOWMT</v>
          </cell>
        </row>
        <row r="979">
          <cell r="A979" t="str">
            <v>SPI LI_2_UNIT 1</v>
          </cell>
        </row>
        <row r="980">
          <cell r="A980" t="str">
            <v>SPIAND_1_ANDSN2</v>
          </cell>
        </row>
        <row r="981">
          <cell r="A981" t="str">
            <v>SPICER_1_UNITS</v>
          </cell>
        </row>
        <row r="982">
          <cell r="A982" t="str">
            <v>SPIFBD_1_PL1X2</v>
          </cell>
        </row>
        <row r="983">
          <cell r="A983" t="str">
            <v>SPQUIN_6_SRPCQU</v>
          </cell>
        </row>
        <row r="984">
          <cell r="A984" t="str">
            <v>SPRGAP_1_UNIT 1</v>
          </cell>
        </row>
        <row r="985">
          <cell r="A985" t="str">
            <v>SPRGVL_2_CREST</v>
          </cell>
        </row>
        <row r="986">
          <cell r="A986" t="str">
            <v>SPRGVL_2_QF</v>
          </cell>
        </row>
        <row r="987">
          <cell r="A987" t="str">
            <v>SPRGVL_2_TULE</v>
          </cell>
        </row>
        <row r="988">
          <cell r="A988" t="str">
            <v>SPRGVL_2_TULESC</v>
          </cell>
        </row>
        <row r="989">
          <cell r="A989" t="str">
            <v>SRINTL_6_UNIT</v>
          </cell>
        </row>
        <row r="990">
          <cell r="A990" t="str">
            <v>STANIS_7_UNIT 1</v>
          </cell>
        </row>
        <row r="991">
          <cell r="A991" t="str">
            <v>STAUFF_1_UNIT</v>
          </cell>
        </row>
        <row r="992">
          <cell r="A992" t="str">
            <v>STIGCT_2_LODI</v>
          </cell>
        </row>
        <row r="993">
          <cell r="A993" t="str">
            <v>STNRES_1_UNIT</v>
          </cell>
        </row>
        <row r="994">
          <cell r="A994" t="str">
            <v>STOILS_1_UNITS</v>
          </cell>
        </row>
        <row r="995">
          <cell r="A995" t="str">
            <v>STOREY_2_MDRCH2</v>
          </cell>
        </row>
        <row r="996">
          <cell r="A996" t="str">
            <v>STOREY_2_MDRCH3</v>
          </cell>
        </row>
        <row r="997">
          <cell r="A997" t="str">
            <v>STOREY_2_MDRCH4</v>
          </cell>
        </row>
        <row r="998">
          <cell r="A998" t="str">
            <v>STOREY_7_MDRCHW</v>
          </cell>
        </row>
        <row r="999">
          <cell r="A999" t="str">
            <v>STROUD_6_SOLAR</v>
          </cell>
        </row>
        <row r="1000">
          <cell r="A1000" t="str">
            <v>SUNRIS_2_PL1X3</v>
          </cell>
        </row>
        <row r="1001">
          <cell r="A1001" t="str">
            <v>SUNSET_2_UNITS</v>
          </cell>
        </row>
        <row r="1002">
          <cell r="A1002" t="str">
            <v>SUNSHN_2_LNDFL</v>
          </cell>
        </row>
        <row r="1003">
          <cell r="A1003" t="str">
            <v>SUTTER_2_PL1X3</v>
          </cell>
        </row>
        <row r="1004">
          <cell r="A1004" t="str">
            <v>SYCAMR_2_UNIT 1</v>
          </cell>
        </row>
        <row r="1005">
          <cell r="A1005" t="str">
            <v>SYCAMR_2_UNIT 2</v>
          </cell>
        </row>
        <row r="1006">
          <cell r="A1006" t="str">
            <v>SYCAMR_2_UNIT 3</v>
          </cell>
        </row>
        <row r="1007">
          <cell r="A1007" t="str">
            <v>SYCAMR_2_UNIT 4</v>
          </cell>
        </row>
        <row r="1008">
          <cell r="A1008" t="str">
            <v>TANHIL_6_SOLART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>
        <row r="2">
          <cell r="A2" t="str">
            <v>Monthly</v>
          </cell>
        </row>
        <row r="3">
          <cell r="A3" t="str">
            <v>Annual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DE15-1FA1-4069-9D3B-FAD3BC1A6652}">
  <dimension ref="A1:M111"/>
  <sheetViews>
    <sheetView topLeftCell="A87" zoomScale="70" zoomScaleNormal="70" workbookViewId="0">
      <selection activeCell="N87" sqref="N87"/>
    </sheetView>
  </sheetViews>
  <sheetFormatPr defaultRowHeight="15" x14ac:dyDescent="0.25"/>
  <cols>
    <col min="1" max="1" width="34.85546875" bestFit="1" customWidth="1"/>
    <col min="2" max="2" width="8.85546875" customWidth="1"/>
    <col min="3" max="3" width="34.85546875" bestFit="1" customWidth="1"/>
    <col min="4" max="4" width="12.5703125" bestFit="1" customWidth="1"/>
    <col min="5" max="5" width="14.42578125" bestFit="1" customWidth="1"/>
    <col min="6" max="6" width="12.28515625" bestFit="1" customWidth="1"/>
    <col min="7" max="7" width="17.7109375" bestFit="1" customWidth="1"/>
    <col min="9" max="9" width="13.5703125" customWidth="1"/>
    <col min="10" max="10" width="12" customWidth="1"/>
  </cols>
  <sheetData>
    <row r="1" spans="1:13" ht="15.75" x14ac:dyDescent="0.25">
      <c r="A1" s="1" t="s">
        <v>136</v>
      </c>
      <c r="B1" s="1"/>
    </row>
    <row r="3" spans="1:13" ht="18.75" x14ac:dyDescent="0.3">
      <c r="A3" s="2" t="s">
        <v>0</v>
      </c>
      <c r="B3" s="2"/>
    </row>
    <row r="4" spans="1:13" x14ac:dyDescent="0.25">
      <c r="D4" s="3" t="s">
        <v>7</v>
      </c>
      <c r="E4" s="3" t="s">
        <v>8</v>
      </c>
      <c r="F4" s="3" t="s">
        <v>9</v>
      </c>
    </row>
    <row r="5" spans="1:13" ht="72" customHeight="1" x14ac:dyDescent="0.25">
      <c r="A5" s="4" t="s">
        <v>67</v>
      </c>
      <c r="B5" s="4" t="s">
        <v>87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125</v>
      </c>
    </row>
    <row r="6" spans="1:13" x14ac:dyDescent="0.25">
      <c r="A6" s="4"/>
      <c r="B6" s="4"/>
      <c r="C6" s="4"/>
      <c r="D6" s="17">
        <f>1344.41+64.62</f>
        <v>1409.0300000000002</v>
      </c>
      <c r="E6" s="17">
        <f>1359.51+15.84</f>
        <v>1375.35</v>
      </c>
      <c r="F6" s="33">
        <f>1341.06+11.45</f>
        <v>1352.51</v>
      </c>
      <c r="G6" s="4"/>
      <c r="H6" s="4"/>
      <c r="I6" s="4"/>
      <c r="J6" s="4"/>
      <c r="K6" s="29"/>
      <c r="M6" s="43"/>
    </row>
    <row r="7" spans="1:13" x14ac:dyDescent="0.25">
      <c r="A7" s="9" t="s">
        <v>68</v>
      </c>
      <c r="B7" s="25" t="s">
        <v>88</v>
      </c>
      <c r="C7" s="27" t="s">
        <v>11</v>
      </c>
      <c r="D7" s="10">
        <v>202.5</v>
      </c>
      <c r="E7" s="10">
        <v>202.49</v>
      </c>
      <c r="F7" s="10">
        <v>201.5</v>
      </c>
      <c r="G7" s="10" t="s">
        <v>119</v>
      </c>
      <c r="H7" s="10">
        <v>0</v>
      </c>
      <c r="I7" s="24">
        <v>41395</v>
      </c>
      <c r="J7" s="24">
        <v>45046</v>
      </c>
      <c r="K7" s="29">
        <v>4</v>
      </c>
    </row>
    <row r="8" spans="1:13" x14ac:dyDescent="0.25">
      <c r="A8" s="9" t="s">
        <v>68</v>
      </c>
      <c r="B8" s="25" t="s">
        <v>88</v>
      </c>
      <c r="C8" s="27" t="s">
        <v>12</v>
      </c>
      <c r="D8" s="10">
        <v>201.6</v>
      </c>
      <c r="E8" s="10">
        <v>201.63</v>
      </c>
      <c r="F8" s="10">
        <v>200.66</v>
      </c>
      <c r="G8" s="10" t="s">
        <v>119</v>
      </c>
      <c r="H8" s="10">
        <v>0</v>
      </c>
      <c r="I8" s="24">
        <v>41395</v>
      </c>
      <c r="J8" s="24">
        <v>45046</v>
      </c>
      <c r="K8" s="29">
        <v>4</v>
      </c>
    </row>
    <row r="9" spans="1:13" x14ac:dyDescent="0.25">
      <c r="A9" s="9" t="s">
        <v>68</v>
      </c>
      <c r="B9" s="25" t="s">
        <v>88</v>
      </c>
      <c r="C9" s="27" t="s">
        <v>13</v>
      </c>
      <c r="D9" s="10">
        <v>201.2</v>
      </c>
      <c r="E9" s="10">
        <v>201.2</v>
      </c>
      <c r="F9" s="10">
        <v>200.19</v>
      </c>
      <c r="G9" s="10" t="s">
        <v>119</v>
      </c>
      <c r="H9" s="10">
        <v>0</v>
      </c>
      <c r="I9" s="24">
        <v>41395</v>
      </c>
      <c r="J9" s="24">
        <v>45046</v>
      </c>
      <c r="K9" s="29">
        <v>4</v>
      </c>
    </row>
    <row r="10" spans="1:13" x14ac:dyDescent="0.25">
      <c r="A10" s="9" t="s">
        <v>68</v>
      </c>
      <c r="B10" s="25" t="s">
        <v>88</v>
      </c>
      <c r="C10" s="27" t="s">
        <v>14</v>
      </c>
      <c r="D10" s="10">
        <v>203.1</v>
      </c>
      <c r="E10" s="10">
        <v>203.09</v>
      </c>
      <c r="F10" s="10">
        <v>202.07</v>
      </c>
      <c r="G10" s="10" t="s">
        <v>119</v>
      </c>
      <c r="H10" s="10">
        <v>0</v>
      </c>
      <c r="I10" s="24">
        <v>41395</v>
      </c>
      <c r="J10" s="24">
        <v>45046</v>
      </c>
      <c r="K10" s="29">
        <v>4</v>
      </c>
    </row>
    <row r="11" spans="1:13" x14ac:dyDescent="0.25">
      <c r="A11" s="9" t="s">
        <v>69</v>
      </c>
      <c r="B11" s="25" t="s">
        <v>89</v>
      </c>
      <c r="C11" s="27" t="s">
        <v>15</v>
      </c>
      <c r="D11" s="10">
        <v>0.43</v>
      </c>
      <c r="E11" s="10">
        <v>7.78</v>
      </c>
      <c r="F11" s="10">
        <v>0.23</v>
      </c>
      <c r="G11" s="10" t="s">
        <v>119</v>
      </c>
      <c r="H11" s="10">
        <v>0.5</v>
      </c>
      <c r="I11" s="24">
        <v>42948</v>
      </c>
      <c r="J11" s="24">
        <v>45504</v>
      </c>
      <c r="K11" s="29">
        <v>4</v>
      </c>
    </row>
    <row r="12" spans="1:13" x14ac:dyDescent="0.25">
      <c r="A12" s="9" t="s">
        <v>70</v>
      </c>
      <c r="B12" s="25" t="s">
        <v>89</v>
      </c>
      <c r="C12" s="27" t="s">
        <v>18</v>
      </c>
      <c r="D12" s="10">
        <v>0</v>
      </c>
      <c r="E12" s="10">
        <v>7.46</v>
      </c>
      <c r="F12" s="10">
        <v>0.19</v>
      </c>
      <c r="G12" s="10" t="s">
        <v>119</v>
      </c>
      <c r="H12" s="10">
        <v>3.33</v>
      </c>
      <c r="I12" s="24">
        <v>41852</v>
      </c>
      <c r="J12" s="24">
        <v>46234</v>
      </c>
      <c r="K12" s="29">
        <v>4</v>
      </c>
    </row>
    <row r="13" spans="1:13" x14ac:dyDescent="0.25">
      <c r="A13" s="9" t="s">
        <v>100</v>
      </c>
      <c r="B13" s="25" t="s">
        <v>89</v>
      </c>
      <c r="C13" s="27" t="s">
        <v>16</v>
      </c>
      <c r="D13" s="10">
        <v>0.87</v>
      </c>
      <c r="E13" s="10">
        <v>0.44</v>
      </c>
      <c r="F13" s="10">
        <v>0.21</v>
      </c>
      <c r="G13" s="10" t="s">
        <v>10</v>
      </c>
      <c r="H13" s="10" t="s">
        <v>118</v>
      </c>
      <c r="I13" s="24">
        <v>43739</v>
      </c>
      <c r="J13" s="24">
        <v>46295</v>
      </c>
      <c r="K13" s="29">
        <v>4</v>
      </c>
    </row>
    <row r="14" spans="1:13" x14ac:dyDescent="0.25">
      <c r="A14" s="9" t="s">
        <v>100</v>
      </c>
      <c r="B14" s="25" t="s">
        <v>89</v>
      </c>
      <c r="C14" s="27" t="s">
        <v>19</v>
      </c>
      <c r="D14" s="10">
        <v>11.52</v>
      </c>
      <c r="E14" s="10">
        <v>11.84</v>
      </c>
      <c r="F14" s="10">
        <v>11.48</v>
      </c>
      <c r="G14" s="10" t="s">
        <v>10</v>
      </c>
      <c r="H14" s="10" t="s">
        <v>118</v>
      </c>
      <c r="I14" s="24">
        <v>43800</v>
      </c>
      <c r="J14" s="24">
        <v>46356</v>
      </c>
      <c r="K14" s="29">
        <v>4</v>
      </c>
    </row>
    <row r="15" spans="1:13" x14ac:dyDescent="0.25">
      <c r="A15" s="9" t="s">
        <v>90</v>
      </c>
      <c r="B15" s="25" t="s">
        <v>89</v>
      </c>
      <c r="C15" s="27" t="s">
        <v>66</v>
      </c>
      <c r="D15" s="10">
        <v>0.14000000000000001</v>
      </c>
      <c r="E15" s="10">
        <v>0.19</v>
      </c>
      <c r="F15" s="10">
        <v>0.13</v>
      </c>
      <c r="G15" s="10" t="s">
        <v>10</v>
      </c>
      <c r="H15" s="10" t="s">
        <v>118</v>
      </c>
      <c r="I15" s="24">
        <v>43770</v>
      </c>
      <c r="J15" s="24">
        <v>46326</v>
      </c>
      <c r="K15" s="29">
        <v>4</v>
      </c>
    </row>
    <row r="16" spans="1:13" x14ac:dyDescent="0.25">
      <c r="A16" s="12" t="s">
        <v>91</v>
      </c>
      <c r="B16" s="25" t="s">
        <v>89</v>
      </c>
      <c r="C16" s="27" t="s">
        <v>107</v>
      </c>
      <c r="D16" s="10">
        <v>100</v>
      </c>
      <c r="E16" s="10">
        <v>100</v>
      </c>
      <c r="F16" s="10">
        <v>100</v>
      </c>
      <c r="G16" s="10" t="s">
        <v>119</v>
      </c>
      <c r="H16" s="10">
        <v>100</v>
      </c>
      <c r="I16" s="24">
        <v>44348</v>
      </c>
      <c r="J16" s="24">
        <v>51652</v>
      </c>
      <c r="K16" s="29">
        <v>1</v>
      </c>
    </row>
    <row r="17" spans="1:11" x14ac:dyDescent="0.25">
      <c r="A17" s="12" t="s">
        <v>91</v>
      </c>
      <c r="B17" s="25" t="s">
        <v>89</v>
      </c>
      <c r="C17" s="27" t="s">
        <v>108</v>
      </c>
      <c r="D17" s="10">
        <v>100</v>
      </c>
      <c r="E17" s="10">
        <v>100</v>
      </c>
      <c r="F17" s="10">
        <v>100</v>
      </c>
      <c r="G17" s="10" t="s">
        <v>119</v>
      </c>
      <c r="H17" s="10">
        <v>100</v>
      </c>
      <c r="I17" s="24">
        <v>44348</v>
      </c>
      <c r="J17" s="24">
        <v>51652</v>
      </c>
      <c r="K17" s="29">
        <v>1</v>
      </c>
    </row>
    <row r="18" spans="1:11" x14ac:dyDescent="0.25">
      <c r="A18" s="12" t="s">
        <v>91</v>
      </c>
      <c r="B18" s="25" t="s">
        <v>89</v>
      </c>
      <c r="C18" s="27" t="s">
        <v>109</v>
      </c>
      <c r="D18" s="10">
        <v>100</v>
      </c>
      <c r="E18" s="10">
        <v>100</v>
      </c>
      <c r="F18" s="10">
        <v>100</v>
      </c>
      <c r="G18" s="10" t="s">
        <v>119</v>
      </c>
      <c r="H18" s="10">
        <v>100</v>
      </c>
      <c r="I18" s="24">
        <v>44348</v>
      </c>
      <c r="J18" s="24">
        <v>51652</v>
      </c>
      <c r="K18" s="29">
        <v>1</v>
      </c>
    </row>
    <row r="19" spans="1:11" x14ac:dyDescent="0.25">
      <c r="A19" s="9" t="s">
        <v>91</v>
      </c>
      <c r="B19" s="25" t="s">
        <v>89</v>
      </c>
      <c r="C19" s="27" t="s">
        <v>110</v>
      </c>
      <c r="D19" s="10">
        <v>182.5</v>
      </c>
      <c r="E19" s="10">
        <v>182.5</v>
      </c>
      <c r="F19" s="10">
        <v>182.5</v>
      </c>
      <c r="G19" s="10" t="s">
        <v>119</v>
      </c>
      <c r="H19" s="10">
        <v>182.5</v>
      </c>
      <c r="I19" s="24">
        <v>44470</v>
      </c>
      <c r="J19" s="24">
        <v>55153</v>
      </c>
      <c r="K19" s="29">
        <v>1</v>
      </c>
    </row>
    <row r="20" spans="1:11" x14ac:dyDescent="0.25">
      <c r="A20" s="9" t="s">
        <v>157</v>
      </c>
      <c r="B20" s="25" t="s">
        <v>89</v>
      </c>
      <c r="C20" s="28" t="s">
        <v>105</v>
      </c>
      <c r="D20" s="10">
        <v>37.200000000000003</v>
      </c>
      <c r="E20" s="10">
        <v>37.51</v>
      </c>
      <c r="F20" s="10">
        <v>38.44</v>
      </c>
      <c r="G20" s="10" t="s">
        <v>10</v>
      </c>
      <c r="H20" s="10">
        <v>0</v>
      </c>
      <c r="I20" s="24">
        <v>44927</v>
      </c>
      <c r="J20" s="6">
        <v>45291</v>
      </c>
      <c r="K20" s="30" t="s">
        <v>126</v>
      </c>
    </row>
    <row r="21" spans="1:11" x14ac:dyDescent="0.25">
      <c r="A21" s="32" t="s">
        <v>134</v>
      </c>
      <c r="B21" s="25"/>
      <c r="C21" s="28"/>
      <c r="D21" s="10"/>
      <c r="E21" s="10"/>
      <c r="F21" s="10"/>
      <c r="G21" s="10"/>
      <c r="H21" s="10"/>
      <c r="I21" s="24"/>
      <c r="J21" s="6"/>
      <c r="K21" s="30"/>
    </row>
    <row r="22" spans="1:11" x14ac:dyDescent="0.25">
      <c r="A22" s="9" t="s">
        <v>133</v>
      </c>
      <c r="B22" s="25" t="s">
        <v>89</v>
      </c>
      <c r="C22" s="28" t="s">
        <v>20</v>
      </c>
      <c r="D22" s="10">
        <v>17.62</v>
      </c>
      <c r="E22" s="10">
        <v>15.84</v>
      </c>
      <c r="F22" s="10">
        <v>11.45</v>
      </c>
      <c r="G22" s="10" t="s">
        <v>119</v>
      </c>
      <c r="H22" s="10"/>
      <c r="I22" s="24">
        <v>44682</v>
      </c>
      <c r="J22" s="31" t="s">
        <v>131</v>
      </c>
      <c r="K22" s="30">
        <v>4</v>
      </c>
    </row>
    <row r="23" spans="1:11" x14ac:dyDescent="0.25">
      <c r="A23" s="9" t="s">
        <v>148</v>
      </c>
      <c r="B23" s="25" t="s">
        <v>89</v>
      </c>
      <c r="C23" s="28" t="s">
        <v>150</v>
      </c>
      <c r="D23" s="10">
        <v>0</v>
      </c>
      <c r="E23" s="10">
        <v>0</v>
      </c>
      <c r="F23" s="10">
        <v>0</v>
      </c>
      <c r="G23" s="10" t="s">
        <v>10</v>
      </c>
      <c r="H23" s="10"/>
      <c r="I23" s="24">
        <v>44713</v>
      </c>
      <c r="J23" s="6">
        <v>45565</v>
      </c>
      <c r="K23" s="30">
        <v>3</v>
      </c>
    </row>
    <row r="24" spans="1:11" x14ac:dyDescent="0.25">
      <c r="A24" s="9" t="s">
        <v>149</v>
      </c>
      <c r="B24" s="25" t="s">
        <v>89</v>
      </c>
      <c r="C24" s="28" t="s">
        <v>151</v>
      </c>
      <c r="D24" s="10">
        <v>0</v>
      </c>
      <c r="E24" s="10">
        <v>0</v>
      </c>
      <c r="F24" s="10">
        <v>0</v>
      </c>
      <c r="G24" s="10" t="s">
        <v>10</v>
      </c>
      <c r="H24" s="10"/>
      <c r="I24" s="24">
        <v>44835</v>
      </c>
      <c r="J24" s="31" t="s">
        <v>154</v>
      </c>
      <c r="K24" s="30">
        <v>1</v>
      </c>
    </row>
    <row r="25" spans="1:11" x14ac:dyDescent="0.25">
      <c r="A25" s="9" t="s">
        <v>149</v>
      </c>
      <c r="B25" s="25" t="s">
        <v>89</v>
      </c>
      <c r="C25" s="28" t="s">
        <v>152</v>
      </c>
      <c r="D25" s="10">
        <v>47</v>
      </c>
      <c r="E25" s="10">
        <v>0</v>
      </c>
      <c r="F25" s="10">
        <v>0</v>
      </c>
      <c r="G25" s="10" t="s">
        <v>10</v>
      </c>
      <c r="H25" s="10"/>
      <c r="I25" s="24">
        <v>44835</v>
      </c>
      <c r="J25" s="6" t="s">
        <v>154</v>
      </c>
      <c r="K25" s="30">
        <v>1</v>
      </c>
    </row>
    <row r="26" spans="1:11" x14ac:dyDescent="0.25">
      <c r="A26" s="9" t="s">
        <v>149</v>
      </c>
      <c r="B26" s="25" t="s">
        <v>89</v>
      </c>
      <c r="C26" s="28" t="s">
        <v>153</v>
      </c>
      <c r="D26" s="10">
        <v>0</v>
      </c>
      <c r="E26" s="10">
        <v>0</v>
      </c>
      <c r="F26" s="10">
        <v>0</v>
      </c>
      <c r="G26" s="10" t="s">
        <v>10</v>
      </c>
      <c r="H26" s="10"/>
      <c r="I26" s="24">
        <v>44835</v>
      </c>
      <c r="J26" s="6" t="s">
        <v>154</v>
      </c>
      <c r="K26" s="30">
        <v>1</v>
      </c>
    </row>
    <row r="27" spans="1:11" x14ac:dyDescent="0.25">
      <c r="A27" s="8"/>
      <c r="B27" s="7"/>
      <c r="C27" s="5"/>
      <c r="D27" s="13"/>
      <c r="E27" s="13"/>
      <c r="F27" s="13"/>
      <c r="G27" s="13"/>
      <c r="H27" s="13"/>
      <c r="I27" s="11"/>
      <c r="J27" s="14"/>
    </row>
    <row r="28" spans="1:11" ht="18.75" x14ac:dyDescent="0.3">
      <c r="A28" s="2" t="s">
        <v>21</v>
      </c>
      <c r="B28" s="2"/>
    </row>
    <row r="29" spans="1:11" x14ac:dyDescent="0.25">
      <c r="D29" s="3" t="s">
        <v>7</v>
      </c>
      <c r="E29" s="3" t="s">
        <v>8</v>
      </c>
      <c r="F29" s="3" t="s">
        <v>9</v>
      </c>
    </row>
    <row r="30" spans="1:11" ht="77.25" x14ac:dyDescent="0.25">
      <c r="A30" s="4" t="s">
        <v>67</v>
      </c>
      <c r="B30" s="4" t="s">
        <v>87</v>
      </c>
      <c r="C30" s="4" t="s">
        <v>1</v>
      </c>
      <c r="D30" s="4" t="s">
        <v>2</v>
      </c>
      <c r="E30" s="4" t="s">
        <v>2</v>
      </c>
      <c r="F30" s="4" t="s">
        <v>2</v>
      </c>
      <c r="G30" s="4" t="s">
        <v>3</v>
      </c>
      <c r="H30" s="4" t="s">
        <v>4</v>
      </c>
      <c r="I30" s="4" t="s">
        <v>5</v>
      </c>
      <c r="J30" s="4" t="s">
        <v>6</v>
      </c>
      <c r="K30" s="4" t="s">
        <v>125</v>
      </c>
    </row>
    <row r="31" spans="1:11" x14ac:dyDescent="0.25">
      <c r="A31" s="4"/>
      <c r="B31" s="18"/>
      <c r="C31" s="4"/>
      <c r="D31" s="34">
        <f>4000.01+586.37</f>
        <v>4586.38</v>
      </c>
      <c r="E31" s="34">
        <f>3992.58+577.66</f>
        <v>4570.24</v>
      </c>
      <c r="F31" s="34">
        <f>4002.32+578.62</f>
        <v>4580.9400000000005</v>
      </c>
      <c r="G31" s="19"/>
      <c r="H31" s="4"/>
      <c r="I31" s="4"/>
      <c r="J31" s="4"/>
      <c r="K31" s="29"/>
    </row>
    <row r="32" spans="1:11" s="20" customFormat="1" x14ac:dyDescent="0.25">
      <c r="A32" s="21" t="s">
        <v>71</v>
      </c>
      <c r="B32" s="16" t="s">
        <v>89</v>
      </c>
      <c r="C32" s="16" t="s">
        <v>22</v>
      </c>
      <c r="D32" s="16">
        <v>20</v>
      </c>
      <c r="E32" s="16">
        <v>20</v>
      </c>
      <c r="F32" s="16">
        <v>20</v>
      </c>
      <c r="G32" s="16" t="s">
        <v>52</v>
      </c>
      <c r="H32" s="16">
        <v>20</v>
      </c>
      <c r="I32" s="23">
        <v>42735</v>
      </c>
      <c r="J32" s="23">
        <v>46386</v>
      </c>
      <c r="K32" s="29">
        <v>1</v>
      </c>
    </row>
    <row r="33" spans="1:11" s="20" customFormat="1" x14ac:dyDescent="0.25">
      <c r="A33" s="21" t="s">
        <v>71</v>
      </c>
      <c r="B33" s="16" t="s">
        <v>89</v>
      </c>
      <c r="C33" s="16" t="s">
        <v>23</v>
      </c>
      <c r="D33" s="16">
        <v>2</v>
      </c>
      <c r="E33" s="16">
        <v>2</v>
      </c>
      <c r="F33" s="16">
        <v>2</v>
      </c>
      <c r="G33" s="16" t="s">
        <v>52</v>
      </c>
      <c r="H33" s="16">
        <v>2</v>
      </c>
      <c r="I33" s="23">
        <v>43009</v>
      </c>
      <c r="J33" s="23">
        <v>46387</v>
      </c>
      <c r="K33" s="29">
        <v>2</v>
      </c>
    </row>
    <row r="34" spans="1:11" s="20" customFormat="1" x14ac:dyDescent="0.25">
      <c r="A34" s="21" t="s">
        <v>72</v>
      </c>
      <c r="B34" s="16" t="s">
        <v>88</v>
      </c>
      <c r="C34" s="16" t="s">
        <v>24</v>
      </c>
      <c r="D34" s="16">
        <v>26</v>
      </c>
      <c r="E34" s="16">
        <v>26</v>
      </c>
      <c r="F34" s="16">
        <v>26</v>
      </c>
      <c r="G34" s="16" t="s">
        <v>52</v>
      </c>
      <c r="H34" s="16">
        <v>26</v>
      </c>
      <c r="I34" s="23">
        <v>43282</v>
      </c>
      <c r="J34" s="23">
        <v>45727</v>
      </c>
      <c r="K34" s="29">
        <v>4</v>
      </c>
    </row>
    <row r="35" spans="1:11" s="20" customFormat="1" x14ac:dyDescent="0.25">
      <c r="A35" s="21" t="s">
        <v>73</v>
      </c>
      <c r="B35" s="16" t="s">
        <v>88</v>
      </c>
      <c r="C35" s="16" t="s">
        <v>25</v>
      </c>
      <c r="D35" s="16">
        <v>263</v>
      </c>
      <c r="E35" s="16">
        <v>263</v>
      </c>
      <c r="F35" s="16">
        <v>263</v>
      </c>
      <c r="G35" s="16" t="s">
        <v>52</v>
      </c>
      <c r="H35" s="16">
        <v>263</v>
      </c>
      <c r="I35" s="23">
        <v>41487</v>
      </c>
      <c r="J35" s="23">
        <v>45138</v>
      </c>
      <c r="K35" s="29">
        <v>4</v>
      </c>
    </row>
    <row r="36" spans="1:11" s="20" customFormat="1" x14ac:dyDescent="0.25">
      <c r="A36" s="21" t="s">
        <v>73</v>
      </c>
      <c r="B36" s="16" t="s">
        <v>88</v>
      </c>
      <c r="C36" s="16" t="s">
        <v>26</v>
      </c>
      <c r="D36" s="16">
        <v>263.68</v>
      </c>
      <c r="E36" s="16">
        <v>263.68</v>
      </c>
      <c r="F36" s="16">
        <v>263.68</v>
      </c>
      <c r="G36" s="16" t="s">
        <v>52</v>
      </c>
      <c r="H36" s="16">
        <v>263.68</v>
      </c>
      <c r="I36" s="23">
        <v>41487</v>
      </c>
      <c r="J36" s="23">
        <v>45138</v>
      </c>
      <c r="K36" s="29">
        <v>4</v>
      </c>
    </row>
    <row r="37" spans="1:11" s="20" customFormat="1" x14ac:dyDescent="0.25">
      <c r="A37" s="21" t="s">
        <v>74</v>
      </c>
      <c r="B37" s="16" t="s">
        <v>88</v>
      </c>
      <c r="C37" s="16" t="s">
        <v>27</v>
      </c>
      <c r="D37" s="16">
        <v>103.76</v>
      </c>
      <c r="E37" s="16">
        <v>103.76</v>
      </c>
      <c r="F37" s="16">
        <v>103.76</v>
      </c>
      <c r="G37" s="16" t="s">
        <v>52</v>
      </c>
      <c r="H37" s="16">
        <v>103.76</v>
      </c>
      <c r="I37" s="23">
        <v>41487</v>
      </c>
      <c r="J37" s="23">
        <v>45138</v>
      </c>
      <c r="K37" s="29">
        <v>4</v>
      </c>
    </row>
    <row r="38" spans="1:11" s="20" customFormat="1" x14ac:dyDescent="0.25">
      <c r="A38" s="21" t="s">
        <v>74</v>
      </c>
      <c r="B38" s="16" t="s">
        <v>88</v>
      </c>
      <c r="C38" s="16" t="s">
        <v>28</v>
      </c>
      <c r="D38" s="16">
        <v>95.34</v>
      </c>
      <c r="E38" s="16">
        <v>95.34</v>
      </c>
      <c r="F38" s="16">
        <v>95.34</v>
      </c>
      <c r="G38" s="16" t="s">
        <v>52</v>
      </c>
      <c r="H38" s="16">
        <v>95.34</v>
      </c>
      <c r="I38" s="23">
        <v>41487</v>
      </c>
      <c r="J38" s="23">
        <v>45138</v>
      </c>
      <c r="K38" s="29">
        <v>4</v>
      </c>
    </row>
    <row r="39" spans="1:11" s="20" customFormat="1" x14ac:dyDescent="0.25">
      <c r="A39" s="21" t="s">
        <v>74</v>
      </c>
      <c r="B39" s="16" t="s">
        <v>88</v>
      </c>
      <c r="C39" s="16" t="s">
        <v>29</v>
      </c>
      <c r="D39" s="16">
        <v>96.85</v>
      </c>
      <c r="E39" s="16">
        <v>96.85</v>
      </c>
      <c r="F39" s="16">
        <v>96.85</v>
      </c>
      <c r="G39" s="16" t="s">
        <v>52</v>
      </c>
      <c r="H39" s="16">
        <v>96.85</v>
      </c>
      <c r="I39" s="23">
        <v>41487</v>
      </c>
      <c r="J39" s="23">
        <v>45138</v>
      </c>
      <c r="K39" s="29">
        <v>4</v>
      </c>
    </row>
    <row r="40" spans="1:11" s="20" customFormat="1" x14ac:dyDescent="0.25">
      <c r="A40" s="21" t="s">
        <v>74</v>
      </c>
      <c r="B40" s="16" t="s">
        <v>88</v>
      </c>
      <c r="C40" s="16" t="s">
        <v>30</v>
      </c>
      <c r="D40" s="16">
        <v>102.47</v>
      </c>
      <c r="E40" s="16">
        <v>102.47</v>
      </c>
      <c r="F40" s="16">
        <v>102.47</v>
      </c>
      <c r="G40" s="16" t="s">
        <v>52</v>
      </c>
      <c r="H40" s="16">
        <v>102.47</v>
      </c>
      <c r="I40" s="23">
        <v>41487</v>
      </c>
      <c r="J40" s="23">
        <v>45138</v>
      </c>
      <c r="K40" s="29">
        <v>4</v>
      </c>
    </row>
    <row r="41" spans="1:11" s="20" customFormat="1" x14ac:dyDescent="0.25">
      <c r="A41" s="21" t="s">
        <v>74</v>
      </c>
      <c r="B41" s="16" t="s">
        <v>88</v>
      </c>
      <c r="C41" s="16" t="s">
        <v>31</v>
      </c>
      <c r="D41" s="16">
        <v>103.81</v>
      </c>
      <c r="E41" s="16">
        <v>103.81</v>
      </c>
      <c r="F41" s="16">
        <v>103.81</v>
      </c>
      <c r="G41" s="16" t="s">
        <v>52</v>
      </c>
      <c r="H41" s="16">
        <v>103.81</v>
      </c>
      <c r="I41" s="23">
        <v>41487</v>
      </c>
      <c r="J41" s="23">
        <v>45138</v>
      </c>
      <c r="K41" s="29">
        <v>4</v>
      </c>
    </row>
    <row r="42" spans="1:11" s="20" customFormat="1" x14ac:dyDescent="0.25">
      <c r="A42" s="21" t="s">
        <v>74</v>
      </c>
      <c r="B42" s="16" t="s">
        <v>88</v>
      </c>
      <c r="C42" s="16" t="s">
        <v>32</v>
      </c>
      <c r="D42" s="16">
        <v>100.99</v>
      </c>
      <c r="E42" s="16">
        <v>100.99</v>
      </c>
      <c r="F42" s="16">
        <v>100.99</v>
      </c>
      <c r="G42" s="16" t="s">
        <v>52</v>
      </c>
      <c r="H42" s="16">
        <v>100.99</v>
      </c>
      <c r="I42" s="23">
        <v>41487</v>
      </c>
      <c r="J42" s="23">
        <v>45138</v>
      </c>
      <c r="K42" s="29">
        <v>4</v>
      </c>
    </row>
    <row r="43" spans="1:11" s="20" customFormat="1" x14ac:dyDescent="0.25">
      <c r="A43" s="21" t="s">
        <v>74</v>
      </c>
      <c r="B43" s="16" t="s">
        <v>88</v>
      </c>
      <c r="C43" s="16" t="s">
        <v>33</v>
      </c>
      <c r="D43" s="16">
        <v>97.06</v>
      </c>
      <c r="E43" s="16">
        <v>97.06</v>
      </c>
      <c r="F43" s="16">
        <v>97.06</v>
      </c>
      <c r="G43" s="16" t="s">
        <v>52</v>
      </c>
      <c r="H43" s="16">
        <v>97.06</v>
      </c>
      <c r="I43" s="23">
        <v>41487</v>
      </c>
      <c r="J43" s="23">
        <v>45138</v>
      </c>
      <c r="K43" s="29">
        <v>4</v>
      </c>
    </row>
    <row r="44" spans="1:11" s="20" customFormat="1" x14ac:dyDescent="0.25">
      <c r="A44" s="21" t="s">
        <v>74</v>
      </c>
      <c r="B44" s="16" t="s">
        <v>88</v>
      </c>
      <c r="C44" s="16" t="s">
        <v>34</v>
      </c>
      <c r="D44" s="16">
        <v>101.8</v>
      </c>
      <c r="E44" s="16">
        <v>101.8</v>
      </c>
      <c r="F44" s="16">
        <v>101.8</v>
      </c>
      <c r="G44" s="16" t="s">
        <v>52</v>
      </c>
      <c r="H44" s="16">
        <v>101.8</v>
      </c>
      <c r="I44" s="23">
        <v>41487</v>
      </c>
      <c r="J44" s="23">
        <v>45138</v>
      </c>
      <c r="K44" s="29">
        <v>4</v>
      </c>
    </row>
    <row r="45" spans="1:11" s="20" customFormat="1" x14ac:dyDescent="0.25">
      <c r="A45" s="21" t="s">
        <v>73</v>
      </c>
      <c r="B45" s="16" t="s">
        <v>88</v>
      </c>
      <c r="C45" s="16" t="s">
        <v>35</v>
      </c>
      <c r="D45" s="16">
        <v>96.43</v>
      </c>
      <c r="E45" s="16">
        <v>96.43</v>
      </c>
      <c r="F45" s="16">
        <v>96.43</v>
      </c>
      <c r="G45" s="16" t="s">
        <v>52</v>
      </c>
      <c r="H45" s="16">
        <v>96.43</v>
      </c>
      <c r="I45" s="23">
        <v>41426</v>
      </c>
      <c r="J45" s="23">
        <v>45077</v>
      </c>
      <c r="K45" s="29">
        <v>4</v>
      </c>
    </row>
    <row r="46" spans="1:11" s="20" customFormat="1" x14ac:dyDescent="0.25">
      <c r="A46" s="21" t="s">
        <v>73</v>
      </c>
      <c r="B46" s="16" t="s">
        <v>88</v>
      </c>
      <c r="C46" s="16" t="s">
        <v>36</v>
      </c>
      <c r="D46" s="16">
        <v>96.91</v>
      </c>
      <c r="E46" s="16">
        <v>96.91</v>
      </c>
      <c r="F46" s="16">
        <v>96.91</v>
      </c>
      <c r="G46" s="16" t="s">
        <v>52</v>
      </c>
      <c r="H46" s="16">
        <v>96.91</v>
      </c>
      <c r="I46" s="23">
        <v>41426</v>
      </c>
      <c r="J46" s="23">
        <v>45077</v>
      </c>
      <c r="K46" s="29">
        <v>4</v>
      </c>
    </row>
    <row r="47" spans="1:11" s="20" customFormat="1" x14ac:dyDescent="0.25">
      <c r="A47" s="21" t="s">
        <v>73</v>
      </c>
      <c r="B47" s="16" t="s">
        <v>88</v>
      </c>
      <c r="C47" s="16" t="s">
        <v>37</v>
      </c>
      <c r="D47" s="16">
        <v>96.65</v>
      </c>
      <c r="E47" s="16">
        <v>96.65</v>
      </c>
      <c r="F47" s="16">
        <v>96.65</v>
      </c>
      <c r="G47" s="16" t="s">
        <v>52</v>
      </c>
      <c r="H47" s="16">
        <v>96.65</v>
      </c>
      <c r="I47" s="23">
        <v>41426</v>
      </c>
      <c r="J47" s="23">
        <v>45077</v>
      </c>
      <c r="K47" s="29">
        <v>4</v>
      </c>
    </row>
    <row r="48" spans="1:11" s="20" customFormat="1" x14ac:dyDescent="0.25">
      <c r="A48" s="21" t="s">
        <v>73</v>
      </c>
      <c r="B48" s="16" t="s">
        <v>88</v>
      </c>
      <c r="C48" s="16" t="s">
        <v>38</v>
      </c>
      <c r="D48" s="16">
        <v>96.49</v>
      </c>
      <c r="E48" s="16">
        <v>96.49</v>
      </c>
      <c r="F48" s="16">
        <v>96.49</v>
      </c>
      <c r="G48" s="16" t="s">
        <v>52</v>
      </c>
      <c r="H48" s="16">
        <v>96.49</v>
      </c>
      <c r="I48" s="23">
        <v>41426</v>
      </c>
      <c r="J48" s="23">
        <v>45077</v>
      </c>
      <c r="K48" s="29">
        <v>4</v>
      </c>
    </row>
    <row r="49" spans="1:11" s="20" customFormat="1" x14ac:dyDescent="0.25">
      <c r="A49" s="21" t="s">
        <v>73</v>
      </c>
      <c r="B49" s="16" t="s">
        <v>88</v>
      </c>
      <c r="C49" s="16" t="s">
        <v>39</v>
      </c>
      <c r="D49" s="16">
        <v>96.65</v>
      </c>
      <c r="E49" s="16">
        <v>96.65</v>
      </c>
      <c r="F49" s="16">
        <v>96.65</v>
      </c>
      <c r="G49" s="16" t="s">
        <v>52</v>
      </c>
      <c r="H49" s="16">
        <v>96.65</v>
      </c>
      <c r="I49" s="23">
        <v>41426</v>
      </c>
      <c r="J49" s="23">
        <v>45077</v>
      </c>
      <c r="K49" s="29">
        <v>4</v>
      </c>
    </row>
    <row r="50" spans="1:11" s="20" customFormat="1" x14ac:dyDescent="0.25">
      <c r="A50" s="21" t="s">
        <v>75</v>
      </c>
      <c r="B50" s="16" t="s">
        <v>89</v>
      </c>
      <c r="C50" s="16" t="s">
        <v>40</v>
      </c>
      <c r="D50" s="16">
        <v>49</v>
      </c>
      <c r="E50" s="16">
        <v>49</v>
      </c>
      <c r="F50" s="16">
        <v>49</v>
      </c>
      <c r="G50" s="16" t="s">
        <v>52</v>
      </c>
      <c r="H50" s="16">
        <v>49</v>
      </c>
      <c r="I50" s="23">
        <v>39282</v>
      </c>
      <c r="J50" s="23" t="s">
        <v>53</v>
      </c>
      <c r="K50" s="29">
        <v>4</v>
      </c>
    </row>
    <row r="51" spans="1:11" s="20" customFormat="1" x14ac:dyDescent="0.25">
      <c r="A51" s="21" t="s">
        <v>75</v>
      </c>
      <c r="B51" s="16" t="s">
        <v>89</v>
      </c>
      <c r="C51" s="16" t="s">
        <v>41</v>
      </c>
      <c r="D51" s="16">
        <v>47.3</v>
      </c>
      <c r="E51" s="16">
        <v>47.3</v>
      </c>
      <c r="F51" s="16">
        <v>47.3</v>
      </c>
      <c r="G51" s="16" t="s">
        <v>52</v>
      </c>
      <c r="H51" s="16">
        <v>47.3</v>
      </c>
      <c r="I51" s="23">
        <v>39283</v>
      </c>
      <c r="J51" s="23" t="s">
        <v>53</v>
      </c>
      <c r="K51" s="29">
        <v>4</v>
      </c>
    </row>
    <row r="52" spans="1:11" s="20" customFormat="1" x14ac:dyDescent="0.25">
      <c r="A52" s="21" t="s">
        <v>75</v>
      </c>
      <c r="B52" s="16" t="s">
        <v>89</v>
      </c>
      <c r="C52" s="16" t="s">
        <v>42</v>
      </c>
      <c r="D52" s="16">
        <v>45.64</v>
      </c>
      <c r="E52" s="16">
        <v>45.64</v>
      </c>
      <c r="F52" s="16">
        <v>45.64</v>
      </c>
      <c r="G52" s="16" t="s">
        <v>52</v>
      </c>
      <c r="H52" s="16">
        <v>45.64</v>
      </c>
      <c r="I52" s="23">
        <v>39280</v>
      </c>
      <c r="J52" s="23" t="s">
        <v>53</v>
      </c>
      <c r="K52" s="29">
        <v>4</v>
      </c>
    </row>
    <row r="53" spans="1:11" s="20" customFormat="1" x14ac:dyDescent="0.25">
      <c r="A53" s="21" t="s">
        <v>76</v>
      </c>
      <c r="B53" s="16" t="s">
        <v>89</v>
      </c>
      <c r="C53" s="16" t="s">
        <v>43</v>
      </c>
      <c r="D53" s="16">
        <v>48.56</v>
      </c>
      <c r="E53" s="16">
        <v>48.56</v>
      </c>
      <c r="F53" s="16">
        <v>48.56</v>
      </c>
      <c r="G53" s="16" t="s">
        <v>17</v>
      </c>
      <c r="H53" s="16">
        <v>48.56</v>
      </c>
      <c r="I53" s="23">
        <v>40026</v>
      </c>
      <c r="J53" s="23" t="s">
        <v>53</v>
      </c>
      <c r="K53" s="29">
        <v>4</v>
      </c>
    </row>
    <row r="54" spans="1:11" s="20" customFormat="1" x14ac:dyDescent="0.25">
      <c r="A54" s="21" t="s">
        <v>75</v>
      </c>
      <c r="B54" s="16" t="s">
        <v>89</v>
      </c>
      <c r="C54" s="16" t="s">
        <v>44</v>
      </c>
      <c r="D54" s="16">
        <v>47.18</v>
      </c>
      <c r="E54" s="16">
        <v>47.18</v>
      </c>
      <c r="F54" s="16">
        <v>47.18</v>
      </c>
      <c r="G54" s="16" t="s">
        <v>52</v>
      </c>
      <c r="H54" s="16">
        <v>47.18</v>
      </c>
      <c r="I54" s="23">
        <v>39282</v>
      </c>
      <c r="J54" s="23" t="s">
        <v>53</v>
      </c>
      <c r="K54" s="29">
        <v>4</v>
      </c>
    </row>
    <row r="55" spans="1:11" s="20" customFormat="1" x14ac:dyDescent="0.25">
      <c r="A55" s="21" t="s">
        <v>77</v>
      </c>
      <c r="B55" s="16" t="s">
        <v>89</v>
      </c>
      <c r="C55" s="16" t="s">
        <v>45</v>
      </c>
      <c r="D55" s="16">
        <v>10</v>
      </c>
      <c r="E55" s="16">
        <v>10</v>
      </c>
      <c r="F55" s="16">
        <v>10</v>
      </c>
      <c r="G55" s="16" t="s">
        <v>52</v>
      </c>
      <c r="H55" s="16">
        <v>10</v>
      </c>
      <c r="I55" s="23">
        <v>42917</v>
      </c>
      <c r="J55" s="23">
        <v>46568</v>
      </c>
      <c r="K55" s="29">
        <v>1</v>
      </c>
    </row>
    <row r="56" spans="1:11" s="20" customFormat="1" x14ac:dyDescent="0.25">
      <c r="A56" s="21" t="s">
        <v>77</v>
      </c>
      <c r="B56" s="16" t="s">
        <v>89</v>
      </c>
      <c r="C56" s="16" t="s">
        <v>46</v>
      </c>
      <c r="D56" s="16">
        <v>10</v>
      </c>
      <c r="E56" s="16">
        <v>10</v>
      </c>
      <c r="F56" s="16">
        <v>10</v>
      </c>
      <c r="G56" s="16" t="s">
        <v>52</v>
      </c>
      <c r="H56" s="16">
        <v>10</v>
      </c>
      <c r="I56" s="23">
        <v>42917</v>
      </c>
      <c r="J56" s="23">
        <v>46568</v>
      </c>
      <c r="K56" s="29">
        <v>1</v>
      </c>
    </row>
    <row r="57" spans="1:11" s="20" customFormat="1" x14ac:dyDescent="0.25">
      <c r="A57" s="21" t="s">
        <v>78</v>
      </c>
      <c r="B57" s="16" t="s">
        <v>89</v>
      </c>
      <c r="C57" s="16" t="s">
        <v>48</v>
      </c>
      <c r="D57" s="16">
        <v>3.34</v>
      </c>
      <c r="E57" s="16">
        <v>0.03</v>
      </c>
      <c r="F57" s="16">
        <v>5.47</v>
      </c>
      <c r="G57" s="16" t="s">
        <v>52</v>
      </c>
      <c r="H57" s="16">
        <v>2.81</v>
      </c>
      <c r="I57" s="23">
        <v>32140</v>
      </c>
      <c r="J57" s="23">
        <v>46265.999988425923</v>
      </c>
      <c r="K57" s="29">
        <v>4</v>
      </c>
    </row>
    <row r="58" spans="1:11" s="20" customFormat="1" x14ac:dyDescent="0.25">
      <c r="A58" s="21" t="s">
        <v>79</v>
      </c>
      <c r="B58" s="16" t="s">
        <v>89</v>
      </c>
      <c r="C58" s="16" t="s">
        <v>50</v>
      </c>
      <c r="D58" s="16">
        <v>14.25</v>
      </c>
      <c r="E58" s="16">
        <v>14.31</v>
      </c>
      <c r="F58" s="16">
        <v>13.67</v>
      </c>
      <c r="G58" s="16" t="s">
        <v>17</v>
      </c>
      <c r="H58" s="16">
        <v>0</v>
      </c>
      <c r="I58" s="23">
        <v>42461</v>
      </c>
      <c r="J58" s="23">
        <v>45016</v>
      </c>
      <c r="K58" s="29">
        <v>4</v>
      </c>
    </row>
    <row r="59" spans="1:11" s="20" customFormat="1" x14ac:dyDescent="0.25">
      <c r="A59" s="21" t="s">
        <v>92</v>
      </c>
      <c r="B59" s="16" t="s">
        <v>89</v>
      </c>
      <c r="C59" s="16" t="s">
        <v>97</v>
      </c>
      <c r="D59" s="16">
        <v>674.7</v>
      </c>
      <c r="E59" s="16">
        <v>674.7</v>
      </c>
      <c r="F59" s="16">
        <v>674.7</v>
      </c>
      <c r="G59" s="16" t="s">
        <v>52</v>
      </c>
      <c r="H59" s="16">
        <v>674.7</v>
      </c>
      <c r="I59" s="23">
        <v>43983</v>
      </c>
      <c r="J59" s="23">
        <v>51287</v>
      </c>
      <c r="K59" s="29">
        <v>4</v>
      </c>
    </row>
    <row r="60" spans="1:11" s="20" customFormat="1" x14ac:dyDescent="0.25">
      <c r="A60" s="21" t="s">
        <v>92</v>
      </c>
      <c r="B60" s="16" t="s">
        <v>89</v>
      </c>
      <c r="C60" s="16" t="s">
        <v>98</v>
      </c>
      <c r="D60" s="16">
        <v>673.8</v>
      </c>
      <c r="E60" s="16">
        <v>673.8</v>
      </c>
      <c r="F60" s="16">
        <v>673.8</v>
      </c>
      <c r="G60" s="16" t="s">
        <v>52</v>
      </c>
      <c r="H60" s="16">
        <v>673.8</v>
      </c>
      <c r="I60" s="23">
        <v>43952</v>
      </c>
      <c r="J60" s="23">
        <v>51256</v>
      </c>
      <c r="K60" s="29">
        <v>4</v>
      </c>
    </row>
    <row r="61" spans="1:11" s="20" customFormat="1" x14ac:dyDescent="0.25">
      <c r="A61" s="21" t="s">
        <v>92</v>
      </c>
      <c r="B61" s="16" t="s">
        <v>89</v>
      </c>
      <c r="C61" s="16" t="s">
        <v>101</v>
      </c>
      <c r="D61" s="16">
        <v>49</v>
      </c>
      <c r="E61" s="16">
        <v>49</v>
      </c>
      <c r="F61" s="16">
        <v>49</v>
      </c>
      <c r="G61" s="16" t="s">
        <v>52</v>
      </c>
      <c r="H61" s="16">
        <v>49</v>
      </c>
      <c r="I61" s="23">
        <v>44013</v>
      </c>
      <c r="J61" s="23">
        <v>51317</v>
      </c>
      <c r="K61" s="29">
        <v>4</v>
      </c>
    </row>
    <row r="62" spans="1:11" s="20" customFormat="1" x14ac:dyDescent="0.25">
      <c r="A62" s="21" t="s">
        <v>92</v>
      </c>
      <c r="B62" s="16" t="s">
        <v>89</v>
      </c>
      <c r="C62" s="16" t="s">
        <v>102</v>
      </c>
      <c r="D62" s="16">
        <v>49</v>
      </c>
      <c r="E62" s="16">
        <v>49</v>
      </c>
      <c r="F62" s="16">
        <v>49</v>
      </c>
      <c r="G62" s="16" t="s">
        <v>52</v>
      </c>
      <c r="H62" s="16">
        <v>49</v>
      </c>
      <c r="I62" s="23">
        <v>44013</v>
      </c>
      <c r="J62" s="23">
        <v>51317</v>
      </c>
      <c r="K62" s="29">
        <v>4</v>
      </c>
    </row>
    <row r="63" spans="1:11" s="20" customFormat="1" x14ac:dyDescent="0.25">
      <c r="A63" s="21" t="s">
        <v>92</v>
      </c>
      <c r="B63" s="16" t="s">
        <v>89</v>
      </c>
      <c r="C63" s="16" t="s">
        <v>112</v>
      </c>
      <c r="D63" s="16">
        <v>100</v>
      </c>
      <c r="E63" s="16">
        <v>100</v>
      </c>
      <c r="F63" s="16">
        <v>100</v>
      </c>
      <c r="G63" s="16" t="s">
        <v>52</v>
      </c>
      <c r="H63" s="16">
        <v>100</v>
      </c>
      <c r="I63" s="23">
        <v>44197</v>
      </c>
      <c r="J63" s="23">
        <v>51501</v>
      </c>
      <c r="K63" s="29">
        <v>1</v>
      </c>
    </row>
    <row r="64" spans="1:11" s="20" customFormat="1" x14ac:dyDescent="0.25">
      <c r="A64" s="21" t="s">
        <v>93</v>
      </c>
      <c r="B64" s="16" t="s">
        <v>89</v>
      </c>
      <c r="C64" s="16" t="s">
        <v>113</v>
      </c>
      <c r="D64" s="16">
        <v>100</v>
      </c>
      <c r="E64" s="16">
        <v>100</v>
      </c>
      <c r="F64" s="16">
        <v>100</v>
      </c>
      <c r="G64" s="16" t="s">
        <v>17</v>
      </c>
      <c r="H64" s="16">
        <v>100</v>
      </c>
      <c r="I64" s="23">
        <v>44378</v>
      </c>
      <c r="J64" s="23">
        <v>51591</v>
      </c>
      <c r="K64" s="29">
        <v>2</v>
      </c>
    </row>
    <row r="65" spans="1:11" s="20" customFormat="1" ht="26.25" x14ac:dyDescent="0.25">
      <c r="A65" s="21" t="s">
        <v>94</v>
      </c>
      <c r="B65" s="16" t="s">
        <v>89</v>
      </c>
      <c r="C65" s="42" t="s">
        <v>172</v>
      </c>
      <c r="D65" s="16"/>
      <c r="E65" s="16"/>
      <c r="F65" s="16"/>
      <c r="G65" s="16" t="s">
        <v>17</v>
      </c>
      <c r="H65" s="16">
        <v>40</v>
      </c>
      <c r="I65" s="23">
        <v>45078</v>
      </c>
      <c r="J65" s="23">
        <v>51470</v>
      </c>
      <c r="K65" s="29">
        <v>1</v>
      </c>
    </row>
    <row r="66" spans="1:11" s="20" customFormat="1" x14ac:dyDescent="0.25">
      <c r="A66" s="21" t="s">
        <v>94</v>
      </c>
      <c r="B66" s="16" t="s">
        <v>89</v>
      </c>
      <c r="C66" s="16" t="s">
        <v>114</v>
      </c>
      <c r="D66" s="16">
        <v>10</v>
      </c>
      <c r="E66" s="16">
        <v>10</v>
      </c>
      <c r="F66" s="16">
        <v>10</v>
      </c>
      <c r="G66" s="16" t="s">
        <v>17</v>
      </c>
      <c r="H66" s="16">
        <v>10</v>
      </c>
      <c r="I66" s="23">
        <v>44287</v>
      </c>
      <c r="J66" s="23">
        <v>51470</v>
      </c>
      <c r="K66" s="29">
        <v>1</v>
      </c>
    </row>
    <row r="67" spans="1:11" s="20" customFormat="1" x14ac:dyDescent="0.25">
      <c r="A67" s="21" t="s">
        <v>94</v>
      </c>
      <c r="B67" s="16" t="s">
        <v>89</v>
      </c>
      <c r="C67" s="16" t="s">
        <v>115</v>
      </c>
      <c r="D67" s="16">
        <v>11</v>
      </c>
      <c r="E67" s="16">
        <v>11</v>
      </c>
      <c r="F67" s="16">
        <v>11</v>
      </c>
      <c r="G67" s="16" t="s">
        <v>17</v>
      </c>
      <c r="H67" s="16">
        <v>11</v>
      </c>
      <c r="I67" s="23">
        <v>44348</v>
      </c>
      <c r="J67" s="23">
        <v>51501</v>
      </c>
      <c r="K67" s="29">
        <v>1</v>
      </c>
    </row>
    <row r="68" spans="1:11" s="20" customFormat="1" x14ac:dyDescent="0.25">
      <c r="A68" s="21" t="s">
        <v>94</v>
      </c>
      <c r="B68" s="16" t="s">
        <v>89</v>
      </c>
      <c r="C68" s="16" t="s">
        <v>173</v>
      </c>
      <c r="D68" s="16"/>
      <c r="E68" s="16"/>
      <c r="F68" s="16"/>
      <c r="G68" s="16" t="s">
        <v>17</v>
      </c>
      <c r="H68" s="16">
        <v>5</v>
      </c>
      <c r="I68" s="23">
        <v>45078</v>
      </c>
      <c r="J68" s="23">
        <v>51591</v>
      </c>
      <c r="K68" s="29">
        <v>1</v>
      </c>
    </row>
    <row r="69" spans="1:11" s="20" customFormat="1" x14ac:dyDescent="0.25">
      <c r="A69" s="21" t="s">
        <v>104</v>
      </c>
      <c r="B69" s="16" t="s">
        <v>89</v>
      </c>
      <c r="C69" s="16" t="s">
        <v>49</v>
      </c>
      <c r="D69" s="16">
        <v>100</v>
      </c>
      <c r="E69" s="16">
        <v>100</v>
      </c>
      <c r="F69" s="16">
        <v>100</v>
      </c>
      <c r="G69" s="16" t="s">
        <v>10</v>
      </c>
      <c r="H69" s="16"/>
      <c r="I69" s="23">
        <v>44197</v>
      </c>
      <c r="J69" s="23">
        <v>45292</v>
      </c>
      <c r="K69" s="29">
        <v>4</v>
      </c>
    </row>
    <row r="70" spans="1:11" s="20" customFormat="1" x14ac:dyDescent="0.25">
      <c r="A70" s="21" t="s">
        <v>85</v>
      </c>
      <c r="B70" s="16" t="s">
        <v>89</v>
      </c>
      <c r="C70" s="16" t="s">
        <v>99</v>
      </c>
      <c r="D70" s="16">
        <v>21.67</v>
      </c>
      <c r="E70" s="16">
        <v>17.27</v>
      </c>
      <c r="F70" s="16">
        <v>21.67</v>
      </c>
      <c r="G70" s="16" t="s">
        <v>17</v>
      </c>
      <c r="H70" s="16">
        <v>12.74</v>
      </c>
      <c r="I70" s="23">
        <v>43831</v>
      </c>
      <c r="J70" s="23">
        <v>46386</v>
      </c>
      <c r="K70" s="29">
        <v>4</v>
      </c>
    </row>
    <row r="71" spans="1:11" s="20" customFormat="1" x14ac:dyDescent="0.25">
      <c r="A71" s="21" t="s">
        <v>111</v>
      </c>
      <c r="B71" s="16" t="s">
        <v>89</v>
      </c>
      <c r="C71" s="16" t="s">
        <v>103</v>
      </c>
      <c r="D71" s="16">
        <v>19.87</v>
      </c>
      <c r="E71" s="16">
        <v>19.87</v>
      </c>
      <c r="F71" s="16">
        <v>19.87</v>
      </c>
      <c r="G71" s="16" t="s">
        <v>17</v>
      </c>
      <c r="H71" s="16">
        <v>19.87</v>
      </c>
      <c r="I71" s="23">
        <v>44075</v>
      </c>
      <c r="J71" s="23">
        <v>46387</v>
      </c>
      <c r="K71" s="29">
        <v>4</v>
      </c>
    </row>
    <row r="72" spans="1:11" s="20" customFormat="1" x14ac:dyDescent="0.25">
      <c r="A72" s="22" t="s">
        <v>116</v>
      </c>
      <c r="B72" s="16"/>
      <c r="C72" s="16"/>
      <c r="D72" s="16"/>
      <c r="E72" s="16"/>
      <c r="F72" s="16"/>
      <c r="G72" s="16"/>
      <c r="H72" s="16"/>
      <c r="I72" s="23"/>
      <c r="J72" s="23"/>
      <c r="K72" s="29"/>
    </row>
    <row r="73" spans="1:11" s="20" customFormat="1" x14ac:dyDescent="0.25">
      <c r="A73" s="21" t="s">
        <v>143</v>
      </c>
      <c r="B73" s="16" t="s">
        <v>89</v>
      </c>
      <c r="C73" s="16" t="s">
        <v>144</v>
      </c>
      <c r="D73" s="16">
        <v>19</v>
      </c>
      <c r="E73" s="16">
        <v>19</v>
      </c>
      <c r="F73" s="16">
        <v>19</v>
      </c>
      <c r="G73" s="16" t="s">
        <v>10</v>
      </c>
      <c r="H73" s="16"/>
      <c r="I73" s="23">
        <v>44927</v>
      </c>
      <c r="J73" s="23">
        <v>45291</v>
      </c>
      <c r="K73" s="30" t="s">
        <v>126</v>
      </c>
    </row>
    <row r="74" spans="1:11" s="20" customFormat="1" x14ac:dyDescent="0.25">
      <c r="A74" s="21" t="s">
        <v>143</v>
      </c>
      <c r="B74" s="16" t="s">
        <v>89</v>
      </c>
      <c r="C74" s="16" t="s">
        <v>145</v>
      </c>
      <c r="D74" s="16">
        <v>0.8</v>
      </c>
      <c r="E74" s="16">
        <v>0.9</v>
      </c>
      <c r="F74" s="16">
        <v>1.1000000000000001</v>
      </c>
      <c r="G74" s="16" t="s">
        <v>10</v>
      </c>
      <c r="H74" s="16"/>
      <c r="I74" s="23">
        <v>44927</v>
      </c>
      <c r="J74" s="23">
        <v>45291</v>
      </c>
      <c r="K74" s="30" t="s">
        <v>126</v>
      </c>
    </row>
    <row r="75" spans="1:11" s="20" customFormat="1" x14ac:dyDescent="0.25">
      <c r="A75" s="21" t="s">
        <v>143</v>
      </c>
      <c r="B75" s="16" t="s">
        <v>89</v>
      </c>
      <c r="C75" s="16" t="s">
        <v>146</v>
      </c>
      <c r="D75" s="16">
        <v>1</v>
      </c>
      <c r="E75" s="16">
        <v>1.1000000000000001</v>
      </c>
      <c r="F75" s="16">
        <v>1.4</v>
      </c>
      <c r="G75" s="16" t="s">
        <v>10</v>
      </c>
      <c r="H75" s="16"/>
      <c r="I75" s="23">
        <v>44927</v>
      </c>
      <c r="J75" s="23">
        <v>45291</v>
      </c>
      <c r="K75" s="30" t="s">
        <v>126</v>
      </c>
    </row>
    <row r="76" spans="1:11" s="20" customFormat="1" x14ac:dyDescent="0.25">
      <c r="A76" s="21" t="s">
        <v>143</v>
      </c>
      <c r="B76" s="16" t="s">
        <v>89</v>
      </c>
      <c r="C76" s="16" t="s">
        <v>147</v>
      </c>
      <c r="D76" s="16">
        <v>30.4</v>
      </c>
      <c r="E76" s="16">
        <v>30.4</v>
      </c>
      <c r="F76" s="16">
        <v>30.4</v>
      </c>
      <c r="G76" s="16" t="s">
        <v>10</v>
      </c>
      <c r="H76" s="16"/>
      <c r="I76" s="23">
        <v>44927</v>
      </c>
      <c r="J76" s="23">
        <v>45291</v>
      </c>
      <c r="K76" s="30" t="s">
        <v>126</v>
      </c>
    </row>
    <row r="77" spans="1:11" x14ac:dyDescent="0.25">
      <c r="A77" s="32" t="s">
        <v>134</v>
      </c>
      <c r="B77" s="25"/>
      <c r="C77" s="28"/>
      <c r="D77" s="10"/>
      <c r="E77" s="10"/>
      <c r="F77" s="10"/>
      <c r="G77" s="10"/>
      <c r="H77" s="10"/>
      <c r="I77" s="24"/>
      <c r="J77" s="6"/>
      <c r="K77" s="30"/>
    </row>
    <row r="78" spans="1:11" s="20" customFormat="1" x14ac:dyDescent="0.25">
      <c r="A78" s="21" t="s">
        <v>128</v>
      </c>
      <c r="B78" s="16" t="s">
        <v>88</v>
      </c>
      <c r="C78" s="16" t="s">
        <v>25</v>
      </c>
      <c r="D78" s="16">
        <v>11.31</v>
      </c>
      <c r="E78" s="16">
        <v>11.31</v>
      </c>
      <c r="F78" s="16">
        <v>11.31</v>
      </c>
      <c r="G78" s="16" t="s">
        <v>52</v>
      </c>
      <c r="H78" s="16">
        <v>11.31</v>
      </c>
      <c r="I78" s="23">
        <v>44440</v>
      </c>
      <c r="J78" s="23">
        <v>45138</v>
      </c>
      <c r="K78" s="29">
        <v>4</v>
      </c>
    </row>
    <row r="79" spans="1:11" s="20" customFormat="1" x14ac:dyDescent="0.25">
      <c r="A79" s="21" t="s">
        <v>128</v>
      </c>
      <c r="B79" s="16" t="s">
        <v>88</v>
      </c>
      <c r="C79" s="16" t="s">
        <v>26</v>
      </c>
      <c r="D79" s="16">
        <v>8.06</v>
      </c>
      <c r="E79" s="16">
        <v>8.06</v>
      </c>
      <c r="F79" s="16">
        <v>8.06</v>
      </c>
      <c r="G79" s="16" t="s">
        <v>52</v>
      </c>
      <c r="H79" s="16">
        <v>8.06</v>
      </c>
      <c r="I79" s="23">
        <v>44440</v>
      </c>
      <c r="J79" s="23">
        <v>45138</v>
      </c>
      <c r="K79" s="29">
        <v>4</v>
      </c>
    </row>
    <row r="80" spans="1:11" s="20" customFormat="1" x14ac:dyDescent="0.25">
      <c r="A80" s="21" t="s">
        <v>129</v>
      </c>
      <c r="B80" s="16" t="s">
        <v>88</v>
      </c>
      <c r="C80" s="16" t="s">
        <v>47</v>
      </c>
      <c r="D80" s="16">
        <v>305</v>
      </c>
      <c r="E80" s="16">
        <v>305</v>
      </c>
      <c r="F80" s="16">
        <v>305</v>
      </c>
      <c r="G80" s="16" t="s">
        <v>52</v>
      </c>
      <c r="H80" s="16">
        <v>305</v>
      </c>
      <c r="I80" s="23">
        <v>44743</v>
      </c>
      <c r="J80" s="23">
        <v>45199</v>
      </c>
      <c r="K80" s="29">
        <v>4</v>
      </c>
    </row>
    <row r="81" spans="1:11" s="20" customFormat="1" x14ac:dyDescent="0.25">
      <c r="A81" s="21" t="s">
        <v>129</v>
      </c>
      <c r="B81" s="16" t="s">
        <v>89</v>
      </c>
      <c r="C81" s="16" t="s">
        <v>51</v>
      </c>
      <c r="D81" s="16">
        <v>33</v>
      </c>
      <c r="E81" s="16">
        <v>30.79</v>
      </c>
      <c r="F81" s="16">
        <v>33</v>
      </c>
      <c r="G81" s="16" t="s">
        <v>10</v>
      </c>
      <c r="H81" s="16"/>
      <c r="I81" s="23">
        <v>44743</v>
      </c>
      <c r="J81" s="23">
        <v>45291</v>
      </c>
      <c r="K81" s="29">
        <v>4</v>
      </c>
    </row>
    <row r="82" spans="1:11" s="20" customFormat="1" x14ac:dyDescent="0.25">
      <c r="A82" s="21" t="s">
        <v>129</v>
      </c>
      <c r="B82" s="16" t="s">
        <v>89</v>
      </c>
      <c r="C82" s="16" t="s">
        <v>141</v>
      </c>
      <c r="D82" s="16"/>
      <c r="E82" s="16"/>
      <c r="F82" s="16"/>
      <c r="G82" s="16" t="s">
        <v>10</v>
      </c>
      <c r="H82" s="16"/>
      <c r="I82" s="23">
        <v>44774</v>
      </c>
      <c r="J82" s="23">
        <v>45230</v>
      </c>
      <c r="K82" s="29" t="s">
        <v>126</v>
      </c>
    </row>
    <row r="83" spans="1:11" s="20" customFormat="1" x14ac:dyDescent="0.25">
      <c r="A83" s="21" t="s">
        <v>130</v>
      </c>
      <c r="B83" s="16" t="s">
        <v>88</v>
      </c>
      <c r="C83" s="16" t="s">
        <v>142</v>
      </c>
      <c r="D83" s="16">
        <v>229</v>
      </c>
      <c r="E83" s="16">
        <v>222.5</v>
      </c>
      <c r="F83" s="16">
        <v>221.25</v>
      </c>
      <c r="G83" s="16" t="s">
        <v>10</v>
      </c>
      <c r="H83" s="16"/>
      <c r="I83" s="23">
        <v>44805</v>
      </c>
      <c r="J83" s="23">
        <v>46783</v>
      </c>
      <c r="K83" s="29">
        <v>4</v>
      </c>
    </row>
    <row r="85" spans="1:11" ht="18.75" x14ac:dyDescent="0.3">
      <c r="A85" s="2" t="s">
        <v>95</v>
      </c>
      <c r="B85" s="2"/>
    </row>
    <row r="86" spans="1:11" x14ac:dyDescent="0.25">
      <c r="D86" s="3" t="s">
        <v>7</v>
      </c>
      <c r="E86" s="3" t="s">
        <v>8</v>
      </c>
      <c r="F86" s="3" t="s">
        <v>9</v>
      </c>
    </row>
    <row r="87" spans="1:11" ht="77.25" x14ac:dyDescent="0.25">
      <c r="A87" s="4" t="s">
        <v>67</v>
      </c>
      <c r="B87" s="4" t="s">
        <v>87</v>
      </c>
      <c r="C87" s="4" t="s">
        <v>1</v>
      </c>
      <c r="D87" s="4" t="s">
        <v>2</v>
      </c>
      <c r="E87" s="4" t="s">
        <v>2</v>
      </c>
      <c r="F87" s="4" t="s">
        <v>2</v>
      </c>
      <c r="G87" s="4" t="s">
        <v>3</v>
      </c>
      <c r="H87" s="4" t="s">
        <v>106</v>
      </c>
      <c r="I87" s="4" t="s">
        <v>5</v>
      </c>
      <c r="J87" s="4" t="s">
        <v>6</v>
      </c>
      <c r="K87" s="4" t="s">
        <v>125</v>
      </c>
    </row>
    <row r="88" spans="1:11" x14ac:dyDescent="0.25">
      <c r="A88" s="4"/>
      <c r="B88" s="4"/>
      <c r="C88" s="4"/>
      <c r="D88" s="35">
        <f>1031.78+106.44</f>
        <v>1138.22</v>
      </c>
      <c r="E88" s="35">
        <f>1032.6+106.44</f>
        <v>1139.04</v>
      </c>
      <c r="F88" s="35">
        <f>1034.44+116.44</f>
        <v>1150.8800000000001</v>
      </c>
      <c r="G88" s="4"/>
      <c r="H88" s="4"/>
      <c r="I88" s="4"/>
      <c r="J88" s="4"/>
      <c r="K88" s="29"/>
    </row>
    <row r="89" spans="1:11" x14ac:dyDescent="0.25">
      <c r="A89" s="21" t="s">
        <v>80</v>
      </c>
      <c r="B89" s="16" t="s">
        <v>88</v>
      </c>
      <c r="C89" s="16" t="s">
        <v>54</v>
      </c>
      <c r="D89" s="16">
        <v>48.71</v>
      </c>
      <c r="E89" s="16">
        <v>48.71</v>
      </c>
      <c r="F89" s="16">
        <v>48.71</v>
      </c>
      <c r="G89" s="16" t="s">
        <v>55</v>
      </c>
      <c r="H89" s="16">
        <v>48.71</v>
      </c>
      <c r="I89" s="23">
        <v>41760</v>
      </c>
      <c r="J89" s="23">
        <v>51135</v>
      </c>
      <c r="K89" s="29">
        <v>4</v>
      </c>
    </row>
    <row r="90" spans="1:11" x14ac:dyDescent="0.25">
      <c r="A90" s="21" t="s">
        <v>81</v>
      </c>
      <c r="B90" s="16" t="s">
        <v>88</v>
      </c>
      <c r="C90" s="16" t="s">
        <v>56</v>
      </c>
      <c r="D90" s="16">
        <v>111.3</v>
      </c>
      <c r="E90" s="16">
        <v>111.3</v>
      </c>
      <c r="F90" s="16">
        <v>111.3</v>
      </c>
      <c r="G90" s="16" t="s">
        <v>55</v>
      </c>
      <c r="H90" s="16">
        <v>111.3</v>
      </c>
      <c r="I90" s="23">
        <v>42887</v>
      </c>
      <c r="J90" s="23">
        <v>50405</v>
      </c>
      <c r="K90" s="29">
        <v>4</v>
      </c>
    </row>
    <row r="91" spans="1:11" x14ac:dyDescent="0.25">
      <c r="A91" s="21" t="s">
        <v>81</v>
      </c>
      <c r="B91" s="16" t="s">
        <v>88</v>
      </c>
      <c r="C91" s="16" t="s">
        <v>57</v>
      </c>
      <c r="D91" s="16">
        <v>112.7</v>
      </c>
      <c r="E91" s="16">
        <v>112.7</v>
      </c>
      <c r="F91" s="16">
        <v>112.7</v>
      </c>
      <c r="G91" s="16" t="s">
        <v>55</v>
      </c>
      <c r="H91" s="16">
        <v>112.7</v>
      </c>
      <c r="I91" s="23">
        <v>42887</v>
      </c>
      <c r="J91" s="23">
        <v>50405</v>
      </c>
      <c r="K91" s="29">
        <v>4</v>
      </c>
    </row>
    <row r="92" spans="1:11" x14ac:dyDescent="0.25">
      <c r="A92" s="21" t="s">
        <v>81</v>
      </c>
      <c r="B92" s="16" t="s">
        <v>88</v>
      </c>
      <c r="C92" s="15" t="s">
        <v>58</v>
      </c>
      <c r="D92" s="16">
        <v>112</v>
      </c>
      <c r="E92" s="16">
        <v>112</v>
      </c>
      <c r="F92" s="16">
        <v>112</v>
      </c>
      <c r="G92" s="16" t="s">
        <v>55</v>
      </c>
      <c r="H92" s="16">
        <v>112</v>
      </c>
      <c r="I92" s="23">
        <v>42887</v>
      </c>
      <c r="J92" s="23">
        <v>50405</v>
      </c>
      <c r="K92" s="29">
        <v>4</v>
      </c>
    </row>
    <row r="93" spans="1:11" x14ac:dyDescent="0.25">
      <c r="A93" s="21" t="s">
        <v>82</v>
      </c>
      <c r="B93" s="16" t="s">
        <v>89</v>
      </c>
      <c r="C93" s="15" t="s">
        <v>59</v>
      </c>
      <c r="D93" s="16">
        <v>10</v>
      </c>
      <c r="E93" s="16">
        <v>10</v>
      </c>
      <c r="F93" s="16">
        <v>10</v>
      </c>
      <c r="G93" s="16" t="s">
        <v>55</v>
      </c>
      <c r="H93" s="16">
        <v>10</v>
      </c>
      <c r="I93" s="23">
        <v>42800</v>
      </c>
      <c r="J93" s="23">
        <v>73050</v>
      </c>
      <c r="K93" s="29">
        <v>1</v>
      </c>
    </row>
    <row r="94" spans="1:11" x14ac:dyDescent="0.25">
      <c r="A94" s="21" t="s">
        <v>82</v>
      </c>
      <c r="B94" s="16" t="s">
        <v>89</v>
      </c>
      <c r="C94" s="15" t="s">
        <v>60</v>
      </c>
      <c r="D94" s="16">
        <v>10</v>
      </c>
      <c r="E94" s="16">
        <v>10</v>
      </c>
      <c r="F94" s="16">
        <v>10</v>
      </c>
      <c r="G94" s="16" t="s">
        <v>55</v>
      </c>
      <c r="H94" s="16">
        <v>10</v>
      </c>
      <c r="I94" s="23">
        <v>42800</v>
      </c>
      <c r="J94" s="23">
        <v>73050</v>
      </c>
      <c r="K94" s="29">
        <v>1</v>
      </c>
    </row>
    <row r="95" spans="1:11" x14ac:dyDescent="0.25">
      <c r="A95" s="21" t="s">
        <v>82</v>
      </c>
      <c r="B95" s="16" t="s">
        <v>89</v>
      </c>
      <c r="C95" s="15" t="s">
        <v>61</v>
      </c>
      <c r="D95" s="16">
        <v>10</v>
      </c>
      <c r="E95" s="16">
        <v>10</v>
      </c>
      <c r="F95" s="16">
        <v>10</v>
      </c>
      <c r="G95" s="16" t="s">
        <v>55</v>
      </c>
      <c r="H95" s="16">
        <v>10</v>
      </c>
      <c r="I95" s="23">
        <v>42800</v>
      </c>
      <c r="J95" s="23">
        <v>73050</v>
      </c>
      <c r="K95" s="29">
        <v>1</v>
      </c>
    </row>
    <row r="96" spans="1:11" x14ac:dyDescent="0.25">
      <c r="A96" s="21" t="s">
        <v>82</v>
      </c>
      <c r="B96" s="16" t="s">
        <v>89</v>
      </c>
      <c r="C96" s="15" t="s">
        <v>62</v>
      </c>
      <c r="D96" s="16">
        <v>7.5</v>
      </c>
      <c r="E96" s="16">
        <v>7.5</v>
      </c>
      <c r="F96" s="16">
        <v>7.5</v>
      </c>
      <c r="G96" s="16" t="s">
        <v>55</v>
      </c>
      <c r="H96" s="16">
        <v>7.5</v>
      </c>
      <c r="I96" s="23">
        <v>42787</v>
      </c>
      <c r="J96" s="23">
        <v>73050</v>
      </c>
      <c r="K96" s="29">
        <v>1</v>
      </c>
    </row>
    <row r="97" spans="1:11" x14ac:dyDescent="0.25">
      <c r="A97" s="21" t="s">
        <v>83</v>
      </c>
      <c r="B97" s="16" t="s">
        <v>88</v>
      </c>
      <c r="C97" s="15" t="s">
        <v>63</v>
      </c>
      <c r="D97" s="16">
        <v>1.03</v>
      </c>
      <c r="E97" s="16">
        <v>1.03</v>
      </c>
      <c r="F97" s="16">
        <v>2.04</v>
      </c>
      <c r="G97" s="16" t="s">
        <v>55</v>
      </c>
      <c r="H97" s="16">
        <v>1.51</v>
      </c>
      <c r="I97" s="23">
        <v>42887</v>
      </c>
      <c r="J97" s="23">
        <v>44714</v>
      </c>
      <c r="K97" s="29">
        <v>4</v>
      </c>
    </row>
    <row r="98" spans="1:11" x14ac:dyDescent="0.25">
      <c r="A98" s="21" t="s">
        <v>84</v>
      </c>
      <c r="B98" s="16" t="s">
        <v>88</v>
      </c>
      <c r="C98" s="16" t="s">
        <v>64</v>
      </c>
      <c r="D98" s="16">
        <v>422</v>
      </c>
      <c r="E98" s="16">
        <v>422</v>
      </c>
      <c r="F98" s="16">
        <v>422</v>
      </c>
      <c r="G98" s="16" t="s">
        <v>55</v>
      </c>
      <c r="H98" s="16">
        <v>422</v>
      </c>
      <c r="I98" s="23">
        <v>43435</v>
      </c>
      <c r="J98" s="23">
        <v>50678</v>
      </c>
      <c r="K98" s="29">
        <v>3</v>
      </c>
    </row>
    <row r="99" spans="1:11" x14ac:dyDescent="0.25">
      <c r="A99" s="21" t="s">
        <v>84</v>
      </c>
      <c r="B99" s="16" t="s">
        <v>88</v>
      </c>
      <c r="C99" s="16" t="s">
        <v>65</v>
      </c>
      <c r="D99" s="16">
        <v>105.5</v>
      </c>
      <c r="E99" s="16">
        <v>105.5</v>
      </c>
      <c r="F99" s="16">
        <v>105.5</v>
      </c>
      <c r="G99" s="16" t="s">
        <v>55</v>
      </c>
      <c r="H99" s="16">
        <v>105.5</v>
      </c>
      <c r="I99" s="23">
        <v>43435</v>
      </c>
      <c r="J99" s="23">
        <v>50678</v>
      </c>
      <c r="K99" s="29">
        <v>3</v>
      </c>
    </row>
    <row r="100" spans="1:11" x14ac:dyDescent="0.25">
      <c r="A100" s="21" t="s">
        <v>86</v>
      </c>
      <c r="B100" s="16" t="s">
        <v>89</v>
      </c>
      <c r="C100" s="16" t="s">
        <v>117</v>
      </c>
      <c r="D100" s="16">
        <v>30</v>
      </c>
      <c r="E100" s="16">
        <v>30</v>
      </c>
      <c r="F100" s="16">
        <v>30</v>
      </c>
      <c r="G100" s="16" t="s">
        <v>55</v>
      </c>
      <c r="H100" s="16">
        <v>30</v>
      </c>
      <c r="I100" s="23">
        <v>44409</v>
      </c>
      <c r="J100" s="23">
        <v>73050</v>
      </c>
      <c r="K100" s="29">
        <v>1</v>
      </c>
    </row>
    <row r="101" spans="1:11" x14ac:dyDescent="0.25">
      <c r="A101" s="21" t="s">
        <v>86</v>
      </c>
      <c r="B101" s="16" t="s">
        <v>89</v>
      </c>
      <c r="C101" s="26" t="s">
        <v>124</v>
      </c>
      <c r="D101" s="16">
        <v>40</v>
      </c>
      <c r="E101" s="16">
        <v>40</v>
      </c>
      <c r="F101" s="16">
        <v>40</v>
      </c>
      <c r="G101" s="16" t="s">
        <v>55</v>
      </c>
      <c r="H101" s="16">
        <v>40</v>
      </c>
      <c r="I101" s="23">
        <v>44866</v>
      </c>
      <c r="J101" s="23">
        <v>73050</v>
      </c>
      <c r="K101" s="29">
        <v>1</v>
      </c>
    </row>
    <row r="102" spans="1:11" x14ac:dyDescent="0.25">
      <c r="A102" s="21" t="s">
        <v>123</v>
      </c>
      <c r="B102" s="16" t="s">
        <v>89</v>
      </c>
      <c r="C102" s="16" t="s">
        <v>120</v>
      </c>
      <c r="D102" s="16">
        <v>7</v>
      </c>
      <c r="E102" s="16">
        <v>7</v>
      </c>
      <c r="F102" s="16">
        <v>7</v>
      </c>
      <c r="G102" s="16" t="s">
        <v>55</v>
      </c>
      <c r="H102" s="16">
        <v>8.6999999999999993</v>
      </c>
      <c r="I102" s="23">
        <v>44927</v>
      </c>
      <c r="J102" s="23">
        <v>45291</v>
      </c>
      <c r="K102" s="30" t="s">
        <v>126</v>
      </c>
    </row>
    <row r="103" spans="1:11" x14ac:dyDescent="0.25">
      <c r="A103" s="21" t="s">
        <v>123</v>
      </c>
      <c r="B103" s="16" t="s">
        <v>89</v>
      </c>
      <c r="C103" s="16" t="s">
        <v>121</v>
      </c>
      <c r="D103" s="16">
        <v>0.71</v>
      </c>
      <c r="E103" s="16">
        <v>1.06</v>
      </c>
      <c r="F103" s="16">
        <v>1.42</v>
      </c>
      <c r="G103" s="16" t="s">
        <v>55</v>
      </c>
      <c r="H103" s="16">
        <v>7.1</v>
      </c>
      <c r="I103" s="23">
        <v>44927</v>
      </c>
      <c r="J103" s="23">
        <v>45291</v>
      </c>
      <c r="K103" s="30" t="s">
        <v>126</v>
      </c>
    </row>
    <row r="104" spans="1:11" x14ac:dyDescent="0.25">
      <c r="A104" s="21" t="s">
        <v>123</v>
      </c>
      <c r="B104" s="16" t="s">
        <v>89</v>
      </c>
      <c r="C104" s="16" t="s">
        <v>122</v>
      </c>
      <c r="D104" s="16">
        <v>0.8</v>
      </c>
      <c r="E104" s="16">
        <v>1.2</v>
      </c>
      <c r="F104" s="16">
        <v>1.6</v>
      </c>
      <c r="G104" s="16" t="s">
        <v>55</v>
      </c>
      <c r="H104" s="16">
        <v>8</v>
      </c>
      <c r="I104" s="23">
        <v>44927</v>
      </c>
      <c r="J104" s="23">
        <v>45291</v>
      </c>
      <c r="K104" s="30" t="s">
        <v>126</v>
      </c>
    </row>
    <row r="105" spans="1:11" x14ac:dyDescent="0.25">
      <c r="A105" s="21" t="s">
        <v>86</v>
      </c>
      <c r="B105" s="16" t="s">
        <v>89</v>
      </c>
      <c r="C105" s="15" t="s">
        <v>96</v>
      </c>
      <c r="D105" s="16">
        <v>1.62</v>
      </c>
      <c r="E105" s="16">
        <v>1.62</v>
      </c>
      <c r="F105" s="16">
        <v>1.62</v>
      </c>
      <c r="G105" s="16" t="s">
        <v>55</v>
      </c>
      <c r="H105" s="16">
        <v>4.5</v>
      </c>
      <c r="I105" s="23">
        <v>43466</v>
      </c>
      <c r="J105" s="23">
        <v>45657</v>
      </c>
      <c r="K105" s="30" t="s">
        <v>126</v>
      </c>
    </row>
    <row r="106" spans="1:11" x14ac:dyDescent="0.25">
      <c r="A106" s="32" t="s">
        <v>134</v>
      </c>
      <c r="B106" s="25"/>
      <c r="C106" s="28"/>
      <c r="D106" s="10"/>
      <c r="E106" s="10"/>
      <c r="F106" s="10"/>
      <c r="G106" s="10"/>
      <c r="H106" s="10"/>
      <c r="I106" s="24"/>
      <c r="J106" s="6"/>
      <c r="K106" s="30"/>
    </row>
    <row r="107" spans="1:11" x14ac:dyDescent="0.25">
      <c r="A107" s="21" t="s">
        <v>135</v>
      </c>
      <c r="B107" s="16" t="s">
        <v>89</v>
      </c>
      <c r="C107" s="15" t="s">
        <v>127</v>
      </c>
      <c r="D107" s="16">
        <v>26.44</v>
      </c>
      <c r="E107" s="16">
        <v>26.44</v>
      </c>
      <c r="F107" s="16">
        <v>26.44</v>
      </c>
      <c r="G107" s="16" t="s">
        <v>52</v>
      </c>
      <c r="H107" s="16">
        <v>26.44</v>
      </c>
      <c r="I107" s="23">
        <v>44348</v>
      </c>
      <c r="J107" s="23">
        <v>46143</v>
      </c>
      <c r="K107" s="30">
        <v>1</v>
      </c>
    </row>
    <row r="108" spans="1:11" x14ac:dyDescent="0.25">
      <c r="A108" s="21" t="s">
        <v>156</v>
      </c>
      <c r="B108" s="16" t="s">
        <v>89</v>
      </c>
      <c r="C108" s="15" t="s">
        <v>137</v>
      </c>
      <c r="D108" s="16"/>
      <c r="E108" s="16"/>
      <c r="F108" s="16"/>
      <c r="G108" s="16" t="s">
        <v>55</v>
      </c>
      <c r="H108" s="16">
        <v>131</v>
      </c>
      <c r="I108" s="23">
        <v>45017</v>
      </c>
      <c r="J108" s="23">
        <v>73050</v>
      </c>
      <c r="K108" s="30">
        <v>1</v>
      </c>
    </row>
    <row r="109" spans="1:11" x14ac:dyDescent="0.25">
      <c r="A109" s="21" t="s">
        <v>156</v>
      </c>
      <c r="B109" s="16" t="s">
        <v>89</v>
      </c>
      <c r="C109" s="15" t="s">
        <v>138</v>
      </c>
      <c r="D109" s="16"/>
      <c r="E109" s="16"/>
      <c r="F109" s="16"/>
      <c r="G109" s="16" t="s">
        <v>55</v>
      </c>
      <c r="H109" s="16">
        <v>20</v>
      </c>
      <c r="I109" s="23">
        <v>45017</v>
      </c>
      <c r="J109" s="23">
        <v>73050</v>
      </c>
      <c r="K109" s="30">
        <v>1</v>
      </c>
    </row>
    <row r="110" spans="1:11" x14ac:dyDescent="0.25">
      <c r="A110" s="21" t="s">
        <v>156</v>
      </c>
      <c r="B110" s="16" t="s">
        <v>89</v>
      </c>
      <c r="C110" s="15" t="s">
        <v>139</v>
      </c>
      <c r="D110" s="16"/>
      <c r="E110" s="16"/>
      <c r="F110" s="16">
        <v>10</v>
      </c>
      <c r="G110" s="16" t="s">
        <v>55</v>
      </c>
      <c r="H110" s="16">
        <v>10</v>
      </c>
      <c r="I110" s="23">
        <v>44986</v>
      </c>
      <c r="J110" s="23">
        <v>73050</v>
      </c>
      <c r="K110" s="30">
        <v>1</v>
      </c>
    </row>
    <row r="111" spans="1:11" x14ac:dyDescent="0.25">
      <c r="A111" s="21" t="s">
        <v>155</v>
      </c>
      <c r="B111" s="16" t="s">
        <v>88</v>
      </c>
      <c r="C111" s="15" t="s">
        <v>140</v>
      </c>
      <c r="D111" s="16">
        <v>80</v>
      </c>
      <c r="E111" s="16">
        <v>80</v>
      </c>
      <c r="F111" s="16">
        <v>80</v>
      </c>
      <c r="G111" s="16" t="s">
        <v>132</v>
      </c>
      <c r="H111" s="16">
        <v>0</v>
      </c>
      <c r="I111" s="23">
        <v>44927</v>
      </c>
      <c r="J111" s="23">
        <v>48457</v>
      </c>
      <c r="K111" s="30">
        <v>1</v>
      </c>
    </row>
  </sheetData>
  <phoneticPr fontId="16" type="noConversion"/>
  <pageMargins left="0.7" right="0.7" top="0.75" bottom="0.75" header="0.3" footer="0.3"/>
  <pageSetup orientation="portrait" horizontalDpi="360" verticalDpi="360" r:id="rId1"/>
  <ignoredErrors>
    <ignoredError sqref="D6:E6" unlockedFormula="1"/>
    <ignoredError sqref="H13:H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797B0-B76A-4A4B-B648-1EBC02221995}">
  <dimension ref="A1:K115"/>
  <sheetViews>
    <sheetView topLeftCell="A85" zoomScale="70" zoomScaleNormal="70" workbookViewId="0">
      <selection activeCell="D7" sqref="D7:D26"/>
    </sheetView>
  </sheetViews>
  <sheetFormatPr defaultRowHeight="15" x14ac:dyDescent="0.25"/>
  <cols>
    <col min="1" max="1" width="32" bestFit="1" customWidth="1"/>
    <col min="2" max="2" width="15.42578125" customWidth="1"/>
    <col min="3" max="3" width="39.7109375" customWidth="1"/>
    <col min="4" max="6" width="14.85546875" bestFit="1" customWidth="1"/>
    <col min="7" max="7" width="16.7109375" bestFit="1" customWidth="1"/>
    <col min="8" max="8" width="13.28515625" customWidth="1"/>
    <col min="9" max="9" width="16.28515625" bestFit="1" customWidth="1"/>
    <col min="10" max="10" width="14.5703125" customWidth="1"/>
  </cols>
  <sheetData>
    <row r="1" spans="1:11" ht="15.75" x14ac:dyDescent="0.25">
      <c r="A1" s="1" t="s">
        <v>158</v>
      </c>
      <c r="B1" s="1"/>
    </row>
    <row r="3" spans="1:11" ht="18.75" x14ac:dyDescent="0.3">
      <c r="A3" s="2" t="s">
        <v>0</v>
      </c>
      <c r="B3" s="2"/>
    </row>
    <row r="4" spans="1:11" x14ac:dyDescent="0.25">
      <c r="D4" s="3" t="s">
        <v>159</v>
      </c>
      <c r="E4" s="3" t="s">
        <v>160</v>
      </c>
      <c r="F4" s="3" t="s">
        <v>161</v>
      </c>
    </row>
    <row r="5" spans="1:11" ht="75" customHeight="1" x14ac:dyDescent="0.25">
      <c r="A5" s="4" t="s">
        <v>67</v>
      </c>
      <c r="B5" s="4" t="s">
        <v>87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125</v>
      </c>
    </row>
    <row r="6" spans="1:11" x14ac:dyDescent="0.25">
      <c r="A6" s="4"/>
      <c r="B6" s="4"/>
      <c r="C6" s="4"/>
      <c r="D6" s="17">
        <v>1430.3300000000002</v>
      </c>
      <c r="E6" s="17">
        <v>665.64</v>
      </c>
      <c r="F6" s="39">
        <v>577.72</v>
      </c>
      <c r="G6" s="4"/>
      <c r="H6" s="4"/>
      <c r="I6" s="4"/>
      <c r="J6" s="4"/>
      <c r="K6" s="29"/>
    </row>
    <row r="7" spans="1:11" x14ac:dyDescent="0.25">
      <c r="A7" s="9" t="s">
        <v>68</v>
      </c>
      <c r="B7" s="25" t="s">
        <v>88</v>
      </c>
      <c r="C7" s="27" t="s">
        <v>11</v>
      </c>
      <c r="D7" s="10">
        <v>199.04</v>
      </c>
      <c r="E7" s="10">
        <v>0</v>
      </c>
      <c r="F7" s="10">
        <v>0</v>
      </c>
      <c r="G7" s="10" t="s">
        <v>119</v>
      </c>
      <c r="H7" s="10">
        <v>0</v>
      </c>
      <c r="I7" s="24">
        <v>41395</v>
      </c>
      <c r="J7" s="24">
        <v>45046</v>
      </c>
      <c r="K7" s="29">
        <v>4</v>
      </c>
    </row>
    <row r="8" spans="1:11" x14ac:dyDescent="0.25">
      <c r="A8" s="9" t="s">
        <v>68</v>
      </c>
      <c r="B8" s="25" t="s">
        <v>88</v>
      </c>
      <c r="C8" s="27" t="s">
        <v>12</v>
      </c>
      <c r="D8" s="10">
        <v>198.21</v>
      </c>
      <c r="E8" s="10">
        <v>0</v>
      </c>
      <c r="F8" s="10">
        <v>0</v>
      </c>
      <c r="G8" s="10" t="s">
        <v>119</v>
      </c>
      <c r="H8" s="10">
        <v>0</v>
      </c>
      <c r="I8" s="24">
        <v>41395</v>
      </c>
      <c r="J8" s="24">
        <v>45046</v>
      </c>
      <c r="K8" s="29">
        <v>4</v>
      </c>
    </row>
    <row r="9" spans="1:11" x14ac:dyDescent="0.25">
      <c r="A9" s="9" t="s">
        <v>68</v>
      </c>
      <c r="B9" s="25" t="s">
        <v>88</v>
      </c>
      <c r="C9" s="27" t="s">
        <v>13</v>
      </c>
      <c r="D9" s="10">
        <v>197.81</v>
      </c>
      <c r="E9" s="10">
        <v>0</v>
      </c>
      <c r="F9" s="10">
        <v>0</v>
      </c>
      <c r="G9" s="10" t="s">
        <v>119</v>
      </c>
      <c r="H9" s="10">
        <v>0</v>
      </c>
      <c r="I9" s="24">
        <v>41395</v>
      </c>
      <c r="J9" s="24">
        <v>45046</v>
      </c>
      <c r="K9" s="29">
        <v>4</v>
      </c>
    </row>
    <row r="10" spans="1:11" x14ac:dyDescent="0.25">
      <c r="A10" s="9" t="s">
        <v>68</v>
      </c>
      <c r="B10" s="25" t="s">
        <v>88</v>
      </c>
      <c r="C10" s="27" t="s">
        <v>14</v>
      </c>
      <c r="D10" s="10">
        <v>199.67</v>
      </c>
      <c r="E10" s="10">
        <v>0</v>
      </c>
      <c r="F10" s="10">
        <v>0</v>
      </c>
      <c r="G10" s="10" t="s">
        <v>119</v>
      </c>
      <c r="H10" s="10">
        <v>0</v>
      </c>
      <c r="I10" s="24">
        <v>41395</v>
      </c>
      <c r="J10" s="24">
        <v>45046</v>
      </c>
      <c r="K10" s="29">
        <v>4</v>
      </c>
    </row>
    <row r="11" spans="1:11" x14ac:dyDescent="0.25">
      <c r="A11" s="9" t="s">
        <v>69</v>
      </c>
      <c r="B11" s="25" t="s">
        <v>89</v>
      </c>
      <c r="C11" s="27" t="s">
        <v>15</v>
      </c>
      <c r="D11" s="10">
        <v>2.97</v>
      </c>
      <c r="E11" s="10">
        <v>0.91</v>
      </c>
      <c r="F11" s="10">
        <v>0.66</v>
      </c>
      <c r="G11" s="10" t="s">
        <v>119</v>
      </c>
      <c r="H11" s="10">
        <v>0.5</v>
      </c>
      <c r="I11" s="24">
        <v>42948</v>
      </c>
      <c r="J11" s="24">
        <v>45504</v>
      </c>
      <c r="K11" s="29">
        <v>4</v>
      </c>
    </row>
    <row r="12" spans="1:11" x14ac:dyDescent="0.25">
      <c r="A12" s="9" t="s">
        <v>70</v>
      </c>
      <c r="B12" s="25" t="s">
        <v>89</v>
      </c>
      <c r="C12" s="27" t="s">
        <v>18</v>
      </c>
      <c r="D12" s="10">
        <v>0</v>
      </c>
      <c r="E12" s="10">
        <v>0</v>
      </c>
      <c r="F12" s="10">
        <v>0</v>
      </c>
      <c r="G12" s="10" t="s">
        <v>119</v>
      </c>
      <c r="H12" s="10">
        <v>3.33</v>
      </c>
      <c r="I12" s="24">
        <v>41852</v>
      </c>
      <c r="J12" s="24">
        <v>46234</v>
      </c>
      <c r="K12" s="29">
        <v>4</v>
      </c>
    </row>
    <row r="13" spans="1:11" x14ac:dyDescent="0.25">
      <c r="A13" s="9" t="s">
        <v>100</v>
      </c>
      <c r="B13" s="25" t="s">
        <v>89</v>
      </c>
      <c r="C13" s="27" t="s">
        <v>16</v>
      </c>
      <c r="D13" s="10">
        <v>0.87</v>
      </c>
      <c r="E13" s="10">
        <v>0.79</v>
      </c>
      <c r="F13" s="10">
        <v>0.79</v>
      </c>
      <c r="G13" s="10" t="s">
        <v>10</v>
      </c>
      <c r="H13" s="10" t="s">
        <v>118</v>
      </c>
      <c r="I13" s="24">
        <v>43739</v>
      </c>
      <c r="J13" s="24">
        <v>46295</v>
      </c>
      <c r="K13" s="29">
        <v>4</v>
      </c>
    </row>
    <row r="14" spans="1:11" x14ac:dyDescent="0.25">
      <c r="A14" s="9" t="s">
        <v>100</v>
      </c>
      <c r="B14" s="25" t="s">
        <v>89</v>
      </c>
      <c r="C14" s="27" t="s">
        <v>19</v>
      </c>
      <c r="D14" s="10">
        <v>10.039999999999999</v>
      </c>
      <c r="E14" s="10">
        <v>11.68</v>
      </c>
      <c r="F14" s="10">
        <v>11.01</v>
      </c>
      <c r="G14" s="10" t="s">
        <v>10</v>
      </c>
      <c r="H14" s="10" t="s">
        <v>118</v>
      </c>
      <c r="I14" s="24">
        <v>43800</v>
      </c>
      <c r="J14" s="24">
        <v>46356</v>
      </c>
      <c r="K14" s="29">
        <v>4</v>
      </c>
    </row>
    <row r="15" spans="1:11" x14ac:dyDescent="0.25">
      <c r="A15" s="9" t="s">
        <v>90</v>
      </c>
      <c r="B15" s="25" t="s">
        <v>89</v>
      </c>
      <c r="C15" s="27" t="s">
        <v>66</v>
      </c>
      <c r="D15" s="10">
        <v>0.09</v>
      </c>
      <c r="E15" s="10">
        <v>7.0000000000000007E-2</v>
      </c>
      <c r="F15" s="10">
        <v>0.08</v>
      </c>
      <c r="G15" s="10" t="s">
        <v>10</v>
      </c>
      <c r="H15" s="10" t="s">
        <v>118</v>
      </c>
      <c r="I15" s="24">
        <v>43770</v>
      </c>
      <c r="J15" s="24">
        <v>46326</v>
      </c>
      <c r="K15" s="29">
        <v>4</v>
      </c>
    </row>
    <row r="16" spans="1:11" x14ac:dyDescent="0.25">
      <c r="A16" s="12" t="s">
        <v>91</v>
      </c>
      <c r="B16" s="25" t="s">
        <v>89</v>
      </c>
      <c r="C16" s="27" t="s">
        <v>107</v>
      </c>
      <c r="D16" s="10">
        <v>100</v>
      </c>
      <c r="E16" s="10">
        <v>100</v>
      </c>
      <c r="F16" s="10">
        <v>100</v>
      </c>
      <c r="G16" s="10" t="s">
        <v>119</v>
      </c>
      <c r="H16" s="10">
        <v>100</v>
      </c>
      <c r="I16" s="24">
        <v>44348</v>
      </c>
      <c r="J16" s="24">
        <v>51652</v>
      </c>
      <c r="K16" s="29">
        <v>1</v>
      </c>
    </row>
    <row r="17" spans="1:11" x14ac:dyDescent="0.25">
      <c r="A17" s="12" t="s">
        <v>91</v>
      </c>
      <c r="B17" s="25" t="s">
        <v>89</v>
      </c>
      <c r="C17" s="27" t="s">
        <v>108</v>
      </c>
      <c r="D17" s="10">
        <v>100</v>
      </c>
      <c r="E17" s="10">
        <v>100</v>
      </c>
      <c r="F17" s="10">
        <v>100</v>
      </c>
      <c r="G17" s="10" t="s">
        <v>119</v>
      </c>
      <c r="H17" s="10">
        <v>100</v>
      </c>
      <c r="I17" s="24">
        <v>44348</v>
      </c>
      <c r="J17" s="24">
        <v>51652</v>
      </c>
      <c r="K17" s="29">
        <v>1</v>
      </c>
    </row>
    <row r="18" spans="1:11" x14ac:dyDescent="0.25">
      <c r="A18" s="12" t="s">
        <v>91</v>
      </c>
      <c r="B18" s="25" t="s">
        <v>89</v>
      </c>
      <c r="C18" s="27" t="s">
        <v>109</v>
      </c>
      <c r="D18" s="10">
        <v>100</v>
      </c>
      <c r="E18" s="10">
        <v>100</v>
      </c>
      <c r="F18" s="10">
        <v>100</v>
      </c>
      <c r="G18" s="10" t="s">
        <v>119</v>
      </c>
      <c r="H18" s="10">
        <v>100</v>
      </c>
      <c r="I18" s="24">
        <v>44348</v>
      </c>
      <c r="J18" s="24">
        <v>51652</v>
      </c>
      <c r="K18" s="29">
        <v>1</v>
      </c>
    </row>
    <row r="19" spans="1:11" x14ac:dyDescent="0.25">
      <c r="A19" s="9" t="s">
        <v>91</v>
      </c>
      <c r="B19" s="25" t="s">
        <v>89</v>
      </c>
      <c r="C19" s="27" t="s">
        <v>110</v>
      </c>
      <c r="D19" s="10">
        <v>182.5</v>
      </c>
      <c r="E19" s="10">
        <v>182.5</v>
      </c>
      <c r="F19" s="10">
        <v>182.5</v>
      </c>
      <c r="G19" s="10" t="s">
        <v>119</v>
      </c>
      <c r="H19" s="10">
        <v>182.5</v>
      </c>
      <c r="I19" s="24">
        <v>44470</v>
      </c>
      <c r="J19" s="24">
        <v>55153</v>
      </c>
      <c r="K19" s="29">
        <v>1</v>
      </c>
    </row>
    <row r="20" spans="1:11" x14ac:dyDescent="0.25">
      <c r="A20" s="9" t="s">
        <v>157</v>
      </c>
      <c r="B20" s="25" t="s">
        <v>89</v>
      </c>
      <c r="C20" s="27" t="s">
        <v>105</v>
      </c>
      <c r="D20" s="10">
        <v>46.05</v>
      </c>
      <c r="E20" s="10">
        <v>62.25</v>
      </c>
      <c r="F20" s="10">
        <v>75.849999999999994</v>
      </c>
      <c r="G20" s="10" t="s">
        <v>10</v>
      </c>
      <c r="H20" s="10">
        <v>0</v>
      </c>
      <c r="I20" s="24">
        <v>44927</v>
      </c>
      <c r="J20" s="24">
        <v>45291</v>
      </c>
      <c r="K20" s="29" t="s">
        <v>126</v>
      </c>
    </row>
    <row r="21" spans="1:11" x14ac:dyDescent="0.25">
      <c r="A21" s="32" t="s">
        <v>134</v>
      </c>
      <c r="B21" s="25"/>
      <c r="C21" s="28"/>
      <c r="D21" s="10"/>
      <c r="E21" s="10"/>
      <c r="F21" s="10"/>
      <c r="G21" s="10"/>
      <c r="H21" s="10"/>
      <c r="I21" s="24"/>
      <c r="J21" s="6"/>
      <c r="K21" s="30"/>
    </row>
    <row r="22" spans="1:11" x14ac:dyDescent="0.25">
      <c r="A22" s="9" t="s">
        <v>133</v>
      </c>
      <c r="B22" s="25" t="s">
        <v>89</v>
      </c>
      <c r="C22" s="28" t="s">
        <v>20</v>
      </c>
      <c r="D22" s="10">
        <v>25.94</v>
      </c>
      <c r="E22" s="10">
        <v>38.840000000000003</v>
      </c>
      <c r="F22" s="10"/>
      <c r="G22" s="10" t="s">
        <v>119</v>
      </c>
      <c r="H22" s="10"/>
      <c r="I22" s="24">
        <v>44682</v>
      </c>
      <c r="J22" s="31" t="s">
        <v>131</v>
      </c>
      <c r="K22" s="30">
        <v>4</v>
      </c>
    </row>
    <row r="23" spans="1:11" x14ac:dyDescent="0.25">
      <c r="A23" s="9" t="s">
        <v>148</v>
      </c>
      <c r="B23" s="25" t="s">
        <v>89</v>
      </c>
      <c r="C23" s="28" t="s">
        <v>150</v>
      </c>
      <c r="D23" s="10">
        <v>0</v>
      </c>
      <c r="E23" s="10">
        <v>0</v>
      </c>
      <c r="F23" s="10"/>
      <c r="G23" s="10" t="s">
        <v>10</v>
      </c>
      <c r="H23" s="10"/>
      <c r="I23" s="24">
        <v>44713</v>
      </c>
      <c r="J23" s="6">
        <v>45565</v>
      </c>
      <c r="K23" s="30">
        <v>3</v>
      </c>
    </row>
    <row r="24" spans="1:11" x14ac:dyDescent="0.25">
      <c r="A24" s="9" t="s">
        <v>149</v>
      </c>
      <c r="B24" s="25" t="s">
        <v>89</v>
      </c>
      <c r="C24" s="28" t="s">
        <v>151</v>
      </c>
      <c r="D24" s="10">
        <v>63</v>
      </c>
      <c r="E24" s="10">
        <v>63</v>
      </c>
      <c r="F24" s="10"/>
      <c r="G24" s="10" t="s">
        <v>10</v>
      </c>
      <c r="H24" s="10"/>
      <c r="I24" s="24">
        <v>44835</v>
      </c>
      <c r="J24" s="31" t="s">
        <v>154</v>
      </c>
      <c r="K24" s="30">
        <v>1</v>
      </c>
    </row>
    <row r="25" spans="1:11" x14ac:dyDescent="0.25">
      <c r="A25" s="9" t="s">
        <v>149</v>
      </c>
      <c r="B25" s="25" t="s">
        <v>89</v>
      </c>
      <c r="C25" s="28" t="s">
        <v>152</v>
      </c>
      <c r="D25" s="10">
        <v>0</v>
      </c>
      <c r="E25" s="10">
        <v>0</v>
      </c>
      <c r="F25" s="10"/>
      <c r="G25" s="10" t="s">
        <v>10</v>
      </c>
      <c r="H25" s="10"/>
      <c r="I25" s="24">
        <v>44835</v>
      </c>
      <c r="J25" s="6" t="s">
        <v>154</v>
      </c>
      <c r="K25" s="30">
        <v>1</v>
      </c>
    </row>
    <row r="26" spans="1:11" x14ac:dyDescent="0.25">
      <c r="A26" s="9" t="s">
        <v>149</v>
      </c>
      <c r="B26" s="25" t="s">
        <v>89</v>
      </c>
      <c r="C26" s="28" t="s">
        <v>153</v>
      </c>
      <c r="D26" s="10">
        <v>0</v>
      </c>
      <c r="E26" s="10">
        <v>0</v>
      </c>
      <c r="F26" s="10"/>
      <c r="G26" s="10" t="s">
        <v>10</v>
      </c>
      <c r="H26" s="10"/>
      <c r="I26" s="24">
        <v>44835</v>
      </c>
      <c r="J26" s="6" t="s">
        <v>154</v>
      </c>
      <c r="K26" s="30">
        <v>1</v>
      </c>
    </row>
    <row r="27" spans="1:11" x14ac:dyDescent="0.25">
      <c r="A27" s="8"/>
      <c r="B27" s="7"/>
      <c r="C27" s="5"/>
      <c r="D27" s="13"/>
      <c r="E27" s="13"/>
      <c r="F27" s="13"/>
      <c r="G27" s="13"/>
      <c r="H27" s="13"/>
      <c r="I27" s="11"/>
      <c r="J27" s="14"/>
    </row>
    <row r="28" spans="1:11" ht="18.75" x14ac:dyDescent="0.3">
      <c r="A28" s="2" t="s">
        <v>21</v>
      </c>
      <c r="B28" s="2"/>
    </row>
    <row r="29" spans="1:11" x14ac:dyDescent="0.25">
      <c r="D29" s="3" t="s">
        <v>159</v>
      </c>
      <c r="E29" s="3" t="s">
        <v>160</v>
      </c>
      <c r="F29" s="3" t="s">
        <v>161</v>
      </c>
    </row>
    <row r="30" spans="1:11" ht="51.75" x14ac:dyDescent="0.25">
      <c r="A30" s="4" t="s">
        <v>67</v>
      </c>
      <c r="B30" s="4" t="s">
        <v>87</v>
      </c>
      <c r="C30" s="4" t="s">
        <v>1</v>
      </c>
      <c r="D30" s="4" t="s">
        <v>2</v>
      </c>
      <c r="E30" s="4" t="s">
        <v>2</v>
      </c>
      <c r="F30" s="4" t="s">
        <v>2</v>
      </c>
      <c r="G30" s="4" t="s">
        <v>3</v>
      </c>
      <c r="H30" s="4" t="s">
        <v>4</v>
      </c>
      <c r="I30" s="4" t="s">
        <v>5</v>
      </c>
      <c r="J30" s="4" t="s">
        <v>6</v>
      </c>
      <c r="K30" s="4" t="s">
        <v>125</v>
      </c>
    </row>
    <row r="31" spans="1:11" x14ac:dyDescent="0.25">
      <c r="A31" s="4"/>
      <c r="B31" s="18"/>
      <c r="C31" s="4"/>
      <c r="D31" s="34">
        <v>4561.84</v>
      </c>
      <c r="E31" s="34">
        <v>4609.03</v>
      </c>
      <c r="F31" s="34">
        <v>3540.15</v>
      </c>
      <c r="G31" s="19"/>
      <c r="H31" s="4"/>
      <c r="I31" s="4"/>
      <c r="J31" s="4"/>
      <c r="K31" s="29"/>
    </row>
    <row r="32" spans="1:11" s="20" customFormat="1" x14ac:dyDescent="0.25">
      <c r="A32" s="21" t="s">
        <v>71</v>
      </c>
      <c r="B32" s="16" t="s">
        <v>89</v>
      </c>
      <c r="C32" s="16" t="s">
        <v>22</v>
      </c>
      <c r="D32" s="36">
        <v>20</v>
      </c>
      <c r="E32" s="36">
        <v>20</v>
      </c>
      <c r="F32" s="36">
        <v>20</v>
      </c>
      <c r="G32" s="16" t="s">
        <v>52</v>
      </c>
      <c r="H32" s="36">
        <v>20</v>
      </c>
      <c r="I32" s="23">
        <v>42735</v>
      </c>
      <c r="J32" s="23">
        <v>46386</v>
      </c>
      <c r="K32" s="29">
        <v>1</v>
      </c>
    </row>
    <row r="33" spans="1:11" s="20" customFormat="1" x14ac:dyDescent="0.25">
      <c r="A33" s="21" t="s">
        <v>71</v>
      </c>
      <c r="B33" s="16" t="s">
        <v>89</v>
      </c>
      <c r="C33" s="16" t="s">
        <v>23</v>
      </c>
      <c r="D33" s="36">
        <v>2</v>
      </c>
      <c r="E33" s="36">
        <v>2</v>
      </c>
      <c r="F33" s="36">
        <v>2</v>
      </c>
      <c r="G33" s="16" t="s">
        <v>52</v>
      </c>
      <c r="H33" s="36">
        <v>2</v>
      </c>
      <c r="I33" s="23">
        <v>43009</v>
      </c>
      <c r="J33" s="23">
        <v>46387</v>
      </c>
      <c r="K33" s="29">
        <v>2</v>
      </c>
    </row>
    <row r="34" spans="1:11" s="20" customFormat="1" x14ac:dyDescent="0.25">
      <c r="A34" s="21" t="s">
        <v>72</v>
      </c>
      <c r="B34" s="16" t="s">
        <v>88</v>
      </c>
      <c r="C34" s="16" t="s">
        <v>24</v>
      </c>
      <c r="D34" s="36">
        <v>26</v>
      </c>
      <c r="E34" s="36">
        <v>26</v>
      </c>
      <c r="F34" s="36">
        <v>26</v>
      </c>
      <c r="G34" s="16" t="s">
        <v>52</v>
      </c>
      <c r="H34" s="36">
        <v>26</v>
      </c>
      <c r="I34" s="23">
        <v>43282</v>
      </c>
      <c r="J34" s="23">
        <v>45727</v>
      </c>
      <c r="K34" s="29">
        <v>4</v>
      </c>
    </row>
    <row r="35" spans="1:11" s="20" customFormat="1" x14ac:dyDescent="0.25">
      <c r="A35" s="21" t="s">
        <v>73</v>
      </c>
      <c r="B35" s="16" t="s">
        <v>88</v>
      </c>
      <c r="C35" s="16" t="s">
        <v>25</v>
      </c>
      <c r="D35" s="36">
        <v>263</v>
      </c>
      <c r="E35" s="36">
        <v>263</v>
      </c>
      <c r="F35" s="36">
        <v>263</v>
      </c>
      <c r="G35" s="16" t="s">
        <v>52</v>
      </c>
      <c r="H35" s="36">
        <v>263</v>
      </c>
      <c r="I35" s="23">
        <v>41487</v>
      </c>
      <c r="J35" s="23">
        <v>45138</v>
      </c>
      <c r="K35" s="29">
        <v>4</v>
      </c>
    </row>
    <row r="36" spans="1:11" s="20" customFormat="1" x14ac:dyDescent="0.25">
      <c r="A36" s="21" t="s">
        <v>73</v>
      </c>
      <c r="B36" s="16" t="s">
        <v>88</v>
      </c>
      <c r="C36" s="16" t="s">
        <v>26</v>
      </c>
      <c r="D36" s="36">
        <v>263.68</v>
      </c>
      <c r="E36" s="36">
        <v>263.68</v>
      </c>
      <c r="F36" s="36">
        <v>263.68</v>
      </c>
      <c r="G36" s="16" t="s">
        <v>52</v>
      </c>
      <c r="H36" s="36">
        <v>263.68</v>
      </c>
      <c r="I36" s="23">
        <v>41487</v>
      </c>
      <c r="J36" s="23">
        <v>45138</v>
      </c>
      <c r="K36" s="29">
        <v>4</v>
      </c>
    </row>
    <row r="37" spans="1:11" s="20" customFormat="1" x14ac:dyDescent="0.25">
      <c r="A37" s="21" t="s">
        <v>74</v>
      </c>
      <c r="B37" s="16" t="s">
        <v>88</v>
      </c>
      <c r="C37" s="16" t="s">
        <v>27</v>
      </c>
      <c r="D37" s="36">
        <v>103.76</v>
      </c>
      <c r="E37" s="36">
        <v>103.76</v>
      </c>
      <c r="F37" s="36">
        <v>103.76</v>
      </c>
      <c r="G37" s="16" t="s">
        <v>52</v>
      </c>
      <c r="H37" s="36">
        <v>103.76</v>
      </c>
      <c r="I37" s="23">
        <v>41487</v>
      </c>
      <c r="J37" s="23">
        <v>45138</v>
      </c>
      <c r="K37" s="29">
        <v>4</v>
      </c>
    </row>
    <row r="38" spans="1:11" s="20" customFormat="1" x14ac:dyDescent="0.25">
      <c r="A38" s="21" t="s">
        <v>74</v>
      </c>
      <c r="B38" s="16" t="s">
        <v>88</v>
      </c>
      <c r="C38" s="16" t="s">
        <v>28</v>
      </c>
      <c r="D38" s="36">
        <v>95.34</v>
      </c>
      <c r="E38" s="36">
        <v>95.34</v>
      </c>
      <c r="F38" s="36">
        <v>95.34</v>
      </c>
      <c r="G38" s="16" t="s">
        <v>52</v>
      </c>
      <c r="H38" s="36">
        <v>95.34</v>
      </c>
      <c r="I38" s="23">
        <v>41487</v>
      </c>
      <c r="J38" s="23">
        <v>45138</v>
      </c>
      <c r="K38" s="29">
        <v>4</v>
      </c>
    </row>
    <row r="39" spans="1:11" s="20" customFormat="1" x14ac:dyDescent="0.25">
      <c r="A39" s="21" t="s">
        <v>74</v>
      </c>
      <c r="B39" s="16" t="s">
        <v>88</v>
      </c>
      <c r="C39" s="16" t="s">
        <v>29</v>
      </c>
      <c r="D39" s="36">
        <v>96.85</v>
      </c>
      <c r="E39" s="36">
        <v>96.85</v>
      </c>
      <c r="F39" s="36">
        <v>96.85</v>
      </c>
      <c r="G39" s="16" t="s">
        <v>52</v>
      </c>
      <c r="H39" s="36">
        <v>96.85</v>
      </c>
      <c r="I39" s="23">
        <v>41487</v>
      </c>
      <c r="J39" s="23">
        <v>45138</v>
      </c>
      <c r="K39" s="29">
        <v>4</v>
      </c>
    </row>
    <row r="40" spans="1:11" s="20" customFormat="1" x14ac:dyDescent="0.25">
      <c r="A40" s="21" t="s">
        <v>74</v>
      </c>
      <c r="B40" s="16" t="s">
        <v>88</v>
      </c>
      <c r="C40" s="16" t="s">
        <v>30</v>
      </c>
      <c r="D40" s="36">
        <v>102.47</v>
      </c>
      <c r="E40" s="36">
        <v>102.47</v>
      </c>
      <c r="F40" s="36">
        <v>102.47</v>
      </c>
      <c r="G40" s="16" t="s">
        <v>52</v>
      </c>
      <c r="H40" s="36">
        <v>102.47</v>
      </c>
      <c r="I40" s="23">
        <v>41487</v>
      </c>
      <c r="J40" s="23">
        <v>45138</v>
      </c>
      <c r="K40" s="29">
        <v>4</v>
      </c>
    </row>
    <row r="41" spans="1:11" s="20" customFormat="1" x14ac:dyDescent="0.25">
      <c r="A41" s="21" t="s">
        <v>74</v>
      </c>
      <c r="B41" s="16" t="s">
        <v>88</v>
      </c>
      <c r="C41" s="16" t="s">
        <v>31</v>
      </c>
      <c r="D41" s="36">
        <v>103.81</v>
      </c>
      <c r="E41" s="36">
        <v>103.81</v>
      </c>
      <c r="F41" s="36">
        <v>103.81</v>
      </c>
      <c r="G41" s="16" t="s">
        <v>52</v>
      </c>
      <c r="H41" s="36">
        <v>103.81</v>
      </c>
      <c r="I41" s="23">
        <v>41487</v>
      </c>
      <c r="J41" s="23">
        <v>45138</v>
      </c>
      <c r="K41" s="29">
        <v>4</v>
      </c>
    </row>
    <row r="42" spans="1:11" s="20" customFormat="1" x14ac:dyDescent="0.25">
      <c r="A42" s="21" t="s">
        <v>74</v>
      </c>
      <c r="B42" s="16" t="s">
        <v>88</v>
      </c>
      <c r="C42" s="16" t="s">
        <v>32</v>
      </c>
      <c r="D42" s="36">
        <v>100.99</v>
      </c>
      <c r="E42" s="36">
        <v>100.99</v>
      </c>
      <c r="F42" s="36">
        <v>100.99</v>
      </c>
      <c r="G42" s="16" t="s">
        <v>52</v>
      </c>
      <c r="H42" s="36">
        <v>100.99</v>
      </c>
      <c r="I42" s="23">
        <v>41487</v>
      </c>
      <c r="J42" s="23">
        <v>45138</v>
      </c>
      <c r="K42" s="29">
        <v>4</v>
      </c>
    </row>
    <row r="43" spans="1:11" s="20" customFormat="1" x14ac:dyDescent="0.25">
      <c r="A43" s="21" t="s">
        <v>74</v>
      </c>
      <c r="B43" s="16" t="s">
        <v>88</v>
      </c>
      <c r="C43" s="16" t="s">
        <v>33</v>
      </c>
      <c r="D43" s="36">
        <v>97.06</v>
      </c>
      <c r="E43" s="36">
        <v>97.06</v>
      </c>
      <c r="F43" s="36">
        <v>97.06</v>
      </c>
      <c r="G43" s="16" t="s">
        <v>52</v>
      </c>
      <c r="H43" s="36">
        <v>97.06</v>
      </c>
      <c r="I43" s="23">
        <v>41487</v>
      </c>
      <c r="J43" s="23">
        <v>45138</v>
      </c>
      <c r="K43" s="29">
        <v>4</v>
      </c>
    </row>
    <row r="44" spans="1:11" s="20" customFormat="1" x14ac:dyDescent="0.25">
      <c r="A44" s="21" t="s">
        <v>74</v>
      </c>
      <c r="B44" s="16" t="s">
        <v>88</v>
      </c>
      <c r="C44" s="16" t="s">
        <v>34</v>
      </c>
      <c r="D44" s="36">
        <v>101.8</v>
      </c>
      <c r="E44" s="36">
        <v>101.8</v>
      </c>
      <c r="F44" s="36">
        <v>101.8</v>
      </c>
      <c r="G44" s="16" t="s">
        <v>52</v>
      </c>
      <c r="H44" s="36">
        <v>101.8</v>
      </c>
      <c r="I44" s="23">
        <v>41487</v>
      </c>
      <c r="J44" s="23">
        <v>45138</v>
      </c>
      <c r="K44" s="29">
        <v>4</v>
      </c>
    </row>
    <row r="45" spans="1:11" s="20" customFormat="1" x14ac:dyDescent="0.25">
      <c r="A45" s="21" t="s">
        <v>73</v>
      </c>
      <c r="B45" s="16" t="s">
        <v>88</v>
      </c>
      <c r="C45" s="16" t="s">
        <v>35</v>
      </c>
      <c r="D45" s="36">
        <v>96.43</v>
      </c>
      <c r="E45" s="36">
        <v>96.43</v>
      </c>
      <c r="F45" s="36"/>
      <c r="G45" s="16" t="s">
        <v>52</v>
      </c>
      <c r="H45" s="36">
        <v>96.43</v>
      </c>
      <c r="I45" s="23">
        <v>41426</v>
      </c>
      <c r="J45" s="23">
        <v>45077</v>
      </c>
      <c r="K45" s="29">
        <v>4</v>
      </c>
    </row>
    <row r="46" spans="1:11" s="20" customFormat="1" x14ac:dyDescent="0.25">
      <c r="A46" s="21" t="s">
        <v>73</v>
      </c>
      <c r="B46" s="16" t="s">
        <v>88</v>
      </c>
      <c r="C46" s="16" t="s">
        <v>36</v>
      </c>
      <c r="D46" s="36">
        <v>96.91</v>
      </c>
      <c r="E46" s="36">
        <v>96.91</v>
      </c>
      <c r="F46" s="36"/>
      <c r="G46" s="16" t="s">
        <v>52</v>
      </c>
      <c r="H46" s="36">
        <v>96.91</v>
      </c>
      <c r="I46" s="23">
        <v>41426</v>
      </c>
      <c r="J46" s="23">
        <v>45077</v>
      </c>
      <c r="K46" s="29">
        <v>4</v>
      </c>
    </row>
    <row r="47" spans="1:11" s="20" customFormat="1" x14ac:dyDescent="0.25">
      <c r="A47" s="21" t="s">
        <v>73</v>
      </c>
      <c r="B47" s="16" t="s">
        <v>88</v>
      </c>
      <c r="C47" s="16" t="s">
        <v>37</v>
      </c>
      <c r="D47" s="36">
        <v>96.65</v>
      </c>
      <c r="E47" s="36">
        <v>96.65</v>
      </c>
      <c r="F47" s="36"/>
      <c r="G47" s="16" t="s">
        <v>52</v>
      </c>
      <c r="H47" s="36">
        <v>96.65</v>
      </c>
      <c r="I47" s="23">
        <v>41426</v>
      </c>
      <c r="J47" s="23">
        <v>45077</v>
      </c>
      <c r="K47" s="29">
        <v>4</v>
      </c>
    </row>
    <row r="48" spans="1:11" s="20" customFormat="1" x14ac:dyDescent="0.25">
      <c r="A48" s="21" t="s">
        <v>73</v>
      </c>
      <c r="B48" s="16" t="s">
        <v>88</v>
      </c>
      <c r="C48" s="16" t="s">
        <v>38</v>
      </c>
      <c r="D48" s="36">
        <v>96.49</v>
      </c>
      <c r="E48" s="36">
        <v>96.49</v>
      </c>
      <c r="F48" s="36"/>
      <c r="G48" s="16" t="s">
        <v>52</v>
      </c>
      <c r="H48" s="36">
        <v>96.49</v>
      </c>
      <c r="I48" s="23">
        <v>41426</v>
      </c>
      <c r="J48" s="23">
        <v>45077</v>
      </c>
      <c r="K48" s="29">
        <v>4</v>
      </c>
    </row>
    <row r="49" spans="1:11" s="20" customFormat="1" x14ac:dyDescent="0.25">
      <c r="A49" s="21" t="s">
        <v>73</v>
      </c>
      <c r="B49" s="16" t="s">
        <v>88</v>
      </c>
      <c r="C49" s="16" t="s">
        <v>39</v>
      </c>
      <c r="D49" s="36">
        <v>96.65</v>
      </c>
      <c r="E49" s="36">
        <v>96.65</v>
      </c>
      <c r="F49" s="36"/>
      <c r="G49" s="16" t="s">
        <v>52</v>
      </c>
      <c r="H49" s="36">
        <v>96.65</v>
      </c>
      <c r="I49" s="23">
        <v>41426</v>
      </c>
      <c r="J49" s="23">
        <v>45077</v>
      </c>
      <c r="K49" s="29">
        <v>4</v>
      </c>
    </row>
    <row r="50" spans="1:11" s="20" customFormat="1" x14ac:dyDescent="0.25">
      <c r="A50" s="21" t="s">
        <v>75</v>
      </c>
      <c r="B50" s="16" t="s">
        <v>89</v>
      </c>
      <c r="C50" s="16" t="s">
        <v>40</v>
      </c>
      <c r="D50" s="36">
        <v>49</v>
      </c>
      <c r="E50" s="36">
        <v>49</v>
      </c>
      <c r="F50" s="36">
        <v>49</v>
      </c>
      <c r="G50" s="16" t="s">
        <v>52</v>
      </c>
      <c r="H50" s="36">
        <v>49</v>
      </c>
      <c r="I50" s="23">
        <v>39282</v>
      </c>
      <c r="J50" s="23" t="s">
        <v>53</v>
      </c>
      <c r="K50" s="29">
        <v>4</v>
      </c>
    </row>
    <row r="51" spans="1:11" s="20" customFormat="1" x14ac:dyDescent="0.25">
      <c r="A51" s="21" t="s">
        <v>75</v>
      </c>
      <c r="B51" s="16" t="s">
        <v>89</v>
      </c>
      <c r="C51" s="16" t="s">
        <v>41</v>
      </c>
      <c r="D51" s="36">
        <v>47.3</v>
      </c>
      <c r="E51" s="36">
        <v>47.3</v>
      </c>
      <c r="F51" s="36">
        <v>47.3</v>
      </c>
      <c r="G51" s="16" t="s">
        <v>52</v>
      </c>
      <c r="H51" s="36">
        <v>47.3</v>
      </c>
      <c r="I51" s="23">
        <v>39283</v>
      </c>
      <c r="J51" s="23" t="s">
        <v>53</v>
      </c>
      <c r="K51" s="29">
        <v>4</v>
      </c>
    </row>
    <row r="52" spans="1:11" s="20" customFormat="1" x14ac:dyDescent="0.25">
      <c r="A52" s="21" t="s">
        <v>75</v>
      </c>
      <c r="B52" s="16" t="s">
        <v>89</v>
      </c>
      <c r="C52" s="16" t="s">
        <v>42</v>
      </c>
      <c r="D52" s="36">
        <v>45.64</v>
      </c>
      <c r="E52" s="36">
        <v>45.64</v>
      </c>
      <c r="F52" s="36">
        <v>45.64</v>
      </c>
      <c r="G52" s="16" t="s">
        <v>52</v>
      </c>
      <c r="H52" s="36">
        <v>45.64</v>
      </c>
      <c r="I52" s="23">
        <v>39280</v>
      </c>
      <c r="J52" s="23" t="s">
        <v>53</v>
      </c>
      <c r="K52" s="29">
        <v>4</v>
      </c>
    </row>
    <row r="53" spans="1:11" s="20" customFormat="1" x14ac:dyDescent="0.25">
      <c r="A53" s="21" t="s">
        <v>76</v>
      </c>
      <c r="B53" s="16" t="s">
        <v>89</v>
      </c>
      <c r="C53" s="16" t="s">
        <v>43</v>
      </c>
      <c r="D53" s="36">
        <v>48.56</v>
      </c>
      <c r="E53" s="36">
        <v>48.56</v>
      </c>
      <c r="F53" s="36">
        <v>48.56</v>
      </c>
      <c r="G53" s="16" t="s">
        <v>17</v>
      </c>
      <c r="H53" s="36">
        <v>48.56</v>
      </c>
      <c r="I53" s="23">
        <v>40026</v>
      </c>
      <c r="J53" s="23" t="s">
        <v>53</v>
      </c>
      <c r="K53" s="29">
        <v>4</v>
      </c>
    </row>
    <row r="54" spans="1:11" s="20" customFormat="1" x14ac:dyDescent="0.25">
      <c r="A54" s="21" t="s">
        <v>75</v>
      </c>
      <c r="B54" s="16" t="s">
        <v>89</v>
      </c>
      <c r="C54" s="16" t="s">
        <v>44</v>
      </c>
      <c r="D54" s="36">
        <v>47.18</v>
      </c>
      <c r="E54" s="36">
        <v>47.18</v>
      </c>
      <c r="F54" s="36">
        <v>47.18</v>
      </c>
      <c r="G54" s="16" t="s">
        <v>52</v>
      </c>
      <c r="H54" s="36">
        <v>47.18</v>
      </c>
      <c r="I54" s="23">
        <v>39282</v>
      </c>
      <c r="J54" s="23" t="s">
        <v>53</v>
      </c>
      <c r="K54" s="29">
        <v>4</v>
      </c>
    </row>
    <row r="55" spans="1:11" s="20" customFormat="1" x14ac:dyDescent="0.25">
      <c r="A55" s="21" t="s">
        <v>77</v>
      </c>
      <c r="B55" s="16" t="s">
        <v>89</v>
      </c>
      <c r="C55" s="16" t="s">
        <v>45</v>
      </c>
      <c r="D55" s="36">
        <v>10</v>
      </c>
      <c r="E55" s="36">
        <v>10</v>
      </c>
      <c r="F55" s="36">
        <v>10</v>
      </c>
      <c r="G55" s="16" t="s">
        <v>52</v>
      </c>
      <c r="H55" s="36">
        <v>10</v>
      </c>
      <c r="I55" s="23">
        <v>42917</v>
      </c>
      <c r="J55" s="23">
        <v>46568</v>
      </c>
      <c r="K55" s="29">
        <v>1</v>
      </c>
    </row>
    <row r="56" spans="1:11" s="20" customFormat="1" x14ac:dyDescent="0.25">
      <c r="A56" s="21" t="s">
        <v>77</v>
      </c>
      <c r="B56" s="16" t="s">
        <v>89</v>
      </c>
      <c r="C56" s="16" t="s">
        <v>46</v>
      </c>
      <c r="D56" s="36">
        <v>10</v>
      </c>
      <c r="E56" s="36">
        <v>10</v>
      </c>
      <c r="F56" s="36">
        <v>10</v>
      </c>
      <c r="G56" s="16" t="s">
        <v>52</v>
      </c>
      <c r="H56" s="36">
        <v>10</v>
      </c>
      <c r="I56" s="23">
        <v>42917</v>
      </c>
      <c r="J56" s="23">
        <v>46568</v>
      </c>
      <c r="K56" s="29">
        <v>1</v>
      </c>
    </row>
    <row r="57" spans="1:11" s="20" customFormat="1" x14ac:dyDescent="0.25">
      <c r="A57" s="21" t="s">
        <v>78</v>
      </c>
      <c r="B57" s="16" t="s">
        <v>89</v>
      </c>
      <c r="C57" s="16" t="s">
        <v>48</v>
      </c>
      <c r="D57" s="36">
        <v>26.35</v>
      </c>
      <c r="E57" s="36">
        <v>6.88</v>
      </c>
      <c r="F57" s="36">
        <v>5.52</v>
      </c>
      <c r="G57" s="16" t="s">
        <v>52</v>
      </c>
      <c r="H57" s="36">
        <v>7.93</v>
      </c>
      <c r="I57" s="23">
        <v>32140</v>
      </c>
      <c r="J57" s="23">
        <v>46265.999988425923</v>
      </c>
      <c r="K57" s="29">
        <v>4</v>
      </c>
    </row>
    <row r="58" spans="1:11" s="20" customFormat="1" x14ac:dyDescent="0.25">
      <c r="A58" s="21" t="s">
        <v>79</v>
      </c>
      <c r="B58" s="16" t="s">
        <v>89</v>
      </c>
      <c r="C58" s="16" t="s">
        <v>50</v>
      </c>
      <c r="D58" s="36"/>
      <c r="E58" s="36"/>
      <c r="F58" s="36"/>
      <c r="G58" s="16" t="s">
        <v>17</v>
      </c>
      <c r="H58" s="36">
        <v>0</v>
      </c>
      <c r="I58" s="23">
        <v>42461</v>
      </c>
      <c r="J58" s="23">
        <v>45016</v>
      </c>
      <c r="K58" s="29">
        <v>4</v>
      </c>
    </row>
    <row r="59" spans="1:11" s="20" customFormat="1" x14ac:dyDescent="0.25">
      <c r="A59" s="21" t="s">
        <v>92</v>
      </c>
      <c r="B59" s="16" t="s">
        <v>89</v>
      </c>
      <c r="C59" s="16" t="s">
        <v>97</v>
      </c>
      <c r="D59" s="36">
        <v>674.7</v>
      </c>
      <c r="E59" s="36">
        <v>674.7</v>
      </c>
      <c r="F59" s="36">
        <v>674.7</v>
      </c>
      <c r="G59" s="16" t="s">
        <v>52</v>
      </c>
      <c r="H59" s="36">
        <v>674.7</v>
      </c>
      <c r="I59" s="23">
        <v>43983</v>
      </c>
      <c r="J59" s="23">
        <v>51287</v>
      </c>
      <c r="K59" s="29">
        <v>4</v>
      </c>
    </row>
    <row r="60" spans="1:11" s="20" customFormat="1" x14ac:dyDescent="0.25">
      <c r="A60" s="21" t="s">
        <v>92</v>
      </c>
      <c r="B60" s="16" t="s">
        <v>89</v>
      </c>
      <c r="C60" s="16" t="s">
        <v>98</v>
      </c>
      <c r="D60" s="36">
        <v>673.8</v>
      </c>
      <c r="E60" s="36">
        <v>673.8</v>
      </c>
      <c r="F60" s="36">
        <v>673.8</v>
      </c>
      <c r="G60" s="16" t="s">
        <v>52</v>
      </c>
      <c r="H60" s="36">
        <v>673.8</v>
      </c>
      <c r="I60" s="23">
        <v>43952</v>
      </c>
      <c r="J60" s="23">
        <v>51256</v>
      </c>
      <c r="K60" s="29">
        <v>4</v>
      </c>
    </row>
    <row r="61" spans="1:11" s="20" customFormat="1" x14ac:dyDescent="0.25">
      <c r="A61" s="21" t="s">
        <v>92</v>
      </c>
      <c r="B61" s="16" t="s">
        <v>89</v>
      </c>
      <c r="C61" s="16" t="s">
        <v>101</v>
      </c>
      <c r="D61" s="36">
        <v>49</v>
      </c>
      <c r="E61" s="36">
        <v>49</v>
      </c>
      <c r="F61" s="36">
        <v>49</v>
      </c>
      <c r="G61" s="16" t="s">
        <v>52</v>
      </c>
      <c r="H61" s="36">
        <v>49</v>
      </c>
      <c r="I61" s="23">
        <v>44013</v>
      </c>
      <c r="J61" s="23">
        <v>51317</v>
      </c>
      <c r="K61" s="29">
        <v>4</v>
      </c>
    </row>
    <row r="62" spans="1:11" s="20" customFormat="1" x14ac:dyDescent="0.25">
      <c r="A62" s="21" t="s">
        <v>92</v>
      </c>
      <c r="B62" s="16" t="s">
        <v>89</v>
      </c>
      <c r="C62" s="16" t="s">
        <v>102</v>
      </c>
      <c r="D62" s="36">
        <v>49</v>
      </c>
      <c r="E62" s="36">
        <v>49</v>
      </c>
      <c r="F62" s="36">
        <v>49</v>
      </c>
      <c r="G62" s="16" t="s">
        <v>52</v>
      </c>
      <c r="H62" s="36">
        <v>49</v>
      </c>
      <c r="I62" s="23">
        <v>44013</v>
      </c>
      <c r="J62" s="23">
        <v>51317</v>
      </c>
      <c r="K62" s="29">
        <v>4</v>
      </c>
    </row>
    <row r="63" spans="1:11" s="20" customFormat="1" x14ac:dyDescent="0.25">
      <c r="A63" s="21" t="s">
        <v>92</v>
      </c>
      <c r="B63" s="16" t="s">
        <v>89</v>
      </c>
      <c r="C63" s="16" t="s">
        <v>112</v>
      </c>
      <c r="D63" s="36">
        <v>100</v>
      </c>
      <c r="E63" s="36">
        <v>100</v>
      </c>
      <c r="F63" s="36">
        <v>100</v>
      </c>
      <c r="G63" s="16" t="s">
        <v>52</v>
      </c>
      <c r="H63" s="36">
        <v>100</v>
      </c>
      <c r="I63" s="23">
        <v>44197</v>
      </c>
      <c r="J63" s="23">
        <v>51501</v>
      </c>
      <c r="K63" s="29">
        <v>1</v>
      </c>
    </row>
    <row r="64" spans="1:11" s="20" customFormat="1" x14ac:dyDescent="0.25">
      <c r="A64" s="21" t="s">
        <v>93</v>
      </c>
      <c r="B64" s="16" t="s">
        <v>89</v>
      </c>
      <c r="C64" s="16" t="s">
        <v>113</v>
      </c>
      <c r="D64" s="36">
        <v>100</v>
      </c>
      <c r="E64" s="36">
        <v>100</v>
      </c>
      <c r="F64" s="36">
        <v>100</v>
      </c>
      <c r="G64" s="16" t="s">
        <v>17</v>
      </c>
      <c r="H64" s="36">
        <v>100</v>
      </c>
      <c r="I64" s="23">
        <v>44378</v>
      </c>
      <c r="J64" s="23">
        <v>51591</v>
      </c>
      <c r="K64" s="29">
        <v>2</v>
      </c>
    </row>
    <row r="65" spans="1:11" s="20" customFormat="1" ht="26.25" x14ac:dyDescent="0.25">
      <c r="A65" s="21" t="s">
        <v>94</v>
      </c>
      <c r="B65" s="16" t="s">
        <v>89</v>
      </c>
      <c r="C65" s="42" t="s">
        <v>172</v>
      </c>
      <c r="D65" s="36"/>
      <c r="E65" s="36"/>
      <c r="F65" s="36"/>
      <c r="G65" s="16" t="s">
        <v>17</v>
      </c>
      <c r="H65" s="36">
        <v>40</v>
      </c>
      <c r="I65" s="23">
        <v>45139</v>
      </c>
      <c r="J65" s="23">
        <v>51470</v>
      </c>
      <c r="K65" s="29">
        <v>1</v>
      </c>
    </row>
    <row r="66" spans="1:11" s="20" customFormat="1" x14ac:dyDescent="0.25">
      <c r="A66" s="21" t="s">
        <v>94</v>
      </c>
      <c r="B66" s="16" t="s">
        <v>89</v>
      </c>
      <c r="C66" s="16" t="s">
        <v>114</v>
      </c>
      <c r="D66" s="36">
        <v>10</v>
      </c>
      <c r="E66" s="36">
        <v>10</v>
      </c>
      <c r="F66" s="36">
        <v>10</v>
      </c>
      <c r="G66" s="16" t="s">
        <v>17</v>
      </c>
      <c r="H66" s="36">
        <v>10</v>
      </c>
      <c r="I66" s="23">
        <v>44287</v>
      </c>
      <c r="J66" s="23">
        <v>51470</v>
      </c>
      <c r="K66" s="29">
        <v>1</v>
      </c>
    </row>
    <row r="67" spans="1:11" s="20" customFormat="1" x14ac:dyDescent="0.25">
      <c r="A67" s="21" t="s">
        <v>94</v>
      </c>
      <c r="B67" s="16" t="s">
        <v>89</v>
      </c>
      <c r="C67" s="16" t="s">
        <v>115</v>
      </c>
      <c r="D67" s="36">
        <v>11</v>
      </c>
      <c r="E67" s="36">
        <v>11</v>
      </c>
      <c r="F67" s="36">
        <v>11</v>
      </c>
      <c r="G67" s="16" t="s">
        <v>17</v>
      </c>
      <c r="H67" s="36">
        <v>11</v>
      </c>
      <c r="I67" s="23">
        <v>44348</v>
      </c>
      <c r="J67" s="23">
        <v>51501</v>
      </c>
      <c r="K67" s="29">
        <v>1</v>
      </c>
    </row>
    <row r="68" spans="1:11" s="20" customFormat="1" x14ac:dyDescent="0.25">
      <c r="A68" s="21" t="s">
        <v>94</v>
      </c>
      <c r="B68" s="16" t="s">
        <v>89</v>
      </c>
      <c r="C68" s="16" t="s">
        <v>173</v>
      </c>
      <c r="D68" s="36"/>
      <c r="E68" s="36"/>
      <c r="F68" s="36"/>
      <c r="G68" s="16" t="s">
        <v>17</v>
      </c>
      <c r="H68" s="36">
        <v>5</v>
      </c>
      <c r="I68" s="23">
        <v>45139</v>
      </c>
      <c r="J68" s="23">
        <v>51591</v>
      </c>
      <c r="K68" s="29">
        <v>1</v>
      </c>
    </row>
    <row r="69" spans="1:11" s="20" customFormat="1" x14ac:dyDescent="0.25">
      <c r="A69" s="21" t="s">
        <v>104</v>
      </c>
      <c r="B69" s="16"/>
      <c r="C69" s="16" t="s">
        <v>49</v>
      </c>
      <c r="D69" s="36">
        <v>100</v>
      </c>
      <c r="E69" s="36">
        <v>100</v>
      </c>
      <c r="F69" s="36">
        <v>100</v>
      </c>
      <c r="G69" s="16" t="s">
        <v>10</v>
      </c>
      <c r="H69" s="36"/>
      <c r="I69" s="23">
        <v>44197</v>
      </c>
      <c r="J69" s="23">
        <v>45292</v>
      </c>
      <c r="K69" s="29">
        <v>4</v>
      </c>
    </row>
    <row r="70" spans="1:11" s="20" customFormat="1" x14ac:dyDescent="0.25">
      <c r="A70" s="21" t="s">
        <v>85</v>
      </c>
      <c r="B70" s="16" t="s">
        <v>89</v>
      </c>
      <c r="C70" s="16" t="s">
        <v>99</v>
      </c>
      <c r="D70" s="36">
        <v>21.67</v>
      </c>
      <c r="E70" s="36">
        <v>21.35</v>
      </c>
      <c r="F70" s="36">
        <v>21.7</v>
      </c>
      <c r="G70" s="16" t="s">
        <v>17</v>
      </c>
      <c r="H70" s="36">
        <v>12.74</v>
      </c>
      <c r="I70" s="23">
        <v>43831</v>
      </c>
      <c r="J70" s="23">
        <v>46386</v>
      </c>
      <c r="K70" s="29">
        <v>4</v>
      </c>
    </row>
    <row r="71" spans="1:11" s="20" customFormat="1" x14ac:dyDescent="0.25">
      <c r="A71" s="21" t="s">
        <v>111</v>
      </c>
      <c r="B71" s="16" t="s">
        <v>89</v>
      </c>
      <c r="C71" s="16" t="s">
        <v>103</v>
      </c>
      <c r="D71" s="36">
        <v>19.87</v>
      </c>
      <c r="E71" s="36">
        <v>19.87</v>
      </c>
      <c r="F71" s="36">
        <v>19.87</v>
      </c>
      <c r="G71" s="16" t="s">
        <v>17</v>
      </c>
      <c r="H71" s="36">
        <v>19.87</v>
      </c>
      <c r="I71" s="23">
        <v>44075</v>
      </c>
      <c r="J71" s="23">
        <v>46387</v>
      </c>
      <c r="K71" s="29">
        <v>4</v>
      </c>
    </row>
    <row r="72" spans="1:11" s="20" customFormat="1" x14ac:dyDescent="0.25">
      <c r="A72" s="22" t="s">
        <v>116</v>
      </c>
      <c r="B72" s="16"/>
      <c r="C72" s="16"/>
      <c r="D72" s="36"/>
      <c r="E72" s="36"/>
      <c r="F72" s="36"/>
      <c r="G72" s="16"/>
      <c r="H72" s="36"/>
      <c r="I72" s="23"/>
      <c r="J72" s="23"/>
      <c r="K72" s="29"/>
    </row>
    <row r="73" spans="1:11" s="20" customFormat="1" x14ac:dyDescent="0.25">
      <c r="A73" s="21" t="s">
        <v>143</v>
      </c>
      <c r="B73" s="16" t="s">
        <v>89</v>
      </c>
      <c r="C73" s="16" t="s">
        <v>144</v>
      </c>
      <c r="D73" s="36">
        <v>23.4</v>
      </c>
      <c r="E73" s="36">
        <v>27.4</v>
      </c>
      <c r="F73" s="36">
        <v>29</v>
      </c>
      <c r="G73" s="16" t="s">
        <v>10</v>
      </c>
      <c r="H73" s="36"/>
      <c r="I73" s="23">
        <v>44927</v>
      </c>
      <c r="J73" s="23">
        <v>45291</v>
      </c>
      <c r="K73" s="30"/>
    </row>
    <row r="74" spans="1:11" s="20" customFormat="1" x14ac:dyDescent="0.25">
      <c r="A74" s="21" t="s">
        <v>143</v>
      </c>
      <c r="B74" s="16" t="s">
        <v>89</v>
      </c>
      <c r="C74" s="16" t="s">
        <v>145</v>
      </c>
      <c r="D74" s="36">
        <v>2.8</v>
      </c>
      <c r="E74" s="36">
        <v>3.2</v>
      </c>
      <c r="F74" s="36">
        <v>5.6</v>
      </c>
      <c r="G74" s="16" t="s">
        <v>10</v>
      </c>
      <c r="H74" s="36"/>
      <c r="I74" s="23">
        <v>44927</v>
      </c>
      <c r="J74" s="23">
        <v>45291</v>
      </c>
      <c r="K74" s="30"/>
    </row>
    <row r="75" spans="1:11" s="20" customFormat="1" x14ac:dyDescent="0.25">
      <c r="A75" s="21" t="s">
        <v>143</v>
      </c>
      <c r="B75" s="16" t="s">
        <v>89</v>
      </c>
      <c r="C75" s="16" t="s">
        <v>146</v>
      </c>
      <c r="D75" s="36">
        <v>3.5</v>
      </c>
      <c r="E75" s="36">
        <v>4</v>
      </c>
      <c r="F75" s="36">
        <v>7</v>
      </c>
      <c r="G75" s="16" t="s">
        <v>10</v>
      </c>
      <c r="H75" s="36"/>
      <c r="I75" s="23">
        <v>44927</v>
      </c>
      <c r="J75" s="23">
        <v>45291</v>
      </c>
      <c r="K75" s="30"/>
    </row>
    <row r="76" spans="1:11" s="20" customFormat="1" x14ac:dyDescent="0.25">
      <c r="A76" s="21" t="s">
        <v>143</v>
      </c>
      <c r="B76" s="16" t="s">
        <v>89</v>
      </c>
      <c r="C76" s="16" t="s">
        <v>147</v>
      </c>
      <c r="D76" s="36">
        <v>30.4</v>
      </c>
      <c r="E76" s="36">
        <v>33.799999999999997</v>
      </c>
      <c r="F76" s="36">
        <v>42</v>
      </c>
      <c r="G76" s="16" t="s">
        <v>10</v>
      </c>
      <c r="H76" s="36"/>
      <c r="I76" s="23">
        <v>44927</v>
      </c>
      <c r="J76" s="23">
        <v>45291</v>
      </c>
      <c r="K76" s="30"/>
    </row>
    <row r="77" spans="1:11" x14ac:dyDescent="0.25">
      <c r="A77" s="32" t="s">
        <v>134</v>
      </c>
      <c r="B77" s="25"/>
      <c r="C77" s="28"/>
      <c r="D77" s="10"/>
      <c r="E77" s="10"/>
      <c r="F77" s="10"/>
      <c r="G77" s="10"/>
      <c r="H77" s="10"/>
      <c r="I77" s="24"/>
      <c r="J77" s="6"/>
      <c r="K77" s="30"/>
    </row>
    <row r="78" spans="1:11" s="20" customFormat="1" x14ac:dyDescent="0.25">
      <c r="A78" s="21" t="s">
        <v>128</v>
      </c>
      <c r="B78" s="16" t="s">
        <v>88</v>
      </c>
      <c r="C78" s="16" t="s">
        <v>25</v>
      </c>
      <c r="D78" s="36">
        <v>11.31</v>
      </c>
      <c r="E78" s="36">
        <v>11.31</v>
      </c>
      <c r="F78" s="36"/>
      <c r="G78" s="16" t="s">
        <v>52</v>
      </c>
      <c r="H78" s="36">
        <v>11.31</v>
      </c>
      <c r="I78" s="23">
        <v>44440</v>
      </c>
      <c r="J78" s="23">
        <v>45138</v>
      </c>
      <c r="K78" s="30">
        <v>4</v>
      </c>
    </row>
    <row r="79" spans="1:11" s="20" customFormat="1" x14ac:dyDescent="0.25">
      <c r="A79" s="21" t="s">
        <v>128</v>
      </c>
      <c r="B79" s="16" t="s">
        <v>88</v>
      </c>
      <c r="C79" s="16" t="s">
        <v>26</v>
      </c>
      <c r="D79" s="36">
        <v>8.06</v>
      </c>
      <c r="E79" s="36">
        <v>8.06</v>
      </c>
      <c r="F79" s="36"/>
      <c r="G79" s="16" t="s">
        <v>52</v>
      </c>
      <c r="H79" s="36">
        <v>8.06</v>
      </c>
      <c r="I79" s="23">
        <v>44440</v>
      </c>
      <c r="J79" s="23">
        <v>45138</v>
      </c>
      <c r="K79" s="30">
        <v>4</v>
      </c>
    </row>
    <row r="80" spans="1:11" s="20" customFormat="1" x14ac:dyDescent="0.25">
      <c r="A80" s="21" t="s">
        <v>129</v>
      </c>
      <c r="B80" s="16" t="s">
        <v>88</v>
      </c>
      <c r="C80" s="16" t="s">
        <v>47</v>
      </c>
      <c r="D80" s="36">
        <v>305</v>
      </c>
      <c r="E80" s="36">
        <v>305</v>
      </c>
      <c r="F80" s="36"/>
      <c r="G80" s="16" t="s">
        <v>52</v>
      </c>
      <c r="H80" s="36">
        <v>305</v>
      </c>
      <c r="I80" s="23">
        <v>44743</v>
      </c>
      <c r="J80" s="23">
        <v>45199</v>
      </c>
      <c r="K80" s="30">
        <v>4</v>
      </c>
    </row>
    <row r="81" spans="1:11" s="20" customFormat="1" x14ac:dyDescent="0.25">
      <c r="A81" s="21" t="s">
        <v>129</v>
      </c>
      <c r="B81" s="16" t="s">
        <v>89</v>
      </c>
      <c r="C81" s="16" t="s">
        <v>51</v>
      </c>
      <c r="D81" s="36">
        <v>0</v>
      </c>
      <c r="E81" s="36">
        <v>35</v>
      </c>
      <c r="F81" s="36"/>
      <c r="G81" s="16" t="s">
        <v>17</v>
      </c>
      <c r="H81" s="36">
        <v>33.75</v>
      </c>
      <c r="I81" s="23">
        <v>44743</v>
      </c>
      <c r="J81" s="23">
        <v>45291</v>
      </c>
      <c r="K81" s="30">
        <v>4</v>
      </c>
    </row>
    <row r="82" spans="1:11" s="20" customFormat="1" x14ac:dyDescent="0.25">
      <c r="A82" s="21" t="s">
        <v>129</v>
      </c>
      <c r="B82" s="16" t="s">
        <v>89</v>
      </c>
      <c r="C82" s="16" t="s">
        <v>141</v>
      </c>
      <c r="D82" s="36"/>
      <c r="E82" s="36">
        <v>27.93</v>
      </c>
      <c r="F82" s="36"/>
      <c r="G82" s="16" t="s">
        <v>10</v>
      </c>
      <c r="H82" s="36"/>
      <c r="I82" s="23">
        <v>44774</v>
      </c>
      <c r="J82" s="23">
        <v>45230</v>
      </c>
      <c r="K82" s="30" t="s">
        <v>126</v>
      </c>
    </row>
    <row r="83" spans="1:11" s="20" customFormat="1" x14ac:dyDescent="0.25">
      <c r="A83" s="21" t="s">
        <v>130</v>
      </c>
      <c r="B83" s="16" t="s">
        <v>88</v>
      </c>
      <c r="C83" s="16" t="s">
        <v>142</v>
      </c>
      <c r="D83" s="36">
        <v>219</v>
      </c>
      <c r="E83" s="36">
        <v>214</v>
      </c>
      <c r="F83" s="36"/>
      <c r="G83" s="16" t="s">
        <v>10</v>
      </c>
      <c r="H83" s="36"/>
      <c r="I83" s="23">
        <v>44805</v>
      </c>
      <c r="J83" s="23">
        <v>46783</v>
      </c>
      <c r="K83" s="30">
        <v>4</v>
      </c>
    </row>
    <row r="85" spans="1:11" ht="18.75" x14ac:dyDescent="0.3">
      <c r="A85" s="2" t="s">
        <v>95</v>
      </c>
      <c r="B85" s="2"/>
    </row>
    <row r="86" spans="1:11" x14ac:dyDescent="0.25">
      <c r="D86" s="3" t="s">
        <v>159</v>
      </c>
      <c r="E86" s="3" t="s">
        <v>160</v>
      </c>
      <c r="F86" s="3" t="s">
        <v>161</v>
      </c>
    </row>
    <row r="87" spans="1:11" ht="51.75" x14ac:dyDescent="0.25">
      <c r="A87" s="4" t="s">
        <v>67</v>
      </c>
      <c r="B87" s="4" t="s">
        <v>87</v>
      </c>
      <c r="C87" s="4" t="s">
        <v>1</v>
      </c>
      <c r="D87" s="4" t="s">
        <v>2</v>
      </c>
      <c r="E87" s="4" t="s">
        <v>2</v>
      </c>
      <c r="F87" s="4" t="s">
        <v>2</v>
      </c>
      <c r="G87" s="4" t="s">
        <v>3</v>
      </c>
      <c r="H87" s="4" t="s">
        <v>106</v>
      </c>
      <c r="I87" s="4" t="s">
        <v>5</v>
      </c>
      <c r="J87" s="4" t="s">
        <v>6</v>
      </c>
      <c r="K87" s="4" t="s">
        <v>125</v>
      </c>
    </row>
    <row r="88" spans="1:11" x14ac:dyDescent="0.25">
      <c r="A88" s="4"/>
      <c r="B88" s="4"/>
      <c r="C88" s="4"/>
      <c r="D88" s="35">
        <v>1197.45</v>
      </c>
      <c r="E88" s="35">
        <v>1276.6500000000001</v>
      </c>
      <c r="F88" s="35">
        <v>1046.43</v>
      </c>
      <c r="G88" s="4"/>
      <c r="H88" s="4"/>
      <c r="I88" s="4"/>
      <c r="J88" s="4"/>
      <c r="K88" s="29"/>
    </row>
    <row r="89" spans="1:11" x14ac:dyDescent="0.25">
      <c r="A89" s="21" t="s">
        <v>80</v>
      </c>
      <c r="B89" s="16" t="s">
        <v>88</v>
      </c>
      <c r="C89" s="16" t="s">
        <v>54</v>
      </c>
      <c r="D89" s="36">
        <v>48.71</v>
      </c>
      <c r="E89" s="36">
        <v>48.71</v>
      </c>
      <c r="F89" s="36">
        <v>48.71</v>
      </c>
      <c r="G89" s="16" t="s">
        <v>55</v>
      </c>
      <c r="H89" s="36">
        <v>48.71</v>
      </c>
      <c r="I89" s="23">
        <v>41760</v>
      </c>
      <c r="J89" s="23">
        <v>51135</v>
      </c>
      <c r="K89" s="29">
        <v>4</v>
      </c>
    </row>
    <row r="90" spans="1:11" x14ac:dyDescent="0.25">
      <c r="A90" s="21" t="s">
        <v>81</v>
      </c>
      <c r="B90" s="16" t="s">
        <v>88</v>
      </c>
      <c r="C90" s="16" t="s">
        <v>56</v>
      </c>
      <c r="D90" s="36">
        <v>111.3</v>
      </c>
      <c r="E90" s="36">
        <v>111.3</v>
      </c>
      <c r="F90" s="36">
        <v>111.3</v>
      </c>
      <c r="G90" s="16" t="s">
        <v>55</v>
      </c>
      <c r="H90" s="36">
        <v>111.3</v>
      </c>
      <c r="I90" s="23">
        <v>42887</v>
      </c>
      <c r="J90" s="23">
        <v>50405</v>
      </c>
      <c r="K90" s="29">
        <v>4</v>
      </c>
    </row>
    <row r="91" spans="1:11" x14ac:dyDescent="0.25">
      <c r="A91" s="21" t="s">
        <v>81</v>
      </c>
      <c r="B91" s="16" t="s">
        <v>88</v>
      </c>
      <c r="C91" s="16" t="s">
        <v>57</v>
      </c>
      <c r="D91" s="36">
        <v>112.7</v>
      </c>
      <c r="E91" s="36">
        <v>112.7</v>
      </c>
      <c r="F91" s="36">
        <v>112.7</v>
      </c>
      <c r="G91" s="16" t="s">
        <v>55</v>
      </c>
      <c r="H91" s="36">
        <v>112.7</v>
      </c>
      <c r="I91" s="23">
        <v>42887</v>
      </c>
      <c r="J91" s="23">
        <v>50405</v>
      </c>
      <c r="K91" s="29">
        <v>4</v>
      </c>
    </row>
    <row r="92" spans="1:11" x14ac:dyDescent="0.25">
      <c r="A92" s="21" t="s">
        <v>81</v>
      </c>
      <c r="B92" s="16" t="s">
        <v>88</v>
      </c>
      <c r="C92" s="15" t="s">
        <v>58</v>
      </c>
      <c r="D92" s="36">
        <v>112</v>
      </c>
      <c r="E92" s="36">
        <v>112</v>
      </c>
      <c r="F92" s="36">
        <v>112</v>
      </c>
      <c r="G92" s="16" t="s">
        <v>55</v>
      </c>
      <c r="H92" s="36">
        <v>112</v>
      </c>
      <c r="I92" s="23">
        <v>42887</v>
      </c>
      <c r="J92" s="23">
        <v>50405</v>
      </c>
      <c r="K92" s="29">
        <v>4</v>
      </c>
    </row>
    <row r="93" spans="1:11" x14ac:dyDescent="0.25">
      <c r="A93" s="21" t="s">
        <v>82</v>
      </c>
      <c r="B93" s="16" t="s">
        <v>89</v>
      </c>
      <c r="C93" s="15" t="s">
        <v>59</v>
      </c>
      <c r="D93" s="36">
        <v>10</v>
      </c>
      <c r="E93" s="36">
        <v>10</v>
      </c>
      <c r="F93" s="36">
        <v>10</v>
      </c>
      <c r="G93" s="16" t="s">
        <v>55</v>
      </c>
      <c r="H93" s="36">
        <v>10</v>
      </c>
      <c r="I93" s="23" t="s">
        <v>163</v>
      </c>
      <c r="J93" s="23">
        <v>73050</v>
      </c>
      <c r="K93" s="29">
        <v>1</v>
      </c>
    </row>
    <row r="94" spans="1:11" x14ac:dyDescent="0.25">
      <c r="A94" s="21" t="s">
        <v>82</v>
      </c>
      <c r="B94" s="16" t="s">
        <v>89</v>
      </c>
      <c r="C94" s="15" t="s">
        <v>60</v>
      </c>
      <c r="D94" s="36">
        <v>10</v>
      </c>
      <c r="E94" s="36">
        <v>10</v>
      </c>
      <c r="F94" s="36">
        <v>10</v>
      </c>
      <c r="G94" s="16" t="s">
        <v>55</v>
      </c>
      <c r="H94" s="36">
        <v>10</v>
      </c>
      <c r="I94" s="23" t="s">
        <v>163</v>
      </c>
      <c r="J94" s="23">
        <v>73050</v>
      </c>
      <c r="K94" s="29">
        <v>1</v>
      </c>
    </row>
    <row r="95" spans="1:11" x14ac:dyDescent="0.25">
      <c r="A95" s="21" t="s">
        <v>82</v>
      </c>
      <c r="B95" s="16" t="s">
        <v>89</v>
      </c>
      <c r="C95" s="15" t="s">
        <v>61</v>
      </c>
      <c r="D95" s="36">
        <v>10</v>
      </c>
      <c r="E95" s="36">
        <v>10</v>
      </c>
      <c r="F95" s="36">
        <v>10</v>
      </c>
      <c r="G95" s="16" t="s">
        <v>55</v>
      </c>
      <c r="H95" s="36">
        <v>10</v>
      </c>
      <c r="I95" s="23" t="s">
        <v>163</v>
      </c>
      <c r="J95" s="23">
        <v>73050</v>
      </c>
      <c r="K95" s="29">
        <v>1</v>
      </c>
    </row>
    <row r="96" spans="1:11" x14ac:dyDescent="0.25">
      <c r="A96" s="21" t="s">
        <v>82</v>
      </c>
      <c r="B96" s="16" t="s">
        <v>89</v>
      </c>
      <c r="C96" s="15" t="s">
        <v>62</v>
      </c>
      <c r="D96" s="36">
        <v>7.5</v>
      </c>
      <c r="E96" s="36">
        <v>7.5</v>
      </c>
      <c r="F96" s="36">
        <v>7.5</v>
      </c>
      <c r="G96" s="16" t="s">
        <v>55</v>
      </c>
      <c r="H96" s="36">
        <v>7.5</v>
      </c>
      <c r="I96" s="23" t="s">
        <v>164</v>
      </c>
      <c r="J96" s="23">
        <v>73050</v>
      </c>
      <c r="K96" s="29">
        <v>1</v>
      </c>
    </row>
    <row r="97" spans="1:11" x14ac:dyDescent="0.25">
      <c r="A97" s="21" t="s">
        <v>83</v>
      </c>
      <c r="B97" s="16" t="s">
        <v>88</v>
      </c>
      <c r="C97" s="15" t="s">
        <v>63</v>
      </c>
      <c r="D97" s="36">
        <v>3.94</v>
      </c>
      <c r="E97" s="36">
        <v>3.56</v>
      </c>
      <c r="F97" s="36">
        <v>2.89</v>
      </c>
      <c r="G97" s="16" t="s">
        <v>55</v>
      </c>
      <c r="H97" s="36">
        <v>1.51</v>
      </c>
      <c r="I97" s="23">
        <v>42887</v>
      </c>
      <c r="J97" s="23">
        <v>44714</v>
      </c>
      <c r="K97" s="29">
        <v>4</v>
      </c>
    </row>
    <row r="98" spans="1:11" x14ac:dyDescent="0.25">
      <c r="A98" s="21" t="s">
        <v>84</v>
      </c>
      <c r="B98" s="16" t="s">
        <v>88</v>
      </c>
      <c r="C98" s="16" t="s">
        <v>64</v>
      </c>
      <c r="D98" s="36">
        <v>422</v>
      </c>
      <c r="E98" s="36">
        <v>422</v>
      </c>
      <c r="F98" s="36">
        <v>422</v>
      </c>
      <c r="G98" s="16" t="s">
        <v>55</v>
      </c>
      <c r="H98" s="36">
        <v>422</v>
      </c>
      <c r="I98" s="23">
        <v>43435</v>
      </c>
      <c r="J98" s="23">
        <v>50678</v>
      </c>
      <c r="K98" s="29">
        <v>3</v>
      </c>
    </row>
    <row r="99" spans="1:11" x14ac:dyDescent="0.25">
      <c r="A99" s="21" t="s">
        <v>84</v>
      </c>
      <c r="B99" s="16" t="s">
        <v>88</v>
      </c>
      <c r="C99" s="16" t="s">
        <v>65</v>
      </c>
      <c r="D99" s="36">
        <v>105.5</v>
      </c>
      <c r="E99" s="36">
        <v>105.5</v>
      </c>
      <c r="F99" s="36">
        <v>105.5</v>
      </c>
      <c r="G99" s="16" t="s">
        <v>55</v>
      </c>
      <c r="H99" s="36">
        <v>105.5</v>
      </c>
      <c r="I99" s="23">
        <v>43435</v>
      </c>
      <c r="J99" s="23">
        <v>50678</v>
      </c>
      <c r="K99" s="29">
        <v>3</v>
      </c>
    </row>
    <row r="100" spans="1:11" x14ac:dyDescent="0.25">
      <c r="A100" s="21" t="s">
        <v>86</v>
      </c>
      <c r="B100" s="16" t="s">
        <v>89</v>
      </c>
      <c r="C100" s="16" t="s">
        <v>117</v>
      </c>
      <c r="D100" s="36">
        <v>30</v>
      </c>
      <c r="E100" s="36">
        <v>30</v>
      </c>
      <c r="F100" s="36">
        <v>30</v>
      </c>
      <c r="G100" s="16" t="s">
        <v>55</v>
      </c>
      <c r="H100" s="36">
        <v>30</v>
      </c>
      <c r="I100" s="23">
        <v>44409</v>
      </c>
      <c r="J100" s="23">
        <v>73050</v>
      </c>
      <c r="K100" s="29">
        <v>1</v>
      </c>
    </row>
    <row r="101" spans="1:11" x14ac:dyDescent="0.25">
      <c r="A101" s="21" t="s">
        <v>86</v>
      </c>
      <c r="B101" s="16" t="s">
        <v>89</v>
      </c>
      <c r="C101" s="26" t="s">
        <v>162</v>
      </c>
      <c r="D101" s="36">
        <v>40</v>
      </c>
      <c r="E101" s="36">
        <v>40</v>
      </c>
      <c r="F101" s="36">
        <v>40</v>
      </c>
      <c r="G101" s="16" t="s">
        <v>55</v>
      </c>
      <c r="H101" s="36">
        <v>40</v>
      </c>
      <c r="I101" s="23">
        <v>44866</v>
      </c>
      <c r="J101" s="23">
        <v>73050</v>
      </c>
      <c r="K101" s="29">
        <v>1</v>
      </c>
    </row>
    <row r="102" spans="1:11" x14ac:dyDescent="0.25">
      <c r="A102" s="21" t="s">
        <v>123</v>
      </c>
      <c r="B102" s="16" t="s">
        <v>89</v>
      </c>
      <c r="C102" s="41" t="s">
        <v>169</v>
      </c>
      <c r="D102" s="36">
        <v>7.7</v>
      </c>
      <c r="E102" s="36">
        <v>7.7</v>
      </c>
      <c r="F102" s="36">
        <v>8</v>
      </c>
      <c r="G102" s="16" t="s">
        <v>55</v>
      </c>
      <c r="H102" s="36">
        <v>8.6999999999999993</v>
      </c>
      <c r="I102" s="23">
        <v>44927</v>
      </c>
      <c r="J102" s="23">
        <v>45291</v>
      </c>
      <c r="K102" s="30" t="s">
        <v>126</v>
      </c>
    </row>
    <row r="103" spans="1:11" x14ac:dyDescent="0.25">
      <c r="A103" s="21" t="s">
        <v>123</v>
      </c>
      <c r="B103" s="16" t="s">
        <v>89</v>
      </c>
      <c r="C103" s="41" t="s">
        <v>170</v>
      </c>
      <c r="D103" s="36">
        <v>2.48</v>
      </c>
      <c r="E103" s="36">
        <v>1.77</v>
      </c>
      <c r="F103" s="36">
        <v>4.6100000000000003</v>
      </c>
      <c r="G103" s="16" t="s">
        <v>55</v>
      </c>
      <c r="H103" s="36">
        <v>7.1</v>
      </c>
      <c r="I103" s="23">
        <v>44927</v>
      </c>
      <c r="J103" s="23">
        <v>45291</v>
      </c>
      <c r="K103" s="30" t="s">
        <v>126</v>
      </c>
    </row>
    <row r="104" spans="1:11" x14ac:dyDescent="0.25">
      <c r="A104" s="21" t="s">
        <v>123</v>
      </c>
      <c r="B104" s="16" t="s">
        <v>89</v>
      </c>
      <c r="C104" s="41" t="s">
        <v>171</v>
      </c>
      <c r="D104" s="36">
        <v>2.8</v>
      </c>
      <c r="E104" s="36">
        <v>2</v>
      </c>
      <c r="F104" s="36">
        <v>5.2</v>
      </c>
      <c r="G104" s="16" t="s">
        <v>55</v>
      </c>
      <c r="H104" s="36">
        <v>8</v>
      </c>
      <c r="I104" s="23">
        <v>44927</v>
      </c>
      <c r="J104" s="23">
        <v>45291</v>
      </c>
      <c r="K104" s="30" t="s">
        <v>126</v>
      </c>
    </row>
    <row r="105" spans="1:11" x14ac:dyDescent="0.25">
      <c r="A105" s="21" t="s">
        <v>86</v>
      </c>
      <c r="B105" s="16" t="s">
        <v>89</v>
      </c>
      <c r="C105" s="15" t="s">
        <v>96</v>
      </c>
      <c r="D105" s="36">
        <v>2.0299999999999998</v>
      </c>
      <c r="E105" s="36">
        <v>3.15</v>
      </c>
      <c r="F105" s="36">
        <v>4.05</v>
      </c>
      <c r="G105" s="16" t="s">
        <v>55</v>
      </c>
      <c r="H105" s="36">
        <v>4.5</v>
      </c>
      <c r="I105" s="23">
        <v>43466</v>
      </c>
      <c r="J105" s="23">
        <v>45657</v>
      </c>
      <c r="K105" s="30" t="s">
        <v>126</v>
      </c>
    </row>
    <row r="106" spans="1:11" x14ac:dyDescent="0.25">
      <c r="A106" s="32" t="s">
        <v>134</v>
      </c>
      <c r="B106" s="25"/>
      <c r="C106" s="28"/>
      <c r="D106" s="10"/>
      <c r="E106" s="10"/>
      <c r="F106" s="10"/>
      <c r="G106" s="10"/>
      <c r="H106" s="10"/>
      <c r="I106" s="24"/>
      <c r="J106" s="6"/>
      <c r="K106" s="30"/>
    </row>
    <row r="107" spans="1:11" x14ac:dyDescent="0.25">
      <c r="A107" s="21" t="s">
        <v>135</v>
      </c>
      <c r="B107" s="16" t="s">
        <v>89</v>
      </c>
      <c r="C107" s="26" t="s">
        <v>127</v>
      </c>
      <c r="D107" s="36">
        <v>26.44</v>
      </c>
      <c r="E107" s="36">
        <v>26.44</v>
      </c>
      <c r="F107" s="36"/>
      <c r="G107" s="16" t="s">
        <v>52</v>
      </c>
      <c r="H107" s="36">
        <v>26.44</v>
      </c>
      <c r="I107" s="37">
        <v>44348</v>
      </c>
      <c r="J107" s="37">
        <v>46143</v>
      </c>
      <c r="K107" s="30">
        <v>1</v>
      </c>
    </row>
    <row r="108" spans="1:11" x14ac:dyDescent="0.25">
      <c r="A108" s="21" t="s">
        <v>156</v>
      </c>
      <c r="B108" s="16" t="s">
        <v>89</v>
      </c>
      <c r="C108" s="40" t="s">
        <v>137</v>
      </c>
      <c r="D108" s="36">
        <v>131</v>
      </c>
      <c r="E108" s="36">
        <v>131</v>
      </c>
      <c r="F108" s="36"/>
      <c r="G108" s="16" t="s">
        <v>55</v>
      </c>
      <c r="H108" s="36">
        <v>131</v>
      </c>
      <c r="I108" s="37">
        <v>45017</v>
      </c>
      <c r="J108" s="37">
        <v>73050</v>
      </c>
      <c r="K108" s="30">
        <v>1</v>
      </c>
    </row>
    <row r="109" spans="1:11" x14ac:dyDescent="0.25">
      <c r="A109" s="21" t="s">
        <v>156</v>
      </c>
      <c r="B109" s="16" t="s">
        <v>89</v>
      </c>
      <c r="C109" s="40" t="s">
        <v>138</v>
      </c>
      <c r="D109" s="36"/>
      <c r="E109" s="36"/>
      <c r="F109" s="36"/>
      <c r="G109" s="16" t="s">
        <v>55</v>
      </c>
      <c r="H109" s="36">
        <v>20</v>
      </c>
      <c r="I109" s="37">
        <v>45108</v>
      </c>
      <c r="J109" s="37">
        <v>73050</v>
      </c>
      <c r="K109" s="30">
        <v>1</v>
      </c>
    </row>
    <row r="110" spans="1:11" x14ac:dyDescent="0.25">
      <c r="A110" s="21" t="s">
        <v>156</v>
      </c>
      <c r="B110" s="16" t="s">
        <v>89</v>
      </c>
      <c r="C110" s="40" t="s">
        <v>139</v>
      </c>
      <c r="D110" s="36"/>
      <c r="E110" s="36"/>
      <c r="F110" s="36"/>
      <c r="G110" s="16" t="s">
        <v>55</v>
      </c>
      <c r="H110" s="36">
        <v>0</v>
      </c>
      <c r="I110" s="37">
        <v>45170</v>
      </c>
      <c r="J110" s="37">
        <v>73050</v>
      </c>
      <c r="K110" s="30">
        <v>1</v>
      </c>
    </row>
    <row r="111" spans="1:11" x14ac:dyDescent="0.25">
      <c r="A111" s="21" t="s">
        <v>155</v>
      </c>
      <c r="B111" s="16" t="s">
        <v>88</v>
      </c>
      <c r="C111" s="40" t="s">
        <v>140</v>
      </c>
      <c r="D111" s="36"/>
      <c r="E111" s="36">
        <v>80</v>
      </c>
      <c r="F111" s="36"/>
      <c r="G111" s="16" t="s">
        <v>10</v>
      </c>
      <c r="H111" s="36">
        <v>0</v>
      </c>
      <c r="I111" s="37">
        <v>44927</v>
      </c>
      <c r="J111" s="37">
        <v>48457</v>
      </c>
      <c r="K111" s="30">
        <v>1</v>
      </c>
    </row>
    <row r="112" spans="1:11" x14ac:dyDescent="0.25">
      <c r="A112" s="29"/>
      <c r="B112" s="29"/>
      <c r="C112" s="40" t="s">
        <v>165</v>
      </c>
      <c r="D112" s="29"/>
      <c r="E112" s="29"/>
      <c r="F112" s="29"/>
      <c r="G112" s="16" t="s">
        <v>55</v>
      </c>
      <c r="H112" s="38">
        <v>10</v>
      </c>
      <c r="I112" s="37">
        <v>45139</v>
      </c>
      <c r="J112" s="37">
        <v>73050</v>
      </c>
      <c r="K112" s="29">
        <v>1</v>
      </c>
    </row>
    <row r="113" spans="1:11" x14ac:dyDescent="0.25">
      <c r="A113" s="29"/>
      <c r="B113" s="29"/>
      <c r="C113" s="40" t="s">
        <v>166</v>
      </c>
      <c r="D113" s="29"/>
      <c r="E113" s="29"/>
      <c r="F113" s="29"/>
      <c r="G113" s="16" t="s">
        <v>55</v>
      </c>
      <c r="H113" s="38">
        <v>10</v>
      </c>
      <c r="I113" s="37">
        <v>45139</v>
      </c>
      <c r="J113" s="37">
        <v>73050</v>
      </c>
      <c r="K113" s="29">
        <v>1</v>
      </c>
    </row>
    <row r="114" spans="1:11" x14ac:dyDescent="0.25">
      <c r="A114" s="29"/>
      <c r="B114" s="29"/>
      <c r="C114" s="40" t="s">
        <v>167</v>
      </c>
      <c r="D114" s="29"/>
      <c r="E114" s="29"/>
      <c r="F114" s="29"/>
      <c r="G114" s="16" t="s">
        <v>55</v>
      </c>
      <c r="H114" s="38">
        <v>10</v>
      </c>
      <c r="I114" s="37">
        <v>45139</v>
      </c>
      <c r="J114" s="37">
        <v>73050</v>
      </c>
      <c r="K114" s="29">
        <v>1</v>
      </c>
    </row>
    <row r="115" spans="1:11" x14ac:dyDescent="0.25">
      <c r="A115" s="29"/>
      <c r="B115" s="29"/>
      <c r="C115" s="40" t="s">
        <v>168</v>
      </c>
      <c r="D115" s="29"/>
      <c r="E115" s="29"/>
      <c r="F115" s="29"/>
      <c r="G115" s="16" t="s">
        <v>55</v>
      </c>
      <c r="H115" s="38">
        <v>0</v>
      </c>
      <c r="I115" s="37">
        <v>45200</v>
      </c>
      <c r="J115" s="37">
        <v>73050</v>
      </c>
      <c r="K115" s="29">
        <v>1</v>
      </c>
    </row>
  </sheetData>
  <protectedRanges>
    <protectedRange sqref="C103:C104" name="Edit Range_1"/>
  </protectedRanges>
  <phoneticPr fontId="16" type="noConversion"/>
  <pageMargins left="0.7" right="0.7" top="0.75" bottom="0.75" header="0.3" footer="0.3"/>
  <pageSetup orientation="portrait" horizontalDpi="360" verticalDpi="360" r:id="rId1"/>
  <ignoredErrors>
    <ignoredError sqref="H13:H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1E1F-BC96-487F-9C2F-0FA1E4030328}">
  <dimension ref="A1:K84"/>
  <sheetViews>
    <sheetView zoomScale="70" zoomScaleNormal="70" workbookViewId="0">
      <selection activeCell="D34" sqref="D34"/>
    </sheetView>
  </sheetViews>
  <sheetFormatPr defaultRowHeight="15" x14ac:dyDescent="0.25"/>
  <cols>
    <col min="1" max="1" width="32" bestFit="1" customWidth="1"/>
    <col min="2" max="2" width="15.42578125" customWidth="1"/>
    <col min="3" max="3" width="39.7109375" customWidth="1"/>
    <col min="4" max="6" width="14.85546875" bestFit="1" customWidth="1"/>
    <col min="7" max="7" width="16.7109375" bestFit="1" customWidth="1"/>
    <col min="8" max="8" width="13.28515625" customWidth="1"/>
    <col min="9" max="9" width="16.28515625" bestFit="1" customWidth="1"/>
    <col min="10" max="10" width="14.5703125" customWidth="1"/>
    <col min="13" max="13" width="21.140625" bestFit="1" customWidth="1"/>
  </cols>
  <sheetData>
    <row r="1" spans="1:11" ht="15.75" x14ac:dyDescent="0.25">
      <c r="A1" s="1" t="s">
        <v>177</v>
      </c>
      <c r="B1" s="1"/>
    </row>
    <row r="3" spans="1:11" ht="18.75" x14ac:dyDescent="0.3">
      <c r="A3" s="2" t="s">
        <v>0</v>
      </c>
      <c r="B3" s="2"/>
    </row>
    <row r="4" spans="1:11" x14ac:dyDescent="0.25">
      <c r="D4" s="3" t="s">
        <v>176</v>
      </c>
      <c r="E4" s="3" t="s">
        <v>174</v>
      </c>
      <c r="F4" s="3" t="s">
        <v>175</v>
      </c>
    </row>
    <row r="5" spans="1:11" ht="75" customHeight="1" x14ac:dyDescent="0.25">
      <c r="A5" s="4" t="s">
        <v>67</v>
      </c>
      <c r="B5" s="4" t="s">
        <v>87</v>
      </c>
      <c r="C5" s="4" t="s">
        <v>1</v>
      </c>
      <c r="D5" s="4" t="s">
        <v>2</v>
      </c>
      <c r="E5" s="4" t="s">
        <v>2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4" t="s">
        <v>125</v>
      </c>
    </row>
    <row r="6" spans="1:11" x14ac:dyDescent="0.25">
      <c r="A6" s="4"/>
      <c r="B6" s="4"/>
      <c r="C6" s="4"/>
      <c r="D6" s="17">
        <v>581.57000000000005</v>
      </c>
      <c r="E6" s="17">
        <v>579.74</v>
      </c>
      <c r="F6" s="17">
        <v>576.16</v>
      </c>
      <c r="G6" s="4"/>
      <c r="H6" s="4"/>
      <c r="I6" s="4"/>
      <c r="J6" s="4"/>
      <c r="K6" s="29"/>
    </row>
    <row r="7" spans="1:11" x14ac:dyDescent="0.25">
      <c r="A7" s="9" t="s">
        <v>68</v>
      </c>
      <c r="B7" s="25" t="s">
        <v>88</v>
      </c>
      <c r="C7" s="27" t="s">
        <v>11</v>
      </c>
      <c r="D7" s="10">
        <v>0</v>
      </c>
      <c r="E7" s="10">
        <v>0</v>
      </c>
      <c r="F7" s="10">
        <v>0</v>
      </c>
      <c r="G7" s="10" t="s">
        <v>119</v>
      </c>
      <c r="H7" s="10">
        <v>0</v>
      </c>
      <c r="I7" s="24">
        <v>41395</v>
      </c>
      <c r="J7" s="24">
        <v>45046</v>
      </c>
      <c r="K7" s="29">
        <v>4</v>
      </c>
    </row>
    <row r="8" spans="1:11" x14ac:dyDescent="0.25">
      <c r="A8" s="9" t="s">
        <v>68</v>
      </c>
      <c r="B8" s="25" t="s">
        <v>88</v>
      </c>
      <c r="C8" s="27" t="s">
        <v>12</v>
      </c>
      <c r="D8" s="10">
        <v>0</v>
      </c>
      <c r="E8" s="10">
        <v>0</v>
      </c>
      <c r="F8" s="10">
        <v>0</v>
      </c>
      <c r="G8" s="10" t="s">
        <v>119</v>
      </c>
      <c r="H8" s="10">
        <v>0</v>
      </c>
      <c r="I8" s="24">
        <v>41395</v>
      </c>
      <c r="J8" s="24">
        <v>45046</v>
      </c>
      <c r="K8" s="29">
        <v>4</v>
      </c>
    </row>
    <row r="9" spans="1:11" x14ac:dyDescent="0.25">
      <c r="A9" s="9" t="s">
        <v>68</v>
      </c>
      <c r="B9" s="25" t="s">
        <v>88</v>
      </c>
      <c r="C9" s="27" t="s">
        <v>13</v>
      </c>
      <c r="D9" s="10">
        <v>0</v>
      </c>
      <c r="E9" s="10">
        <v>0</v>
      </c>
      <c r="F9" s="10">
        <v>0</v>
      </c>
      <c r="G9" s="10" t="s">
        <v>119</v>
      </c>
      <c r="H9" s="10">
        <v>0</v>
      </c>
      <c r="I9" s="24">
        <v>41395</v>
      </c>
      <c r="J9" s="24">
        <v>45046</v>
      </c>
      <c r="K9" s="29">
        <v>4</v>
      </c>
    </row>
    <row r="10" spans="1:11" x14ac:dyDescent="0.25">
      <c r="A10" s="9" t="s">
        <v>68</v>
      </c>
      <c r="B10" s="25" t="s">
        <v>88</v>
      </c>
      <c r="C10" s="27" t="s">
        <v>14</v>
      </c>
      <c r="D10" s="10">
        <v>0</v>
      </c>
      <c r="E10" s="10">
        <v>0</v>
      </c>
      <c r="F10" s="10">
        <v>0</v>
      </c>
      <c r="G10" s="10" t="s">
        <v>119</v>
      </c>
      <c r="H10" s="10">
        <v>0</v>
      </c>
      <c r="I10" s="24">
        <v>41395</v>
      </c>
      <c r="J10" s="24">
        <v>45046</v>
      </c>
      <c r="K10" s="29">
        <v>4</v>
      </c>
    </row>
    <row r="11" spans="1:11" x14ac:dyDescent="0.25">
      <c r="A11" s="9" t="s">
        <v>69</v>
      </c>
      <c r="B11" s="25" t="s">
        <v>89</v>
      </c>
      <c r="C11" s="27" t="s">
        <v>15</v>
      </c>
      <c r="D11" s="10">
        <v>0.55000000000000004</v>
      </c>
      <c r="E11" s="10">
        <v>0.5</v>
      </c>
      <c r="F11" s="10">
        <v>0.14000000000000001</v>
      </c>
      <c r="G11" s="10" t="s">
        <v>119</v>
      </c>
      <c r="H11" s="10">
        <v>0.5</v>
      </c>
      <c r="I11" s="24">
        <v>42948</v>
      </c>
      <c r="J11" s="24">
        <v>45504</v>
      </c>
      <c r="K11" s="29">
        <v>4</v>
      </c>
    </row>
    <row r="12" spans="1:11" x14ac:dyDescent="0.25">
      <c r="A12" s="9" t="s">
        <v>70</v>
      </c>
      <c r="B12" s="25" t="s">
        <v>89</v>
      </c>
      <c r="C12" s="27" t="s">
        <v>18</v>
      </c>
      <c r="D12" s="10">
        <v>6.49</v>
      </c>
      <c r="E12" s="10">
        <v>3.33</v>
      </c>
      <c r="F12" s="10">
        <v>0</v>
      </c>
      <c r="G12" s="10" t="s">
        <v>119</v>
      </c>
      <c r="H12" s="10">
        <v>3.33</v>
      </c>
      <c r="I12" s="24">
        <v>41852</v>
      </c>
      <c r="J12" s="24">
        <v>46234</v>
      </c>
      <c r="K12" s="29">
        <v>4</v>
      </c>
    </row>
    <row r="13" spans="1:11" x14ac:dyDescent="0.25">
      <c r="A13" s="9" t="s">
        <v>100</v>
      </c>
      <c r="B13" s="25" t="s">
        <v>89</v>
      </c>
      <c r="C13" s="27" t="s">
        <v>16</v>
      </c>
      <c r="D13" s="10">
        <v>0.68</v>
      </c>
      <c r="E13" s="10">
        <v>0.62</v>
      </c>
      <c r="F13" s="10">
        <v>0.46</v>
      </c>
      <c r="G13" s="10" t="s">
        <v>10</v>
      </c>
      <c r="H13" s="10" t="s">
        <v>118</v>
      </c>
      <c r="I13" s="24">
        <v>43739</v>
      </c>
      <c r="J13" s="24">
        <v>46295</v>
      </c>
      <c r="K13" s="29">
        <v>4</v>
      </c>
    </row>
    <row r="14" spans="1:11" x14ac:dyDescent="0.25">
      <c r="A14" s="9" t="s">
        <v>100</v>
      </c>
      <c r="B14" s="25" t="s">
        <v>89</v>
      </c>
      <c r="C14" s="27" t="s">
        <v>19</v>
      </c>
      <c r="D14" s="10">
        <v>11.07</v>
      </c>
      <c r="E14" s="10">
        <v>10.82</v>
      </c>
      <c r="F14" s="10">
        <v>11.09</v>
      </c>
      <c r="G14" s="10" t="s">
        <v>10</v>
      </c>
      <c r="H14" s="10" t="s">
        <v>118</v>
      </c>
      <c r="I14" s="24">
        <v>43800</v>
      </c>
      <c r="J14" s="24">
        <v>46356</v>
      </c>
      <c r="K14" s="29">
        <v>4</v>
      </c>
    </row>
    <row r="15" spans="1:11" x14ac:dyDescent="0.25">
      <c r="A15" s="9" t="s">
        <v>90</v>
      </c>
      <c r="B15" s="25" t="s">
        <v>89</v>
      </c>
      <c r="C15" s="27" t="s">
        <v>66</v>
      </c>
      <c r="D15" s="10">
        <v>0</v>
      </c>
      <c r="E15" s="10">
        <v>0</v>
      </c>
      <c r="F15" s="10">
        <v>0</v>
      </c>
      <c r="G15" s="10" t="s">
        <v>10</v>
      </c>
      <c r="H15" s="10" t="s">
        <v>118</v>
      </c>
      <c r="I15" s="24">
        <v>43770</v>
      </c>
      <c r="J15" s="24">
        <v>46326</v>
      </c>
      <c r="K15" s="29">
        <v>4</v>
      </c>
    </row>
    <row r="16" spans="1:11" x14ac:dyDescent="0.25">
      <c r="A16" s="12" t="s">
        <v>91</v>
      </c>
      <c r="B16" s="25" t="s">
        <v>89</v>
      </c>
      <c r="C16" s="27" t="s">
        <v>107</v>
      </c>
      <c r="D16" s="10">
        <v>100</v>
      </c>
      <c r="E16" s="10">
        <v>100</v>
      </c>
      <c r="F16" s="10">
        <v>100</v>
      </c>
      <c r="G16" s="10" t="s">
        <v>119</v>
      </c>
      <c r="H16" s="10">
        <v>100</v>
      </c>
      <c r="I16" s="24">
        <v>44348</v>
      </c>
      <c r="J16" s="24">
        <v>51652</v>
      </c>
      <c r="K16" s="29">
        <v>1</v>
      </c>
    </row>
    <row r="17" spans="1:11" x14ac:dyDescent="0.25">
      <c r="A17" s="12" t="s">
        <v>91</v>
      </c>
      <c r="B17" s="25" t="s">
        <v>89</v>
      </c>
      <c r="C17" s="27" t="s">
        <v>108</v>
      </c>
      <c r="D17" s="10">
        <v>100</v>
      </c>
      <c r="E17" s="10">
        <v>100</v>
      </c>
      <c r="F17" s="10">
        <v>100</v>
      </c>
      <c r="G17" s="10" t="s">
        <v>119</v>
      </c>
      <c r="H17" s="10">
        <v>100</v>
      </c>
      <c r="I17" s="24">
        <v>44348</v>
      </c>
      <c r="J17" s="24">
        <v>51652</v>
      </c>
      <c r="K17" s="29">
        <v>1</v>
      </c>
    </row>
    <row r="18" spans="1:11" x14ac:dyDescent="0.25">
      <c r="A18" s="12" t="s">
        <v>91</v>
      </c>
      <c r="B18" s="25" t="s">
        <v>89</v>
      </c>
      <c r="C18" s="27" t="s">
        <v>109</v>
      </c>
      <c r="D18" s="10">
        <v>100</v>
      </c>
      <c r="E18" s="10">
        <v>100</v>
      </c>
      <c r="F18" s="10">
        <v>100</v>
      </c>
      <c r="G18" s="10" t="s">
        <v>119</v>
      </c>
      <c r="H18" s="10">
        <v>100</v>
      </c>
      <c r="I18" s="24">
        <v>44348</v>
      </c>
      <c r="J18" s="24">
        <v>51652</v>
      </c>
      <c r="K18" s="29">
        <v>1</v>
      </c>
    </row>
    <row r="19" spans="1:11" x14ac:dyDescent="0.25">
      <c r="A19" s="9" t="s">
        <v>91</v>
      </c>
      <c r="B19" s="25" t="s">
        <v>89</v>
      </c>
      <c r="C19" s="27" t="s">
        <v>110</v>
      </c>
      <c r="D19" s="10">
        <v>174</v>
      </c>
      <c r="E19" s="10">
        <v>174</v>
      </c>
      <c r="F19" s="10">
        <v>174</v>
      </c>
      <c r="G19" s="10" t="s">
        <v>119</v>
      </c>
      <c r="H19" s="10">
        <v>182.5</v>
      </c>
      <c r="I19" s="24">
        <v>44470</v>
      </c>
      <c r="J19" s="24">
        <v>55153</v>
      </c>
      <c r="K19" s="29">
        <v>1</v>
      </c>
    </row>
    <row r="20" spans="1:11" x14ac:dyDescent="0.25">
      <c r="A20" s="9" t="s">
        <v>157</v>
      </c>
      <c r="B20" s="25" t="s">
        <v>89</v>
      </c>
      <c r="C20" s="27" t="s">
        <v>105</v>
      </c>
      <c r="D20" s="10">
        <v>81.45</v>
      </c>
      <c r="E20" s="10">
        <v>83</v>
      </c>
      <c r="F20" s="10">
        <v>83</v>
      </c>
      <c r="G20" s="10" t="s">
        <v>10</v>
      </c>
      <c r="H20" s="10">
        <v>0</v>
      </c>
      <c r="I20" s="24">
        <v>44927</v>
      </c>
      <c r="J20" s="24">
        <v>45291</v>
      </c>
      <c r="K20" s="29" t="s">
        <v>126</v>
      </c>
    </row>
    <row r="21" spans="1:11" x14ac:dyDescent="0.25">
      <c r="A21" s="8"/>
      <c r="B21" s="7"/>
      <c r="C21" s="5"/>
      <c r="D21" s="13"/>
      <c r="E21" s="13"/>
      <c r="F21" s="13"/>
      <c r="G21" s="13"/>
      <c r="H21" s="13"/>
      <c r="I21" s="11"/>
      <c r="J21" s="14"/>
    </row>
    <row r="22" spans="1:11" ht="18.75" x14ac:dyDescent="0.3">
      <c r="A22" s="2" t="s">
        <v>21</v>
      </c>
      <c r="B22" s="2"/>
    </row>
    <row r="23" spans="1:11" x14ac:dyDescent="0.25">
      <c r="D23" s="3" t="s">
        <v>176</v>
      </c>
      <c r="E23" s="3" t="s">
        <v>174</v>
      </c>
      <c r="F23" s="3" t="s">
        <v>175</v>
      </c>
    </row>
    <row r="24" spans="1:11" ht="51.75" x14ac:dyDescent="0.25">
      <c r="A24" s="4" t="s">
        <v>67</v>
      </c>
      <c r="B24" s="4" t="s">
        <v>87</v>
      </c>
      <c r="C24" s="4" t="s">
        <v>1</v>
      </c>
      <c r="D24" s="4" t="s">
        <v>2</v>
      </c>
      <c r="E24" s="4" t="s">
        <v>2</v>
      </c>
      <c r="F24" s="4" t="s">
        <v>2</v>
      </c>
      <c r="G24" s="4" t="s">
        <v>3</v>
      </c>
      <c r="H24" s="4" t="s">
        <v>4</v>
      </c>
      <c r="I24" s="4" t="s">
        <v>5</v>
      </c>
      <c r="J24" s="4" t="s">
        <v>6</v>
      </c>
      <c r="K24" s="4" t="s">
        <v>125</v>
      </c>
    </row>
    <row r="25" spans="1:11" x14ac:dyDescent="0.25">
      <c r="A25" s="4"/>
      <c r="B25" s="18"/>
      <c r="C25" s="4"/>
      <c r="D25" s="34">
        <v>3567.4270000000001</v>
      </c>
      <c r="E25" s="34">
        <v>2226.2079999999996</v>
      </c>
      <c r="F25" s="34">
        <v>2231.4780000000001</v>
      </c>
      <c r="G25" s="19"/>
      <c r="H25" s="4"/>
      <c r="I25" s="4"/>
      <c r="J25" s="4"/>
      <c r="K25" s="29"/>
    </row>
    <row r="26" spans="1:11" s="20" customFormat="1" x14ac:dyDescent="0.25">
      <c r="A26" s="21" t="s">
        <v>71</v>
      </c>
      <c r="B26" s="16" t="s">
        <v>89</v>
      </c>
      <c r="C26" s="16" t="s">
        <v>22</v>
      </c>
      <c r="D26" s="36">
        <v>20</v>
      </c>
      <c r="E26" s="36">
        <v>20</v>
      </c>
      <c r="F26" s="36">
        <v>20</v>
      </c>
      <c r="G26" s="16" t="s">
        <v>52</v>
      </c>
      <c r="H26" s="36">
        <v>20</v>
      </c>
      <c r="I26" s="23">
        <v>42735</v>
      </c>
      <c r="J26" s="23">
        <v>46386</v>
      </c>
      <c r="K26" s="29">
        <v>1</v>
      </c>
    </row>
    <row r="27" spans="1:11" s="20" customFormat="1" x14ac:dyDescent="0.25">
      <c r="A27" s="21" t="s">
        <v>71</v>
      </c>
      <c r="B27" s="16" t="s">
        <v>89</v>
      </c>
      <c r="C27" s="16" t="s">
        <v>23</v>
      </c>
      <c r="D27" s="36">
        <v>2</v>
      </c>
      <c r="E27" s="36">
        <v>2</v>
      </c>
      <c r="F27" s="36">
        <v>2</v>
      </c>
      <c r="G27" s="16" t="s">
        <v>52</v>
      </c>
      <c r="H27" s="36">
        <v>2</v>
      </c>
      <c r="I27" s="23">
        <v>43009</v>
      </c>
      <c r="J27" s="23">
        <v>46387</v>
      </c>
      <c r="K27" s="29">
        <v>2</v>
      </c>
    </row>
    <row r="28" spans="1:11" s="20" customFormat="1" x14ac:dyDescent="0.25">
      <c r="A28" s="21" t="s">
        <v>72</v>
      </c>
      <c r="B28" s="16" t="s">
        <v>88</v>
      </c>
      <c r="C28" s="16" t="s">
        <v>24</v>
      </c>
      <c r="D28" s="36">
        <v>26</v>
      </c>
      <c r="E28" s="36">
        <v>26</v>
      </c>
      <c r="F28" s="36">
        <v>26</v>
      </c>
      <c r="G28" s="16" t="s">
        <v>52</v>
      </c>
      <c r="H28" s="36">
        <v>26</v>
      </c>
      <c r="I28" s="23">
        <v>43282</v>
      </c>
      <c r="J28" s="23">
        <v>45727</v>
      </c>
      <c r="K28" s="29">
        <v>4</v>
      </c>
    </row>
    <row r="29" spans="1:11" s="20" customFormat="1" x14ac:dyDescent="0.25">
      <c r="A29" s="21" t="s">
        <v>73</v>
      </c>
      <c r="B29" s="16" t="s">
        <v>88</v>
      </c>
      <c r="C29" s="16" t="s">
        <v>25</v>
      </c>
      <c r="D29" s="36">
        <v>263</v>
      </c>
      <c r="E29" s="36"/>
      <c r="F29" s="36"/>
      <c r="G29" s="16" t="s">
        <v>52</v>
      </c>
      <c r="H29" s="36">
        <v>263</v>
      </c>
      <c r="I29" s="23">
        <v>41487</v>
      </c>
      <c r="J29" s="23">
        <v>45138</v>
      </c>
      <c r="K29" s="29">
        <v>4</v>
      </c>
    </row>
    <row r="30" spans="1:11" s="20" customFormat="1" x14ac:dyDescent="0.25">
      <c r="A30" s="21" t="s">
        <v>73</v>
      </c>
      <c r="B30" s="16" t="s">
        <v>88</v>
      </c>
      <c r="C30" s="16" t="s">
        <v>26</v>
      </c>
      <c r="D30" s="36">
        <v>263.68</v>
      </c>
      <c r="E30" s="36"/>
      <c r="F30" s="36"/>
      <c r="G30" s="16" t="s">
        <v>52</v>
      </c>
      <c r="H30" s="36">
        <v>263.68</v>
      </c>
      <c r="I30" s="23">
        <v>41487</v>
      </c>
      <c r="J30" s="23">
        <v>45138</v>
      </c>
      <c r="K30" s="29">
        <v>4</v>
      </c>
    </row>
    <row r="31" spans="1:11" s="20" customFormat="1" x14ac:dyDescent="0.25">
      <c r="A31" s="21" t="s">
        <v>74</v>
      </c>
      <c r="B31" s="16" t="s">
        <v>88</v>
      </c>
      <c r="C31" s="16" t="s">
        <v>27</v>
      </c>
      <c r="D31" s="36">
        <v>103.76</v>
      </c>
      <c r="E31" s="36"/>
      <c r="F31" s="36"/>
      <c r="G31" s="16" t="s">
        <v>52</v>
      </c>
      <c r="H31" s="36">
        <v>103.76</v>
      </c>
      <c r="I31" s="23">
        <v>41487</v>
      </c>
      <c r="J31" s="23">
        <v>45138</v>
      </c>
      <c r="K31" s="29">
        <v>4</v>
      </c>
    </row>
    <row r="32" spans="1:11" s="20" customFormat="1" x14ac:dyDescent="0.25">
      <c r="A32" s="21" t="s">
        <v>74</v>
      </c>
      <c r="B32" s="16" t="s">
        <v>88</v>
      </c>
      <c r="C32" s="16" t="s">
        <v>28</v>
      </c>
      <c r="D32" s="36">
        <v>95.34</v>
      </c>
      <c r="E32" s="36"/>
      <c r="F32" s="36"/>
      <c r="G32" s="16" t="s">
        <v>52</v>
      </c>
      <c r="H32" s="36">
        <v>95.34</v>
      </c>
      <c r="I32" s="23">
        <v>41487</v>
      </c>
      <c r="J32" s="23">
        <v>45138</v>
      </c>
      <c r="K32" s="29">
        <v>4</v>
      </c>
    </row>
    <row r="33" spans="1:11" s="20" customFormat="1" x14ac:dyDescent="0.25">
      <c r="A33" s="21" t="s">
        <v>74</v>
      </c>
      <c r="B33" s="16" t="s">
        <v>88</v>
      </c>
      <c r="C33" s="16" t="s">
        <v>29</v>
      </c>
      <c r="D33" s="36">
        <v>96.85</v>
      </c>
      <c r="E33" s="36"/>
      <c r="F33" s="36"/>
      <c r="G33" s="16" t="s">
        <v>52</v>
      </c>
      <c r="H33" s="36">
        <v>96.85</v>
      </c>
      <c r="I33" s="23">
        <v>41487</v>
      </c>
      <c r="J33" s="23">
        <v>45138</v>
      </c>
      <c r="K33" s="29">
        <v>4</v>
      </c>
    </row>
    <row r="34" spans="1:11" s="20" customFormat="1" x14ac:dyDescent="0.25">
      <c r="A34" s="21" t="s">
        <v>74</v>
      </c>
      <c r="B34" s="16" t="s">
        <v>88</v>
      </c>
      <c r="C34" s="16" t="s">
        <v>30</v>
      </c>
      <c r="D34" s="36">
        <v>102.47</v>
      </c>
      <c r="E34" s="36"/>
      <c r="F34" s="36"/>
      <c r="G34" s="16" t="s">
        <v>52</v>
      </c>
      <c r="H34" s="36">
        <v>102.47</v>
      </c>
      <c r="I34" s="23">
        <v>41487</v>
      </c>
      <c r="J34" s="23">
        <v>45138</v>
      </c>
      <c r="K34" s="29">
        <v>4</v>
      </c>
    </row>
    <row r="35" spans="1:11" s="20" customFormat="1" x14ac:dyDescent="0.25">
      <c r="A35" s="21" t="s">
        <v>74</v>
      </c>
      <c r="B35" s="16" t="s">
        <v>88</v>
      </c>
      <c r="C35" s="16" t="s">
        <v>31</v>
      </c>
      <c r="D35" s="36">
        <v>103.81</v>
      </c>
      <c r="E35" s="36"/>
      <c r="F35" s="36"/>
      <c r="G35" s="16" t="s">
        <v>52</v>
      </c>
      <c r="H35" s="36">
        <v>103.81</v>
      </c>
      <c r="I35" s="23">
        <v>41487</v>
      </c>
      <c r="J35" s="23">
        <v>45138</v>
      </c>
      <c r="K35" s="29">
        <v>4</v>
      </c>
    </row>
    <row r="36" spans="1:11" s="20" customFormat="1" x14ac:dyDescent="0.25">
      <c r="A36" s="21" t="s">
        <v>74</v>
      </c>
      <c r="B36" s="16" t="s">
        <v>88</v>
      </c>
      <c r="C36" s="16" t="s">
        <v>32</v>
      </c>
      <c r="D36" s="36">
        <v>100.99</v>
      </c>
      <c r="E36" s="36"/>
      <c r="F36" s="36"/>
      <c r="G36" s="16" t="s">
        <v>52</v>
      </c>
      <c r="H36" s="36">
        <v>100.99</v>
      </c>
      <c r="I36" s="23">
        <v>41487</v>
      </c>
      <c r="J36" s="23">
        <v>45138</v>
      </c>
      <c r="K36" s="29">
        <v>4</v>
      </c>
    </row>
    <row r="37" spans="1:11" s="20" customFormat="1" x14ac:dyDescent="0.25">
      <c r="A37" s="21" t="s">
        <v>74</v>
      </c>
      <c r="B37" s="16" t="s">
        <v>88</v>
      </c>
      <c r="C37" s="16" t="s">
        <v>33</v>
      </c>
      <c r="D37" s="36">
        <v>97.06</v>
      </c>
      <c r="E37" s="36"/>
      <c r="F37" s="36"/>
      <c r="G37" s="16" t="s">
        <v>52</v>
      </c>
      <c r="H37" s="36">
        <v>97.06</v>
      </c>
      <c r="I37" s="23">
        <v>41487</v>
      </c>
      <c r="J37" s="23">
        <v>45138</v>
      </c>
      <c r="K37" s="29">
        <v>4</v>
      </c>
    </row>
    <row r="38" spans="1:11" s="20" customFormat="1" x14ac:dyDescent="0.25">
      <c r="A38" s="21" t="s">
        <v>74</v>
      </c>
      <c r="B38" s="16" t="s">
        <v>88</v>
      </c>
      <c r="C38" s="16" t="s">
        <v>34</v>
      </c>
      <c r="D38" s="36">
        <v>101.8</v>
      </c>
      <c r="E38" s="36"/>
      <c r="F38" s="36"/>
      <c r="G38" s="16" t="s">
        <v>52</v>
      </c>
      <c r="H38" s="36">
        <v>101.8</v>
      </c>
      <c r="I38" s="23">
        <v>41487</v>
      </c>
      <c r="J38" s="23">
        <v>45138</v>
      </c>
      <c r="K38" s="29">
        <v>4</v>
      </c>
    </row>
    <row r="39" spans="1:11" s="20" customFormat="1" x14ac:dyDescent="0.25">
      <c r="A39" s="21" t="s">
        <v>75</v>
      </c>
      <c r="B39" s="16" t="s">
        <v>89</v>
      </c>
      <c r="C39" s="16" t="s">
        <v>40</v>
      </c>
      <c r="D39" s="36">
        <v>49</v>
      </c>
      <c r="E39" s="36">
        <v>49</v>
      </c>
      <c r="F39" s="36">
        <v>49</v>
      </c>
      <c r="G39" s="16" t="s">
        <v>52</v>
      </c>
      <c r="H39" s="36">
        <v>49</v>
      </c>
      <c r="I39" s="23">
        <v>39282</v>
      </c>
      <c r="J39" s="23" t="s">
        <v>53</v>
      </c>
      <c r="K39" s="29">
        <v>4</v>
      </c>
    </row>
    <row r="40" spans="1:11" s="20" customFormat="1" x14ac:dyDescent="0.25">
      <c r="A40" s="21" t="s">
        <v>75</v>
      </c>
      <c r="B40" s="16" t="s">
        <v>89</v>
      </c>
      <c r="C40" s="16" t="s">
        <v>41</v>
      </c>
      <c r="D40" s="36">
        <v>47.3</v>
      </c>
      <c r="E40" s="36">
        <v>47.3</v>
      </c>
      <c r="F40" s="36">
        <v>47.3</v>
      </c>
      <c r="G40" s="16" t="s">
        <v>52</v>
      </c>
      <c r="H40" s="36">
        <v>47.3</v>
      </c>
      <c r="I40" s="23">
        <v>39283</v>
      </c>
      <c r="J40" s="23" t="s">
        <v>53</v>
      </c>
      <c r="K40" s="29">
        <v>4</v>
      </c>
    </row>
    <row r="41" spans="1:11" s="20" customFormat="1" x14ac:dyDescent="0.25">
      <c r="A41" s="21" t="s">
        <v>75</v>
      </c>
      <c r="B41" s="16" t="s">
        <v>89</v>
      </c>
      <c r="C41" s="16" t="s">
        <v>42</v>
      </c>
      <c r="D41" s="36">
        <v>45.64</v>
      </c>
      <c r="E41" s="36">
        <v>45.64</v>
      </c>
      <c r="F41" s="36">
        <v>45.64</v>
      </c>
      <c r="G41" s="16" t="s">
        <v>52</v>
      </c>
      <c r="H41" s="36">
        <v>45.64</v>
      </c>
      <c r="I41" s="23">
        <v>39280</v>
      </c>
      <c r="J41" s="23" t="s">
        <v>53</v>
      </c>
      <c r="K41" s="29">
        <v>4</v>
      </c>
    </row>
    <row r="42" spans="1:11" s="20" customFormat="1" x14ac:dyDescent="0.25">
      <c r="A42" s="21" t="s">
        <v>76</v>
      </c>
      <c r="B42" s="16" t="s">
        <v>89</v>
      </c>
      <c r="C42" s="16" t="s">
        <v>43</v>
      </c>
      <c r="D42" s="36">
        <v>48.56</v>
      </c>
      <c r="E42" s="36">
        <v>48.56</v>
      </c>
      <c r="F42" s="36">
        <v>48.56</v>
      </c>
      <c r="G42" s="16" t="s">
        <v>17</v>
      </c>
      <c r="H42" s="36">
        <v>48.56</v>
      </c>
      <c r="I42" s="23">
        <v>40026</v>
      </c>
      <c r="J42" s="23" t="s">
        <v>53</v>
      </c>
      <c r="K42" s="29">
        <v>4</v>
      </c>
    </row>
    <row r="43" spans="1:11" s="20" customFormat="1" x14ac:dyDescent="0.25">
      <c r="A43" s="21" t="s">
        <v>75</v>
      </c>
      <c r="B43" s="16" t="s">
        <v>89</v>
      </c>
      <c r="C43" s="16" t="s">
        <v>44</v>
      </c>
      <c r="D43" s="36">
        <v>47.18</v>
      </c>
      <c r="E43" s="36">
        <v>47.18</v>
      </c>
      <c r="F43" s="36">
        <v>47.18</v>
      </c>
      <c r="G43" s="16" t="s">
        <v>52</v>
      </c>
      <c r="H43" s="36">
        <v>47.18</v>
      </c>
      <c r="I43" s="23">
        <v>39282</v>
      </c>
      <c r="J43" s="23" t="s">
        <v>53</v>
      </c>
      <c r="K43" s="29">
        <v>4</v>
      </c>
    </row>
    <row r="44" spans="1:11" s="20" customFormat="1" x14ac:dyDescent="0.25">
      <c r="A44" s="21" t="s">
        <v>77</v>
      </c>
      <c r="B44" s="16" t="s">
        <v>89</v>
      </c>
      <c r="C44" s="16" t="s">
        <v>45</v>
      </c>
      <c r="D44" s="36">
        <v>10</v>
      </c>
      <c r="E44" s="36">
        <v>10</v>
      </c>
      <c r="F44" s="36">
        <v>10</v>
      </c>
      <c r="G44" s="16" t="s">
        <v>52</v>
      </c>
      <c r="H44" s="36">
        <v>10</v>
      </c>
      <c r="I44" s="23">
        <v>42917</v>
      </c>
      <c r="J44" s="23">
        <v>46568</v>
      </c>
      <c r="K44" s="29">
        <v>1</v>
      </c>
    </row>
    <row r="45" spans="1:11" s="20" customFormat="1" x14ac:dyDescent="0.25">
      <c r="A45" s="21" t="s">
        <v>77</v>
      </c>
      <c r="B45" s="16" t="s">
        <v>89</v>
      </c>
      <c r="C45" s="16" t="s">
        <v>46</v>
      </c>
      <c r="D45" s="36">
        <v>10</v>
      </c>
      <c r="E45" s="36">
        <v>10</v>
      </c>
      <c r="F45" s="36">
        <v>10</v>
      </c>
      <c r="G45" s="16" t="s">
        <v>52</v>
      </c>
      <c r="H45" s="36">
        <v>10</v>
      </c>
      <c r="I45" s="23">
        <v>42917</v>
      </c>
      <c r="J45" s="23">
        <v>46568</v>
      </c>
      <c r="K45" s="29">
        <v>1</v>
      </c>
    </row>
    <row r="46" spans="1:11" s="20" customFormat="1" x14ac:dyDescent="0.25">
      <c r="A46" s="21" t="s">
        <v>78</v>
      </c>
      <c r="B46" s="16" t="s">
        <v>89</v>
      </c>
      <c r="C46" s="16" t="s">
        <v>48</v>
      </c>
      <c r="D46" s="36">
        <v>13.32</v>
      </c>
      <c r="E46" s="36">
        <v>7.93</v>
      </c>
      <c r="F46" s="36">
        <v>13.95</v>
      </c>
      <c r="G46" s="16" t="s">
        <v>52</v>
      </c>
      <c r="H46" s="36">
        <v>7.93</v>
      </c>
      <c r="I46" s="23">
        <v>32140</v>
      </c>
      <c r="J46" s="23">
        <v>46265.999988425923</v>
      </c>
      <c r="K46" s="29">
        <v>4</v>
      </c>
    </row>
    <row r="47" spans="1:11" s="20" customFormat="1" x14ac:dyDescent="0.25">
      <c r="A47" s="21" t="s">
        <v>92</v>
      </c>
      <c r="B47" s="16" t="s">
        <v>89</v>
      </c>
      <c r="C47" s="16" t="s">
        <v>97</v>
      </c>
      <c r="D47" s="36">
        <v>674.7</v>
      </c>
      <c r="E47" s="36">
        <v>674.7</v>
      </c>
      <c r="F47" s="36">
        <v>674.7</v>
      </c>
      <c r="G47" s="16" t="s">
        <v>52</v>
      </c>
      <c r="H47" s="36">
        <v>674.7</v>
      </c>
      <c r="I47" s="23">
        <v>43983</v>
      </c>
      <c r="J47" s="23">
        <v>51287</v>
      </c>
      <c r="K47" s="29">
        <v>4</v>
      </c>
    </row>
    <row r="48" spans="1:11" s="20" customFormat="1" x14ac:dyDescent="0.25">
      <c r="A48" s="21" t="s">
        <v>92</v>
      </c>
      <c r="B48" s="16" t="s">
        <v>89</v>
      </c>
      <c r="C48" s="16" t="s">
        <v>98</v>
      </c>
      <c r="D48" s="36">
        <v>673.8</v>
      </c>
      <c r="E48" s="36">
        <v>673.8</v>
      </c>
      <c r="F48" s="36">
        <v>673.8</v>
      </c>
      <c r="G48" s="16" t="s">
        <v>52</v>
      </c>
      <c r="H48" s="36">
        <v>673.8</v>
      </c>
      <c r="I48" s="23">
        <v>43952</v>
      </c>
      <c r="J48" s="23">
        <v>51256</v>
      </c>
      <c r="K48" s="29">
        <v>4</v>
      </c>
    </row>
    <row r="49" spans="1:11" s="20" customFormat="1" x14ac:dyDescent="0.25">
      <c r="A49" s="21" t="s">
        <v>92</v>
      </c>
      <c r="B49" s="16" t="s">
        <v>89</v>
      </c>
      <c r="C49" s="16" t="s">
        <v>101</v>
      </c>
      <c r="D49" s="36">
        <v>49</v>
      </c>
      <c r="E49" s="36">
        <v>49</v>
      </c>
      <c r="F49" s="36">
        <v>49</v>
      </c>
      <c r="G49" s="16" t="s">
        <v>52</v>
      </c>
      <c r="H49" s="36">
        <v>49</v>
      </c>
      <c r="I49" s="23">
        <v>44013</v>
      </c>
      <c r="J49" s="23">
        <v>51317</v>
      </c>
      <c r="K49" s="29">
        <v>4</v>
      </c>
    </row>
    <row r="50" spans="1:11" s="20" customFormat="1" x14ac:dyDescent="0.25">
      <c r="A50" s="21" t="s">
        <v>92</v>
      </c>
      <c r="B50" s="16" t="s">
        <v>89</v>
      </c>
      <c r="C50" s="16" t="s">
        <v>102</v>
      </c>
      <c r="D50" s="36">
        <v>49</v>
      </c>
      <c r="E50" s="36">
        <v>49</v>
      </c>
      <c r="F50" s="36">
        <v>49</v>
      </c>
      <c r="G50" s="16" t="s">
        <v>52</v>
      </c>
      <c r="H50" s="36">
        <v>49</v>
      </c>
      <c r="I50" s="23">
        <v>44013</v>
      </c>
      <c r="J50" s="23">
        <v>51317</v>
      </c>
      <c r="K50" s="29">
        <v>4</v>
      </c>
    </row>
    <row r="51" spans="1:11" s="20" customFormat="1" x14ac:dyDescent="0.25">
      <c r="A51" s="21" t="s">
        <v>92</v>
      </c>
      <c r="B51" s="16" t="s">
        <v>89</v>
      </c>
      <c r="C51" s="16" t="s">
        <v>112</v>
      </c>
      <c r="D51" s="36">
        <v>100</v>
      </c>
      <c r="E51" s="36">
        <v>100</v>
      </c>
      <c r="F51" s="36">
        <v>100</v>
      </c>
      <c r="G51" s="16" t="s">
        <v>52</v>
      </c>
      <c r="H51" s="36">
        <v>100</v>
      </c>
      <c r="I51" s="23">
        <v>44197</v>
      </c>
      <c r="J51" s="23">
        <v>51501</v>
      </c>
      <c r="K51" s="29">
        <v>1</v>
      </c>
    </row>
    <row r="52" spans="1:11" s="20" customFormat="1" x14ac:dyDescent="0.25">
      <c r="A52" s="21" t="s">
        <v>93</v>
      </c>
      <c r="B52" s="16" t="s">
        <v>89</v>
      </c>
      <c r="C52" s="16" t="s">
        <v>113</v>
      </c>
      <c r="D52" s="36">
        <v>100</v>
      </c>
      <c r="E52" s="36">
        <v>100</v>
      </c>
      <c r="F52" s="36">
        <v>100</v>
      </c>
      <c r="G52" s="16" t="s">
        <v>17</v>
      </c>
      <c r="H52" s="36">
        <v>100</v>
      </c>
      <c r="I52" s="23">
        <v>44378</v>
      </c>
      <c r="J52" s="23">
        <v>51591</v>
      </c>
      <c r="K52" s="29">
        <v>2</v>
      </c>
    </row>
    <row r="53" spans="1:11" s="20" customFormat="1" x14ac:dyDescent="0.25">
      <c r="A53" s="21" t="s">
        <v>94</v>
      </c>
      <c r="B53" s="16" t="s">
        <v>89</v>
      </c>
      <c r="C53" s="16" t="s">
        <v>114</v>
      </c>
      <c r="D53" s="36">
        <v>10</v>
      </c>
      <c r="E53" s="36">
        <v>10</v>
      </c>
      <c r="F53" s="36">
        <v>10</v>
      </c>
      <c r="G53" s="16" t="s">
        <v>17</v>
      </c>
      <c r="H53" s="36">
        <v>10</v>
      </c>
      <c r="I53" s="23">
        <v>44287</v>
      </c>
      <c r="J53" s="23">
        <v>51470</v>
      </c>
      <c r="K53" s="29">
        <v>1</v>
      </c>
    </row>
    <row r="54" spans="1:11" s="20" customFormat="1" x14ac:dyDescent="0.25">
      <c r="A54" s="21" t="s">
        <v>94</v>
      </c>
      <c r="B54" s="16" t="s">
        <v>89</v>
      </c>
      <c r="C54" s="16" t="s">
        <v>115</v>
      </c>
      <c r="D54" s="36">
        <v>11</v>
      </c>
      <c r="E54" s="36">
        <v>11</v>
      </c>
      <c r="F54" s="36">
        <v>11</v>
      </c>
      <c r="G54" s="16" t="s">
        <v>17</v>
      </c>
      <c r="H54" s="36">
        <v>11</v>
      </c>
      <c r="I54" s="23">
        <v>44348</v>
      </c>
      <c r="J54" s="23">
        <v>51501</v>
      </c>
      <c r="K54" s="29">
        <v>1</v>
      </c>
    </row>
    <row r="55" spans="1:11" s="20" customFormat="1" x14ac:dyDescent="0.25">
      <c r="A55" s="21" t="s">
        <v>104</v>
      </c>
      <c r="B55" s="16"/>
      <c r="C55" s="16" t="s">
        <v>49</v>
      </c>
      <c r="D55" s="36">
        <v>100</v>
      </c>
      <c r="E55" s="36">
        <v>100</v>
      </c>
      <c r="F55" s="36">
        <v>100</v>
      </c>
      <c r="G55" s="16" t="s">
        <v>10</v>
      </c>
      <c r="H55" s="36"/>
      <c r="I55" s="23">
        <v>44197</v>
      </c>
      <c r="J55" s="23">
        <v>45292</v>
      </c>
      <c r="K55" s="29">
        <v>4</v>
      </c>
    </row>
    <row r="56" spans="1:11" s="20" customFormat="1" x14ac:dyDescent="0.25">
      <c r="A56" s="21" t="s">
        <v>85</v>
      </c>
      <c r="B56" s="16" t="s">
        <v>89</v>
      </c>
      <c r="C56" s="16" t="s">
        <v>99</v>
      </c>
      <c r="D56" s="36">
        <v>20.79</v>
      </c>
      <c r="E56" s="36">
        <v>12.74</v>
      </c>
      <c r="F56" s="36">
        <v>12.55</v>
      </c>
      <c r="G56" s="16" t="s">
        <v>17</v>
      </c>
      <c r="H56" s="36">
        <v>12.74</v>
      </c>
      <c r="I56" s="23">
        <v>43831</v>
      </c>
      <c r="J56" s="23">
        <v>46386</v>
      </c>
      <c r="K56" s="29">
        <v>4</v>
      </c>
    </row>
    <row r="57" spans="1:11" s="20" customFormat="1" x14ac:dyDescent="0.25">
      <c r="A57" s="21" t="s">
        <v>111</v>
      </c>
      <c r="B57" s="16" t="s">
        <v>89</v>
      </c>
      <c r="C57" s="16" t="s">
        <v>103</v>
      </c>
      <c r="D57" s="36">
        <v>19.87</v>
      </c>
      <c r="E57" s="36">
        <v>19.87</v>
      </c>
      <c r="F57" s="36">
        <v>19.309999999999999</v>
      </c>
      <c r="G57" s="16" t="s">
        <v>17</v>
      </c>
      <c r="H57" s="36">
        <v>19.87</v>
      </c>
      <c r="I57" s="23">
        <v>44075</v>
      </c>
      <c r="J57" s="23">
        <v>46387</v>
      </c>
      <c r="K57" s="29">
        <v>4</v>
      </c>
    </row>
    <row r="58" spans="1:11" s="20" customFormat="1" x14ac:dyDescent="0.25">
      <c r="A58" s="22" t="s">
        <v>116</v>
      </c>
      <c r="B58" s="16"/>
      <c r="C58" s="16"/>
      <c r="D58" s="36"/>
      <c r="E58" s="36"/>
      <c r="F58" s="36"/>
      <c r="G58" s="16"/>
      <c r="H58" s="36"/>
      <c r="I58" s="23"/>
      <c r="J58" s="23"/>
      <c r="K58" s="29"/>
    </row>
    <row r="59" spans="1:11" s="20" customFormat="1" x14ac:dyDescent="0.25">
      <c r="A59" s="21" t="s">
        <v>143</v>
      </c>
      <c r="B59" s="16" t="s">
        <v>89</v>
      </c>
      <c r="C59" s="16" t="s">
        <v>144</v>
      </c>
      <c r="D59" s="36">
        <v>34.200000000000003</v>
      </c>
      <c r="E59" s="36">
        <v>34.200000000000003</v>
      </c>
      <c r="F59" s="36">
        <v>34.200000000000003</v>
      </c>
      <c r="G59" s="16" t="s">
        <v>10</v>
      </c>
      <c r="H59" s="36"/>
      <c r="I59" s="23">
        <v>44927</v>
      </c>
      <c r="J59" s="23">
        <v>45291</v>
      </c>
      <c r="K59" s="30"/>
    </row>
    <row r="60" spans="1:11" s="20" customFormat="1" x14ac:dyDescent="0.25">
      <c r="A60" s="21" t="s">
        <v>143</v>
      </c>
      <c r="B60" s="16" t="s">
        <v>89</v>
      </c>
      <c r="C60" s="16" t="s">
        <v>145</v>
      </c>
      <c r="D60" s="36">
        <v>7.6</v>
      </c>
      <c r="E60" s="36">
        <v>8</v>
      </c>
      <c r="F60" s="36">
        <v>8</v>
      </c>
      <c r="G60" s="16" t="s">
        <v>10</v>
      </c>
      <c r="H60" s="36"/>
      <c r="I60" s="23">
        <v>44927</v>
      </c>
      <c r="J60" s="23">
        <v>45291</v>
      </c>
      <c r="K60" s="30"/>
    </row>
    <row r="61" spans="1:11" s="20" customFormat="1" x14ac:dyDescent="0.25">
      <c r="A61" s="21" t="s">
        <v>143</v>
      </c>
      <c r="B61" s="16" t="s">
        <v>89</v>
      </c>
      <c r="C61" s="16" t="s">
        <v>146</v>
      </c>
      <c r="D61" s="36">
        <v>9.5</v>
      </c>
      <c r="E61" s="36">
        <v>10</v>
      </c>
      <c r="F61" s="36">
        <v>10</v>
      </c>
      <c r="G61" s="16" t="s">
        <v>10</v>
      </c>
      <c r="H61" s="36"/>
      <c r="I61" s="23">
        <v>44927</v>
      </c>
      <c r="J61" s="23">
        <v>45291</v>
      </c>
      <c r="K61" s="30"/>
    </row>
    <row r="62" spans="1:11" s="20" customFormat="1" x14ac:dyDescent="0.25">
      <c r="A62" s="21" t="s">
        <v>143</v>
      </c>
      <c r="B62" s="16" t="s">
        <v>89</v>
      </c>
      <c r="C62" s="16" t="s">
        <v>147</v>
      </c>
      <c r="D62" s="36">
        <v>51</v>
      </c>
      <c r="E62" s="36">
        <v>51</v>
      </c>
      <c r="F62" s="36">
        <v>51</v>
      </c>
      <c r="G62" s="16" t="s">
        <v>10</v>
      </c>
      <c r="H62" s="36"/>
      <c r="I62" s="23">
        <v>44927</v>
      </c>
      <c r="J62" s="23">
        <v>45291</v>
      </c>
      <c r="K62" s="30"/>
    </row>
    <row r="63" spans="1:11" s="20" customFormat="1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8.75" x14ac:dyDescent="0.3">
      <c r="A64" s="2" t="s">
        <v>95</v>
      </c>
      <c r="B64" s="2"/>
    </row>
    <row r="65" spans="1:11" s="20" customFormat="1" x14ac:dyDescent="0.25">
      <c r="A65"/>
      <c r="B65"/>
      <c r="C65"/>
      <c r="D65" s="3" t="s">
        <v>176</v>
      </c>
      <c r="E65" s="3" t="s">
        <v>174</v>
      </c>
      <c r="F65" s="3" t="s">
        <v>175</v>
      </c>
      <c r="G65"/>
      <c r="H65"/>
      <c r="I65"/>
      <c r="J65"/>
      <c r="K65"/>
    </row>
    <row r="66" spans="1:11" s="20" customFormat="1" ht="51" x14ac:dyDescent="0.2">
      <c r="A66" s="4" t="s">
        <v>67</v>
      </c>
      <c r="B66" s="4" t="s">
        <v>87</v>
      </c>
      <c r="C66" s="4" t="s">
        <v>1</v>
      </c>
      <c r="D66" s="4" t="s">
        <v>2</v>
      </c>
      <c r="E66" s="4" t="s">
        <v>2</v>
      </c>
      <c r="F66" s="4" t="s">
        <v>2</v>
      </c>
      <c r="G66" s="4" t="s">
        <v>3</v>
      </c>
      <c r="H66" s="4" t="s">
        <v>106</v>
      </c>
      <c r="I66" s="4" t="s">
        <v>5</v>
      </c>
      <c r="J66" s="4" t="s">
        <v>6</v>
      </c>
      <c r="K66" s="4" t="s">
        <v>125</v>
      </c>
    </row>
    <row r="67" spans="1:11" s="20" customFormat="1" x14ac:dyDescent="0.25">
      <c r="A67" s="4"/>
      <c r="B67" s="4"/>
      <c r="C67" s="4"/>
      <c r="D67" s="35">
        <v>1048.9767999999999</v>
      </c>
      <c r="E67" s="35">
        <v>1052.067</v>
      </c>
      <c r="F67" s="35">
        <v>1052.827</v>
      </c>
      <c r="G67" s="4"/>
      <c r="H67" s="4"/>
      <c r="I67" s="4"/>
      <c r="J67" s="4"/>
      <c r="K67" s="29"/>
    </row>
    <row r="68" spans="1:11" s="20" customFormat="1" x14ac:dyDescent="0.25">
      <c r="A68" s="21" t="s">
        <v>80</v>
      </c>
      <c r="B68" s="16" t="s">
        <v>88</v>
      </c>
      <c r="C68" s="16" t="s">
        <v>54</v>
      </c>
      <c r="D68" s="36">
        <v>48.71</v>
      </c>
      <c r="E68" s="36">
        <v>48.71</v>
      </c>
      <c r="F68" s="36">
        <v>48.71</v>
      </c>
      <c r="G68" s="16" t="s">
        <v>55</v>
      </c>
      <c r="H68" s="36">
        <v>48.71</v>
      </c>
      <c r="I68" s="23">
        <v>41760</v>
      </c>
      <c r="J68" s="23">
        <v>51135</v>
      </c>
      <c r="K68" s="29">
        <v>4</v>
      </c>
    </row>
    <row r="69" spans="1:11" s="20" customFormat="1" x14ac:dyDescent="0.25">
      <c r="A69" s="21" t="s">
        <v>81</v>
      </c>
      <c r="B69" s="16" t="s">
        <v>88</v>
      </c>
      <c r="C69" s="16" t="s">
        <v>56</v>
      </c>
      <c r="D69" s="36">
        <v>111.3</v>
      </c>
      <c r="E69" s="36">
        <v>111.3</v>
      </c>
      <c r="F69" s="36">
        <v>111.3</v>
      </c>
      <c r="G69" s="16" t="s">
        <v>55</v>
      </c>
      <c r="H69" s="36">
        <v>111.3</v>
      </c>
      <c r="I69" s="23">
        <v>42887</v>
      </c>
      <c r="J69" s="23">
        <v>50405</v>
      </c>
      <c r="K69" s="29">
        <v>4</v>
      </c>
    </row>
    <row r="70" spans="1:11" s="20" customFormat="1" x14ac:dyDescent="0.25">
      <c r="A70" s="21" t="s">
        <v>81</v>
      </c>
      <c r="B70" s="16" t="s">
        <v>88</v>
      </c>
      <c r="C70" s="16" t="s">
        <v>57</v>
      </c>
      <c r="D70" s="36">
        <v>112.7</v>
      </c>
      <c r="E70" s="36">
        <v>112.7</v>
      </c>
      <c r="F70" s="36">
        <v>112.7</v>
      </c>
      <c r="G70" s="16" t="s">
        <v>55</v>
      </c>
      <c r="H70" s="36">
        <v>112.7</v>
      </c>
      <c r="I70" s="23">
        <v>42887</v>
      </c>
      <c r="J70" s="23">
        <v>50405</v>
      </c>
      <c r="K70" s="29">
        <v>4</v>
      </c>
    </row>
    <row r="71" spans="1:11" x14ac:dyDescent="0.25">
      <c r="A71" s="21" t="s">
        <v>81</v>
      </c>
      <c r="B71" s="16" t="s">
        <v>88</v>
      </c>
      <c r="C71" s="15" t="s">
        <v>58</v>
      </c>
      <c r="D71" s="36">
        <v>112</v>
      </c>
      <c r="E71" s="36">
        <v>112</v>
      </c>
      <c r="F71" s="36">
        <v>112</v>
      </c>
      <c r="G71" s="16" t="s">
        <v>55</v>
      </c>
      <c r="H71" s="36">
        <v>112</v>
      </c>
      <c r="I71" s="23">
        <v>42887</v>
      </c>
      <c r="J71" s="23">
        <v>50405</v>
      </c>
      <c r="K71" s="29">
        <v>4</v>
      </c>
    </row>
    <row r="72" spans="1:11" x14ac:dyDescent="0.25">
      <c r="A72" s="21" t="s">
        <v>82</v>
      </c>
      <c r="B72" s="16" t="s">
        <v>89</v>
      </c>
      <c r="C72" s="15" t="s">
        <v>59</v>
      </c>
      <c r="D72" s="36">
        <v>10</v>
      </c>
      <c r="E72" s="36">
        <v>10</v>
      </c>
      <c r="F72" s="36">
        <v>10</v>
      </c>
      <c r="G72" s="16" t="s">
        <v>55</v>
      </c>
      <c r="H72" s="36">
        <v>10</v>
      </c>
      <c r="I72" s="23" t="s">
        <v>163</v>
      </c>
      <c r="J72" s="23">
        <v>73050</v>
      </c>
      <c r="K72" s="29">
        <v>1</v>
      </c>
    </row>
    <row r="73" spans="1:11" x14ac:dyDescent="0.25">
      <c r="A73" s="21" t="s">
        <v>82</v>
      </c>
      <c r="B73" s="16" t="s">
        <v>89</v>
      </c>
      <c r="C73" s="15" t="s">
        <v>60</v>
      </c>
      <c r="D73" s="36">
        <v>10</v>
      </c>
      <c r="E73" s="36">
        <v>10</v>
      </c>
      <c r="F73" s="36">
        <v>10</v>
      </c>
      <c r="G73" s="16" t="s">
        <v>55</v>
      </c>
      <c r="H73" s="36">
        <v>10</v>
      </c>
      <c r="I73" s="23" t="s">
        <v>163</v>
      </c>
      <c r="J73" s="23">
        <v>73050</v>
      </c>
      <c r="K73" s="29">
        <v>1</v>
      </c>
    </row>
    <row r="74" spans="1:11" x14ac:dyDescent="0.25">
      <c r="A74" s="21" t="s">
        <v>82</v>
      </c>
      <c r="B74" s="16" t="s">
        <v>89</v>
      </c>
      <c r="C74" s="15" t="s">
        <v>61</v>
      </c>
      <c r="D74" s="36">
        <v>10</v>
      </c>
      <c r="E74" s="36">
        <v>10</v>
      </c>
      <c r="F74" s="36">
        <v>10</v>
      </c>
      <c r="G74" s="16" t="s">
        <v>55</v>
      </c>
      <c r="H74" s="36">
        <v>10</v>
      </c>
      <c r="I74" s="23" t="s">
        <v>163</v>
      </c>
      <c r="J74" s="23">
        <v>73050</v>
      </c>
      <c r="K74" s="29">
        <v>1</v>
      </c>
    </row>
    <row r="75" spans="1:11" x14ac:dyDescent="0.25">
      <c r="A75" s="21" t="s">
        <v>82</v>
      </c>
      <c r="B75" s="16" t="s">
        <v>89</v>
      </c>
      <c r="C75" s="15" t="s">
        <v>62</v>
      </c>
      <c r="D75" s="36">
        <v>7.5</v>
      </c>
      <c r="E75" s="36">
        <v>7.5</v>
      </c>
      <c r="F75" s="36">
        <v>7.5</v>
      </c>
      <c r="G75" s="16" t="s">
        <v>55</v>
      </c>
      <c r="H75" s="36">
        <v>7.5</v>
      </c>
      <c r="I75" s="23" t="s">
        <v>164</v>
      </c>
      <c r="J75" s="23">
        <v>73050</v>
      </c>
      <c r="K75" s="29">
        <v>1</v>
      </c>
    </row>
    <row r="76" spans="1:11" x14ac:dyDescent="0.25">
      <c r="A76" s="21" t="s">
        <v>83</v>
      </c>
      <c r="B76" s="16" t="s">
        <v>88</v>
      </c>
      <c r="C76" s="15" t="s">
        <v>63</v>
      </c>
      <c r="D76" s="36">
        <v>2.54</v>
      </c>
      <c r="E76" s="36">
        <v>1.51</v>
      </c>
      <c r="F76" s="36">
        <v>2.27</v>
      </c>
      <c r="G76" s="16" t="s">
        <v>55</v>
      </c>
      <c r="H76" s="36">
        <v>1.51</v>
      </c>
      <c r="I76" s="23">
        <v>42887</v>
      </c>
      <c r="J76" s="23">
        <v>44714</v>
      </c>
      <c r="K76" s="29">
        <v>4</v>
      </c>
    </row>
    <row r="77" spans="1:11" x14ac:dyDescent="0.25">
      <c r="A77" s="21" t="s">
        <v>84</v>
      </c>
      <c r="B77" s="16" t="s">
        <v>88</v>
      </c>
      <c r="C77" s="16" t="s">
        <v>64</v>
      </c>
      <c r="D77" s="36">
        <v>422</v>
      </c>
      <c r="E77" s="36">
        <v>422</v>
      </c>
      <c r="F77" s="36">
        <v>422</v>
      </c>
      <c r="G77" s="16" t="s">
        <v>55</v>
      </c>
      <c r="H77" s="36">
        <v>422</v>
      </c>
      <c r="I77" s="23">
        <v>43435</v>
      </c>
      <c r="J77" s="23">
        <v>50678</v>
      </c>
      <c r="K77" s="29">
        <v>3</v>
      </c>
    </row>
    <row r="78" spans="1:11" x14ac:dyDescent="0.25">
      <c r="A78" s="21" t="s">
        <v>84</v>
      </c>
      <c r="B78" s="16" t="s">
        <v>88</v>
      </c>
      <c r="C78" s="16" t="s">
        <v>65</v>
      </c>
      <c r="D78" s="36">
        <v>105.5</v>
      </c>
      <c r="E78" s="36">
        <v>105.5</v>
      </c>
      <c r="F78" s="36">
        <v>105.5</v>
      </c>
      <c r="G78" s="16" t="s">
        <v>55</v>
      </c>
      <c r="H78" s="36">
        <v>105.5</v>
      </c>
      <c r="I78" s="23">
        <v>43435</v>
      </c>
      <c r="J78" s="23">
        <v>50678</v>
      </c>
      <c r="K78" s="29">
        <v>3</v>
      </c>
    </row>
    <row r="79" spans="1:11" x14ac:dyDescent="0.25">
      <c r="A79" s="21" t="s">
        <v>86</v>
      </c>
      <c r="B79" s="16" t="s">
        <v>89</v>
      </c>
      <c r="C79" s="16" t="s">
        <v>117</v>
      </c>
      <c r="D79" s="36">
        <v>30</v>
      </c>
      <c r="E79" s="36">
        <v>30</v>
      </c>
      <c r="F79" s="36">
        <v>30</v>
      </c>
      <c r="G79" s="16" t="s">
        <v>55</v>
      </c>
      <c r="H79" s="36">
        <v>30</v>
      </c>
      <c r="I79" s="23">
        <v>44409</v>
      </c>
      <c r="J79" s="23">
        <v>73050</v>
      </c>
      <c r="K79" s="29">
        <v>1</v>
      </c>
    </row>
    <row r="80" spans="1:11" x14ac:dyDescent="0.25">
      <c r="A80" s="21" t="s">
        <v>86</v>
      </c>
      <c r="B80" s="16" t="s">
        <v>89</v>
      </c>
      <c r="C80" s="26" t="s">
        <v>162</v>
      </c>
      <c r="D80" s="36">
        <v>40</v>
      </c>
      <c r="E80" s="36">
        <v>40</v>
      </c>
      <c r="F80" s="36">
        <v>40</v>
      </c>
      <c r="G80" s="16" t="s">
        <v>55</v>
      </c>
      <c r="H80" s="36">
        <v>40</v>
      </c>
      <c r="I80" s="23">
        <v>44866</v>
      </c>
      <c r="J80" s="23">
        <v>73050</v>
      </c>
      <c r="K80" s="29">
        <v>1</v>
      </c>
    </row>
    <row r="81" spans="1:11" x14ac:dyDescent="0.25">
      <c r="A81" s="21" t="s">
        <v>123</v>
      </c>
      <c r="B81" s="16" t="s">
        <v>89</v>
      </c>
      <c r="C81" s="41" t="s">
        <v>169</v>
      </c>
      <c r="D81" s="36">
        <v>8.6999999999999993</v>
      </c>
      <c r="E81" s="36">
        <v>8.6999999999999993</v>
      </c>
      <c r="F81" s="36">
        <v>8.6999999999999993</v>
      </c>
      <c r="G81" s="16" t="s">
        <v>55</v>
      </c>
      <c r="H81" s="36">
        <v>8.6999999999999993</v>
      </c>
      <c r="I81" s="23">
        <v>44927</v>
      </c>
      <c r="J81" s="23">
        <v>45291</v>
      </c>
      <c r="K81" s="30" t="s">
        <v>126</v>
      </c>
    </row>
    <row r="82" spans="1:11" x14ac:dyDescent="0.25">
      <c r="A82" s="21" t="s">
        <v>123</v>
      </c>
      <c r="B82" s="16" t="s">
        <v>89</v>
      </c>
      <c r="C82" s="41" t="s">
        <v>170</v>
      </c>
      <c r="D82" s="36">
        <v>5.32</v>
      </c>
      <c r="E82" s="36">
        <v>7.1</v>
      </c>
      <c r="F82" s="36">
        <v>7.1</v>
      </c>
      <c r="G82" s="16" t="s">
        <v>55</v>
      </c>
      <c r="H82" s="36">
        <v>7.1</v>
      </c>
      <c r="I82" s="23">
        <v>44927</v>
      </c>
      <c r="J82" s="23">
        <v>45291</v>
      </c>
      <c r="K82" s="30" t="s">
        <v>126</v>
      </c>
    </row>
    <row r="83" spans="1:11" x14ac:dyDescent="0.25">
      <c r="A83" s="21" t="s">
        <v>123</v>
      </c>
      <c r="B83" s="16" t="s">
        <v>89</v>
      </c>
      <c r="C83" s="41" t="s">
        <v>171</v>
      </c>
      <c r="D83" s="36">
        <v>6</v>
      </c>
      <c r="E83" s="36">
        <v>8</v>
      </c>
      <c r="F83" s="36">
        <v>8</v>
      </c>
      <c r="G83" s="16" t="s">
        <v>55</v>
      </c>
      <c r="H83" s="36">
        <v>8</v>
      </c>
      <c r="I83" s="23">
        <v>44927</v>
      </c>
      <c r="J83" s="23">
        <v>45291</v>
      </c>
      <c r="K83" s="30" t="s">
        <v>126</v>
      </c>
    </row>
    <row r="84" spans="1:11" x14ac:dyDescent="0.25">
      <c r="A84" s="21" t="s">
        <v>86</v>
      </c>
      <c r="B84" s="16" t="s">
        <v>89</v>
      </c>
      <c r="C84" s="15" t="s">
        <v>96</v>
      </c>
      <c r="D84" s="36">
        <v>4.5</v>
      </c>
      <c r="E84" s="36">
        <v>4.5</v>
      </c>
      <c r="F84" s="36">
        <v>4.5</v>
      </c>
      <c r="G84" s="16" t="s">
        <v>55</v>
      </c>
      <c r="H84" s="36">
        <v>4.5</v>
      </c>
      <c r="I84" s="23">
        <v>43466</v>
      </c>
      <c r="J84" s="23">
        <v>45657</v>
      </c>
      <c r="K84" s="30" t="s">
        <v>126</v>
      </c>
    </row>
  </sheetData>
  <protectedRanges>
    <protectedRange sqref="C82:C83" name="Edit Range_1"/>
  </protectedRanges>
  <pageMargins left="0.7" right="0.7" top="0.75" bottom="0.75" header="0.3" footer="0.3"/>
  <pageSetup orientation="portrait" horizontalDpi="360" verticalDpi="360" r:id="rId1"/>
  <ignoredErrors>
    <ignoredError sqref="H13:H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8989-68D4-4422-BB17-D4F520950024}">
  <dimension ref="B1:AA90"/>
  <sheetViews>
    <sheetView tabSelected="1" zoomScale="70" zoomScaleNormal="70" workbookViewId="0">
      <selection activeCell="C54" sqref="C54"/>
    </sheetView>
  </sheetViews>
  <sheetFormatPr defaultRowHeight="15" x14ac:dyDescent="0.25"/>
  <cols>
    <col min="1" max="1" width="29.42578125" customWidth="1"/>
    <col min="2" max="2" width="32" bestFit="1" customWidth="1"/>
    <col min="3" max="3" width="15.42578125" customWidth="1"/>
    <col min="4" max="4" width="39.7109375" customWidth="1"/>
    <col min="5" max="7" width="14.85546875" customWidth="1"/>
    <col min="8" max="8" width="16.7109375" customWidth="1"/>
    <col min="9" max="9" width="13.28515625" customWidth="1"/>
    <col min="10" max="10" width="16.28515625" customWidth="1"/>
    <col min="11" max="11" width="14.5703125" customWidth="1"/>
    <col min="12" max="13" width="9.140625" customWidth="1"/>
    <col min="14" max="14" width="21.140625" customWidth="1"/>
    <col min="15" max="17" width="9.140625" customWidth="1"/>
    <col min="18" max="18" width="22.85546875" bestFit="1" customWidth="1"/>
    <col min="23" max="23" width="41.7109375" bestFit="1" customWidth="1"/>
    <col min="24" max="24" width="30.85546875" bestFit="1" customWidth="1"/>
  </cols>
  <sheetData>
    <row r="1" spans="2:12" ht="15.75" x14ac:dyDescent="0.25">
      <c r="B1" s="1" t="s">
        <v>181</v>
      </c>
      <c r="C1" s="1"/>
    </row>
    <row r="3" spans="2:12" ht="18.75" x14ac:dyDescent="0.3">
      <c r="B3" s="2" t="s">
        <v>0</v>
      </c>
      <c r="C3" s="2"/>
    </row>
    <row r="4" spans="2:12" x14ac:dyDescent="0.25">
      <c r="E4" s="3" t="s">
        <v>178</v>
      </c>
      <c r="F4" s="3" t="s">
        <v>179</v>
      </c>
      <c r="G4" s="3" t="s">
        <v>180</v>
      </c>
    </row>
    <row r="5" spans="2:12" ht="75" customHeight="1" x14ac:dyDescent="0.25">
      <c r="B5" s="4" t="s">
        <v>67</v>
      </c>
      <c r="C5" s="4" t="s">
        <v>87</v>
      </c>
      <c r="D5" s="4" t="s">
        <v>1</v>
      </c>
      <c r="E5" s="4" t="s">
        <v>2</v>
      </c>
      <c r="F5" s="4" t="s">
        <v>2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125</v>
      </c>
    </row>
    <row r="6" spans="2:12" x14ac:dyDescent="0.25">
      <c r="B6" s="4"/>
      <c r="C6" s="4"/>
      <c r="D6" s="4"/>
      <c r="E6" s="17">
        <v>546.98</v>
      </c>
      <c r="F6" s="17">
        <v>539.59</v>
      </c>
      <c r="G6" s="17">
        <v>526.07000000000005</v>
      </c>
      <c r="H6" s="4"/>
      <c r="I6" s="4"/>
      <c r="J6" s="4"/>
      <c r="K6" s="4"/>
      <c r="L6" s="29"/>
    </row>
    <row r="7" spans="2:12" x14ac:dyDescent="0.25">
      <c r="B7" s="9" t="s">
        <v>68</v>
      </c>
      <c r="C7" s="25" t="s">
        <v>88</v>
      </c>
      <c r="D7" s="27" t="s">
        <v>11</v>
      </c>
      <c r="E7" s="10">
        <v>0</v>
      </c>
      <c r="F7" s="10">
        <v>0</v>
      </c>
      <c r="G7" s="10">
        <v>0</v>
      </c>
      <c r="H7" s="10" t="s">
        <v>119</v>
      </c>
      <c r="I7" s="10">
        <v>0</v>
      </c>
      <c r="J7" s="24">
        <v>41395</v>
      </c>
      <c r="K7" s="24">
        <v>45046</v>
      </c>
      <c r="L7" s="29">
        <v>4</v>
      </c>
    </row>
    <row r="8" spans="2:12" x14ac:dyDescent="0.25">
      <c r="B8" s="9" t="s">
        <v>68</v>
      </c>
      <c r="C8" s="25" t="s">
        <v>88</v>
      </c>
      <c r="D8" s="27" t="s">
        <v>12</v>
      </c>
      <c r="E8" s="10">
        <v>0</v>
      </c>
      <c r="F8" s="10">
        <v>0</v>
      </c>
      <c r="G8" s="10">
        <v>0</v>
      </c>
      <c r="H8" s="10" t="s">
        <v>119</v>
      </c>
      <c r="I8" s="10">
        <v>0</v>
      </c>
      <c r="J8" s="24">
        <v>41395</v>
      </c>
      <c r="K8" s="24">
        <v>45046</v>
      </c>
      <c r="L8" s="29">
        <v>4</v>
      </c>
    </row>
    <row r="9" spans="2:12" x14ac:dyDescent="0.25">
      <c r="B9" s="9" t="s">
        <v>68</v>
      </c>
      <c r="C9" s="25" t="s">
        <v>88</v>
      </c>
      <c r="D9" s="27" t="s">
        <v>13</v>
      </c>
      <c r="E9" s="10">
        <v>0</v>
      </c>
      <c r="F9" s="10">
        <v>0</v>
      </c>
      <c r="G9" s="10">
        <v>0</v>
      </c>
      <c r="H9" s="10" t="s">
        <v>119</v>
      </c>
      <c r="I9" s="10">
        <v>0</v>
      </c>
      <c r="J9" s="24">
        <v>41395</v>
      </c>
      <c r="K9" s="24">
        <v>45046</v>
      </c>
      <c r="L9" s="29">
        <v>4</v>
      </c>
    </row>
    <row r="10" spans="2:12" x14ac:dyDescent="0.25">
      <c r="B10" s="9" t="s">
        <v>68</v>
      </c>
      <c r="C10" s="25" t="s">
        <v>88</v>
      </c>
      <c r="D10" s="27" t="s">
        <v>14</v>
      </c>
      <c r="E10" s="10">
        <v>0</v>
      </c>
      <c r="F10" s="10">
        <v>0</v>
      </c>
      <c r="G10" s="10">
        <v>0</v>
      </c>
      <c r="H10" s="10" t="s">
        <v>119</v>
      </c>
      <c r="I10" s="10">
        <v>0</v>
      </c>
      <c r="J10" s="24">
        <v>41395</v>
      </c>
      <c r="K10" s="24">
        <v>45046</v>
      </c>
      <c r="L10" s="29">
        <v>4</v>
      </c>
    </row>
    <row r="11" spans="2:12" x14ac:dyDescent="0.25">
      <c r="B11" s="9" t="s">
        <v>69</v>
      </c>
      <c r="C11" s="25" t="s">
        <v>89</v>
      </c>
      <c r="D11" s="27" t="s">
        <v>15</v>
      </c>
      <c r="E11" s="10">
        <v>0.16</v>
      </c>
      <c r="F11" s="10">
        <v>0.26</v>
      </c>
      <c r="G11" s="10">
        <v>0.2</v>
      </c>
      <c r="H11" s="10" t="s">
        <v>119</v>
      </c>
      <c r="I11" s="10">
        <v>0.16</v>
      </c>
      <c r="J11" s="24">
        <v>42948</v>
      </c>
      <c r="K11" s="24">
        <v>45504</v>
      </c>
      <c r="L11" s="29">
        <v>4</v>
      </c>
    </row>
    <row r="12" spans="2:12" x14ac:dyDescent="0.25">
      <c r="B12" s="9" t="s">
        <v>70</v>
      </c>
      <c r="C12" s="25" t="s">
        <v>89</v>
      </c>
      <c r="D12" s="27" t="s">
        <v>18</v>
      </c>
      <c r="E12" s="10">
        <v>11.34</v>
      </c>
      <c r="F12" s="10">
        <v>16.559999999999999</v>
      </c>
      <c r="G12" s="10">
        <v>0</v>
      </c>
      <c r="H12" s="10" t="s">
        <v>119</v>
      </c>
      <c r="I12" s="10">
        <v>11.34</v>
      </c>
      <c r="J12" s="24">
        <v>41852</v>
      </c>
      <c r="K12" s="24">
        <v>46234</v>
      </c>
      <c r="L12" s="29">
        <v>4</v>
      </c>
    </row>
    <row r="13" spans="2:12" x14ac:dyDescent="0.25">
      <c r="B13" s="9" t="s">
        <v>100</v>
      </c>
      <c r="C13" s="25" t="s">
        <v>89</v>
      </c>
      <c r="D13" s="27" t="s">
        <v>16</v>
      </c>
      <c r="E13" s="10">
        <v>0.46</v>
      </c>
      <c r="F13" s="10">
        <v>0.84</v>
      </c>
      <c r="G13" s="10">
        <v>0.98</v>
      </c>
      <c r="H13" s="10" t="s">
        <v>10</v>
      </c>
      <c r="I13" s="10" t="s">
        <v>118</v>
      </c>
      <c r="J13" s="24">
        <v>43739</v>
      </c>
      <c r="K13" s="24">
        <v>46295</v>
      </c>
      <c r="L13" s="29">
        <v>4</v>
      </c>
    </row>
    <row r="14" spans="2:12" x14ac:dyDescent="0.25">
      <c r="B14" s="9" t="s">
        <v>100</v>
      </c>
      <c r="C14" s="25" t="s">
        <v>89</v>
      </c>
      <c r="D14" s="27" t="s">
        <v>19</v>
      </c>
      <c r="E14" s="10">
        <v>9.36</v>
      </c>
      <c r="F14" s="10">
        <v>8.91</v>
      </c>
      <c r="G14" s="10">
        <v>11.87</v>
      </c>
      <c r="H14" s="10" t="s">
        <v>10</v>
      </c>
      <c r="I14" s="10" t="s">
        <v>118</v>
      </c>
      <c r="J14" s="24">
        <v>43800</v>
      </c>
      <c r="K14" s="24">
        <v>46356</v>
      </c>
      <c r="L14" s="29">
        <v>4</v>
      </c>
    </row>
    <row r="15" spans="2:12" x14ac:dyDescent="0.25">
      <c r="B15" s="9" t="s">
        <v>90</v>
      </c>
      <c r="C15" s="25" t="s">
        <v>89</v>
      </c>
      <c r="D15" s="27" t="s">
        <v>66</v>
      </c>
      <c r="E15" s="10">
        <v>0</v>
      </c>
      <c r="F15" s="10">
        <v>0</v>
      </c>
      <c r="G15" s="10">
        <v>0</v>
      </c>
      <c r="H15" s="10" t="s">
        <v>10</v>
      </c>
      <c r="I15" s="10" t="s">
        <v>118</v>
      </c>
      <c r="J15" s="24">
        <v>43770</v>
      </c>
      <c r="K15" s="24">
        <v>45077</v>
      </c>
      <c r="L15" s="29">
        <v>4</v>
      </c>
    </row>
    <row r="16" spans="2:12" x14ac:dyDescent="0.25">
      <c r="B16" s="12" t="s">
        <v>91</v>
      </c>
      <c r="C16" s="25" t="s">
        <v>89</v>
      </c>
      <c r="D16" s="27" t="s">
        <v>107</v>
      </c>
      <c r="E16" s="10">
        <v>100</v>
      </c>
      <c r="F16" s="10">
        <v>100</v>
      </c>
      <c r="G16" s="10">
        <v>100</v>
      </c>
      <c r="H16" s="10" t="s">
        <v>119</v>
      </c>
      <c r="I16" s="10">
        <v>100</v>
      </c>
      <c r="J16" s="24">
        <v>44348</v>
      </c>
      <c r="K16" s="24">
        <v>51652</v>
      </c>
      <c r="L16" s="29">
        <v>1</v>
      </c>
    </row>
    <row r="17" spans="2:27" x14ac:dyDescent="0.25">
      <c r="B17" s="12" t="s">
        <v>91</v>
      </c>
      <c r="C17" s="25" t="s">
        <v>89</v>
      </c>
      <c r="D17" s="27" t="s">
        <v>108</v>
      </c>
      <c r="E17" s="10">
        <v>100</v>
      </c>
      <c r="F17" s="10">
        <v>100</v>
      </c>
      <c r="G17" s="10">
        <v>100</v>
      </c>
      <c r="H17" s="10" t="s">
        <v>119</v>
      </c>
      <c r="I17" s="10">
        <v>100</v>
      </c>
      <c r="J17" s="24">
        <v>44348</v>
      </c>
      <c r="K17" s="24">
        <v>51652</v>
      </c>
      <c r="L17" s="29">
        <v>1</v>
      </c>
    </row>
    <row r="18" spans="2:27" x14ac:dyDescent="0.25">
      <c r="B18" s="12" t="s">
        <v>91</v>
      </c>
      <c r="C18" s="25" t="s">
        <v>89</v>
      </c>
      <c r="D18" s="27" t="s">
        <v>109</v>
      </c>
      <c r="E18" s="10">
        <v>100</v>
      </c>
      <c r="F18" s="10">
        <v>100</v>
      </c>
      <c r="G18" s="10">
        <v>100</v>
      </c>
      <c r="H18" s="10" t="s">
        <v>119</v>
      </c>
      <c r="I18" s="10">
        <v>100</v>
      </c>
      <c r="J18" s="24">
        <v>44348</v>
      </c>
      <c r="K18" s="24">
        <v>51652</v>
      </c>
      <c r="L18" s="29">
        <v>1</v>
      </c>
    </row>
    <row r="19" spans="2:27" x14ac:dyDescent="0.25">
      <c r="B19" s="9" t="s">
        <v>91</v>
      </c>
      <c r="C19" s="25" t="s">
        <v>89</v>
      </c>
      <c r="D19" s="27" t="s">
        <v>110</v>
      </c>
      <c r="E19" s="10">
        <v>182.5</v>
      </c>
      <c r="F19" s="10">
        <v>182.5</v>
      </c>
      <c r="G19" s="10">
        <v>182.5</v>
      </c>
      <c r="H19" s="10" t="s">
        <v>119</v>
      </c>
      <c r="I19" s="10">
        <v>182.5</v>
      </c>
      <c r="J19" s="24">
        <v>44470</v>
      </c>
      <c r="K19" s="24">
        <v>55153</v>
      </c>
      <c r="L19" s="29">
        <v>1</v>
      </c>
    </row>
    <row r="20" spans="2:27" x14ac:dyDescent="0.25">
      <c r="B20" s="9" t="s">
        <v>157</v>
      </c>
      <c r="C20" s="25" t="s">
        <v>89</v>
      </c>
      <c r="D20" s="27" t="s">
        <v>105</v>
      </c>
      <c r="E20" s="45">
        <v>39.6</v>
      </c>
      <c r="F20" s="45">
        <v>28</v>
      </c>
      <c r="G20" s="45">
        <v>28</v>
      </c>
      <c r="H20" s="10" t="s">
        <v>10</v>
      </c>
      <c r="I20" s="10">
        <v>0</v>
      </c>
      <c r="J20" s="24">
        <v>44927</v>
      </c>
      <c r="K20" s="24">
        <v>45291</v>
      </c>
      <c r="L20" s="29" t="s">
        <v>126</v>
      </c>
    </row>
    <row r="21" spans="2:27" x14ac:dyDescent="0.25">
      <c r="B21" s="8"/>
      <c r="C21" s="7"/>
      <c r="D21" s="5"/>
      <c r="E21" s="13"/>
      <c r="F21" s="13"/>
      <c r="G21" s="13"/>
      <c r="H21" s="13"/>
      <c r="I21" s="13"/>
      <c r="J21" s="11"/>
      <c r="K21" s="14"/>
    </row>
    <row r="22" spans="2:27" ht="18.75" x14ac:dyDescent="0.3">
      <c r="B22" s="2" t="s">
        <v>21</v>
      </c>
      <c r="C22" s="2"/>
    </row>
    <row r="23" spans="2:27" x14ac:dyDescent="0.25">
      <c r="E23" s="3" t="str">
        <f>E4</f>
        <v>Oct</v>
      </c>
      <c r="F23" s="3" t="str">
        <f>F4</f>
        <v>Nov</v>
      </c>
      <c r="G23" s="3" t="str">
        <f>G4</f>
        <v>Dec</v>
      </c>
    </row>
    <row r="24" spans="2:27" ht="51.75" x14ac:dyDescent="0.25">
      <c r="B24" s="4" t="s">
        <v>67</v>
      </c>
      <c r="C24" s="4" t="s">
        <v>87</v>
      </c>
      <c r="D24" s="4" t="s">
        <v>1</v>
      </c>
      <c r="E24" s="4" t="s">
        <v>2</v>
      </c>
      <c r="F24" s="4" t="s">
        <v>2</v>
      </c>
      <c r="G24" s="4" t="s">
        <v>2</v>
      </c>
      <c r="H24" s="4" t="s">
        <v>3</v>
      </c>
      <c r="I24" s="4" t="s">
        <v>4</v>
      </c>
      <c r="J24" s="4" t="s">
        <v>5</v>
      </c>
      <c r="K24" s="4" t="s">
        <v>6</v>
      </c>
      <c r="L24" s="4" t="s">
        <v>125</v>
      </c>
    </row>
    <row r="25" spans="2:27" x14ac:dyDescent="0.25">
      <c r="B25" s="4"/>
      <c r="C25" s="18"/>
      <c r="D25" s="4"/>
      <c r="E25" s="34">
        <v>2205.2800000000002</v>
      </c>
      <c r="F25" s="34">
        <v>2478.5700000000002</v>
      </c>
      <c r="G25" s="34">
        <v>2510.1799999999998</v>
      </c>
      <c r="H25" s="19"/>
      <c r="I25" s="4"/>
      <c r="J25" s="4"/>
      <c r="K25" s="4"/>
      <c r="L25" s="29"/>
    </row>
    <row r="26" spans="2:27" s="20" customFormat="1" x14ac:dyDescent="0.25">
      <c r="B26" s="21" t="s">
        <v>71</v>
      </c>
      <c r="C26" s="16" t="s">
        <v>89</v>
      </c>
      <c r="D26" s="16" t="s">
        <v>22</v>
      </c>
      <c r="E26" s="36">
        <v>20</v>
      </c>
      <c r="F26" s="36">
        <v>20</v>
      </c>
      <c r="G26" s="36">
        <v>20</v>
      </c>
      <c r="H26" s="16" t="s">
        <v>52</v>
      </c>
      <c r="I26" s="36">
        <v>20</v>
      </c>
      <c r="J26" s="23">
        <v>42735</v>
      </c>
      <c r="K26" s="23">
        <v>46387</v>
      </c>
      <c r="L26" s="29">
        <v>1</v>
      </c>
      <c r="N26"/>
      <c r="O26"/>
      <c r="P26"/>
      <c r="Q26"/>
      <c r="S26"/>
      <c r="T26"/>
      <c r="U26"/>
      <c r="V26"/>
      <c r="W26"/>
      <c r="X26"/>
      <c r="Y26"/>
      <c r="Z26"/>
      <c r="AA26"/>
    </row>
    <row r="27" spans="2:27" s="20" customFormat="1" x14ac:dyDescent="0.25">
      <c r="B27" s="21" t="s">
        <v>71</v>
      </c>
      <c r="C27" s="16" t="s">
        <v>89</v>
      </c>
      <c r="D27" s="16" t="s">
        <v>23</v>
      </c>
      <c r="E27" s="36">
        <v>2</v>
      </c>
      <c r="F27" s="36">
        <v>2</v>
      </c>
      <c r="G27" s="36">
        <v>2</v>
      </c>
      <c r="H27" s="16" t="s">
        <v>52</v>
      </c>
      <c r="I27" s="36">
        <v>2</v>
      </c>
      <c r="J27" s="23">
        <v>43009</v>
      </c>
      <c r="K27" s="23">
        <v>46387</v>
      </c>
      <c r="L27" s="29">
        <v>2</v>
      </c>
    </row>
    <row r="28" spans="2:27" s="20" customFormat="1" x14ac:dyDescent="0.25">
      <c r="B28" s="21" t="s">
        <v>72</v>
      </c>
      <c r="C28" s="16" t="s">
        <v>88</v>
      </c>
      <c r="D28" s="16" t="s">
        <v>24</v>
      </c>
      <c r="E28" s="36">
        <v>26</v>
      </c>
      <c r="F28" s="36">
        <v>26</v>
      </c>
      <c r="G28" s="36">
        <v>26</v>
      </c>
      <c r="H28" s="16" t="s">
        <v>52</v>
      </c>
      <c r="I28" s="36">
        <v>26</v>
      </c>
      <c r="J28" s="23">
        <v>43282</v>
      </c>
      <c r="K28" s="23">
        <v>45727</v>
      </c>
      <c r="L28" s="29">
        <v>4</v>
      </c>
    </row>
    <row r="29" spans="2:27" s="20" customFormat="1" x14ac:dyDescent="0.25">
      <c r="B29" s="21" t="s">
        <v>75</v>
      </c>
      <c r="C29" s="16" t="s">
        <v>89</v>
      </c>
      <c r="D29" s="16" t="s">
        <v>40</v>
      </c>
      <c r="E29" s="36">
        <v>49</v>
      </c>
      <c r="F29" s="36">
        <v>49</v>
      </c>
      <c r="G29" s="36">
        <v>49</v>
      </c>
      <c r="H29" s="16" t="s">
        <v>52</v>
      </c>
      <c r="I29" s="36">
        <v>47</v>
      </c>
      <c r="J29" s="23">
        <v>39282</v>
      </c>
      <c r="K29" s="23" t="s">
        <v>53</v>
      </c>
      <c r="L29" s="29">
        <v>4</v>
      </c>
    </row>
    <row r="30" spans="2:27" s="20" customFormat="1" x14ac:dyDescent="0.25">
      <c r="B30" s="21" t="s">
        <v>75</v>
      </c>
      <c r="C30" s="16" t="s">
        <v>89</v>
      </c>
      <c r="D30" s="16" t="s">
        <v>41</v>
      </c>
      <c r="E30" s="36">
        <v>47.3</v>
      </c>
      <c r="F30" s="36">
        <v>47.3</v>
      </c>
      <c r="G30" s="36">
        <v>47.3</v>
      </c>
      <c r="H30" s="16" t="s">
        <v>52</v>
      </c>
      <c r="I30" s="36">
        <v>47.11</v>
      </c>
      <c r="J30" s="23">
        <v>39283</v>
      </c>
      <c r="K30" s="23" t="s">
        <v>53</v>
      </c>
      <c r="L30" s="29">
        <v>4</v>
      </c>
    </row>
    <row r="31" spans="2:27" s="20" customFormat="1" x14ac:dyDescent="0.25">
      <c r="B31" s="21" t="s">
        <v>75</v>
      </c>
      <c r="C31" s="16" t="s">
        <v>89</v>
      </c>
      <c r="D31" s="16" t="s">
        <v>42</v>
      </c>
      <c r="E31" s="36">
        <v>45.64</v>
      </c>
      <c r="F31" s="36">
        <v>45.64</v>
      </c>
      <c r="G31" s="36">
        <v>45.64</v>
      </c>
      <c r="H31" s="16" t="s">
        <v>52</v>
      </c>
      <c r="I31" s="36">
        <v>45.64</v>
      </c>
      <c r="J31" s="23">
        <v>39280</v>
      </c>
      <c r="K31" s="23" t="s">
        <v>53</v>
      </c>
      <c r="L31" s="29">
        <v>4</v>
      </c>
    </row>
    <row r="32" spans="2:27" s="20" customFormat="1" x14ac:dyDescent="0.25">
      <c r="B32" s="21" t="s">
        <v>76</v>
      </c>
      <c r="C32" s="16" t="s">
        <v>89</v>
      </c>
      <c r="D32" s="16" t="s">
        <v>43</v>
      </c>
      <c r="E32" s="36">
        <v>48.56</v>
      </c>
      <c r="F32" s="36">
        <v>48.56</v>
      </c>
      <c r="G32" s="36">
        <v>48.56</v>
      </c>
      <c r="H32" s="16" t="s">
        <v>17</v>
      </c>
      <c r="I32" s="36">
        <v>47.2</v>
      </c>
      <c r="J32" s="23">
        <v>40026</v>
      </c>
      <c r="K32" s="23" t="s">
        <v>53</v>
      </c>
      <c r="L32" s="29">
        <v>4</v>
      </c>
    </row>
    <row r="33" spans="2:12" s="20" customFormat="1" x14ac:dyDescent="0.25">
      <c r="B33" s="21" t="s">
        <v>75</v>
      </c>
      <c r="C33" s="16" t="s">
        <v>89</v>
      </c>
      <c r="D33" s="16" t="s">
        <v>44</v>
      </c>
      <c r="E33" s="36">
        <v>47.18</v>
      </c>
      <c r="F33" s="36">
        <v>47.18</v>
      </c>
      <c r="G33" s="36">
        <v>47.18</v>
      </c>
      <c r="H33" s="16" t="s">
        <v>52</v>
      </c>
      <c r="I33" s="36">
        <v>46</v>
      </c>
      <c r="J33" s="23">
        <v>39282</v>
      </c>
      <c r="K33" s="23" t="s">
        <v>53</v>
      </c>
      <c r="L33" s="29">
        <v>4</v>
      </c>
    </row>
    <row r="34" spans="2:12" s="20" customFormat="1" x14ac:dyDescent="0.25">
      <c r="B34" s="21" t="s">
        <v>77</v>
      </c>
      <c r="C34" s="16" t="s">
        <v>89</v>
      </c>
      <c r="D34" s="16" t="s">
        <v>45</v>
      </c>
      <c r="E34" s="36">
        <v>10</v>
      </c>
      <c r="F34" s="36">
        <v>10</v>
      </c>
      <c r="G34" s="36">
        <v>10</v>
      </c>
      <c r="H34" s="16" t="s">
        <v>52</v>
      </c>
      <c r="I34" s="36">
        <v>10</v>
      </c>
      <c r="J34" s="23">
        <v>42917</v>
      </c>
      <c r="K34" s="23">
        <v>46568</v>
      </c>
      <c r="L34" s="29">
        <v>1</v>
      </c>
    </row>
    <row r="35" spans="2:12" s="20" customFormat="1" x14ac:dyDescent="0.25">
      <c r="B35" s="21" t="s">
        <v>77</v>
      </c>
      <c r="C35" s="16" t="s">
        <v>89</v>
      </c>
      <c r="D35" s="16" t="s">
        <v>46</v>
      </c>
      <c r="E35" s="36">
        <v>10</v>
      </c>
      <c r="F35" s="36">
        <v>10</v>
      </c>
      <c r="G35" s="36">
        <v>10</v>
      </c>
      <c r="H35" s="16" t="s">
        <v>52</v>
      </c>
      <c r="I35" s="36">
        <v>10</v>
      </c>
      <c r="J35" s="23">
        <v>42917</v>
      </c>
      <c r="K35" s="23">
        <v>46568</v>
      </c>
      <c r="L35" s="29">
        <v>1</v>
      </c>
    </row>
    <row r="36" spans="2:12" s="20" customFormat="1" x14ac:dyDescent="0.25">
      <c r="B36" s="21" t="s">
        <v>78</v>
      </c>
      <c r="C36" s="16" t="s">
        <v>89</v>
      </c>
      <c r="D36" s="16" t="s">
        <v>48</v>
      </c>
      <c r="E36" s="36">
        <v>7.64</v>
      </c>
      <c r="F36" s="36">
        <v>6.21</v>
      </c>
      <c r="G36" s="36">
        <v>1.26</v>
      </c>
      <c r="H36" s="16" t="s">
        <v>52</v>
      </c>
      <c r="I36" s="36">
        <v>7.93</v>
      </c>
      <c r="J36" s="23">
        <v>32140</v>
      </c>
      <c r="K36" s="23">
        <v>46265.999988425923</v>
      </c>
      <c r="L36" s="29">
        <v>4</v>
      </c>
    </row>
    <row r="37" spans="2:12" s="20" customFormat="1" x14ac:dyDescent="0.25">
      <c r="B37" s="21" t="s">
        <v>92</v>
      </c>
      <c r="C37" s="16" t="s">
        <v>89</v>
      </c>
      <c r="D37" s="16" t="s">
        <v>97</v>
      </c>
      <c r="E37" s="36">
        <v>674.7</v>
      </c>
      <c r="F37" s="36">
        <v>674.7</v>
      </c>
      <c r="G37" s="36">
        <v>674.7</v>
      </c>
      <c r="H37" s="16" t="s">
        <v>52</v>
      </c>
      <c r="I37" s="36">
        <v>674.7</v>
      </c>
      <c r="J37" s="23">
        <v>43983</v>
      </c>
      <c r="K37" s="23">
        <v>51287</v>
      </c>
      <c r="L37" s="29">
        <v>4</v>
      </c>
    </row>
    <row r="38" spans="2:12" s="20" customFormat="1" x14ac:dyDescent="0.25">
      <c r="B38" s="21" t="s">
        <v>92</v>
      </c>
      <c r="C38" s="16" t="s">
        <v>89</v>
      </c>
      <c r="D38" s="16" t="s">
        <v>98</v>
      </c>
      <c r="E38" s="36">
        <v>673.8</v>
      </c>
      <c r="F38" s="36">
        <v>673.8</v>
      </c>
      <c r="G38" s="36">
        <v>673.8</v>
      </c>
      <c r="H38" s="16" t="s">
        <v>52</v>
      </c>
      <c r="I38" s="36">
        <v>673.8</v>
      </c>
      <c r="J38" s="23">
        <v>43952</v>
      </c>
      <c r="K38" s="23">
        <v>51256</v>
      </c>
      <c r="L38" s="29">
        <v>4</v>
      </c>
    </row>
    <row r="39" spans="2:12" s="20" customFormat="1" x14ac:dyDescent="0.25">
      <c r="B39" s="21" t="s">
        <v>92</v>
      </c>
      <c r="C39" s="16" t="s">
        <v>89</v>
      </c>
      <c r="D39" s="16" t="s">
        <v>101</v>
      </c>
      <c r="E39" s="36">
        <v>49</v>
      </c>
      <c r="F39" s="36">
        <v>49</v>
      </c>
      <c r="G39" s="36">
        <v>49</v>
      </c>
      <c r="H39" s="16" t="s">
        <v>52</v>
      </c>
      <c r="I39" s="36">
        <v>49</v>
      </c>
      <c r="J39" s="23">
        <v>44013</v>
      </c>
      <c r="K39" s="23">
        <v>51317</v>
      </c>
      <c r="L39" s="29">
        <v>4</v>
      </c>
    </row>
    <row r="40" spans="2:12" s="20" customFormat="1" x14ac:dyDescent="0.25">
      <c r="B40" s="21" t="s">
        <v>92</v>
      </c>
      <c r="C40" s="16" t="s">
        <v>89</v>
      </c>
      <c r="D40" s="16" t="s">
        <v>102</v>
      </c>
      <c r="E40" s="36">
        <v>49</v>
      </c>
      <c r="F40" s="36">
        <v>49</v>
      </c>
      <c r="G40" s="36">
        <v>49</v>
      </c>
      <c r="H40" s="16" t="s">
        <v>52</v>
      </c>
      <c r="I40" s="36">
        <v>49</v>
      </c>
      <c r="J40" s="23">
        <v>44013</v>
      </c>
      <c r="K40" s="23">
        <v>51317</v>
      </c>
      <c r="L40" s="29">
        <v>4</v>
      </c>
    </row>
    <row r="41" spans="2:12" s="20" customFormat="1" x14ac:dyDescent="0.25">
      <c r="B41" s="21" t="s">
        <v>92</v>
      </c>
      <c r="C41" s="16" t="s">
        <v>89</v>
      </c>
      <c r="D41" s="16" t="s">
        <v>112</v>
      </c>
      <c r="E41" s="36">
        <v>100</v>
      </c>
      <c r="F41" s="36">
        <v>100</v>
      </c>
      <c r="G41" s="36">
        <v>100</v>
      </c>
      <c r="H41" s="16" t="s">
        <v>52</v>
      </c>
      <c r="I41" s="36">
        <v>100</v>
      </c>
      <c r="J41" s="23">
        <v>44197</v>
      </c>
      <c r="K41" s="23">
        <v>51501</v>
      </c>
      <c r="L41" s="29">
        <v>1</v>
      </c>
    </row>
    <row r="42" spans="2:12" s="20" customFormat="1" x14ac:dyDescent="0.25">
      <c r="B42" s="21" t="s">
        <v>93</v>
      </c>
      <c r="C42" s="16" t="s">
        <v>89</v>
      </c>
      <c r="D42" s="16" t="s">
        <v>113</v>
      </c>
      <c r="E42" s="36">
        <v>100</v>
      </c>
      <c r="F42" s="36">
        <v>100</v>
      </c>
      <c r="G42" s="36">
        <v>100</v>
      </c>
      <c r="H42" s="16" t="s">
        <v>17</v>
      </c>
      <c r="I42" s="36">
        <v>100</v>
      </c>
      <c r="J42" s="23">
        <v>44378</v>
      </c>
      <c r="K42" s="23">
        <v>51591</v>
      </c>
      <c r="L42" s="29">
        <v>1</v>
      </c>
    </row>
    <row r="43" spans="2:12" s="20" customFormat="1" x14ac:dyDescent="0.25">
      <c r="B43" s="21" t="s">
        <v>94</v>
      </c>
      <c r="C43" s="16" t="s">
        <v>89</v>
      </c>
      <c r="D43" s="16" t="s">
        <v>114</v>
      </c>
      <c r="E43" s="36">
        <v>10</v>
      </c>
      <c r="F43" s="36">
        <v>10</v>
      </c>
      <c r="G43" s="36">
        <v>10</v>
      </c>
      <c r="H43" s="16" t="s">
        <v>17</v>
      </c>
      <c r="I43" s="36">
        <v>10</v>
      </c>
      <c r="J43" s="23">
        <v>44287</v>
      </c>
      <c r="K43" s="23">
        <v>51470</v>
      </c>
      <c r="L43" s="29">
        <v>1</v>
      </c>
    </row>
    <row r="44" spans="2:12" s="20" customFormat="1" x14ac:dyDescent="0.25">
      <c r="B44" s="21" t="s">
        <v>94</v>
      </c>
      <c r="C44" s="16" t="s">
        <v>89</v>
      </c>
      <c r="D44" s="16" t="s">
        <v>115</v>
      </c>
      <c r="E44" s="36">
        <v>11</v>
      </c>
      <c r="F44" s="36">
        <v>11</v>
      </c>
      <c r="G44" s="36">
        <v>11</v>
      </c>
      <c r="H44" s="16" t="s">
        <v>17</v>
      </c>
      <c r="I44" s="36">
        <v>11</v>
      </c>
      <c r="J44" s="23">
        <v>44348</v>
      </c>
      <c r="K44" s="23">
        <v>51501</v>
      </c>
      <c r="L44" s="29">
        <v>1</v>
      </c>
    </row>
    <row r="45" spans="2:12" s="20" customFormat="1" x14ac:dyDescent="0.25">
      <c r="B45" s="21" t="s">
        <v>104</v>
      </c>
      <c r="C45" s="16"/>
      <c r="D45" s="16" t="s">
        <v>49</v>
      </c>
      <c r="E45" s="36">
        <v>100</v>
      </c>
      <c r="F45" s="36">
        <v>100</v>
      </c>
      <c r="G45" s="36">
        <v>100</v>
      </c>
      <c r="H45" s="16" t="s">
        <v>10</v>
      </c>
      <c r="I45" s="36"/>
      <c r="J45" s="23">
        <v>44197</v>
      </c>
      <c r="K45" s="23">
        <v>45292</v>
      </c>
      <c r="L45" s="29">
        <v>4</v>
      </c>
    </row>
    <row r="46" spans="2:12" s="20" customFormat="1" x14ac:dyDescent="0.25">
      <c r="B46" s="21" t="s">
        <v>85</v>
      </c>
      <c r="C46" s="16" t="s">
        <v>89</v>
      </c>
      <c r="D46" s="16" t="s">
        <v>99</v>
      </c>
      <c r="E46" s="36">
        <v>12.74</v>
      </c>
      <c r="F46" s="36">
        <v>12.27</v>
      </c>
      <c r="G46" s="36">
        <v>13.32</v>
      </c>
      <c r="H46" s="16" t="s">
        <v>17</v>
      </c>
      <c r="I46" s="36">
        <v>22</v>
      </c>
      <c r="J46" s="23">
        <v>43831</v>
      </c>
      <c r="K46" s="23">
        <v>46387</v>
      </c>
      <c r="L46" s="29">
        <v>4</v>
      </c>
    </row>
    <row r="47" spans="2:12" s="20" customFormat="1" x14ac:dyDescent="0.25">
      <c r="B47" s="21" t="s">
        <v>111</v>
      </c>
      <c r="C47" s="16" t="s">
        <v>89</v>
      </c>
      <c r="D47" s="16" t="s">
        <v>103</v>
      </c>
      <c r="E47" s="36">
        <v>19.829999999999998</v>
      </c>
      <c r="F47" s="36">
        <v>18.36</v>
      </c>
      <c r="G47" s="36">
        <v>19.87</v>
      </c>
      <c r="H47" s="16" t="s">
        <v>17</v>
      </c>
      <c r="I47" s="36">
        <v>18.09</v>
      </c>
      <c r="J47" s="23">
        <v>44075</v>
      </c>
      <c r="K47" s="23">
        <v>46387</v>
      </c>
      <c r="L47" s="29">
        <v>4</v>
      </c>
    </row>
    <row r="48" spans="2:12" s="20" customFormat="1" x14ac:dyDescent="0.25">
      <c r="B48" s="22" t="s">
        <v>116</v>
      </c>
      <c r="C48" s="16"/>
      <c r="D48" s="16"/>
      <c r="E48" s="36"/>
      <c r="F48" s="36"/>
      <c r="G48" s="36"/>
      <c r="H48" s="16"/>
      <c r="I48" s="36"/>
      <c r="J48" s="23"/>
      <c r="K48" s="23"/>
      <c r="L48" s="29"/>
    </row>
    <row r="49" spans="2:12" s="20" customFormat="1" x14ac:dyDescent="0.25">
      <c r="B49" s="21" t="s">
        <v>143</v>
      </c>
      <c r="C49" s="16" t="s">
        <v>89</v>
      </c>
      <c r="D49" s="16" t="s">
        <v>144</v>
      </c>
      <c r="E49" s="36">
        <v>34.200000000000003</v>
      </c>
      <c r="F49" s="36">
        <v>34.200000000000003</v>
      </c>
      <c r="G49" s="36">
        <v>34.200000000000003</v>
      </c>
      <c r="H49" s="16" t="s">
        <v>10</v>
      </c>
      <c r="I49" s="36"/>
      <c r="J49" s="23">
        <v>44927</v>
      </c>
      <c r="K49" s="23">
        <v>45291</v>
      </c>
      <c r="L49" s="30" t="s">
        <v>126</v>
      </c>
    </row>
    <row r="50" spans="2:12" s="20" customFormat="1" x14ac:dyDescent="0.25">
      <c r="B50" s="21" t="s">
        <v>143</v>
      </c>
      <c r="C50" s="16" t="s">
        <v>89</v>
      </c>
      <c r="D50" s="16" t="s">
        <v>145</v>
      </c>
      <c r="E50" s="36">
        <v>7.6</v>
      </c>
      <c r="F50" s="36">
        <v>8</v>
      </c>
      <c r="G50" s="36">
        <v>8</v>
      </c>
      <c r="H50" s="16" t="s">
        <v>10</v>
      </c>
      <c r="I50" s="36"/>
      <c r="J50" s="23">
        <v>44927</v>
      </c>
      <c r="K50" s="23">
        <v>45291</v>
      </c>
      <c r="L50" s="30" t="s">
        <v>126</v>
      </c>
    </row>
    <row r="51" spans="2:12" s="20" customFormat="1" x14ac:dyDescent="0.25">
      <c r="B51" s="21" t="s">
        <v>143</v>
      </c>
      <c r="C51" s="16" t="s">
        <v>89</v>
      </c>
      <c r="D51" s="16" t="s">
        <v>146</v>
      </c>
      <c r="E51" s="36">
        <v>9.5</v>
      </c>
      <c r="F51" s="36">
        <v>10</v>
      </c>
      <c r="G51" s="36">
        <v>10</v>
      </c>
      <c r="H51" s="16" t="s">
        <v>10</v>
      </c>
      <c r="I51" s="36"/>
      <c r="J51" s="23">
        <v>44927</v>
      </c>
      <c r="K51" s="23">
        <v>45291</v>
      </c>
      <c r="L51" s="30" t="s">
        <v>126</v>
      </c>
    </row>
    <row r="52" spans="2:12" s="20" customFormat="1" x14ac:dyDescent="0.25">
      <c r="B52" s="21" t="s">
        <v>143</v>
      </c>
      <c r="C52" s="16" t="s">
        <v>89</v>
      </c>
      <c r="D52" s="16" t="s">
        <v>147</v>
      </c>
      <c r="E52" s="36">
        <v>51</v>
      </c>
      <c r="F52" s="36">
        <v>51</v>
      </c>
      <c r="G52" s="36">
        <v>51</v>
      </c>
      <c r="H52" s="16" t="s">
        <v>10</v>
      </c>
      <c r="I52" s="36"/>
      <c r="J52" s="23">
        <v>44927</v>
      </c>
      <c r="K52" s="23">
        <v>45291</v>
      </c>
      <c r="L52" s="30" t="s">
        <v>126</v>
      </c>
    </row>
    <row r="53" spans="2:12" s="20" customFormat="1" x14ac:dyDescent="0.25">
      <c r="B53" s="44" t="s">
        <v>134</v>
      </c>
      <c r="C53" s="16"/>
      <c r="D53" s="16"/>
      <c r="E53" s="36"/>
      <c r="F53" s="36"/>
      <c r="G53" s="36"/>
      <c r="H53" s="16"/>
      <c r="I53" s="36"/>
      <c r="J53" s="23"/>
      <c r="K53" s="23"/>
      <c r="L53" s="30"/>
    </row>
    <row r="54" spans="2:12" s="20" customFormat="1" ht="12.75" x14ac:dyDescent="0.2">
      <c r="B54" s="21" t="s">
        <v>129</v>
      </c>
      <c r="C54" s="53" t="s">
        <v>89</v>
      </c>
      <c r="D54" s="36" t="s">
        <v>47</v>
      </c>
      <c r="E54" s="50"/>
      <c r="F54" s="16">
        <v>305</v>
      </c>
      <c r="G54" s="16">
        <v>305</v>
      </c>
      <c r="H54" s="36" t="s">
        <v>52</v>
      </c>
      <c r="I54" s="36">
        <v>305</v>
      </c>
      <c r="J54" s="23">
        <v>44743</v>
      </c>
      <c r="K54" s="23">
        <v>45565</v>
      </c>
      <c r="L54" s="51">
        <v>4</v>
      </c>
    </row>
    <row r="55" spans="2:12" s="20" customFormat="1" ht="12.75" x14ac:dyDescent="0.2">
      <c r="B55" s="21" t="s">
        <v>129</v>
      </c>
      <c r="C55" s="53" t="s">
        <v>89</v>
      </c>
      <c r="D55" s="36" t="s">
        <v>51</v>
      </c>
      <c r="E55" s="50"/>
      <c r="F55" s="16">
        <v>0</v>
      </c>
      <c r="G55" s="16">
        <v>34</v>
      </c>
      <c r="H55" s="36" t="s">
        <v>17</v>
      </c>
      <c r="I55" s="36">
        <v>32.99</v>
      </c>
      <c r="J55" s="23">
        <v>44743</v>
      </c>
      <c r="K55" s="23">
        <v>45291</v>
      </c>
      <c r="L55" s="51">
        <v>4</v>
      </c>
    </row>
    <row r="56" spans="2:12" s="20" customFormat="1" ht="12.75" x14ac:dyDescent="0.2">
      <c r="C56" s="46"/>
      <c r="D56" s="47"/>
      <c r="F56" s="47"/>
      <c r="G56" s="47"/>
      <c r="H56" s="47"/>
      <c r="I56" s="47"/>
      <c r="J56" s="48"/>
      <c r="K56" s="48"/>
      <c r="L56" s="52"/>
    </row>
    <row r="57" spans="2:12" s="20" customFormat="1" x14ac:dyDescent="0.25">
      <c r="C57" s="46"/>
      <c r="D57" s="46"/>
      <c r="E57" s="47"/>
      <c r="F57" s="47"/>
      <c r="G57" s="47"/>
      <c r="H57" s="46"/>
      <c r="I57" s="47"/>
      <c r="J57" s="48"/>
      <c r="K57" s="48"/>
      <c r="L57" s="49"/>
    </row>
    <row r="58" spans="2:12" s="20" customFormat="1" x14ac:dyDescent="0.25">
      <c r="C58" s="46"/>
      <c r="D58" s="46"/>
      <c r="E58" s="47"/>
      <c r="F58" s="47"/>
      <c r="G58" s="47"/>
      <c r="H58" s="46"/>
      <c r="I58" s="47"/>
      <c r="J58" s="48"/>
      <c r="K58" s="48"/>
      <c r="L58" s="49"/>
    </row>
    <row r="59" spans="2:12" s="20" customFormat="1" x14ac:dyDescent="0.25">
      <c r="B59"/>
      <c r="C59"/>
      <c r="D59"/>
      <c r="E59"/>
      <c r="F59"/>
      <c r="G59"/>
      <c r="H59"/>
      <c r="I59"/>
      <c r="J59"/>
      <c r="K59"/>
      <c r="L59"/>
    </row>
    <row r="60" spans="2:12" s="20" customFormat="1" ht="18.75" x14ac:dyDescent="0.3">
      <c r="B60" s="2" t="s">
        <v>95</v>
      </c>
      <c r="C60" s="2"/>
      <c r="D60"/>
      <c r="E60"/>
      <c r="F60"/>
      <c r="G60"/>
      <c r="H60"/>
      <c r="I60"/>
      <c r="J60"/>
      <c r="K60"/>
      <c r="L60"/>
    </row>
    <row r="61" spans="2:12" s="20" customFormat="1" x14ac:dyDescent="0.25">
      <c r="B61"/>
      <c r="C61"/>
      <c r="D61"/>
      <c r="E61" s="3" t="str">
        <f>E23</f>
        <v>Oct</v>
      </c>
      <c r="F61" s="3" t="str">
        <f t="shared" ref="F61:G61" si="0">F23</f>
        <v>Nov</v>
      </c>
      <c r="G61" s="3" t="str">
        <f t="shared" si="0"/>
        <v>Dec</v>
      </c>
      <c r="H61"/>
      <c r="I61"/>
      <c r="J61"/>
      <c r="K61"/>
      <c r="L61"/>
    </row>
    <row r="62" spans="2:12" s="20" customFormat="1" ht="51" x14ac:dyDescent="0.2">
      <c r="B62" s="4" t="s">
        <v>67</v>
      </c>
      <c r="C62" s="4" t="s">
        <v>87</v>
      </c>
      <c r="D62" s="4" t="s">
        <v>1</v>
      </c>
      <c r="E62" s="4" t="s">
        <v>2</v>
      </c>
      <c r="F62" s="4" t="s">
        <v>2</v>
      </c>
      <c r="G62" s="4" t="s">
        <v>2</v>
      </c>
      <c r="H62" s="4" t="s">
        <v>3</v>
      </c>
      <c r="I62" s="4" t="s">
        <v>106</v>
      </c>
      <c r="J62" s="4" t="s">
        <v>5</v>
      </c>
      <c r="K62" s="4" t="s">
        <v>6</v>
      </c>
      <c r="L62" s="4" t="s">
        <v>125</v>
      </c>
    </row>
    <row r="63" spans="2:12" s="20" customFormat="1" x14ac:dyDescent="0.25">
      <c r="B63" s="4"/>
      <c r="C63" s="4"/>
      <c r="D63" s="4"/>
      <c r="E63" s="35">
        <v>1044.4485999999999</v>
      </c>
      <c r="F63" s="35">
        <v>1188.4100000000001</v>
      </c>
      <c r="G63" s="35">
        <v>1196.31</v>
      </c>
      <c r="H63" s="4"/>
      <c r="I63" s="4"/>
      <c r="J63" s="4"/>
      <c r="K63" s="4"/>
      <c r="L63" s="29"/>
    </row>
    <row r="64" spans="2:12" s="20" customFormat="1" x14ac:dyDescent="0.25">
      <c r="B64" s="21" t="s">
        <v>80</v>
      </c>
      <c r="C64" s="16" t="s">
        <v>88</v>
      </c>
      <c r="D64" s="16" t="s">
        <v>54</v>
      </c>
      <c r="E64" s="36">
        <v>48.71</v>
      </c>
      <c r="F64" s="36">
        <v>48.71</v>
      </c>
      <c r="G64" s="36">
        <v>48.71</v>
      </c>
      <c r="H64" s="16" t="s">
        <v>55</v>
      </c>
      <c r="I64" s="36">
        <v>48.71</v>
      </c>
      <c r="J64" s="23">
        <v>41760</v>
      </c>
      <c r="K64" s="23">
        <v>51135</v>
      </c>
      <c r="L64" s="29">
        <v>4</v>
      </c>
    </row>
    <row r="65" spans="2:27" s="20" customFormat="1" ht="12.75" x14ac:dyDescent="0.2">
      <c r="B65" s="21" t="s">
        <v>81</v>
      </c>
      <c r="C65" s="16" t="s">
        <v>88</v>
      </c>
      <c r="D65" s="16" t="s">
        <v>56</v>
      </c>
      <c r="E65" s="36">
        <v>111.3</v>
      </c>
      <c r="F65" s="36">
        <v>111.3</v>
      </c>
      <c r="G65" s="36">
        <v>111.3</v>
      </c>
      <c r="H65" s="16" t="s">
        <v>55</v>
      </c>
      <c r="I65" s="36">
        <v>111.3</v>
      </c>
      <c r="J65" s="23">
        <v>42887</v>
      </c>
      <c r="K65" s="23">
        <v>50405</v>
      </c>
      <c r="L65" s="21">
        <v>4</v>
      </c>
    </row>
    <row r="66" spans="2:27" s="20" customFormat="1" ht="12.75" x14ac:dyDescent="0.2">
      <c r="B66" s="21" t="s">
        <v>81</v>
      </c>
      <c r="C66" s="16" t="s">
        <v>88</v>
      </c>
      <c r="D66" s="16" t="s">
        <v>57</v>
      </c>
      <c r="E66" s="36">
        <v>112.7</v>
      </c>
      <c r="F66" s="36">
        <v>112.7</v>
      </c>
      <c r="G66" s="36">
        <v>112.7</v>
      </c>
      <c r="H66" s="16" t="s">
        <v>55</v>
      </c>
      <c r="I66" s="36">
        <v>112.7</v>
      </c>
      <c r="J66" s="23">
        <v>42887</v>
      </c>
      <c r="K66" s="23">
        <v>50405</v>
      </c>
      <c r="L66" s="21">
        <v>4</v>
      </c>
    </row>
    <row r="67" spans="2:27" s="20" customFormat="1" ht="12.75" x14ac:dyDescent="0.2">
      <c r="B67" s="21" t="s">
        <v>81</v>
      </c>
      <c r="C67" s="16" t="s">
        <v>88</v>
      </c>
      <c r="D67" s="26" t="s">
        <v>58</v>
      </c>
      <c r="E67" s="36">
        <v>112</v>
      </c>
      <c r="F67" s="36">
        <v>112</v>
      </c>
      <c r="G67" s="36">
        <v>112</v>
      </c>
      <c r="H67" s="16" t="s">
        <v>55</v>
      </c>
      <c r="I67" s="36">
        <v>112</v>
      </c>
      <c r="J67" s="23">
        <v>42887</v>
      </c>
      <c r="K67" s="23">
        <v>50405</v>
      </c>
      <c r="L67" s="21">
        <v>4</v>
      </c>
    </row>
    <row r="68" spans="2:27" s="20" customFormat="1" ht="12.75" x14ac:dyDescent="0.2">
      <c r="B68" s="21" t="s">
        <v>82</v>
      </c>
      <c r="C68" s="16" t="s">
        <v>89</v>
      </c>
      <c r="D68" s="26" t="s">
        <v>59</v>
      </c>
      <c r="E68" s="36">
        <v>10</v>
      </c>
      <c r="F68" s="36">
        <v>10</v>
      </c>
      <c r="G68" s="36">
        <v>10</v>
      </c>
      <c r="H68" s="16" t="s">
        <v>55</v>
      </c>
      <c r="I68" s="36">
        <v>10</v>
      </c>
      <c r="J68" s="23" t="s">
        <v>163</v>
      </c>
      <c r="K68" s="23">
        <v>73050</v>
      </c>
      <c r="L68" s="21">
        <v>1</v>
      </c>
    </row>
    <row r="69" spans="2:27" s="20" customFormat="1" ht="12.75" x14ac:dyDescent="0.2">
      <c r="B69" s="21" t="s">
        <v>82</v>
      </c>
      <c r="C69" s="16" t="s">
        <v>89</v>
      </c>
      <c r="D69" s="26" t="s">
        <v>60</v>
      </c>
      <c r="E69" s="36">
        <v>10</v>
      </c>
      <c r="F69" s="36">
        <v>10</v>
      </c>
      <c r="G69" s="36">
        <v>10</v>
      </c>
      <c r="H69" s="16" t="s">
        <v>55</v>
      </c>
      <c r="I69" s="36">
        <v>10</v>
      </c>
      <c r="J69" s="23" t="s">
        <v>163</v>
      </c>
      <c r="K69" s="23">
        <v>73050</v>
      </c>
      <c r="L69" s="21">
        <v>1</v>
      </c>
    </row>
    <row r="70" spans="2:27" x14ac:dyDescent="0.25">
      <c r="B70" s="21" t="s">
        <v>82</v>
      </c>
      <c r="C70" s="16" t="s">
        <v>89</v>
      </c>
      <c r="D70" s="26" t="s">
        <v>61</v>
      </c>
      <c r="E70" s="36">
        <v>10</v>
      </c>
      <c r="F70" s="36">
        <v>10</v>
      </c>
      <c r="G70" s="36">
        <v>10</v>
      </c>
      <c r="H70" s="16" t="s">
        <v>55</v>
      </c>
      <c r="I70" s="36">
        <v>10</v>
      </c>
      <c r="J70" s="23" t="s">
        <v>163</v>
      </c>
      <c r="K70" s="23">
        <v>73050</v>
      </c>
      <c r="L70" s="21">
        <v>1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2:27" s="20" customFormat="1" x14ac:dyDescent="0.25">
      <c r="B71" s="21" t="s">
        <v>82</v>
      </c>
      <c r="C71" s="16" t="s">
        <v>89</v>
      </c>
      <c r="D71" s="26" t="s">
        <v>62</v>
      </c>
      <c r="E71" s="36">
        <v>7.5</v>
      </c>
      <c r="F71" s="36">
        <v>7.5</v>
      </c>
      <c r="G71" s="36">
        <v>7.5</v>
      </c>
      <c r="H71" s="16" t="s">
        <v>55</v>
      </c>
      <c r="I71" s="36">
        <v>7.5</v>
      </c>
      <c r="J71" s="23" t="s">
        <v>164</v>
      </c>
      <c r="K71" s="23">
        <v>73050</v>
      </c>
      <c r="L71" s="21">
        <v>1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2:27" s="20" customFormat="1" ht="12.75" x14ac:dyDescent="0.2">
      <c r="B72" s="21" t="s">
        <v>83</v>
      </c>
      <c r="C72" s="16" t="s">
        <v>88</v>
      </c>
      <c r="D72" s="26" t="s">
        <v>63</v>
      </c>
      <c r="E72" s="36">
        <v>3.44</v>
      </c>
      <c r="F72" s="36">
        <v>2.5499999999999998</v>
      </c>
      <c r="G72" s="36">
        <v>1.19</v>
      </c>
      <c r="H72" s="16" t="s">
        <v>55</v>
      </c>
      <c r="I72" s="36">
        <v>1.51</v>
      </c>
      <c r="J72" s="23">
        <v>42887</v>
      </c>
      <c r="K72" s="23">
        <v>44714</v>
      </c>
      <c r="L72" s="21">
        <v>4</v>
      </c>
    </row>
    <row r="73" spans="2:27" s="20" customFormat="1" ht="12.75" x14ac:dyDescent="0.2">
      <c r="B73" s="21" t="s">
        <v>84</v>
      </c>
      <c r="C73" s="16" t="s">
        <v>88</v>
      </c>
      <c r="D73" s="16" t="s">
        <v>64</v>
      </c>
      <c r="E73" s="36">
        <v>422</v>
      </c>
      <c r="F73" s="36">
        <v>422</v>
      </c>
      <c r="G73" s="36">
        <v>422</v>
      </c>
      <c r="H73" s="16" t="s">
        <v>55</v>
      </c>
      <c r="I73" s="36">
        <v>422</v>
      </c>
      <c r="J73" s="23">
        <v>43435</v>
      </c>
      <c r="K73" s="23">
        <v>50678</v>
      </c>
      <c r="L73" s="21">
        <v>3</v>
      </c>
    </row>
    <row r="74" spans="2:27" s="20" customFormat="1" ht="12.75" x14ac:dyDescent="0.2">
      <c r="B74" s="21" t="s">
        <v>84</v>
      </c>
      <c r="C74" s="16" t="s">
        <v>88</v>
      </c>
      <c r="D74" s="16" t="s">
        <v>65</v>
      </c>
      <c r="E74" s="36">
        <v>105.5</v>
      </c>
      <c r="F74" s="36">
        <v>105.5</v>
      </c>
      <c r="G74" s="36">
        <v>105.5</v>
      </c>
      <c r="H74" s="16" t="s">
        <v>55</v>
      </c>
      <c r="I74" s="36">
        <v>105.5</v>
      </c>
      <c r="J74" s="23">
        <v>43435</v>
      </c>
      <c r="K74" s="23">
        <v>50678</v>
      </c>
      <c r="L74" s="21">
        <v>3</v>
      </c>
    </row>
    <row r="75" spans="2:27" s="20" customFormat="1" ht="12.75" x14ac:dyDescent="0.2">
      <c r="B75" s="21" t="s">
        <v>86</v>
      </c>
      <c r="C75" s="16" t="s">
        <v>89</v>
      </c>
      <c r="D75" s="16" t="s">
        <v>117</v>
      </c>
      <c r="E75" s="36">
        <v>30</v>
      </c>
      <c r="F75" s="36">
        <v>30</v>
      </c>
      <c r="G75" s="36">
        <v>30</v>
      </c>
      <c r="H75" s="16" t="s">
        <v>55</v>
      </c>
      <c r="I75" s="36">
        <v>30</v>
      </c>
      <c r="J75" s="23">
        <v>44409</v>
      </c>
      <c r="K75" s="23">
        <v>73050</v>
      </c>
      <c r="L75" s="21">
        <v>1</v>
      </c>
    </row>
    <row r="76" spans="2:27" s="20" customFormat="1" ht="12.75" x14ac:dyDescent="0.2">
      <c r="B76" s="21" t="s">
        <v>86</v>
      </c>
      <c r="C76" s="16" t="s">
        <v>89</v>
      </c>
      <c r="D76" s="26" t="s">
        <v>162</v>
      </c>
      <c r="E76" s="36">
        <v>40</v>
      </c>
      <c r="F76" s="36">
        <v>40</v>
      </c>
      <c r="G76" s="36">
        <v>40</v>
      </c>
      <c r="H76" s="16" t="s">
        <v>55</v>
      </c>
      <c r="I76" s="36">
        <v>40</v>
      </c>
      <c r="J76" s="23">
        <v>45061</v>
      </c>
      <c r="K76" s="23">
        <v>73050</v>
      </c>
      <c r="L76" s="21">
        <v>1</v>
      </c>
    </row>
    <row r="77" spans="2:27" x14ac:dyDescent="0.25">
      <c r="B77" s="21" t="s">
        <v>123</v>
      </c>
      <c r="C77" s="16" t="s">
        <v>89</v>
      </c>
      <c r="D77" s="41" t="s">
        <v>169</v>
      </c>
      <c r="E77" s="36">
        <v>8.6999999999999993</v>
      </c>
      <c r="F77" s="36">
        <v>7.7</v>
      </c>
      <c r="G77" s="36">
        <v>7.7</v>
      </c>
      <c r="H77" s="16" t="s">
        <v>55</v>
      </c>
      <c r="I77" s="36">
        <v>8.6999999999999993</v>
      </c>
      <c r="J77" s="23">
        <v>44927</v>
      </c>
      <c r="K77" s="23">
        <v>45291</v>
      </c>
      <c r="L77" s="54" t="s">
        <v>126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2:27" x14ac:dyDescent="0.25">
      <c r="B78" s="21" t="s">
        <v>123</v>
      </c>
      <c r="C78" s="16" t="s">
        <v>89</v>
      </c>
      <c r="D78" s="41" t="s">
        <v>170</v>
      </c>
      <c r="E78" s="36">
        <v>3.19</v>
      </c>
      <c r="F78" s="36">
        <v>1.77</v>
      </c>
      <c r="G78" s="36">
        <v>1.77</v>
      </c>
      <c r="H78" s="16" t="s">
        <v>55</v>
      </c>
      <c r="I78" s="36">
        <v>7.1</v>
      </c>
      <c r="J78" s="23">
        <v>44927</v>
      </c>
      <c r="K78" s="23">
        <v>45291</v>
      </c>
      <c r="L78" s="54" t="s">
        <v>126</v>
      </c>
    </row>
    <row r="79" spans="2:27" x14ac:dyDescent="0.25">
      <c r="B79" s="21" t="s">
        <v>123</v>
      </c>
      <c r="C79" s="16" t="s">
        <v>89</v>
      </c>
      <c r="D79" s="41" t="s">
        <v>171</v>
      </c>
      <c r="E79" s="36">
        <v>3.6</v>
      </c>
      <c r="F79" s="36">
        <v>2</v>
      </c>
      <c r="G79" s="36">
        <v>2</v>
      </c>
      <c r="H79" s="16" t="s">
        <v>55</v>
      </c>
      <c r="I79" s="36">
        <v>8</v>
      </c>
      <c r="J79" s="23">
        <v>44927</v>
      </c>
      <c r="K79" s="23">
        <v>45291</v>
      </c>
      <c r="L79" s="54" t="s">
        <v>126</v>
      </c>
    </row>
    <row r="80" spans="2:27" x14ac:dyDescent="0.25">
      <c r="B80" s="21" t="s">
        <v>86</v>
      </c>
      <c r="C80" s="16" t="s">
        <v>89</v>
      </c>
      <c r="D80" s="26" t="s">
        <v>96</v>
      </c>
      <c r="E80" s="36">
        <v>4.05</v>
      </c>
      <c r="F80" s="36">
        <v>2.0249999999999999</v>
      </c>
      <c r="G80" s="36">
        <v>1.35</v>
      </c>
      <c r="H80" s="16" t="s">
        <v>55</v>
      </c>
      <c r="I80" s="36">
        <v>4.5</v>
      </c>
      <c r="J80" s="23">
        <v>43466</v>
      </c>
      <c r="K80" s="23">
        <v>45657</v>
      </c>
      <c r="L80" s="54" t="s">
        <v>126</v>
      </c>
    </row>
    <row r="81" spans="2:12" x14ac:dyDescent="0.25">
      <c r="B81" s="22" t="s">
        <v>134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2:12" x14ac:dyDescent="0.25">
      <c r="B82" s="21" t="s">
        <v>135</v>
      </c>
      <c r="C82" s="61" t="s">
        <v>89</v>
      </c>
      <c r="D82" s="21" t="s">
        <v>127</v>
      </c>
      <c r="E82" s="50"/>
      <c r="F82" s="16">
        <v>26.44</v>
      </c>
      <c r="G82" s="16">
        <v>26.44</v>
      </c>
      <c r="H82" s="16" t="s">
        <v>52</v>
      </c>
      <c r="I82" s="21">
        <v>26.44</v>
      </c>
      <c r="J82" s="55">
        <v>44348</v>
      </c>
      <c r="K82" s="55">
        <v>46143</v>
      </c>
      <c r="L82" s="21">
        <v>1</v>
      </c>
    </row>
    <row r="83" spans="2:12" x14ac:dyDescent="0.25">
      <c r="B83" s="56" t="s">
        <v>182</v>
      </c>
      <c r="C83" s="61" t="s">
        <v>89</v>
      </c>
      <c r="D83" s="40" t="s">
        <v>137</v>
      </c>
      <c r="E83" s="50"/>
      <c r="F83" s="16">
        <v>65</v>
      </c>
      <c r="G83" s="16">
        <v>65</v>
      </c>
      <c r="H83" s="16" t="s">
        <v>55</v>
      </c>
      <c r="I83" s="21">
        <v>65</v>
      </c>
      <c r="J83" s="55">
        <v>45139</v>
      </c>
      <c r="K83" s="55">
        <v>73050</v>
      </c>
      <c r="L83" s="21">
        <v>1</v>
      </c>
    </row>
    <row r="84" spans="2:12" x14ac:dyDescent="0.25">
      <c r="B84" s="56" t="s">
        <v>182</v>
      </c>
      <c r="C84" s="61" t="s">
        <v>89</v>
      </c>
      <c r="D84" s="40" t="s">
        <v>138</v>
      </c>
      <c r="E84" s="57"/>
      <c r="F84" s="58">
        <v>20</v>
      </c>
      <c r="G84" s="58">
        <v>20</v>
      </c>
      <c r="H84" s="58" t="s">
        <v>55</v>
      </c>
      <c r="I84" s="59">
        <v>0</v>
      </c>
      <c r="J84" s="60">
        <v>45231</v>
      </c>
      <c r="K84" s="60">
        <v>73050</v>
      </c>
      <c r="L84" s="21">
        <v>1</v>
      </c>
    </row>
    <row r="85" spans="2:12" x14ac:dyDescent="0.25">
      <c r="B85" s="56" t="s">
        <v>182</v>
      </c>
      <c r="C85" s="61" t="s">
        <v>89</v>
      </c>
      <c r="D85" s="40" t="s">
        <v>139</v>
      </c>
      <c r="E85" s="50"/>
      <c r="F85" s="16">
        <v>10</v>
      </c>
      <c r="G85" s="16">
        <v>10</v>
      </c>
      <c r="H85" s="16" t="s">
        <v>55</v>
      </c>
      <c r="I85" s="21">
        <v>0</v>
      </c>
      <c r="J85" s="55">
        <v>45200</v>
      </c>
      <c r="K85" s="55">
        <v>73050</v>
      </c>
      <c r="L85" s="21">
        <v>1</v>
      </c>
    </row>
    <row r="86" spans="2:12" x14ac:dyDescent="0.25">
      <c r="B86" s="56" t="s">
        <v>155</v>
      </c>
      <c r="C86" s="61" t="s">
        <v>89</v>
      </c>
      <c r="D86" s="40" t="s">
        <v>140</v>
      </c>
      <c r="E86" s="50"/>
      <c r="F86" s="16"/>
      <c r="G86" s="16"/>
      <c r="H86" s="16" t="s">
        <v>10</v>
      </c>
      <c r="I86" s="21">
        <v>0</v>
      </c>
      <c r="J86" s="55">
        <v>44927</v>
      </c>
      <c r="K86" s="55">
        <v>48457</v>
      </c>
      <c r="L86" s="21">
        <v>1</v>
      </c>
    </row>
    <row r="87" spans="2:12" x14ac:dyDescent="0.25">
      <c r="B87" s="56" t="s">
        <v>183</v>
      </c>
      <c r="C87" s="61" t="s">
        <v>89</v>
      </c>
      <c r="D87" s="40" t="s">
        <v>165</v>
      </c>
      <c r="E87" s="50"/>
      <c r="F87" s="16">
        <v>10</v>
      </c>
      <c r="G87" s="16">
        <v>10</v>
      </c>
      <c r="H87" s="16" t="s">
        <v>55</v>
      </c>
      <c r="I87" s="21">
        <v>10</v>
      </c>
      <c r="J87" s="55">
        <v>45200</v>
      </c>
      <c r="K87" s="55">
        <v>73050</v>
      </c>
      <c r="L87" s="21">
        <v>1</v>
      </c>
    </row>
    <row r="88" spans="2:12" x14ac:dyDescent="0.25">
      <c r="B88" s="56" t="s">
        <v>183</v>
      </c>
      <c r="C88" s="61" t="s">
        <v>89</v>
      </c>
      <c r="D88" s="40" t="s">
        <v>166</v>
      </c>
      <c r="E88" s="50"/>
      <c r="F88" s="16">
        <v>10</v>
      </c>
      <c r="G88" s="16">
        <v>10</v>
      </c>
      <c r="H88" s="16" t="s">
        <v>55</v>
      </c>
      <c r="I88" s="21">
        <v>10</v>
      </c>
      <c r="J88" s="55">
        <v>45200</v>
      </c>
      <c r="K88" s="55">
        <v>73050</v>
      </c>
      <c r="L88" s="21">
        <v>1</v>
      </c>
    </row>
    <row r="89" spans="2:12" x14ac:dyDescent="0.25">
      <c r="B89" s="56" t="s">
        <v>183</v>
      </c>
      <c r="C89" s="61" t="s">
        <v>89</v>
      </c>
      <c r="D89" s="40" t="s">
        <v>167</v>
      </c>
      <c r="E89" s="50"/>
      <c r="F89" s="16">
        <v>10</v>
      </c>
      <c r="G89" s="16">
        <v>10</v>
      </c>
      <c r="H89" s="16" t="s">
        <v>55</v>
      </c>
      <c r="I89" s="21">
        <v>10</v>
      </c>
      <c r="J89" s="55">
        <v>45200</v>
      </c>
      <c r="K89" s="55">
        <v>73050</v>
      </c>
      <c r="L89" s="21">
        <v>1</v>
      </c>
    </row>
    <row r="90" spans="2:12" x14ac:dyDescent="0.25">
      <c r="B90" s="56" t="s">
        <v>183</v>
      </c>
      <c r="C90" s="61" t="s">
        <v>89</v>
      </c>
      <c r="D90" s="40" t="s">
        <v>168</v>
      </c>
      <c r="E90" s="50"/>
      <c r="F90" s="16"/>
      <c r="G90" s="16">
        <v>10</v>
      </c>
      <c r="H90" s="16" t="s">
        <v>55</v>
      </c>
      <c r="I90" s="21">
        <v>0</v>
      </c>
      <c r="J90" s="55">
        <v>45261</v>
      </c>
      <c r="K90" s="55">
        <v>73050</v>
      </c>
      <c r="L90" s="21">
        <v>1</v>
      </c>
    </row>
  </sheetData>
  <protectedRanges>
    <protectedRange sqref="D78:D79" name="Edit Range_1"/>
  </protectedRange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 1</vt:lpstr>
      <vt:lpstr>Quarter 2</vt:lpstr>
      <vt:lpstr>Quarter 3</vt:lpstr>
      <vt:lpstr>Quarter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Chow, Lily</dc:creator>
  <cp:lastModifiedBy>Dupre, Eric</cp:lastModifiedBy>
  <dcterms:created xsi:type="dcterms:W3CDTF">2019-03-08T22:26:41Z</dcterms:created>
  <dcterms:modified xsi:type="dcterms:W3CDTF">2023-08-14T21:37:47Z</dcterms:modified>
</cp:coreProperties>
</file>