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showInkAnnotation="0" autoCompressPictures="0"/>
  <xr:revisionPtr revIDLastSave="4" documentId="8_{C9FC1A93-2D64-4870-B7CB-D43A3BFAB0F4}" xr6:coauthVersionLast="47" xr6:coauthVersionMax="47" xr10:uidLastSave="{EA4085D9-EF0E-4E2F-8B7F-9863A079F65F}"/>
  <bookViews>
    <workbookView xWindow="57480" yWindow="-120" windowWidth="29040" windowHeight="15720" xr2:uid="{00000000-000D-0000-FFFF-FFFF00000000}"/>
  </bookViews>
  <sheets>
    <sheet name="Cover" sheetId="7" r:id="rId1"/>
    <sheet name="1. Hourly Reference Forecast" sheetId="13" r:id="rId2"/>
    <sheet name="2. Monthly Peak by Jurisdiction" sheetId="6" r:id="rId3"/>
    <sheet name="3. Summary of SOD Forecasts" sheetId="2" r:id="rId4"/>
  </sheets>
  <definedNames>
    <definedName name="_xlnm._FilterDatabase" localSheetId="1" hidden="1">'1. Hourly Reference Forecast'!$B$3:$O$1155</definedName>
    <definedName name="_xlnm._FilterDatabase" localSheetId="2" hidden="1">'2. Monthly Peak by Jurisdiction'!$A$24:$N$46</definedName>
    <definedName name="_xlnm._FilterDatabase" localSheetId="3" hidden="1">'3. Summary of SOD Forecasts'!$A$2:$K$290</definedName>
    <definedName name="_SAS_empty_">#REF!</definedName>
    <definedName name="calibref" localSheetId="1">'1. Hourly Reference Forecast'!$B$4:$O$867</definedName>
    <definedName name="calibref">#REF!</definedName>
    <definedName name="CHTDATA">#REF!</definedName>
    <definedName name="coList">#REF!</definedName>
    <definedName name="lu">#REF!</definedName>
    <definedName name="ludata">#REF!</definedName>
    <definedName name="NEWPRELIM" localSheetId="1">'1. Hourly Reference Forecast'!$B$4:$O$1155</definedName>
    <definedName name="NEWPRELIM">#REF!</definedName>
    <definedName name="poucopeak">#REF!</definedName>
    <definedName name="_xlnm.Print_Area" localSheetId="0">Cover!$B$1:$B$35</definedName>
    <definedName name="rainputdata">#REF!</definedName>
    <definedName name="RefCalcs_May28" localSheetId="1">'1. Hourly Reference Forecast'!$B$3:$J$867</definedName>
    <definedName name="RefCalcs_May2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E10" i="6"/>
  <c r="F10" i="6"/>
  <c r="G10" i="6"/>
  <c r="H10" i="6"/>
  <c r="I10" i="6"/>
  <c r="J10" i="6"/>
  <c r="K10" i="6"/>
  <c r="L10" i="6"/>
  <c r="M10" i="6"/>
  <c r="N10" i="6"/>
  <c r="N5" i="13" l="1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N156" i="13"/>
  <c r="N157" i="13"/>
  <c r="N158" i="13"/>
  <c r="N159" i="13"/>
  <c r="N160" i="13"/>
  <c r="N161" i="13"/>
  <c r="N162" i="13"/>
  <c r="N163" i="13"/>
  <c r="N164" i="13"/>
  <c r="N165" i="13"/>
  <c r="N166" i="13"/>
  <c r="N167" i="13"/>
  <c r="N168" i="13"/>
  <c r="N169" i="13"/>
  <c r="N170" i="13"/>
  <c r="N171" i="13"/>
  <c r="N172" i="13"/>
  <c r="N173" i="13"/>
  <c r="N174" i="13"/>
  <c r="N175" i="13"/>
  <c r="N176" i="13"/>
  <c r="N177" i="13"/>
  <c r="N178" i="13"/>
  <c r="N179" i="13"/>
  <c r="N180" i="13"/>
  <c r="N181" i="13"/>
  <c r="N182" i="13"/>
  <c r="N183" i="13"/>
  <c r="N184" i="13"/>
  <c r="N185" i="13"/>
  <c r="N186" i="13"/>
  <c r="N187" i="13"/>
  <c r="N188" i="13"/>
  <c r="N189" i="13"/>
  <c r="N190" i="13"/>
  <c r="N191" i="13"/>
  <c r="N192" i="13"/>
  <c r="N193" i="13"/>
  <c r="N194" i="13"/>
  <c r="N195" i="13"/>
  <c r="N196" i="13"/>
  <c r="N197" i="13"/>
  <c r="N198" i="13"/>
  <c r="N199" i="13"/>
  <c r="N200" i="13"/>
  <c r="N201" i="13"/>
  <c r="N202" i="13"/>
  <c r="N203" i="13"/>
  <c r="N204" i="13"/>
  <c r="N205" i="13"/>
  <c r="N206" i="13"/>
  <c r="N207" i="13"/>
  <c r="N208" i="13"/>
  <c r="N209" i="13"/>
  <c r="N210" i="13"/>
  <c r="N211" i="13"/>
  <c r="N212" i="13"/>
  <c r="N213" i="13"/>
  <c r="N214" i="13"/>
  <c r="N215" i="13"/>
  <c r="N216" i="13"/>
  <c r="N217" i="13"/>
  <c r="N218" i="13"/>
  <c r="N219" i="13"/>
  <c r="N220" i="13"/>
  <c r="N221" i="13"/>
  <c r="N222" i="13"/>
  <c r="N223" i="13"/>
  <c r="N224" i="13"/>
  <c r="N225" i="13"/>
  <c r="N226" i="13"/>
  <c r="N227" i="13"/>
  <c r="N228" i="13"/>
  <c r="N229" i="13"/>
  <c r="N230" i="13"/>
  <c r="N231" i="13"/>
  <c r="N232" i="13"/>
  <c r="N233" i="13"/>
  <c r="N234" i="13"/>
  <c r="N235" i="13"/>
  <c r="N236" i="13"/>
  <c r="N237" i="13"/>
  <c r="N238" i="13"/>
  <c r="N239" i="13"/>
  <c r="N240" i="13"/>
  <c r="N241" i="13"/>
  <c r="N242" i="13"/>
  <c r="N243" i="13"/>
  <c r="N244" i="13"/>
  <c r="N245" i="13"/>
  <c r="N246" i="13"/>
  <c r="N247" i="13"/>
  <c r="N248" i="13"/>
  <c r="N249" i="13"/>
  <c r="N250" i="13"/>
  <c r="N251" i="13"/>
  <c r="N252" i="13"/>
  <c r="N253" i="13"/>
  <c r="N254" i="13"/>
  <c r="N255" i="13"/>
  <c r="N256" i="13"/>
  <c r="N257" i="13"/>
  <c r="N258" i="13"/>
  <c r="N259" i="13"/>
  <c r="N260" i="13"/>
  <c r="N261" i="13"/>
  <c r="N262" i="13"/>
  <c r="N263" i="13"/>
  <c r="N264" i="13"/>
  <c r="N265" i="13"/>
  <c r="N266" i="13"/>
  <c r="N267" i="13"/>
  <c r="N268" i="13"/>
  <c r="N269" i="13"/>
  <c r="N270" i="13"/>
  <c r="N271" i="13"/>
  <c r="N272" i="13"/>
  <c r="N273" i="13"/>
  <c r="N274" i="13"/>
  <c r="N275" i="13"/>
  <c r="N276" i="13"/>
  <c r="N277" i="13"/>
  <c r="N278" i="13"/>
  <c r="N279" i="13"/>
  <c r="N280" i="13"/>
  <c r="N281" i="13"/>
  <c r="N282" i="13"/>
  <c r="N283" i="13"/>
  <c r="N284" i="13"/>
  <c r="N285" i="13"/>
  <c r="N286" i="13"/>
  <c r="N287" i="13"/>
  <c r="N288" i="13"/>
  <c r="N289" i="13"/>
  <c r="N290" i="13"/>
  <c r="N291" i="13"/>
  <c r="N292" i="13"/>
  <c r="N293" i="13"/>
  <c r="N294" i="13"/>
  <c r="N295" i="13"/>
  <c r="N296" i="13"/>
  <c r="N297" i="13"/>
  <c r="N298" i="13"/>
  <c r="N299" i="13"/>
  <c r="N300" i="13"/>
  <c r="N301" i="13"/>
  <c r="N302" i="13"/>
  <c r="N303" i="13"/>
  <c r="N304" i="13"/>
  <c r="N305" i="13"/>
  <c r="N306" i="13"/>
  <c r="N307" i="13"/>
  <c r="N308" i="13"/>
  <c r="N309" i="13"/>
  <c r="N310" i="13"/>
  <c r="N311" i="13"/>
  <c r="N312" i="13"/>
  <c r="N313" i="13"/>
  <c r="N314" i="13"/>
  <c r="N315" i="13"/>
  <c r="N316" i="13"/>
  <c r="N317" i="13"/>
  <c r="N318" i="13"/>
  <c r="N319" i="13"/>
  <c r="N320" i="13"/>
  <c r="N321" i="13"/>
  <c r="N322" i="13"/>
  <c r="N323" i="13"/>
  <c r="N324" i="13"/>
  <c r="N325" i="13"/>
  <c r="N326" i="13"/>
  <c r="N327" i="13"/>
  <c r="N328" i="13"/>
  <c r="N329" i="13"/>
  <c r="N330" i="13"/>
  <c r="N331" i="13"/>
  <c r="N332" i="13"/>
  <c r="N333" i="13"/>
  <c r="N334" i="13"/>
  <c r="N335" i="13"/>
  <c r="N336" i="13"/>
  <c r="N337" i="13"/>
  <c r="N338" i="13"/>
  <c r="N339" i="13"/>
  <c r="N340" i="13"/>
  <c r="N341" i="13"/>
  <c r="N342" i="13"/>
  <c r="N343" i="13"/>
  <c r="N344" i="13"/>
  <c r="N345" i="13"/>
  <c r="N346" i="13"/>
  <c r="N347" i="13"/>
  <c r="N348" i="13"/>
  <c r="N349" i="13"/>
  <c r="N350" i="13"/>
  <c r="N351" i="13"/>
  <c r="N352" i="13"/>
  <c r="N353" i="13"/>
  <c r="N354" i="13"/>
  <c r="N355" i="13"/>
  <c r="N356" i="13"/>
  <c r="N357" i="13"/>
  <c r="N358" i="13"/>
  <c r="N359" i="13"/>
  <c r="N360" i="13"/>
  <c r="N361" i="13"/>
  <c r="N362" i="13"/>
  <c r="N363" i="13"/>
  <c r="N364" i="13"/>
  <c r="N365" i="13"/>
  <c r="N366" i="13"/>
  <c r="N367" i="13"/>
  <c r="N368" i="13"/>
  <c r="N369" i="13"/>
  <c r="N370" i="13"/>
  <c r="N371" i="13"/>
  <c r="N372" i="13"/>
  <c r="N373" i="13"/>
  <c r="N374" i="13"/>
  <c r="N375" i="13"/>
  <c r="N376" i="13"/>
  <c r="N377" i="13"/>
  <c r="N378" i="13"/>
  <c r="N379" i="13"/>
  <c r="N380" i="13"/>
  <c r="N381" i="13"/>
  <c r="N382" i="13"/>
  <c r="N383" i="13"/>
  <c r="N384" i="13"/>
  <c r="N385" i="13"/>
  <c r="N386" i="13"/>
  <c r="N387" i="13"/>
  <c r="N388" i="13"/>
  <c r="N389" i="13"/>
  <c r="N390" i="13"/>
  <c r="N391" i="13"/>
  <c r="N392" i="13"/>
  <c r="N393" i="13"/>
  <c r="N394" i="13"/>
  <c r="N395" i="13"/>
  <c r="N396" i="13"/>
  <c r="N397" i="13"/>
  <c r="N398" i="13"/>
  <c r="N399" i="13"/>
  <c r="N400" i="13"/>
  <c r="N401" i="13"/>
  <c r="N402" i="13"/>
  <c r="N403" i="13"/>
  <c r="N404" i="13"/>
  <c r="N405" i="13"/>
  <c r="N406" i="13"/>
  <c r="N407" i="13"/>
  <c r="N408" i="13"/>
  <c r="N409" i="13"/>
  <c r="N410" i="13"/>
  <c r="N411" i="13"/>
  <c r="N412" i="13"/>
  <c r="N413" i="13"/>
  <c r="N414" i="13"/>
  <c r="N415" i="13"/>
  <c r="N416" i="13"/>
  <c r="N417" i="13"/>
  <c r="N418" i="13"/>
  <c r="N419" i="13"/>
  <c r="N420" i="13"/>
  <c r="N421" i="13"/>
  <c r="N422" i="13"/>
  <c r="N423" i="13"/>
  <c r="N424" i="13"/>
  <c r="N425" i="13"/>
  <c r="N426" i="13"/>
  <c r="N427" i="13"/>
  <c r="N428" i="13"/>
  <c r="N429" i="13"/>
  <c r="N430" i="13"/>
  <c r="N431" i="13"/>
  <c r="N432" i="13"/>
  <c r="N433" i="13"/>
  <c r="N434" i="13"/>
  <c r="N435" i="13"/>
  <c r="N436" i="13"/>
  <c r="N437" i="13"/>
  <c r="N438" i="13"/>
  <c r="N439" i="13"/>
  <c r="N440" i="13"/>
  <c r="N441" i="13"/>
  <c r="N442" i="13"/>
  <c r="N443" i="13"/>
  <c r="N444" i="13"/>
  <c r="N445" i="13"/>
  <c r="N446" i="13"/>
  <c r="N447" i="13"/>
  <c r="N448" i="13"/>
  <c r="N449" i="13"/>
  <c r="N450" i="13"/>
  <c r="N451" i="13"/>
  <c r="N452" i="13"/>
  <c r="N453" i="13"/>
  <c r="N454" i="13"/>
  <c r="N455" i="13"/>
  <c r="N456" i="13"/>
  <c r="N457" i="13"/>
  <c r="N458" i="13"/>
  <c r="N459" i="13"/>
  <c r="N460" i="13"/>
  <c r="N461" i="13"/>
  <c r="N462" i="13"/>
  <c r="N463" i="13"/>
  <c r="N464" i="13"/>
  <c r="N465" i="13"/>
  <c r="N466" i="13"/>
  <c r="N467" i="13"/>
  <c r="N468" i="13"/>
  <c r="N469" i="13"/>
  <c r="N470" i="13"/>
  <c r="N471" i="13"/>
  <c r="N472" i="13"/>
  <c r="N473" i="13"/>
  <c r="N474" i="13"/>
  <c r="N475" i="13"/>
  <c r="N476" i="13"/>
  <c r="N477" i="13"/>
  <c r="N478" i="13"/>
  <c r="N479" i="13"/>
  <c r="N480" i="13"/>
  <c r="N481" i="13"/>
  <c r="N482" i="13"/>
  <c r="N483" i="13"/>
  <c r="N484" i="13"/>
  <c r="N485" i="13"/>
  <c r="N486" i="13"/>
  <c r="N487" i="13"/>
  <c r="N488" i="13"/>
  <c r="N489" i="13"/>
  <c r="N490" i="13"/>
  <c r="N491" i="13"/>
  <c r="N492" i="13"/>
  <c r="N493" i="13"/>
  <c r="N494" i="13"/>
  <c r="N495" i="13"/>
  <c r="N496" i="13"/>
  <c r="N497" i="13"/>
  <c r="N498" i="13"/>
  <c r="N499" i="13"/>
  <c r="N500" i="13"/>
  <c r="N501" i="13"/>
  <c r="N502" i="13"/>
  <c r="N503" i="13"/>
  <c r="N504" i="13"/>
  <c r="N505" i="13"/>
  <c r="N506" i="13"/>
  <c r="N507" i="13"/>
  <c r="N508" i="13"/>
  <c r="N509" i="13"/>
  <c r="N510" i="13"/>
  <c r="N511" i="13"/>
  <c r="N512" i="13"/>
  <c r="N513" i="13"/>
  <c r="N514" i="13"/>
  <c r="N515" i="13"/>
  <c r="N516" i="13"/>
  <c r="N517" i="13"/>
  <c r="N518" i="13"/>
  <c r="N519" i="13"/>
  <c r="N520" i="13"/>
  <c r="N521" i="13"/>
  <c r="N522" i="13"/>
  <c r="N523" i="13"/>
  <c r="N524" i="13"/>
  <c r="N525" i="13"/>
  <c r="N526" i="13"/>
  <c r="N527" i="13"/>
  <c r="N528" i="13"/>
  <c r="N529" i="13"/>
  <c r="N530" i="13"/>
  <c r="N531" i="13"/>
  <c r="N532" i="13"/>
  <c r="N533" i="13"/>
  <c r="N534" i="13"/>
  <c r="N535" i="13"/>
  <c r="N536" i="13"/>
  <c r="N537" i="13"/>
  <c r="N538" i="13"/>
  <c r="N539" i="13"/>
  <c r="N540" i="13"/>
  <c r="N541" i="13"/>
  <c r="N542" i="13"/>
  <c r="N543" i="13"/>
  <c r="N544" i="13"/>
  <c r="N545" i="13"/>
  <c r="N546" i="13"/>
  <c r="N547" i="13"/>
  <c r="N548" i="13"/>
  <c r="N549" i="13"/>
  <c r="N550" i="13"/>
  <c r="N551" i="13"/>
  <c r="N552" i="13"/>
  <c r="N553" i="13"/>
  <c r="N554" i="13"/>
  <c r="N555" i="13"/>
  <c r="N556" i="13"/>
  <c r="N557" i="13"/>
  <c r="N558" i="13"/>
  <c r="N559" i="13"/>
  <c r="N560" i="13"/>
  <c r="N561" i="13"/>
  <c r="N562" i="13"/>
  <c r="N563" i="13"/>
  <c r="N564" i="13"/>
  <c r="N565" i="13"/>
  <c r="N566" i="13"/>
  <c r="N567" i="13"/>
  <c r="N568" i="13"/>
  <c r="N569" i="13"/>
  <c r="N570" i="13"/>
  <c r="N571" i="13"/>
  <c r="N572" i="13"/>
  <c r="N573" i="13"/>
  <c r="N574" i="13"/>
  <c r="N575" i="13"/>
  <c r="N576" i="13"/>
  <c r="N577" i="13"/>
  <c r="N578" i="13"/>
  <c r="N579" i="13"/>
  <c r="N580" i="13"/>
  <c r="N581" i="13"/>
  <c r="N582" i="13"/>
  <c r="N583" i="13"/>
  <c r="N584" i="13"/>
  <c r="N585" i="13"/>
  <c r="N586" i="13"/>
  <c r="N587" i="13"/>
  <c r="N588" i="13"/>
  <c r="N589" i="13"/>
  <c r="N590" i="13"/>
  <c r="N591" i="13"/>
  <c r="N592" i="13"/>
  <c r="N593" i="13"/>
  <c r="N594" i="13"/>
  <c r="N595" i="13"/>
  <c r="N596" i="13"/>
  <c r="N597" i="13"/>
  <c r="N598" i="13"/>
  <c r="N599" i="13"/>
  <c r="N600" i="13"/>
  <c r="N601" i="13"/>
  <c r="N602" i="13"/>
  <c r="N603" i="13"/>
  <c r="N604" i="13"/>
  <c r="N605" i="13"/>
  <c r="N606" i="13"/>
  <c r="N607" i="13"/>
  <c r="N608" i="13"/>
  <c r="N609" i="13"/>
  <c r="N610" i="13"/>
  <c r="N611" i="13"/>
  <c r="N612" i="13"/>
  <c r="N613" i="13"/>
  <c r="N614" i="13"/>
  <c r="N615" i="13"/>
  <c r="N616" i="13"/>
  <c r="N617" i="13"/>
  <c r="N618" i="13"/>
  <c r="N619" i="13"/>
  <c r="N620" i="13"/>
  <c r="N621" i="13"/>
  <c r="N622" i="13"/>
  <c r="N623" i="13"/>
  <c r="N624" i="13"/>
  <c r="N625" i="13"/>
  <c r="N626" i="13"/>
  <c r="N627" i="13"/>
  <c r="N628" i="13"/>
  <c r="N629" i="13"/>
  <c r="N630" i="13"/>
  <c r="N631" i="13"/>
  <c r="N632" i="13"/>
  <c r="N633" i="13"/>
  <c r="N634" i="13"/>
  <c r="N635" i="13"/>
  <c r="N636" i="13"/>
  <c r="N637" i="13"/>
  <c r="N638" i="13"/>
  <c r="N639" i="13"/>
  <c r="N640" i="13"/>
  <c r="N641" i="13"/>
  <c r="N642" i="13"/>
  <c r="N643" i="13"/>
  <c r="N644" i="13"/>
  <c r="N645" i="13"/>
  <c r="N646" i="13"/>
  <c r="N647" i="13"/>
  <c r="N648" i="13"/>
  <c r="N649" i="13"/>
  <c r="N650" i="13"/>
  <c r="N651" i="13"/>
  <c r="N652" i="13"/>
  <c r="N653" i="13"/>
  <c r="N654" i="13"/>
  <c r="N655" i="13"/>
  <c r="N656" i="13"/>
  <c r="N657" i="13"/>
  <c r="N658" i="13"/>
  <c r="N659" i="13"/>
  <c r="N660" i="13"/>
  <c r="N661" i="13"/>
  <c r="N662" i="13"/>
  <c r="N663" i="13"/>
  <c r="N664" i="13"/>
  <c r="N665" i="13"/>
  <c r="N666" i="13"/>
  <c r="N667" i="13"/>
  <c r="N668" i="13"/>
  <c r="N669" i="13"/>
  <c r="N670" i="13"/>
  <c r="N671" i="13"/>
  <c r="N672" i="13"/>
  <c r="N673" i="13"/>
  <c r="N674" i="13"/>
  <c r="N675" i="13"/>
  <c r="N676" i="13"/>
  <c r="N677" i="13"/>
  <c r="N678" i="13"/>
  <c r="N679" i="13"/>
  <c r="N680" i="13"/>
  <c r="N681" i="13"/>
  <c r="N682" i="13"/>
  <c r="N683" i="13"/>
  <c r="N684" i="13"/>
  <c r="N685" i="13"/>
  <c r="N686" i="13"/>
  <c r="N687" i="13"/>
  <c r="N688" i="13"/>
  <c r="N689" i="13"/>
  <c r="N690" i="13"/>
  <c r="N691" i="13"/>
  <c r="N692" i="13"/>
  <c r="N693" i="13"/>
  <c r="N694" i="13"/>
  <c r="N695" i="13"/>
  <c r="N696" i="13"/>
  <c r="N697" i="13"/>
  <c r="N698" i="13"/>
  <c r="N699" i="13"/>
  <c r="N700" i="13"/>
  <c r="N701" i="13"/>
  <c r="N702" i="13"/>
  <c r="N703" i="13"/>
  <c r="N704" i="13"/>
  <c r="N705" i="13"/>
  <c r="N706" i="13"/>
  <c r="N707" i="13"/>
  <c r="N708" i="13"/>
  <c r="N709" i="13"/>
  <c r="N710" i="13"/>
  <c r="N711" i="13"/>
  <c r="N712" i="13"/>
  <c r="N713" i="13"/>
  <c r="N714" i="13"/>
  <c r="N715" i="13"/>
  <c r="N716" i="13"/>
  <c r="N717" i="13"/>
  <c r="N718" i="13"/>
  <c r="N719" i="13"/>
  <c r="N720" i="13"/>
  <c r="N721" i="13"/>
  <c r="N722" i="13"/>
  <c r="N723" i="13"/>
  <c r="N724" i="13"/>
  <c r="N725" i="13"/>
  <c r="N726" i="13"/>
  <c r="N727" i="13"/>
  <c r="N728" i="13"/>
  <c r="N729" i="13"/>
  <c r="N730" i="13"/>
  <c r="N731" i="13"/>
  <c r="N732" i="13"/>
  <c r="N733" i="13"/>
  <c r="N734" i="13"/>
  <c r="N735" i="13"/>
  <c r="N736" i="13"/>
  <c r="N737" i="13"/>
  <c r="N738" i="13"/>
  <c r="N739" i="13"/>
  <c r="N740" i="13"/>
  <c r="N741" i="13"/>
  <c r="N742" i="13"/>
  <c r="N743" i="13"/>
  <c r="N744" i="13"/>
  <c r="N745" i="13"/>
  <c r="N746" i="13"/>
  <c r="N747" i="13"/>
  <c r="N748" i="13"/>
  <c r="N749" i="13"/>
  <c r="N750" i="13"/>
  <c r="N751" i="13"/>
  <c r="N752" i="13"/>
  <c r="N753" i="13"/>
  <c r="N754" i="13"/>
  <c r="N755" i="13"/>
  <c r="N756" i="13"/>
  <c r="N757" i="13"/>
  <c r="N758" i="13"/>
  <c r="N759" i="13"/>
  <c r="N760" i="13"/>
  <c r="N761" i="13"/>
  <c r="N762" i="13"/>
  <c r="N763" i="13"/>
  <c r="N764" i="13"/>
  <c r="N765" i="13"/>
  <c r="N766" i="13"/>
  <c r="N767" i="13"/>
  <c r="N768" i="13"/>
  <c r="N769" i="13"/>
  <c r="N770" i="13"/>
  <c r="N771" i="13"/>
  <c r="N772" i="13"/>
  <c r="N773" i="13"/>
  <c r="N774" i="13"/>
  <c r="N775" i="13"/>
  <c r="N776" i="13"/>
  <c r="N777" i="13"/>
  <c r="N778" i="13"/>
  <c r="N779" i="13"/>
  <c r="N780" i="13"/>
  <c r="N781" i="13"/>
  <c r="N782" i="13"/>
  <c r="N783" i="13"/>
  <c r="N784" i="13"/>
  <c r="N785" i="13"/>
  <c r="N786" i="13"/>
  <c r="N787" i="13"/>
  <c r="N788" i="13"/>
  <c r="N789" i="13"/>
  <c r="N790" i="13"/>
  <c r="N791" i="13"/>
  <c r="N792" i="13"/>
  <c r="N793" i="13"/>
  <c r="N794" i="13"/>
  <c r="N795" i="13"/>
  <c r="N796" i="13"/>
  <c r="N797" i="13"/>
  <c r="N798" i="13"/>
  <c r="N799" i="13"/>
  <c r="N800" i="13"/>
  <c r="N801" i="13"/>
  <c r="N802" i="13"/>
  <c r="N803" i="13"/>
  <c r="N804" i="13"/>
  <c r="N805" i="13"/>
  <c r="N806" i="13"/>
  <c r="N807" i="13"/>
  <c r="N808" i="13"/>
  <c r="N809" i="13"/>
  <c r="N810" i="13"/>
  <c r="N811" i="13"/>
  <c r="N812" i="13"/>
  <c r="N813" i="13"/>
  <c r="N814" i="13"/>
  <c r="N815" i="13"/>
  <c r="N816" i="13"/>
  <c r="N817" i="13"/>
  <c r="N818" i="13"/>
  <c r="N819" i="13"/>
  <c r="N820" i="13"/>
  <c r="N821" i="13"/>
  <c r="N822" i="13"/>
  <c r="N823" i="13"/>
  <c r="N824" i="13"/>
  <c r="N825" i="13"/>
  <c r="N826" i="13"/>
  <c r="N827" i="13"/>
  <c r="N828" i="13"/>
  <c r="N829" i="13"/>
  <c r="N830" i="13"/>
  <c r="N831" i="13"/>
  <c r="N832" i="13"/>
  <c r="N833" i="13"/>
  <c r="N834" i="13"/>
  <c r="N835" i="13"/>
  <c r="N836" i="13"/>
  <c r="N837" i="13"/>
  <c r="N838" i="13"/>
  <c r="N839" i="13"/>
  <c r="N840" i="13"/>
  <c r="N841" i="13"/>
  <c r="N842" i="13"/>
  <c r="N843" i="13"/>
  <c r="N844" i="13"/>
  <c r="N845" i="13"/>
  <c r="N846" i="13"/>
  <c r="N847" i="13"/>
  <c r="N848" i="13"/>
  <c r="N849" i="13"/>
  <c r="N850" i="13"/>
  <c r="N851" i="13"/>
  <c r="N852" i="13"/>
  <c r="N853" i="13"/>
  <c r="N854" i="13"/>
  <c r="N855" i="13"/>
  <c r="N856" i="13"/>
  <c r="N857" i="13"/>
  <c r="N858" i="13"/>
  <c r="N859" i="13"/>
  <c r="N860" i="13"/>
  <c r="N861" i="13"/>
  <c r="N862" i="13"/>
  <c r="N863" i="13"/>
  <c r="N864" i="13"/>
  <c r="N865" i="13"/>
  <c r="N866" i="13"/>
  <c r="N867" i="13"/>
  <c r="N4" i="13"/>
  <c r="F1155" i="13" l="1"/>
  <c r="F1154" i="13"/>
  <c r="F1153" i="13"/>
  <c r="F1152" i="13"/>
  <c r="F1151" i="13"/>
  <c r="F1150" i="13"/>
  <c r="F1149" i="13"/>
  <c r="F1148" i="13"/>
  <c r="F1147" i="13"/>
  <c r="F1146" i="13"/>
  <c r="F1145" i="13"/>
  <c r="F1144" i="13"/>
  <c r="F1143" i="13"/>
  <c r="F1142" i="13"/>
  <c r="F1141" i="13"/>
  <c r="F1140" i="13"/>
  <c r="F1139" i="13"/>
  <c r="F1138" i="13"/>
  <c r="F1137" i="13"/>
  <c r="F1136" i="13"/>
  <c r="F1135" i="13"/>
  <c r="F1134" i="13"/>
  <c r="F1133" i="13"/>
  <c r="F1132" i="13"/>
  <c r="F1131" i="13"/>
  <c r="F1130" i="13"/>
  <c r="F1129" i="13"/>
  <c r="F1128" i="13"/>
  <c r="F1127" i="13"/>
  <c r="F1126" i="13"/>
  <c r="F1125" i="13"/>
  <c r="F1124" i="13"/>
  <c r="F1123" i="13"/>
  <c r="F1122" i="13"/>
  <c r="F1121" i="13"/>
  <c r="F1120" i="13"/>
  <c r="F1119" i="13"/>
  <c r="F1118" i="13"/>
  <c r="F1117" i="13"/>
  <c r="F1116" i="13"/>
  <c r="F1115" i="13"/>
  <c r="F1114" i="13"/>
  <c r="F1113" i="13"/>
  <c r="F1112" i="13"/>
  <c r="F1111" i="13"/>
  <c r="F1110" i="13"/>
  <c r="F1109" i="13"/>
  <c r="F1108" i="13"/>
  <c r="F1107" i="13"/>
  <c r="F1106" i="13"/>
  <c r="F1105" i="13"/>
  <c r="F1104" i="13"/>
  <c r="F1103" i="13"/>
  <c r="F1102" i="13"/>
  <c r="F1101" i="13"/>
  <c r="F1100" i="13"/>
  <c r="F1099" i="13"/>
  <c r="F1098" i="13"/>
  <c r="F1097" i="13"/>
  <c r="F1096" i="13"/>
  <c r="F1095" i="13"/>
  <c r="F1094" i="13"/>
  <c r="F1093" i="13"/>
  <c r="F1092" i="13"/>
  <c r="F1091" i="13"/>
  <c r="F1090" i="13"/>
  <c r="F1089" i="13"/>
  <c r="F1088" i="13"/>
  <c r="F1087" i="13"/>
  <c r="F1086" i="13"/>
  <c r="F1085" i="13"/>
  <c r="F1084" i="13"/>
  <c r="F1083" i="13"/>
  <c r="F1082" i="13"/>
  <c r="F1081" i="13"/>
  <c r="F1080" i="13"/>
  <c r="F1079" i="13"/>
  <c r="F1078" i="13"/>
  <c r="F1077" i="13"/>
  <c r="F1076" i="13"/>
  <c r="F1075" i="13"/>
  <c r="F1074" i="13"/>
  <c r="F1073" i="13"/>
  <c r="F1072" i="13"/>
  <c r="F1071" i="13"/>
  <c r="F1070" i="13"/>
  <c r="F1069" i="13"/>
  <c r="F1068" i="13"/>
  <c r="F1067" i="13"/>
  <c r="F1066" i="13"/>
  <c r="F1065" i="13"/>
  <c r="F1064" i="13"/>
  <c r="F1063" i="13"/>
  <c r="F1062" i="13"/>
  <c r="F1061" i="13"/>
  <c r="F1060" i="13"/>
  <c r="F1059" i="13"/>
  <c r="F1058" i="13"/>
  <c r="F1057" i="13"/>
  <c r="F1056" i="13"/>
  <c r="F1055" i="13"/>
  <c r="F1054" i="13"/>
  <c r="F1053" i="13"/>
  <c r="F1052" i="13"/>
  <c r="F1051" i="13"/>
  <c r="F1050" i="13"/>
  <c r="F1049" i="13"/>
  <c r="F1048" i="13"/>
  <c r="F1047" i="13"/>
  <c r="F1046" i="13"/>
  <c r="F1045" i="13"/>
  <c r="F1044" i="13"/>
  <c r="F1043" i="13"/>
  <c r="F1042" i="13"/>
  <c r="F1041" i="13"/>
  <c r="F1040" i="13"/>
  <c r="F1039" i="13"/>
  <c r="F1038" i="13"/>
  <c r="F1037" i="13"/>
  <c r="F1036" i="13"/>
  <c r="F1035" i="13"/>
  <c r="F1034" i="13"/>
  <c r="F1033" i="13"/>
  <c r="F1032" i="13"/>
  <c r="F1031" i="13"/>
  <c r="F1030" i="13"/>
  <c r="F1029" i="13"/>
  <c r="F1028" i="13"/>
  <c r="F1027" i="13"/>
  <c r="F1026" i="13"/>
  <c r="F1025" i="13"/>
  <c r="F1024" i="13"/>
  <c r="F1023" i="13"/>
  <c r="F1022" i="13"/>
  <c r="F1021" i="13"/>
  <c r="F1020" i="13"/>
  <c r="F1019" i="13"/>
  <c r="F1018" i="13"/>
  <c r="F1017" i="13"/>
  <c r="F1016" i="13"/>
  <c r="F1015" i="13"/>
  <c r="F1014" i="13"/>
  <c r="F1013" i="13"/>
  <c r="F1012" i="13"/>
  <c r="F1011" i="13"/>
  <c r="F1010" i="13"/>
  <c r="F1009" i="13"/>
  <c r="F1008" i="13"/>
  <c r="F1007" i="13"/>
  <c r="F1006" i="13"/>
  <c r="F1005" i="13"/>
  <c r="F1004" i="13"/>
  <c r="F1003" i="13"/>
  <c r="F1002" i="13"/>
  <c r="F1001" i="13"/>
  <c r="F1000" i="13"/>
  <c r="F999" i="13"/>
  <c r="F998" i="13"/>
  <c r="F997" i="13"/>
  <c r="F996" i="13"/>
  <c r="F995" i="13"/>
  <c r="F994" i="13"/>
  <c r="F993" i="13"/>
  <c r="F992" i="13"/>
  <c r="F991" i="13"/>
  <c r="F990" i="13"/>
  <c r="F989" i="13"/>
  <c r="F988" i="13"/>
  <c r="F987" i="13"/>
  <c r="F986" i="13"/>
  <c r="F985" i="13"/>
  <c r="F984" i="13"/>
  <c r="F983" i="13"/>
  <c r="F982" i="13"/>
  <c r="F981" i="13"/>
  <c r="F980" i="13"/>
  <c r="F979" i="13"/>
  <c r="F978" i="13"/>
  <c r="F977" i="13"/>
  <c r="F976" i="13"/>
  <c r="F975" i="13"/>
  <c r="F974" i="13"/>
  <c r="F973" i="13"/>
  <c r="F972" i="13"/>
  <c r="F971" i="13"/>
  <c r="F970" i="13"/>
  <c r="F969" i="13"/>
  <c r="F968" i="13"/>
  <c r="F967" i="13"/>
  <c r="F966" i="13"/>
  <c r="F965" i="13"/>
  <c r="F964" i="13"/>
  <c r="F963" i="13"/>
  <c r="F962" i="13"/>
  <c r="F961" i="13"/>
  <c r="F960" i="13"/>
  <c r="F959" i="13"/>
  <c r="F958" i="13"/>
  <c r="F957" i="13"/>
  <c r="F956" i="13"/>
  <c r="F955" i="13"/>
  <c r="F954" i="13"/>
  <c r="F953" i="13"/>
  <c r="F952" i="13"/>
  <c r="F951" i="13"/>
  <c r="F950" i="13"/>
  <c r="F949" i="13"/>
  <c r="F948" i="13"/>
  <c r="F947" i="13"/>
  <c r="F946" i="13"/>
  <c r="F945" i="13"/>
  <c r="F944" i="13"/>
  <c r="F943" i="13"/>
  <c r="F942" i="13"/>
  <c r="F941" i="13"/>
  <c r="F940" i="13"/>
  <c r="F939" i="13"/>
  <c r="F938" i="13"/>
  <c r="F937" i="13"/>
  <c r="F936" i="13"/>
  <c r="F935" i="13"/>
  <c r="F934" i="13"/>
  <c r="F933" i="13"/>
  <c r="F932" i="13"/>
  <c r="F931" i="13"/>
  <c r="F930" i="13"/>
  <c r="F929" i="13"/>
  <c r="F928" i="13"/>
  <c r="F927" i="13"/>
  <c r="F926" i="13"/>
  <c r="F925" i="13"/>
  <c r="F924" i="13"/>
  <c r="F923" i="13"/>
  <c r="F922" i="13"/>
  <c r="F921" i="13"/>
  <c r="F920" i="13"/>
  <c r="F919" i="13"/>
  <c r="F918" i="13"/>
  <c r="F917" i="13"/>
  <c r="F916" i="13"/>
  <c r="F915" i="13"/>
  <c r="F914" i="13"/>
  <c r="F913" i="13"/>
  <c r="F912" i="13"/>
  <c r="F911" i="13"/>
  <c r="F910" i="13"/>
  <c r="F909" i="13"/>
  <c r="F908" i="13"/>
  <c r="F907" i="13"/>
  <c r="F906" i="13"/>
  <c r="F905" i="13"/>
  <c r="F904" i="13"/>
  <c r="F903" i="13"/>
  <c r="F902" i="13"/>
  <c r="F901" i="13"/>
  <c r="F900" i="13"/>
  <c r="F899" i="13"/>
  <c r="F898" i="13"/>
  <c r="F897" i="13"/>
  <c r="F896" i="13"/>
  <c r="F895" i="13"/>
  <c r="F894" i="13"/>
  <c r="F893" i="13"/>
  <c r="F892" i="13"/>
  <c r="F891" i="13"/>
  <c r="F890" i="13"/>
  <c r="F889" i="13"/>
  <c r="F888" i="13"/>
  <c r="F887" i="13"/>
  <c r="F886" i="13"/>
  <c r="F885" i="13"/>
  <c r="F884" i="13"/>
  <c r="F883" i="13"/>
  <c r="F882" i="13"/>
  <c r="F881" i="13"/>
  <c r="F880" i="13"/>
  <c r="F879" i="13"/>
  <c r="F878" i="13"/>
  <c r="F877" i="13"/>
  <c r="F876" i="13"/>
  <c r="F875" i="13"/>
  <c r="F874" i="13"/>
  <c r="F873" i="13"/>
  <c r="F872" i="13"/>
  <c r="F871" i="13"/>
  <c r="F870" i="13"/>
  <c r="F869" i="13"/>
  <c r="F868" i="13"/>
  <c r="C33" i="6" l="1"/>
  <c r="K33" i="6"/>
  <c r="G34" i="6"/>
  <c r="D32" i="6"/>
  <c r="L32" i="6"/>
  <c r="F34" i="6"/>
  <c r="D33" i="6"/>
  <c r="L33" i="6"/>
  <c r="H34" i="6"/>
  <c r="E32" i="6"/>
  <c r="M32" i="6"/>
  <c r="N34" i="6"/>
  <c r="E33" i="6"/>
  <c r="M33" i="6"/>
  <c r="I34" i="6"/>
  <c r="F32" i="6"/>
  <c r="N32" i="6"/>
  <c r="F33" i="6"/>
  <c r="N33" i="6"/>
  <c r="J34" i="6"/>
  <c r="G32" i="6"/>
  <c r="C32" i="6"/>
  <c r="K32" i="6"/>
  <c r="G33" i="6"/>
  <c r="C34" i="6"/>
  <c r="K34" i="6"/>
  <c r="H32" i="6"/>
  <c r="H33" i="6"/>
  <c r="D34" i="6"/>
  <c r="L34" i="6"/>
  <c r="I32" i="6"/>
  <c r="I33" i="6"/>
  <c r="E34" i="6"/>
  <c r="M34" i="6"/>
  <c r="J32" i="6"/>
  <c r="J33" i="6"/>
  <c r="L53" i="6" l="1"/>
  <c r="K53" i="6"/>
  <c r="M21" i="6" l="1"/>
  <c r="F21" i="6"/>
  <c r="N21" i="6"/>
  <c r="C21" i="6"/>
  <c r="G21" i="6"/>
  <c r="H21" i="6"/>
  <c r="E21" i="6"/>
  <c r="I21" i="6"/>
  <c r="J21" i="6"/>
  <c r="K21" i="6"/>
  <c r="L21" i="6"/>
  <c r="K48" i="6"/>
  <c r="L48" i="6"/>
  <c r="L65" i="6"/>
  <c r="E64" i="6"/>
  <c r="M65" i="6"/>
  <c r="D64" i="6"/>
  <c r="H48" i="6"/>
  <c r="F64" i="6"/>
  <c r="N65" i="6"/>
  <c r="J48" i="6"/>
  <c r="E48" i="6"/>
  <c r="F48" i="6"/>
  <c r="D65" i="6"/>
  <c r="G65" i="6"/>
  <c r="H65" i="6"/>
  <c r="D48" i="6"/>
  <c r="C48" i="6"/>
  <c r="F66" i="6"/>
  <c r="L66" i="6"/>
  <c r="G48" i="6"/>
  <c r="I64" i="6"/>
  <c r="D66" i="6"/>
  <c r="C66" i="6"/>
  <c r="F53" i="6"/>
  <c r="E53" i="6"/>
  <c r="K66" i="6"/>
  <c r="K64" i="6"/>
  <c r="G66" i="6"/>
  <c r="L64" i="6"/>
  <c r="H66" i="6"/>
  <c r="M64" i="6"/>
  <c r="I66" i="6"/>
  <c r="C65" i="6"/>
  <c r="L19" i="6"/>
  <c r="M19" i="6"/>
  <c r="N19" i="6"/>
  <c r="H18" i="6"/>
  <c r="I20" i="6"/>
  <c r="C20" i="6"/>
  <c r="D20" i="6"/>
  <c r="K18" i="6"/>
  <c r="J18" i="6"/>
  <c r="D21" i="6"/>
  <c r="K20" i="6"/>
  <c r="E20" i="6"/>
  <c r="M18" i="6"/>
  <c r="L20" i="6"/>
  <c r="E19" i="6"/>
  <c r="G20" i="6"/>
  <c r="N64" i="6"/>
  <c r="J66" i="6"/>
  <c r="J20" i="6"/>
  <c r="F20" i="6"/>
  <c r="I18" i="6"/>
  <c r="M66" i="6"/>
  <c r="F65" i="6"/>
  <c r="N66" i="6"/>
  <c r="D19" i="6"/>
  <c r="E65" i="6"/>
  <c r="L18" i="6"/>
  <c r="N18" i="6"/>
  <c r="H20" i="6"/>
  <c r="I65" i="6"/>
  <c r="J65" i="6"/>
  <c r="K65" i="6"/>
  <c r="M48" i="6"/>
  <c r="N48" i="6"/>
  <c r="C19" i="6"/>
  <c r="G19" i="6"/>
  <c r="N20" i="6"/>
  <c r="C53" i="6"/>
  <c r="G64" i="6"/>
  <c r="H19" i="6"/>
  <c r="D53" i="6"/>
  <c r="H64" i="6"/>
  <c r="E66" i="6"/>
  <c r="I19" i="6"/>
  <c r="C18" i="6"/>
  <c r="J19" i="6"/>
  <c r="J64" i="6"/>
  <c r="D18" i="6"/>
  <c r="K19" i="6"/>
  <c r="G53" i="6"/>
  <c r="F19" i="6"/>
  <c r="E18" i="6"/>
  <c r="H53" i="6"/>
  <c r="M20" i="6"/>
  <c r="F18" i="6"/>
  <c r="I53" i="6"/>
  <c r="C10" i="6"/>
  <c r="G18" i="6"/>
  <c r="J53" i="6"/>
  <c r="I48" i="6"/>
  <c r="M53" i="6"/>
  <c r="N53" i="6"/>
  <c r="J39" i="6" l="1"/>
  <c r="M37" i="6"/>
  <c r="J38" i="6"/>
  <c r="I39" i="6"/>
  <c r="I38" i="6"/>
  <c r="E39" i="6"/>
  <c r="H37" i="6"/>
  <c r="M39" i="6"/>
  <c r="D38" i="6"/>
  <c r="E37" i="6"/>
  <c r="G37" i="6"/>
  <c r="F38" i="6"/>
  <c r="G39" i="6"/>
  <c r="K39" i="6"/>
  <c r="N38" i="6"/>
  <c r="F39" i="6"/>
  <c r="G38" i="6"/>
  <c r="H39" i="6"/>
  <c r="D39" i="6"/>
  <c r="C39" i="6"/>
  <c r="N39" i="6"/>
  <c r="C38" i="6"/>
  <c r="K38" i="6"/>
  <c r="N37" i="6"/>
  <c r="E38" i="6"/>
  <c r="J37" i="6"/>
  <c r="L38" i="6"/>
  <c r="H38" i="6"/>
  <c r="L37" i="6"/>
  <c r="I37" i="6"/>
  <c r="L39" i="6"/>
  <c r="K37" i="6"/>
  <c r="D37" i="6"/>
  <c r="F37" i="6"/>
  <c r="M38" i="6"/>
  <c r="K60" i="6"/>
  <c r="I60" i="6"/>
  <c r="C60" i="6"/>
  <c r="D60" i="6"/>
  <c r="E60" i="6"/>
  <c r="G60" i="6"/>
  <c r="L60" i="6"/>
  <c r="N60" i="6"/>
  <c r="L22" i="6"/>
  <c r="H60" i="6"/>
  <c r="J60" i="6"/>
  <c r="J22" i="6"/>
  <c r="F60" i="6"/>
  <c r="I22" i="6"/>
  <c r="G22" i="6"/>
  <c r="E22" i="6"/>
  <c r="C22" i="6"/>
  <c r="H22" i="6"/>
  <c r="M60" i="6"/>
  <c r="D22" i="6"/>
  <c r="M22" i="6"/>
  <c r="K22" i="6"/>
  <c r="N22" i="6"/>
  <c r="F22" i="6"/>
  <c r="C64" i="6" l="1"/>
  <c r="C37" i="6"/>
  <c r="D52" i="6" l="1"/>
  <c r="D59" i="6" s="1"/>
  <c r="C52" i="6"/>
  <c r="C59" i="6" s="1"/>
  <c r="F51" i="6"/>
  <c r="E52" i="6"/>
  <c r="E59" i="6" s="1"/>
  <c r="N54" i="6"/>
  <c r="N61" i="6" s="1"/>
  <c r="H54" i="6"/>
  <c r="H61" i="6" s="1"/>
  <c r="L52" i="6"/>
  <c r="L59" i="6" s="1"/>
  <c r="C54" i="6"/>
  <c r="C61" i="6" s="1"/>
  <c r="M52" i="6"/>
  <c r="M59" i="6" s="1"/>
  <c r="K54" i="6"/>
  <c r="D54" i="6"/>
  <c r="D61" i="6" s="1"/>
  <c r="M54" i="6"/>
  <c r="M61" i="6" s="1"/>
  <c r="I51" i="6"/>
  <c r="J52" i="6"/>
  <c r="J59" i="6" s="1"/>
  <c r="K52" i="6"/>
  <c r="D51" i="6"/>
  <c r="N51" i="6"/>
  <c r="L51" i="6"/>
  <c r="E51" i="6"/>
  <c r="F52" i="6"/>
  <c r="F59" i="6" s="1"/>
  <c r="L54" i="6"/>
  <c r="L61" i="6" s="1"/>
  <c r="H52" i="6"/>
  <c r="H59" i="6" s="1"/>
  <c r="G52" i="6"/>
  <c r="G59" i="6" s="1"/>
  <c r="J51" i="6"/>
  <c r="C51" i="6"/>
  <c r="G54" i="6"/>
  <c r="G61" i="6" s="1"/>
  <c r="I54" i="6"/>
  <c r="I61" i="6" s="1"/>
  <c r="M51" i="6"/>
  <c r="K51" i="6"/>
  <c r="E54" i="6"/>
  <c r="E61" i="6" s="1"/>
  <c r="J54" i="6"/>
  <c r="J61" i="6" s="1"/>
  <c r="N52" i="6"/>
  <c r="N59" i="6" s="1"/>
  <c r="G51" i="6"/>
  <c r="F54" i="6"/>
  <c r="F61" i="6" s="1"/>
  <c r="H51" i="6"/>
  <c r="I52" i="6"/>
  <c r="I59" i="6" s="1"/>
  <c r="M58" i="6" l="1"/>
  <c r="M55" i="6"/>
  <c r="M62" i="6" s="1"/>
  <c r="G55" i="6"/>
  <c r="G62" i="6" s="1"/>
  <c r="G58" i="6"/>
  <c r="D58" i="6"/>
  <c r="D55" i="6"/>
  <c r="D62" i="6" s="1"/>
  <c r="E55" i="6"/>
  <c r="E62" i="6" s="1"/>
  <c r="E58" i="6"/>
  <c r="K59" i="6"/>
  <c r="F58" i="6"/>
  <c r="F55" i="6"/>
  <c r="F62" i="6" s="1"/>
  <c r="H55" i="6"/>
  <c r="H62" i="6" s="1"/>
  <c r="H58" i="6"/>
  <c r="J55" i="6"/>
  <c r="J62" i="6" s="1"/>
  <c r="J58" i="6"/>
  <c r="K58" i="6"/>
  <c r="K55" i="6"/>
  <c r="L55" i="6"/>
  <c r="L62" i="6" s="1"/>
  <c r="L58" i="6"/>
  <c r="N58" i="6"/>
  <c r="N55" i="6"/>
  <c r="N62" i="6" s="1"/>
  <c r="K61" i="6"/>
  <c r="C55" i="6"/>
  <c r="C62" i="6" s="1"/>
  <c r="C58" i="6"/>
  <c r="I58" i="6"/>
  <c r="I55" i="6"/>
  <c r="I62" i="6" s="1"/>
  <c r="K62" i="6" l="1"/>
</calcChain>
</file>

<file path=xl/sharedStrings.xml><?xml version="1.0" encoding="utf-8"?>
<sst xmlns="http://schemas.openxmlformats.org/spreadsheetml/2006/main" count="1511" uniqueCount="87">
  <si>
    <t>TAC</t>
  </si>
  <si>
    <t>Month</t>
  </si>
  <si>
    <t>Hour</t>
  </si>
  <si>
    <t>Rank of Hour</t>
  </si>
  <si>
    <t>Submitted Hourly Forecast</t>
  </si>
  <si>
    <t>LSE-Specfic Adjustments</t>
  </si>
  <si>
    <t>Transmission &amp; UFE Losses</t>
  </si>
  <si>
    <t>Coincidence Adjustment</t>
  </si>
  <si>
    <t>Load Credits</t>
  </si>
  <si>
    <t>LSE Type Pro-Rata</t>
  </si>
  <si>
    <t>Final Pro-Rata Adjustment</t>
  </si>
  <si>
    <t>Lynn Marshall</t>
  </si>
  <si>
    <t>Energy Assessments Division</t>
  </si>
  <si>
    <t>California Energy Commission</t>
  </si>
  <si>
    <t>Lynn.Marshall@energy.ca.gov</t>
  </si>
  <si>
    <t>Final Adjusted Forecast</t>
  </si>
  <si>
    <t>MONTH</t>
  </si>
  <si>
    <t>DAY</t>
  </si>
  <si>
    <t>HOUR</t>
  </si>
  <si>
    <t>PGE</t>
  </si>
  <si>
    <t>SCE</t>
  </si>
  <si>
    <t>SDGE</t>
  </si>
  <si>
    <t>VEA</t>
  </si>
  <si>
    <t>TAC Total</t>
  </si>
  <si>
    <t>CAISO</t>
  </si>
  <si>
    <t>Non-CPUC Jurisdictional LSE Forecasts</t>
  </si>
  <si>
    <t>CPUC_Jurisdictional Reference  Forecast</t>
  </si>
  <si>
    <t>CPUC Load Share</t>
  </si>
  <si>
    <t>Iniitial Year Ahead CPUC-Jurisdictional Adjusted Forecasts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</si>
  <si>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</si>
  <si>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</si>
  <si>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</si>
  <si>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</si>
  <si>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</si>
  <si>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</si>
  <si>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</si>
  <si>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</si>
  <si>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</si>
  <si>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</si>
  <si>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</si>
  <si>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</si>
  <si>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</si>
  <si>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Total All CAISO LSE Year Ahead Forecasts</t>
  </si>
  <si>
    <t>CPUC Jurisdictional percent of CPUC Reference Forecast</t>
  </si>
  <si>
    <t>Description of Workbook tabs</t>
  </si>
  <si>
    <t>1. Hourly Reference Forecast</t>
  </si>
  <si>
    <r>
      <t>The</t>
    </r>
    <r>
      <rPr>
        <b/>
        <sz val="11"/>
        <color theme="1"/>
        <rFont val="Calibri"/>
        <family val="2"/>
        <scheme val="minor"/>
      </rPr>
      <t xml:space="preserve"> IFOM Storage Credit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LMDR credit</t>
    </r>
    <r>
      <rPr>
        <sz val="11"/>
        <color theme="1"/>
        <rFont val="Calibri"/>
        <family val="2"/>
        <scheme val="minor"/>
      </rPr>
      <t>s are CPUC-approved load credits which are not already accounted for in the adopted IEPR forecast.</t>
    </r>
  </si>
  <si>
    <r>
      <rPr>
        <b/>
        <sz val="11"/>
        <color theme="1"/>
        <rFont val="Calibri"/>
        <family val="2"/>
        <scheme val="minor"/>
      </rPr>
      <t>CPUC Jurisdictional Reference adjusted for Load Modifier Credits</t>
    </r>
    <r>
      <rPr>
        <sz val="11"/>
        <color theme="1"/>
        <rFont val="Calibri"/>
        <family val="2"/>
        <scheme val="minor"/>
      </rPr>
      <t xml:space="preserve"> is the CPUC-jurisdictional reference forecast used in the LSE forecast adjustment calculations.</t>
    </r>
  </si>
  <si>
    <t>2. Monthly Peak by Jurisdiction</t>
  </si>
  <si>
    <t>3. Summary of SOD Forecasts</t>
  </si>
  <si>
    <t>Field definitions are as follows:</t>
  </si>
  <si>
    <r>
      <rPr>
        <b/>
        <sz val="11"/>
        <color theme="1"/>
        <rFont val="Calibri"/>
        <family val="2"/>
        <scheme val="minor"/>
      </rPr>
      <t>Rank of Hour:</t>
    </r>
    <r>
      <rPr>
        <sz val="11"/>
        <color theme="1"/>
        <rFont val="Calibri"/>
        <family val="2"/>
        <scheme val="minor"/>
      </rPr>
      <t xml:space="preserve"> Rank of CEC forecast of hourly load within the month, where 1 is the hour of the monthly system peak.</t>
    </r>
  </si>
  <si>
    <r>
      <rPr>
        <b/>
        <sz val="11"/>
        <color theme="1"/>
        <rFont val="Calibri"/>
        <family val="2"/>
        <scheme val="minor"/>
      </rPr>
      <t>Coincidence Adjustment</t>
    </r>
    <r>
      <rPr>
        <sz val="11"/>
        <color theme="1"/>
        <rFont val="Calibri"/>
        <family val="2"/>
        <scheme val="minor"/>
      </rPr>
      <t>: Credit for additional coincidence beyond the within-day coincidence already reflected in the LSE's hourly forecast.</t>
    </r>
  </si>
  <si>
    <r>
      <rPr>
        <b/>
        <sz val="11"/>
        <color theme="1"/>
        <rFont val="Calibri"/>
        <family val="2"/>
        <scheme val="minor"/>
      </rPr>
      <t>Load Credits</t>
    </r>
    <r>
      <rPr>
        <sz val="11"/>
        <color theme="1"/>
        <rFont val="Calibri"/>
        <family val="2"/>
        <scheme val="minor"/>
      </rPr>
      <t>: Includes credits for incremental public goods program impacts, eligible load modifying demand response programs, and in-front-of-the-meter utility-owned storage in SCE.</t>
    </r>
  </si>
  <si>
    <r>
      <rPr>
        <b/>
        <sz val="11"/>
        <color theme="1"/>
        <rFont val="Calibri"/>
        <family val="2"/>
        <scheme val="minor"/>
      </rPr>
      <t>LSE Type Pro-Rata</t>
    </r>
    <r>
      <rPr>
        <sz val="11"/>
        <color theme="1"/>
        <rFont val="Calibri"/>
        <family val="2"/>
        <scheme val="minor"/>
      </rPr>
      <t>: Staff estimated separate reference forecasts for aggregate direct access load, and the total of CCA and IOU load. An intermediate pro-rata adjustment was applied to bring the sum of each load type to within 5% of the applicable reference forecast.</t>
    </r>
  </si>
  <si>
    <r>
      <rPr>
        <b/>
        <sz val="11"/>
        <color theme="1"/>
        <rFont val="Calibri"/>
        <family val="2"/>
        <scheme val="minor"/>
      </rPr>
      <t>Final Pro-Rata Adjustment</t>
    </r>
    <r>
      <rPr>
        <sz val="11"/>
        <color theme="1"/>
        <rFont val="Calibri"/>
        <family val="2"/>
        <scheme val="minor"/>
      </rPr>
      <t>: Adjustment to bring the sum of the adjusted LSE forecasts to within 1% of the CEC reference forecast.</t>
    </r>
  </si>
  <si>
    <r>
      <rPr>
        <b/>
        <sz val="11"/>
        <color theme="1"/>
        <rFont val="Calibri"/>
        <family val="2"/>
        <scheme val="minor"/>
      </rPr>
      <t>Final Adjusted Forecast</t>
    </r>
    <r>
      <rPr>
        <sz val="11"/>
        <color theme="1"/>
        <rFont val="Calibri"/>
        <family val="2"/>
        <scheme val="minor"/>
      </rPr>
      <t>: Sum of columns D through J and is the forecast to be used for RA compliance.</t>
    </r>
  </si>
  <si>
    <t>Disaggregation of CEC Hourly Forecast for Day of Monthly CAISO Peak to Jurisdiction Type (MW)</t>
  </si>
  <si>
    <t>IFOM Storage Credit</t>
  </si>
  <si>
    <t>LMDR Credit</t>
  </si>
  <si>
    <t>CPUC Jurisdictional Reference</t>
  </si>
  <si>
    <t>CPUC Jurisdictional Reference adjusted for Load Modifier Credits</t>
  </si>
  <si>
    <t>IOU/CCA Reference</t>
  </si>
  <si>
    <t>.</t>
  </si>
  <si>
    <r>
      <rPr>
        <b/>
        <sz val="11"/>
        <color theme="1"/>
        <rFont val="Calibri"/>
        <family val="2"/>
        <scheme val="minor"/>
      </rPr>
      <t>LSE-Specfic Adjustments:</t>
    </r>
    <r>
      <rPr>
        <sz val="11"/>
        <color theme="1"/>
        <rFont val="Calibri"/>
        <family val="2"/>
        <scheme val="minor"/>
      </rPr>
      <t xml:space="preserve"> These adjust the LSE’s submitted hourly forecast to be consistent with expected loads based on analysis of LSE-specific data, including recorded hourly loads, weather-adjusted peaks, and load migration data. </t>
    </r>
  </si>
  <si>
    <r>
      <rPr>
        <b/>
        <sz val="11"/>
        <color theme="1"/>
        <rFont val="Calibri"/>
        <family val="2"/>
        <scheme val="minor"/>
      </rPr>
      <t>Estimated POU Load</t>
    </r>
    <r>
      <rPr>
        <sz val="11"/>
        <color theme="1"/>
        <rFont val="Calibri"/>
        <family val="2"/>
        <scheme val="minor"/>
      </rPr>
      <t xml:space="preserve"> is CEC staff's estimate of non-CPUC-jurisdictional load in each TAC based on analysis of historic hourly loads and submitted year-ahead forecasts.</t>
    </r>
  </si>
  <si>
    <t>Direct Access Reference is the total direct access load used for the LSE Type pro-rata step.</t>
  </si>
  <si>
    <t>IOU/CCA Reference is the combined total of CCA and IOU load used for the LSE Type pro-rata step.</t>
  </si>
  <si>
    <t>RA 2027 Reference Forecast</t>
  </si>
  <si>
    <t>Total Load Credit</t>
  </si>
  <si>
    <t>Direct Access Reference</t>
  </si>
  <si>
    <t>Load Credit Adjustments</t>
  </si>
  <si>
    <t xml:space="preserve"> Preliminary RA 2027 Year-Ahead Slice of Day (SOD) Forecast Summary Tables</t>
  </si>
  <si>
    <t>This tab shows the preliminary (July 2026) aggregate submitted and adjusted CPUC-jurisdictional Slice of Day forecasts for the day of the monthly system peak, including adjustment components.</t>
  </si>
  <si>
    <r>
      <rPr>
        <b/>
        <sz val="11"/>
        <color theme="1"/>
        <rFont val="Calibri"/>
        <family val="2"/>
        <scheme val="minor"/>
      </rPr>
      <t>Submitted Hourly Forecast</t>
    </r>
    <r>
      <rPr>
        <sz val="11"/>
        <color theme="1"/>
        <rFont val="Calibri"/>
        <family val="2"/>
        <scheme val="minor"/>
      </rPr>
      <t>: The final forecast received from LSEs in April or May 2026 .</t>
    </r>
  </si>
  <si>
    <r>
      <rPr>
        <b/>
        <sz val="11"/>
        <color theme="1"/>
        <rFont val="Calibri"/>
        <family val="2"/>
        <scheme val="minor"/>
      </rPr>
      <t>Transmission &amp; UFE Losses</t>
    </r>
    <r>
      <rPr>
        <sz val="11"/>
        <color theme="1"/>
        <rFont val="Calibri"/>
        <family val="2"/>
        <scheme val="minor"/>
      </rPr>
      <t>: Loss factors were applied after adding LSE-specific adustments to the submitted forecast in the availability assesment hours as defined by the CAISO.</t>
    </r>
  </si>
  <si>
    <t>https://efiling.energy.ca.gov/GetDocument.aspx?tn=268124&amp;DocumentContentId=105148</t>
  </si>
  <si>
    <t xml:space="preserve">Source for the adopted 2025 IEPR Peak Forecast: </t>
  </si>
  <si>
    <t>2025 IEPR Monthly System Peak Forecast Disaggregated to Jurisdiction Type</t>
  </si>
  <si>
    <t>Adjusted 2025 IEPR</t>
  </si>
  <si>
    <t>Initial Year-Ahead Forecasts Percent of Adusted IEPR Forecast</t>
  </si>
  <si>
    <t>2025 IEPR Planning Scenario, Forecast for 2027, Coincident with CAISO Monthly Peak</t>
  </si>
  <si>
    <t xml:space="preserve">This tab shows the translation of the adopted 2025 IEPR forecast to the CPUC-jurisdictional reference forecast.  </t>
  </si>
  <si>
    <t>This tab shows the  2025 IEPR monthly system peak forecast disaggregated by jurisdiction type (CPUC or POU), and compares the reference forecasts to the final year-ahead forecasts.</t>
  </si>
  <si>
    <t>Sum of CPUC-Jurisdictional Submitted and Preliminary Adjusted Forecasts for RA 2027 Slice of Day</t>
  </si>
  <si>
    <t>2025 IEPR MANAGED NET LOAD</t>
  </si>
  <si>
    <t>2025 IEPR Pumping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</si>
</sst>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##########0"/>
    <numFmt numFmtId="165" formatCode="###,###,##0.00"/>
    <numFmt numFmtId="166" formatCode="0.0%"/>
    <numFmt numFmtId="167" formatCode="_(* #,##0_);_(* \(#,##0\);_(* &quot;-&quot;??_);_(@_)"/>
    <numFmt numFmtId="168" formatCode="_(* #,##0.0_);_(* \(#,##0.0\);_(* &quot;-&quot;??_);_(@_)"/>
    <numFmt numFmtId="169" formatCode="_(* #,##0.000_);_(* \(#,##0.000\);_(* &quot;-&quot;??_);_(@_)"/>
  </numFmts>
  <fonts count="12" x14ac:knownFonts="1">
    <font>
      <sz val="11"/>
      <color theme="1"/>
      <name val="Calibri"/>
      <family val="2"/>
      <scheme val="minor"/>
    </font>
    <font>
      <b/>
      <sz val="13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3"/>
      </left>
      <right style="thin">
        <color rgb="FF000003"/>
      </right>
      <top style="thin">
        <color rgb="FF000003"/>
      </top>
      <bottom style="thin">
        <color rgb="FF000003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medium">
        <color rgb="FF000000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8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167" fontId="2" fillId="0" borderId="0" xfId="2" applyNumberFormat="1" applyFont="1"/>
    <xf numFmtId="0" fontId="0" fillId="0" borderId="2" xfId="0" applyBorder="1" applyAlignment="1">
      <alignment vertical="top" wrapText="1"/>
    </xf>
    <xf numFmtId="0" fontId="2" fillId="0" borderId="0" xfId="0" applyFont="1"/>
    <xf numFmtId="0" fontId="0" fillId="0" borderId="3" xfId="0" applyBorder="1" applyAlignment="1">
      <alignment vertical="top" wrapText="1"/>
    </xf>
    <xf numFmtId="0" fontId="6" fillId="0" borderId="0" xfId="0" applyFont="1"/>
    <xf numFmtId="167" fontId="2" fillId="0" borderId="0" xfId="2" applyNumberFormat="1" applyFont="1" applyAlignment="1">
      <alignment horizontal="right" vertical="center"/>
    </xf>
    <xf numFmtId="167" fontId="0" fillId="0" borderId="0" xfId="2" applyNumberFormat="1" applyFont="1"/>
    <xf numFmtId="167" fontId="0" fillId="0" borderId="0" xfId="0" applyNumberFormat="1"/>
    <xf numFmtId="43" fontId="0" fillId="0" borderId="0" xfId="0" applyNumberFormat="1"/>
    <xf numFmtId="168" fontId="0" fillId="0" borderId="0" xfId="2" applyNumberFormat="1" applyFont="1"/>
    <xf numFmtId="166" fontId="0" fillId="0" borderId="0" xfId="1" applyNumberFormat="1" applyFont="1"/>
    <xf numFmtId="166" fontId="7" fillId="0" borderId="0" xfId="1" applyNumberFormat="1" applyFont="1"/>
    <xf numFmtId="9" fontId="7" fillId="0" borderId="0" xfId="1" applyFont="1"/>
    <xf numFmtId="167" fontId="7" fillId="0" borderId="0" xfId="2" applyNumberFormat="1" applyFont="1"/>
    <xf numFmtId="169" fontId="7" fillId="0" borderId="0" xfId="2" applyNumberFormat="1" applyFont="1"/>
    <xf numFmtId="167" fontId="2" fillId="0" borderId="0" xfId="0" applyNumberFormat="1" applyFont="1"/>
    <xf numFmtId="43" fontId="0" fillId="0" borderId="0" xfId="2" applyFont="1"/>
    <xf numFmtId="166" fontId="2" fillId="0" borderId="0" xfId="1" applyNumberFormat="1" applyFont="1"/>
    <xf numFmtId="169" fontId="0" fillId="0" borderId="0" xfId="2" applyNumberFormat="1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8" fillId="0" borderId="0" xfId="3" applyAlignment="1">
      <alignment horizontal="left" vertical="top"/>
    </xf>
    <xf numFmtId="0" fontId="0" fillId="0" borderId="0" xfId="0" applyAlignment="1">
      <alignment vertical="top" wrapText="1"/>
    </xf>
    <xf numFmtId="14" fontId="0" fillId="0" borderId="0" xfId="0" applyNumberFormat="1"/>
    <xf numFmtId="0" fontId="0" fillId="2" borderId="0" xfId="0" applyFill="1" applyAlignment="1">
      <alignment horizontal="left" wrapText="1" inden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6" fillId="0" borderId="0" xfId="0" applyFont="1" applyAlignment="1">
      <alignment vertical="top"/>
    </xf>
    <xf numFmtId="15" fontId="4" fillId="2" borderId="0" xfId="0" applyNumberFormat="1" applyFont="1" applyFill="1" applyAlignment="1">
      <alignment horizontal="left" wrapText="1"/>
    </xf>
    <xf numFmtId="166" fontId="5" fillId="0" borderId="0" xfId="1" applyNumberFormat="1" applyFont="1"/>
    <xf numFmtId="0" fontId="2" fillId="0" borderId="0" xfId="0" applyFont="1" applyAlignment="1">
      <alignment horizontal="left" vertical="top" wrapText="1" indent="1"/>
    </xf>
    <xf numFmtId="167" fontId="0" fillId="2" borderId="0" xfId="2" applyNumberFormat="1" applyFont="1" applyFill="1" applyAlignment="1">
      <alignment horizontal="left"/>
    </xf>
    <xf numFmtId="10" fontId="0" fillId="0" borderId="0" xfId="1" applyNumberFormat="1" applyFont="1"/>
    <xf numFmtId="167" fontId="0" fillId="0" borderId="2" xfId="0" applyNumberFormat="1" applyBorder="1" applyAlignment="1">
      <alignment vertical="top" wrapText="1"/>
    </xf>
    <xf numFmtId="39" fontId="5" fillId="0" borderId="0" xfId="2" applyNumberFormat="1" applyFont="1"/>
    <xf numFmtId="43" fontId="2" fillId="0" borderId="0" xfId="2" applyFont="1" applyAlignment="1">
      <alignment horizontal="center" vertical="center" wrapText="1"/>
    </xf>
    <xf numFmtId="43" fontId="11" fillId="2" borderId="0" xfId="2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7">
    <cellStyle name="Comma" xfId="2" builtinId="3"/>
    <cellStyle name="Comma 2" xfId="5" xr:uid="{CFC46145-AFA1-405C-866C-377EF125C9FB}"/>
    <cellStyle name="Hyperlink" xfId="3" builtinId="8"/>
    <cellStyle name="Normal" xfId="0" builtinId="0"/>
    <cellStyle name="Normal 2" xfId="4" xr:uid="{122ED966-F03F-4B93-AC85-6A3CE3E6BF95}"/>
    <cellStyle name="Percent" xfId="1" builtinId="5"/>
    <cellStyle name="Percent 3" xfId="6" xr:uid="{650782B1-7BF0-4C75-9E67-B919D086EBA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Word">
  <a:themeElements>
    <a:clrScheme name="ODS Word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DS Word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DS Word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filing.energy.ca.gov/GetDocument.aspx?tn=268124&amp;DocumentContentId=10514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8920-750A-4DF1-AB01-935250D147EB}">
  <dimension ref="A2:B35"/>
  <sheetViews>
    <sheetView tabSelected="1" workbookViewId="0">
      <selection activeCell="B2" sqref="B2"/>
    </sheetView>
  </sheetViews>
  <sheetFormatPr defaultColWidth="8.88671875" defaultRowHeight="14.4" x14ac:dyDescent="0.3"/>
  <cols>
    <col min="1" max="1" width="8.88671875" style="8"/>
    <col min="2" max="2" width="131.33203125" style="8" customWidth="1"/>
    <col min="3" max="16384" width="8.88671875" style="8"/>
  </cols>
  <sheetData>
    <row r="2" spans="1:2" ht="17.399999999999999" x14ac:dyDescent="0.35">
      <c r="B2" s="5" t="s">
        <v>72</v>
      </c>
    </row>
    <row r="3" spans="1:2" ht="17.399999999999999" x14ac:dyDescent="0.35">
      <c r="B3" s="5"/>
    </row>
    <row r="4" spans="1:2" x14ac:dyDescent="0.3">
      <c r="B4" s="11" t="s">
        <v>44</v>
      </c>
    </row>
    <row r="5" spans="1:2" x14ac:dyDescent="0.3">
      <c r="A5" s="11"/>
      <c r="B5" s="11" t="s">
        <v>45</v>
      </c>
    </row>
    <row r="6" spans="1:2" x14ac:dyDescent="0.3">
      <c r="B6" s="28" t="s">
        <v>82</v>
      </c>
    </row>
    <row r="7" spans="1:2" s="28" customFormat="1" ht="20.399999999999999" customHeight="1" x14ac:dyDescent="0.3">
      <c r="B7" s="29" t="s">
        <v>46</v>
      </c>
    </row>
    <row r="8" spans="1:2" ht="29.4" customHeight="1" x14ac:dyDescent="0.3">
      <c r="B8" s="29" t="s">
        <v>65</v>
      </c>
    </row>
    <row r="9" spans="1:2" ht="29.4" customHeight="1" x14ac:dyDescent="0.3">
      <c r="B9" s="39" t="s">
        <v>67</v>
      </c>
    </row>
    <row r="10" spans="1:2" ht="29.4" customHeight="1" x14ac:dyDescent="0.3">
      <c r="B10" s="39" t="s">
        <v>66</v>
      </c>
    </row>
    <row r="11" spans="1:2" ht="36" customHeight="1" x14ac:dyDescent="0.3">
      <c r="B11" s="29" t="s">
        <v>47</v>
      </c>
    </row>
    <row r="12" spans="1:2" x14ac:dyDescent="0.3">
      <c r="B12" s="28" t="s">
        <v>77</v>
      </c>
    </row>
    <row r="13" spans="1:2" x14ac:dyDescent="0.3">
      <c r="B13" s="30" t="s">
        <v>76</v>
      </c>
    </row>
    <row r="15" spans="1:2" x14ac:dyDescent="0.3">
      <c r="B15" s="11" t="s">
        <v>48</v>
      </c>
    </row>
    <row r="16" spans="1:2" ht="28.8" x14ac:dyDescent="0.3">
      <c r="B16" s="7" t="s">
        <v>83</v>
      </c>
    </row>
    <row r="18" spans="2:2" x14ac:dyDescent="0.3">
      <c r="B18" s="11" t="s">
        <v>49</v>
      </c>
    </row>
    <row r="19" spans="2:2" ht="28.8" x14ac:dyDescent="0.3">
      <c r="B19" s="31" t="s">
        <v>73</v>
      </c>
    </row>
    <row r="20" spans="2:2" x14ac:dyDescent="0.3">
      <c r="B20" s="32" t="s">
        <v>50</v>
      </c>
    </row>
    <row r="21" spans="2:2" x14ac:dyDescent="0.3">
      <c r="B21" s="33" t="s">
        <v>51</v>
      </c>
    </row>
    <row r="22" spans="2:2" x14ac:dyDescent="0.3">
      <c r="B22" s="33" t="s">
        <v>74</v>
      </c>
    </row>
    <row r="23" spans="2:2" ht="28.8" x14ac:dyDescent="0.3">
      <c r="B23" s="33" t="s">
        <v>64</v>
      </c>
    </row>
    <row r="24" spans="2:2" ht="28.8" x14ac:dyDescent="0.3">
      <c r="B24" s="33" t="s">
        <v>75</v>
      </c>
    </row>
    <row r="25" spans="2:2" x14ac:dyDescent="0.3">
      <c r="B25" s="33" t="s">
        <v>52</v>
      </c>
    </row>
    <row r="26" spans="2:2" ht="28.8" x14ac:dyDescent="0.3">
      <c r="B26" s="33" t="s">
        <v>53</v>
      </c>
    </row>
    <row r="27" spans="2:2" ht="28.8" x14ac:dyDescent="0.3">
      <c r="B27" s="33" t="s">
        <v>54</v>
      </c>
    </row>
    <row r="28" spans="2:2" x14ac:dyDescent="0.3">
      <c r="B28" s="33" t="s">
        <v>55</v>
      </c>
    </row>
    <row r="29" spans="2:2" x14ac:dyDescent="0.3">
      <c r="B29" s="33" t="s">
        <v>56</v>
      </c>
    </row>
    <row r="31" spans="2:2" x14ac:dyDescent="0.3">
      <c r="B31" s="37">
        <v>46210</v>
      </c>
    </row>
    <row r="32" spans="2:2" x14ac:dyDescent="0.3">
      <c r="B32" s="6" t="s">
        <v>11</v>
      </c>
    </row>
    <row r="33" spans="2:2" x14ac:dyDescent="0.3">
      <c r="B33" s="6" t="s">
        <v>12</v>
      </c>
    </row>
    <row r="34" spans="2:2" x14ac:dyDescent="0.3">
      <c r="B34" s="6" t="s">
        <v>13</v>
      </c>
    </row>
    <row r="35" spans="2:2" x14ac:dyDescent="0.3">
      <c r="B35" s="6" t="s">
        <v>14</v>
      </c>
    </row>
  </sheetData>
  <hyperlinks>
    <hyperlink ref="B13" r:id="rId1" xr:uid="{D9419D50-4E48-4FD3-B51D-E134C0A178D1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C048-BCCB-43F2-AC80-F314CA28031E}">
  <sheetPr filterMode="1"/>
  <dimension ref="B1:O1155"/>
  <sheetViews>
    <sheetView zoomScale="78" zoomScaleNormal="78" workbookViewId="0">
      <pane xSplit="7" ySplit="3" topLeftCell="H4" activePane="bottomRight" state="frozen"/>
      <selection pane="topRight" activeCell="H1" sqref="H1"/>
      <selection pane="bottomLeft" activeCell="A5" sqref="A5"/>
      <selection pane="bottomRight" activeCell="I4" sqref="I4"/>
    </sheetView>
  </sheetViews>
  <sheetFormatPr defaultColWidth="8.88671875" defaultRowHeight="14.4" x14ac:dyDescent="0.3"/>
  <cols>
    <col min="1" max="6" width="8.88671875" style="8"/>
    <col min="7" max="7" width="8.88671875" style="8" customWidth="1"/>
    <col min="8" max="9" width="8.88671875" style="8"/>
    <col min="10" max="10" width="10.44140625" style="9" bestFit="1" customWidth="1"/>
    <col min="11" max="11" width="8.88671875" style="25"/>
    <col min="12" max="12" width="8.88671875" style="8"/>
    <col min="13" max="13" width="12.88671875" style="8" customWidth="1"/>
    <col min="14" max="16384" width="8.88671875" style="8"/>
  </cols>
  <sheetData>
    <row r="1" spans="2:15" x14ac:dyDescent="0.3">
      <c r="B1" s="11" t="s">
        <v>57</v>
      </c>
    </row>
    <row r="2" spans="2:15" x14ac:dyDescent="0.3">
      <c r="B2" s="11" t="s">
        <v>81</v>
      </c>
    </row>
    <row r="3" spans="2:15" s="47" customFormat="1" ht="84.6" customHeight="1" x14ac:dyDescent="0.3">
      <c r="B3" s="44" t="s">
        <v>0</v>
      </c>
      <c r="C3" s="44" t="s">
        <v>16</v>
      </c>
      <c r="D3" s="44" t="s">
        <v>17</v>
      </c>
      <c r="E3" s="44" t="s">
        <v>18</v>
      </c>
      <c r="F3" s="44" t="s">
        <v>3</v>
      </c>
      <c r="G3" s="44" t="s">
        <v>85</v>
      </c>
      <c r="H3" s="44" t="s">
        <v>58</v>
      </c>
      <c r="I3" s="44" t="s">
        <v>86</v>
      </c>
      <c r="J3" s="44" t="s">
        <v>60</v>
      </c>
      <c r="K3" s="44" t="s">
        <v>59</v>
      </c>
      <c r="L3" s="44" t="s">
        <v>69</v>
      </c>
      <c r="M3" s="44" t="s">
        <v>61</v>
      </c>
      <c r="N3" s="45" t="s">
        <v>62</v>
      </c>
      <c r="O3" s="46" t="s">
        <v>70</v>
      </c>
    </row>
    <row r="4" spans="2:15" x14ac:dyDescent="0.3">
      <c r="B4" s="8" t="s">
        <v>19</v>
      </c>
      <c r="C4" s="8">
        <v>1</v>
      </c>
      <c r="D4" s="8">
        <v>27</v>
      </c>
      <c r="E4" s="8">
        <v>1</v>
      </c>
      <c r="F4" s="8">
        <v>13</v>
      </c>
      <c r="G4" s="8">
        <v>11705</v>
      </c>
      <c r="H4" s="8">
        <v>0</v>
      </c>
      <c r="I4" s="8">
        <v>465</v>
      </c>
      <c r="J4" s="9">
        <v>9701.5469473985504</v>
      </c>
      <c r="K4" s="43">
        <v>0.6</v>
      </c>
      <c r="L4" s="43">
        <v>0.6</v>
      </c>
      <c r="M4" s="15">
        <v>9700.94694739855</v>
      </c>
      <c r="N4" s="42">
        <f>M4-O4</f>
        <v>8564.3395372301493</v>
      </c>
      <c r="O4" s="8">
        <v>1136.6074101684001</v>
      </c>
    </row>
    <row r="5" spans="2:15" x14ac:dyDescent="0.3">
      <c r="B5" s="8" t="s">
        <v>19</v>
      </c>
      <c r="C5" s="8">
        <v>1</v>
      </c>
      <c r="D5" s="8">
        <v>27</v>
      </c>
      <c r="E5" s="8">
        <v>2</v>
      </c>
      <c r="F5" s="8">
        <v>17</v>
      </c>
      <c r="G5" s="8">
        <v>11351</v>
      </c>
      <c r="H5" s="8">
        <v>0</v>
      </c>
      <c r="I5" s="8">
        <v>543</v>
      </c>
      <c r="J5" s="9">
        <v>9299.7985668113106</v>
      </c>
      <c r="K5" s="43">
        <v>0.6</v>
      </c>
      <c r="L5" s="43">
        <v>0.6</v>
      </c>
      <c r="M5" s="15">
        <v>9299.1985668113102</v>
      </c>
      <c r="N5" s="42">
        <f t="shared" ref="N5:N68" si="0">M5-O5</f>
        <v>8171.7753256450605</v>
      </c>
      <c r="O5" s="8">
        <v>1127.4232411662499</v>
      </c>
    </row>
    <row r="6" spans="2:15" x14ac:dyDescent="0.3">
      <c r="B6" s="8" t="s">
        <v>19</v>
      </c>
      <c r="C6" s="8">
        <v>1</v>
      </c>
      <c r="D6" s="8">
        <v>27</v>
      </c>
      <c r="E6" s="8">
        <v>3</v>
      </c>
      <c r="F6" s="8">
        <v>19</v>
      </c>
      <c r="G6" s="8">
        <v>11073</v>
      </c>
      <c r="H6" s="8">
        <v>0</v>
      </c>
      <c r="I6" s="8">
        <v>567</v>
      </c>
      <c r="J6" s="9">
        <v>9037.0352075865794</v>
      </c>
      <c r="K6" s="43">
        <v>0.5</v>
      </c>
      <c r="L6" s="43">
        <v>0.5</v>
      </c>
      <c r="M6" s="15">
        <v>9036.5352075865794</v>
      </c>
      <c r="N6" s="42">
        <f t="shared" si="0"/>
        <v>7905.2532823923393</v>
      </c>
      <c r="O6" s="8">
        <v>1131.2819251942401</v>
      </c>
    </row>
    <row r="7" spans="2:15" x14ac:dyDescent="0.3">
      <c r="B7" s="8" t="s">
        <v>19</v>
      </c>
      <c r="C7" s="8">
        <v>1</v>
      </c>
      <c r="D7" s="8">
        <v>27</v>
      </c>
      <c r="E7" s="8">
        <v>4</v>
      </c>
      <c r="F7" s="8">
        <v>21</v>
      </c>
      <c r="G7" s="8">
        <v>10955</v>
      </c>
      <c r="H7" s="8">
        <v>0</v>
      </c>
      <c r="I7" s="8">
        <v>545</v>
      </c>
      <c r="J7" s="9">
        <v>8947.915038866</v>
      </c>
      <c r="K7" s="43">
        <v>0.3</v>
      </c>
      <c r="L7" s="43">
        <v>0.3</v>
      </c>
      <c r="M7" s="15">
        <v>8947.6150388660008</v>
      </c>
      <c r="N7" s="42">
        <f t="shared" si="0"/>
        <v>7804.3561199090209</v>
      </c>
      <c r="O7" s="8">
        <v>1143.2589189569801</v>
      </c>
    </row>
    <row r="8" spans="2:15" x14ac:dyDescent="0.3">
      <c r="B8" s="8" t="s">
        <v>19</v>
      </c>
      <c r="C8" s="8">
        <v>1</v>
      </c>
      <c r="D8" s="8">
        <v>27</v>
      </c>
      <c r="E8" s="8">
        <v>5</v>
      </c>
      <c r="F8" s="8">
        <v>18</v>
      </c>
      <c r="G8" s="8">
        <v>11118</v>
      </c>
      <c r="H8" s="8">
        <v>0</v>
      </c>
      <c r="I8" s="8">
        <v>469</v>
      </c>
      <c r="J8" s="9">
        <v>9160.3144966918608</v>
      </c>
      <c r="K8" s="43">
        <v>0</v>
      </c>
      <c r="L8" s="43">
        <v>0</v>
      </c>
      <c r="M8" s="15">
        <v>9160.3144966918608</v>
      </c>
      <c r="N8" s="42">
        <f t="shared" si="0"/>
        <v>7987.7820979960907</v>
      </c>
      <c r="O8" s="8">
        <v>1172.5323986957701</v>
      </c>
    </row>
    <row r="9" spans="2:15" x14ac:dyDescent="0.3">
      <c r="B9" s="8" t="s">
        <v>19</v>
      </c>
      <c r="C9" s="8">
        <v>1</v>
      </c>
      <c r="D9" s="8">
        <v>27</v>
      </c>
      <c r="E9" s="8">
        <v>6</v>
      </c>
      <c r="F9" s="8">
        <v>15</v>
      </c>
      <c r="G9" s="8">
        <v>11700</v>
      </c>
      <c r="H9" s="8">
        <v>0</v>
      </c>
      <c r="I9" s="8">
        <v>362</v>
      </c>
      <c r="J9" s="9">
        <v>9784.6689538272003</v>
      </c>
      <c r="K9" s="43">
        <v>0</v>
      </c>
      <c r="L9" s="43">
        <v>0</v>
      </c>
      <c r="M9" s="15">
        <v>9784.6689538272003</v>
      </c>
      <c r="N9" s="42">
        <f t="shared" si="0"/>
        <v>8557.5220461689296</v>
      </c>
      <c r="O9" s="8">
        <v>1227.14690765827</v>
      </c>
    </row>
    <row r="10" spans="2:15" x14ac:dyDescent="0.3">
      <c r="B10" s="8" t="s">
        <v>19</v>
      </c>
      <c r="C10" s="8">
        <v>1</v>
      </c>
      <c r="D10" s="8">
        <v>27</v>
      </c>
      <c r="E10" s="8">
        <v>7</v>
      </c>
      <c r="F10" s="8">
        <v>9</v>
      </c>
      <c r="G10" s="8">
        <v>12804</v>
      </c>
      <c r="H10" s="8">
        <v>0</v>
      </c>
      <c r="I10" s="8">
        <v>266</v>
      </c>
      <c r="J10" s="9">
        <v>10919.425148156701</v>
      </c>
      <c r="K10" s="43">
        <v>-0.1</v>
      </c>
      <c r="L10" s="43">
        <v>-0.1</v>
      </c>
      <c r="M10" s="15">
        <v>10919.525148156699</v>
      </c>
      <c r="N10" s="42">
        <f t="shared" si="0"/>
        <v>9612.2102018058995</v>
      </c>
      <c r="O10" s="8">
        <v>1307.3149463508</v>
      </c>
    </row>
    <row r="11" spans="2:15" x14ac:dyDescent="0.3">
      <c r="B11" s="8" t="s">
        <v>19</v>
      </c>
      <c r="C11" s="8">
        <v>1</v>
      </c>
      <c r="D11" s="8">
        <v>27</v>
      </c>
      <c r="E11" s="8">
        <v>8</v>
      </c>
      <c r="F11" s="8">
        <v>5</v>
      </c>
      <c r="G11" s="8">
        <v>13548</v>
      </c>
      <c r="H11" s="8">
        <v>0</v>
      </c>
      <c r="I11" s="8">
        <v>259</v>
      </c>
      <c r="J11" s="9">
        <v>11602.230346055099</v>
      </c>
      <c r="K11" s="43">
        <v>0.4</v>
      </c>
      <c r="L11" s="43">
        <v>0.4</v>
      </c>
      <c r="M11" s="15">
        <v>11601.8303460551</v>
      </c>
      <c r="N11" s="42">
        <f t="shared" si="0"/>
        <v>10244.845804324559</v>
      </c>
      <c r="O11" s="8">
        <v>1356.9845417305401</v>
      </c>
    </row>
    <row r="12" spans="2:15" x14ac:dyDescent="0.3">
      <c r="B12" s="8" t="s">
        <v>19</v>
      </c>
      <c r="C12" s="8">
        <v>1</v>
      </c>
      <c r="D12" s="8">
        <v>27</v>
      </c>
      <c r="E12" s="8">
        <v>9</v>
      </c>
      <c r="F12" s="8">
        <v>7</v>
      </c>
      <c r="G12" s="8">
        <v>13186</v>
      </c>
      <c r="H12" s="8">
        <v>0</v>
      </c>
      <c r="I12" s="8">
        <v>255</v>
      </c>
      <c r="J12" s="9">
        <v>11169.332220104399</v>
      </c>
      <c r="K12" s="43">
        <v>0.5</v>
      </c>
      <c r="L12" s="43">
        <v>0.5</v>
      </c>
      <c r="M12" s="15">
        <v>11168.832220104399</v>
      </c>
      <c r="N12" s="42">
        <f t="shared" si="0"/>
        <v>9793.2439584651293</v>
      </c>
      <c r="O12" s="8">
        <v>1375.5882616392701</v>
      </c>
    </row>
    <row r="13" spans="2:15" x14ac:dyDescent="0.3">
      <c r="B13" s="8" t="s">
        <v>19</v>
      </c>
      <c r="C13" s="8">
        <v>1</v>
      </c>
      <c r="D13" s="8">
        <v>27</v>
      </c>
      <c r="E13" s="8">
        <v>10</v>
      </c>
      <c r="F13" s="8">
        <v>11</v>
      </c>
      <c r="G13" s="8">
        <v>12257</v>
      </c>
      <c r="H13" s="8">
        <v>0</v>
      </c>
      <c r="I13" s="8">
        <v>260</v>
      </c>
      <c r="J13" s="9">
        <v>10189.311745495201</v>
      </c>
      <c r="K13" s="43">
        <v>0.4</v>
      </c>
      <c r="L13" s="43">
        <v>0.4</v>
      </c>
      <c r="M13" s="15">
        <v>10188.911745495199</v>
      </c>
      <c r="N13" s="42">
        <f t="shared" si="0"/>
        <v>8826.629475185</v>
      </c>
      <c r="O13" s="8">
        <v>1362.2822703101999</v>
      </c>
    </row>
    <row r="14" spans="2:15" x14ac:dyDescent="0.3">
      <c r="B14" s="8" t="s">
        <v>19</v>
      </c>
      <c r="C14" s="8">
        <v>1</v>
      </c>
      <c r="D14" s="8">
        <v>27</v>
      </c>
      <c r="E14" s="8">
        <v>11</v>
      </c>
      <c r="F14" s="8">
        <v>16</v>
      </c>
      <c r="G14" s="8">
        <v>11159</v>
      </c>
      <c r="H14" s="8">
        <v>0</v>
      </c>
      <c r="I14" s="8">
        <v>268</v>
      </c>
      <c r="J14" s="9">
        <v>9101.4257081809592</v>
      </c>
      <c r="K14" s="43">
        <v>0.1</v>
      </c>
      <c r="L14" s="43">
        <v>0.1</v>
      </c>
      <c r="M14" s="15">
        <v>9101.3257081809606</v>
      </c>
      <c r="N14" s="42">
        <f t="shared" si="0"/>
        <v>7760.9672768559303</v>
      </c>
      <c r="O14" s="8">
        <v>1340.3584313250301</v>
      </c>
    </row>
    <row r="15" spans="2:15" x14ac:dyDescent="0.3">
      <c r="B15" s="8" t="s">
        <v>19</v>
      </c>
      <c r="C15" s="8">
        <v>1</v>
      </c>
      <c r="D15" s="8">
        <v>27</v>
      </c>
      <c r="E15" s="8">
        <v>12</v>
      </c>
      <c r="F15" s="8">
        <v>22</v>
      </c>
      <c r="G15" s="8">
        <v>10111</v>
      </c>
      <c r="H15" s="8">
        <v>0</v>
      </c>
      <c r="I15" s="8">
        <v>275</v>
      </c>
      <c r="J15" s="9">
        <v>8084.1469667464298</v>
      </c>
      <c r="K15" s="43">
        <v>0.1</v>
      </c>
      <c r="L15" s="43">
        <v>0.1</v>
      </c>
      <c r="M15" s="15">
        <v>8084.0469667464304</v>
      </c>
      <c r="N15" s="42">
        <f t="shared" si="0"/>
        <v>6752.6824271424903</v>
      </c>
      <c r="O15" s="8">
        <v>1331.3645396039401</v>
      </c>
    </row>
    <row r="16" spans="2:15" x14ac:dyDescent="0.3">
      <c r="B16" s="8" t="s">
        <v>19</v>
      </c>
      <c r="C16" s="8">
        <v>1</v>
      </c>
      <c r="D16" s="8">
        <v>27</v>
      </c>
      <c r="E16" s="8">
        <v>13</v>
      </c>
      <c r="F16" s="8">
        <v>24</v>
      </c>
      <c r="G16" s="8">
        <v>9667</v>
      </c>
      <c r="H16" s="8">
        <v>0</v>
      </c>
      <c r="I16" s="8">
        <v>294</v>
      </c>
      <c r="J16" s="9">
        <v>7645.9767973137596</v>
      </c>
      <c r="K16" s="43">
        <v>-0.1</v>
      </c>
      <c r="L16" s="43">
        <v>-0.1</v>
      </c>
      <c r="M16" s="15">
        <v>7646.0767973137599</v>
      </c>
      <c r="N16" s="42">
        <f t="shared" si="0"/>
        <v>6314.2610686430398</v>
      </c>
      <c r="O16" s="8">
        <v>1331.8157286707201</v>
      </c>
    </row>
    <row r="17" spans="2:15" x14ac:dyDescent="0.3">
      <c r="B17" s="8" t="s">
        <v>19</v>
      </c>
      <c r="C17" s="8">
        <v>1</v>
      </c>
      <c r="D17" s="8">
        <v>27</v>
      </c>
      <c r="E17" s="8">
        <v>14</v>
      </c>
      <c r="F17" s="8">
        <v>23</v>
      </c>
      <c r="G17" s="8">
        <v>9659</v>
      </c>
      <c r="H17" s="8">
        <v>0</v>
      </c>
      <c r="I17" s="8">
        <v>318</v>
      </c>
      <c r="J17" s="9">
        <v>7614.35720338601</v>
      </c>
      <c r="K17" s="43">
        <v>0.1</v>
      </c>
      <c r="L17" s="43">
        <v>0.1</v>
      </c>
      <c r="M17" s="15">
        <v>7614.2572033860097</v>
      </c>
      <c r="N17" s="42">
        <f t="shared" si="0"/>
        <v>6281.4408756162702</v>
      </c>
      <c r="O17" s="8">
        <v>1332.8163277697399</v>
      </c>
    </row>
    <row r="18" spans="2:15" x14ac:dyDescent="0.3">
      <c r="B18" s="8" t="s">
        <v>19</v>
      </c>
      <c r="C18" s="8">
        <v>1</v>
      </c>
      <c r="D18" s="8">
        <v>27</v>
      </c>
      <c r="E18" s="8">
        <v>15</v>
      </c>
      <c r="F18" s="8">
        <v>20</v>
      </c>
      <c r="G18" s="8">
        <v>10045</v>
      </c>
      <c r="H18" s="8">
        <v>0</v>
      </c>
      <c r="I18" s="8">
        <v>318</v>
      </c>
      <c r="J18" s="9">
        <v>8067.8858071146296</v>
      </c>
      <c r="K18" s="43">
        <v>0.3</v>
      </c>
      <c r="L18" s="43">
        <v>0.3</v>
      </c>
      <c r="M18" s="15">
        <v>8067.5858071146304</v>
      </c>
      <c r="N18" s="42">
        <f t="shared" si="0"/>
        <v>6735.7245913574307</v>
      </c>
      <c r="O18" s="8">
        <v>1331.8612157571999</v>
      </c>
    </row>
    <row r="19" spans="2:15" x14ac:dyDescent="0.3">
      <c r="B19" s="8" t="s">
        <v>19</v>
      </c>
      <c r="C19" s="8">
        <v>1</v>
      </c>
      <c r="D19" s="8">
        <v>27</v>
      </c>
      <c r="E19" s="8">
        <v>16</v>
      </c>
      <c r="F19" s="8">
        <v>14</v>
      </c>
      <c r="G19" s="8">
        <v>10927</v>
      </c>
      <c r="H19" s="8">
        <v>0</v>
      </c>
      <c r="I19" s="8">
        <v>265</v>
      </c>
      <c r="J19" s="9">
        <v>9029.9949014977501</v>
      </c>
      <c r="K19" s="43">
        <v>0.3</v>
      </c>
      <c r="L19" s="43">
        <v>0.3</v>
      </c>
      <c r="M19" s="15">
        <v>9029.6949014977508</v>
      </c>
      <c r="N19" s="42">
        <f t="shared" si="0"/>
        <v>7691.1908226848509</v>
      </c>
      <c r="O19" s="8">
        <v>1338.5040788128999</v>
      </c>
    </row>
    <row r="20" spans="2:15" x14ac:dyDescent="0.3">
      <c r="B20" s="8" t="s">
        <v>19</v>
      </c>
      <c r="C20" s="8">
        <v>1</v>
      </c>
      <c r="D20" s="8">
        <v>27</v>
      </c>
      <c r="E20" s="8">
        <v>17</v>
      </c>
      <c r="F20" s="8">
        <v>8</v>
      </c>
      <c r="G20" s="8">
        <v>12200</v>
      </c>
      <c r="H20" s="8">
        <v>0</v>
      </c>
      <c r="I20" s="8">
        <v>178</v>
      </c>
      <c r="J20" s="9">
        <v>10431.0852809486</v>
      </c>
      <c r="K20" s="43">
        <v>7.72</v>
      </c>
      <c r="L20" s="43">
        <v>7.72</v>
      </c>
      <c r="M20" s="15">
        <v>10423.365280948599</v>
      </c>
      <c r="N20" s="42">
        <f t="shared" si="0"/>
        <v>9035.99236548931</v>
      </c>
      <c r="O20" s="8">
        <v>1387.37291545929</v>
      </c>
    </row>
    <row r="21" spans="2:15" x14ac:dyDescent="0.3">
      <c r="B21" s="8" t="s">
        <v>19</v>
      </c>
      <c r="C21" s="8">
        <v>1</v>
      </c>
      <c r="D21" s="8">
        <v>27</v>
      </c>
      <c r="E21" s="8">
        <v>18</v>
      </c>
      <c r="F21" s="8">
        <v>2</v>
      </c>
      <c r="G21" s="8">
        <v>13578</v>
      </c>
      <c r="H21" s="8">
        <v>0</v>
      </c>
      <c r="I21" s="8">
        <v>159</v>
      </c>
      <c r="J21" s="9">
        <v>12028.418739745501</v>
      </c>
      <c r="K21" s="43">
        <v>7.84</v>
      </c>
      <c r="L21" s="43">
        <v>7.84</v>
      </c>
      <c r="M21" s="15">
        <v>12020.578739745501</v>
      </c>
      <c r="N21" s="42">
        <f t="shared" si="0"/>
        <v>10631.10118924151</v>
      </c>
      <c r="O21" s="8">
        <v>1389.47755050399</v>
      </c>
    </row>
    <row r="22" spans="2:15" x14ac:dyDescent="0.3">
      <c r="B22" s="8" t="s">
        <v>19</v>
      </c>
      <c r="C22" s="8">
        <v>1</v>
      </c>
      <c r="D22" s="8">
        <v>27</v>
      </c>
      <c r="E22" s="8">
        <v>19</v>
      </c>
      <c r="F22" s="8">
        <v>1</v>
      </c>
      <c r="G22" s="8">
        <v>13929</v>
      </c>
      <c r="H22" s="8">
        <v>0</v>
      </c>
      <c r="I22" s="8">
        <v>161</v>
      </c>
      <c r="J22" s="9">
        <v>12390.7733549604</v>
      </c>
      <c r="K22" s="43">
        <v>7.81</v>
      </c>
      <c r="L22" s="43">
        <v>7.81</v>
      </c>
      <c r="M22" s="15">
        <v>12382.9633549604</v>
      </c>
      <c r="N22" s="42">
        <f t="shared" si="0"/>
        <v>11019.3542154728</v>
      </c>
      <c r="O22" s="8">
        <v>1363.6091394876</v>
      </c>
    </row>
    <row r="23" spans="2:15" x14ac:dyDescent="0.3">
      <c r="B23" s="8" t="s">
        <v>19</v>
      </c>
      <c r="C23" s="8">
        <v>1</v>
      </c>
      <c r="D23" s="8">
        <v>27</v>
      </c>
      <c r="E23" s="8">
        <v>20</v>
      </c>
      <c r="F23" s="8">
        <v>3</v>
      </c>
      <c r="G23" s="8">
        <v>13709</v>
      </c>
      <c r="H23" s="8">
        <v>0</v>
      </c>
      <c r="I23" s="8">
        <v>163</v>
      </c>
      <c r="J23" s="9">
        <v>12192.261405777301</v>
      </c>
      <c r="K23" s="43">
        <v>7.69</v>
      </c>
      <c r="L23" s="43">
        <v>7.69</v>
      </c>
      <c r="M23" s="15">
        <v>12184.5714057773</v>
      </c>
      <c r="N23" s="42">
        <f t="shared" si="0"/>
        <v>10850.87328772961</v>
      </c>
      <c r="O23" s="8">
        <v>1333.6981180476901</v>
      </c>
    </row>
    <row r="24" spans="2:15" x14ac:dyDescent="0.3">
      <c r="B24" s="8" t="s">
        <v>19</v>
      </c>
      <c r="C24" s="8">
        <v>1</v>
      </c>
      <c r="D24" s="8">
        <v>27</v>
      </c>
      <c r="E24" s="8">
        <v>21</v>
      </c>
      <c r="F24" s="8">
        <v>4</v>
      </c>
      <c r="G24" s="8">
        <v>13418</v>
      </c>
      <c r="H24" s="8">
        <v>0</v>
      </c>
      <c r="I24" s="8">
        <v>177</v>
      </c>
      <c r="J24" s="9">
        <v>11685.517376605199</v>
      </c>
      <c r="K24" s="43">
        <v>6.95</v>
      </c>
      <c r="L24" s="43">
        <v>6.95</v>
      </c>
      <c r="M24" s="15">
        <v>11678.5673766052</v>
      </c>
      <c r="N24" s="42">
        <f t="shared" si="0"/>
        <v>10371.15569041313</v>
      </c>
      <c r="O24" s="8">
        <v>1307.41168619207</v>
      </c>
    </row>
    <row r="25" spans="2:15" x14ac:dyDescent="0.3">
      <c r="B25" s="8" t="s">
        <v>19</v>
      </c>
      <c r="C25" s="8">
        <v>1</v>
      </c>
      <c r="D25" s="8">
        <v>27</v>
      </c>
      <c r="E25" s="8">
        <v>22</v>
      </c>
      <c r="F25" s="8">
        <v>6</v>
      </c>
      <c r="G25" s="8">
        <v>13066</v>
      </c>
      <c r="H25" s="8">
        <v>0</v>
      </c>
      <c r="I25" s="8">
        <v>216</v>
      </c>
      <c r="J25" s="9">
        <v>11319.9862644194</v>
      </c>
      <c r="K25" s="43">
        <v>-0.2</v>
      </c>
      <c r="L25" s="43">
        <v>-0.2</v>
      </c>
      <c r="M25" s="15">
        <v>11320.186264419401</v>
      </c>
      <c r="N25" s="42">
        <f t="shared" si="0"/>
        <v>10073.07683018707</v>
      </c>
      <c r="O25" s="8">
        <v>1247.1094342323299</v>
      </c>
    </row>
    <row r="26" spans="2:15" x14ac:dyDescent="0.3">
      <c r="B26" s="8" t="s">
        <v>19</v>
      </c>
      <c r="C26" s="8">
        <v>1</v>
      </c>
      <c r="D26" s="8">
        <v>27</v>
      </c>
      <c r="E26" s="8">
        <v>23</v>
      </c>
      <c r="F26" s="8">
        <v>10</v>
      </c>
      <c r="G26" s="8">
        <v>12399</v>
      </c>
      <c r="H26" s="8">
        <v>0</v>
      </c>
      <c r="I26" s="8">
        <v>281</v>
      </c>
      <c r="J26" s="9">
        <v>10623.8452407479</v>
      </c>
      <c r="K26" s="43">
        <v>-0.1</v>
      </c>
      <c r="L26" s="43">
        <v>-0.1</v>
      </c>
      <c r="M26" s="15">
        <v>10623.9452407479</v>
      </c>
      <c r="N26" s="42">
        <f t="shared" si="0"/>
        <v>9410.8198861461406</v>
      </c>
      <c r="O26" s="8">
        <v>1213.1253546017599</v>
      </c>
    </row>
    <row r="27" spans="2:15" x14ac:dyDescent="0.3">
      <c r="B27" s="8" t="s">
        <v>19</v>
      </c>
      <c r="C27" s="8">
        <v>1</v>
      </c>
      <c r="D27" s="8">
        <v>27</v>
      </c>
      <c r="E27" s="8">
        <v>24</v>
      </c>
      <c r="F27" s="8">
        <v>12</v>
      </c>
      <c r="G27" s="8">
        <v>11867</v>
      </c>
      <c r="H27" s="8">
        <v>0</v>
      </c>
      <c r="I27" s="8">
        <v>334</v>
      </c>
      <c r="J27" s="9">
        <v>10043.515973298299</v>
      </c>
      <c r="K27" s="43">
        <v>0</v>
      </c>
      <c r="L27" s="43">
        <v>0</v>
      </c>
      <c r="M27" s="15">
        <v>10043.515973298299</v>
      </c>
      <c r="N27" s="42">
        <f t="shared" si="0"/>
        <v>8861.2901090304786</v>
      </c>
      <c r="O27" s="8">
        <v>1182.22586426782</v>
      </c>
    </row>
    <row r="28" spans="2:15" x14ac:dyDescent="0.3">
      <c r="B28" s="8" t="s">
        <v>19</v>
      </c>
      <c r="C28" s="8">
        <v>2</v>
      </c>
      <c r="D28" s="8">
        <v>10</v>
      </c>
      <c r="E28" s="8">
        <v>1</v>
      </c>
      <c r="F28" s="8">
        <v>12</v>
      </c>
      <c r="G28" s="8">
        <v>11248</v>
      </c>
      <c r="H28" s="8">
        <v>0</v>
      </c>
      <c r="I28" s="8">
        <v>412</v>
      </c>
      <c r="J28" s="9">
        <v>9237.1155307180506</v>
      </c>
      <c r="K28" s="43">
        <v>0.6</v>
      </c>
      <c r="L28" s="43">
        <v>0.6</v>
      </c>
      <c r="M28" s="15">
        <v>9236.5155307180503</v>
      </c>
      <c r="N28" s="42">
        <f t="shared" si="0"/>
        <v>8113.74963071805</v>
      </c>
      <c r="O28" s="8">
        <v>1122.7659000000001</v>
      </c>
    </row>
    <row r="29" spans="2:15" x14ac:dyDescent="0.3">
      <c r="B29" s="8" t="s">
        <v>19</v>
      </c>
      <c r="C29" s="8">
        <v>2</v>
      </c>
      <c r="D29" s="8">
        <v>10</v>
      </c>
      <c r="E29" s="8">
        <v>2</v>
      </c>
      <c r="F29" s="8">
        <v>16</v>
      </c>
      <c r="G29" s="8">
        <v>10824</v>
      </c>
      <c r="H29" s="8">
        <v>0</v>
      </c>
      <c r="I29" s="8">
        <v>487</v>
      </c>
      <c r="J29" s="9">
        <v>8787.0404471439506</v>
      </c>
      <c r="K29" s="43">
        <v>0.6</v>
      </c>
      <c r="L29" s="43">
        <v>0.6</v>
      </c>
      <c r="M29" s="15">
        <v>8786.4404471439502</v>
      </c>
      <c r="N29" s="42">
        <f t="shared" si="0"/>
        <v>7675.0946971439498</v>
      </c>
      <c r="O29" s="8">
        <v>1111.34575</v>
      </c>
    </row>
    <row r="30" spans="2:15" x14ac:dyDescent="0.3">
      <c r="B30" s="8" t="s">
        <v>19</v>
      </c>
      <c r="C30" s="8">
        <v>2</v>
      </c>
      <c r="D30" s="8">
        <v>10</v>
      </c>
      <c r="E30" s="8">
        <v>3</v>
      </c>
      <c r="F30" s="8">
        <v>19</v>
      </c>
      <c r="G30" s="8">
        <v>10445</v>
      </c>
      <c r="H30" s="8">
        <v>0</v>
      </c>
      <c r="I30" s="8">
        <v>532</v>
      </c>
      <c r="J30" s="9">
        <v>8408.7436695068409</v>
      </c>
      <c r="K30" s="43">
        <v>0.5</v>
      </c>
      <c r="L30" s="43">
        <v>0.5</v>
      </c>
      <c r="M30" s="15">
        <v>8408.2436695068409</v>
      </c>
      <c r="N30" s="42">
        <f t="shared" si="0"/>
        <v>7303.953019506841</v>
      </c>
      <c r="O30" s="8">
        <v>1104.2906499999999</v>
      </c>
    </row>
    <row r="31" spans="2:15" x14ac:dyDescent="0.3">
      <c r="B31" s="8" t="s">
        <v>19</v>
      </c>
      <c r="C31" s="8">
        <v>2</v>
      </c>
      <c r="D31" s="8">
        <v>10</v>
      </c>
      <c r="E31" s="8">
        <v>4</v>
      </c>
      <c r="F31" s="8">
        <v>21</v>
      </c>
      <c r="G31" s="8">
        <v>10348</v>
      </c>
      <c r="H31" s="8">
        <v>0</v>
      </c>
      <c r="I31" s="8">
        <v>511</v>
      </c>
      <c r="J31" s="9">
        <v>8327.4401481985205</v>
      </c>
      <c r="K31" s="43">
        <v>0.3</v>
      </c>
      <c r="L31" s="43">
        <v>0.3</v>
      </c>
      <c r="M31" s="15">
        <v>8327.1401481985195</v>
      </c>
      <c r="N31" s="42">
        <f t="shared" si="0"/>
        <v>7217.6569981985194</v>
      </c>
      <c r="O31" s="8">
        <v>1109.48315</v>
      </c>
    </row>
    <row r="32" spans="2:15" x14ac:dyDescent="0.3">
      <c r="B32" s="8" t="s">
        <v>19</v>
      </c>
      <c r="C32" s="8">
        <v>2</v>
      </c>
      <c r="D32" s="8">
        <v>10</v>
      </c>
      <c r="E32" s="8">
        <v>5</v>
      </c>
      <c r="F32" s="8">
        <v>17</v>
      </c>
      <c r="G32" s="8">
        <v>10612</v>
      </c>
      <c r="H32" s="8">
        <v>0</v>
      </c>
      <c r="I32" s="8">
        <v>431</v>
      </c>
      <c r="J32" s="9">
        <v>8635.0189097358307</v>
      </c>
      <c r="K32" s="43">
        <v>0</v>
      </c>
      <c r="L32" s="43">
        <v>0</v>
      </c>
      <c r="M32" s="15">
        <v>8635.0189097358307</v>
      </c>
      <c r="N32" s="42">
        <f t="shared" si="0"/>
        <v>7495.657109735831</v>
      </c>
      <c r="O32" s="8">
        <v>1139.3617999999999</v>
      </c>
    </row>
    <row r="33" spans="2:15" x14ac:dyDescent="0.3">
      <c r="B33" s="8" t="s">
        <v>19</v>
      </c>
      <c r="C33" s="8">
        <v>2</v>
      </c>
      <c r="D33" s="8">
        <v>10</v>
      </c>
      <c r="E33" s="8">
        <v>6</v>
      </c>
      <c r="F33" s="8">
        <v>14</v>
      </c>
      <c r="G33" s="8">
        <v>11204</v>
      </c>
      <c r="H33" s="8">
        <v>0</v>
      </c>
      <c r="I33" s="8">
        <v>335</v>
      </c>
      <c r="J33" s="9">
        <v>9245.7300267768805</v>
      </c>
      <c r="K33" s="43">
        <v>0</v>
      </c>
      <c r="L33" s="43">
        <v>0</v>
      </c>
      <c r="M33" s="15">
        <v>9245.7300267768805</v>
      </c>
      <c r="N33" s="42">
        <f t="shared" si="0"/>
        <v>8049.1200767768805</v>
      </c>
      <c r="O33" s="8">
        <v>1196.60995</v>
      </c>
    </row>
    <row r="34" spans="2:15" x14ac:dyDescent="0.3">
      <c r="B34" s="8" t="s">
        <v>19</v>
      </c>
      <c r="C34" s="8">
        <v>2</v>
      </c>
      <c r="D34" s="8">
        <v>10</v>
      </c>
      <c r="E34" s="8">
        <v>7</v>
      </c>
      <c r="F34" s="8">
        <v>7</v>
      </c>
      <c r="G34" s="8">
        <v>12298</v>
      </c>
      <c r="H34" s="8">
        <v>0</v>
      </c>
      <c r="I34" s="8">
        <v>242</v>
      </c>
      <c r="J34" s="9">
        <v>10430.383740228401</v>
      </c>
      <c r="K34" s="43">
        <v>-0.1</v>
      </c>
      <c r="L34" s="43">
        <v>-0.1</v>
      </c>
      <c r="M34" s="15">
        <v>10430.483740228399</v>
      </c>
      <c r="N34" s="42">
        <f t="shared" si="0"/>
        <v>9159.2290902283985</v>
      </c>
      <c r="O34" s="8">
        <v>1271.2546500000001</v>
      </c>
    </row>
    <row r="35" spans="2:15" x14ac:dyDescent="0.3">
      <c r="B35" s="8" t="s">
        <v>19</v>
      </c>
      <c r="C35" s="8">
        <v>2</v>
      </c>
      <c r="D35" s="8">
        <v>10</v>
      </c>
      <c r="E35" s="8">
        <v>8</v>
      </c>
      <c r="F35" s="8">
        <v>6</v>
      </c>
      <c r="G35" s="8">
        <v>12853</v>
      </c>
      <c r="H35" s="8">
        <v>0</v>
      </c>
      <c r="I35" s="8">
        <v>237</v>
      </c>
      <c r="J35" s="9">
        <v>10951.948050282001</v>
      </c>
      <c r="K35" s="43">
        <v>0.4</v>
      </c>
      <c r="L35" s="43">
        <v>0.4</v>
      </c>
      <c r="M35" s="15">
        <v>10951.548050281999</v>
      </c>
      <c r="N35" s="42">
        <f t="shared" si="0"/>
        <v>9642.2374002819997</v>
      </c>
      <c r="O35" s="8">
        <v>1309.3106499999999</v>
      </c>
    </row>
    <row r="36" spans="2:15" x14ac:dyDescent="0.3">
      <c r="B36" s="8" t="s">
        <v>19</v>
      </c>
      <c r="C36" s="8">
        <v>2</v>
      </c>
      <c r="D36" s="8">
        <v>10</v>
      </c>
      <c r="E36" s="8">
        <v>9</v>
      </c>
      <c r="F36" s="8">
        <v>9</v>
      </c>
      <c r="G36" s="8">
        <v>12209</v>
      </c>
      <c r="H36" s="8">
        <v>0</v>
      </c>
      <c r="I36" s="8">
        <v>239</v>
      </c>
      <c r="J36" s="9">
        <v>10320.7235985923</v>
      </c>
      <c r="K36" s="43">
        <v>0.5</v>
      </c>
      <c r="L36" s="43">
        <v>0.5</v>
      </c>
      <c r="M36" s="15">
        <v>10320.2235985923</v>
      </c>
      <c r="N36" s="42">
        <f t="shared" si="0"/>
        <v>8993.3187485923008</v>
      </c>
      <c r="O36" s="8">
        <v>1326.9048499999999</v>
      </c>
    </row>
    <row r="37" spans="2:15" x14ac:dyDescent="0.3">
      <c r="B37" s="8" t="s">
        <v>19</v>
      </c>
      <c r="C37" s="8">
        <v>2</v>
      </c>
      <c r="D37" s="8">
        <v>10</v>
      </c>
      <c r="E37" s="8">
        <v>10</v>
      </c>
      <c r="F37" s="8">
        <v>13</v>
      </c>
      <c r="G37" s="8">
        <v>11135</v>
      </c>
      <c r="H37" s="8">
        <v>0</v>
      </c>
      <c r="I37" s="8">
        <v>266</v>
      </c>
      <c r="J37" s="9">
        <v>9232.5627046058598</v>
      </c>
      <c r="K37" s="43">
        <v>0.5</v>
      </c>
      <c r="L37" s="43">
        <v>0.5</v>
      </c>
      <c r="M37" s="15">
        <v>9232.0627046058598</v>
      </c>
      <c r="N37" s="42">
        <f t="shared" si="0"/>
        <v>7903.8547046058593</v>
      </c>
      <c r="O37" s="8">
        <v>1328.2080000000001</v>
      </c>
    </row>
    <row r="38" spans="2:15" x14ac:dyDescent="0.3">
      <c r="B38" s="8" t="s">
        <v>19</v>
      </c>
      <c r="C38" s="8">
        <v>2</v>
      </c>
      <c r="D38" s="8">
        <v>10</v>
      </c>
      <c r="E38" s="8">
        <v>11</v>
      </c>
      <c r="F38" s="8">
        <v>18</v>
      </c>
      <c r="G38" s="8">
        <v>10068</v>
      </c>
      <c r="H38" s="8">
        <v>0</v>
      </c>
      <c r="I38" s="8">
        <v>295</v>
      </c>
      <c r="J38" s="9">
        <v>8185.5303322195896</v>
      </c>
      <c r="K38" s="43">
        <v>0.1</v>
      </c>
      <c r="L38" s="43">
        <v>0.1</v>
      </c>
      <c r="M38" s="15">
        <v>8185.4303322195901</v>
      </c>
      <c r="N38" s="42">
        <f t="shared" si="0"/>
        <v>6857.5037322195903</v>
      </c>
      <c r="O38" s="8">
        <v>1327.9266</v>
      </c>
    </row>
    <row r="39" spans="2:15" x14ac:dyDescent="0.3">
      <c r="B39" s="8" t="s">
        <v>19</v>
      </c>
      <c r="C39" s="8">
        <v>2</v>
      </c>
      <c r="D39" s="8">
        <v>10</v>
      </c>
      <c r="E39" s="8">
        <v>12</v>
      </c>
      <c r="F39" s="8">
        <v>23</v>
      </c>
      <c r="G39" s="8">
        <v>9164</v>
      </c>
      <c r="H39" s="8">
        <v>0</v>
      </c>
      <c r="I39" s="8">
        <v>306</v>
      </c>
      <c r="J39" s="9">
        <v>7346.4344799210603</v>
      </c>
      <c r="K39" s="43">
        <v>0.1</v>
      </c>
      <c r="L39" s="43">
        <v>0.1</v>
      </c>
      <c r="M39" s="15">
        <v>7346.3344799210599</v>
      </c>
      <c r="N39" s="42">
        <f t="shared" si="0"/>
        <v>6020.38102992106</v>
      </c>
      <c r="O39" s="8">
        <v>1325.95345</v>
      </c>
    </row>
    <row r="40" spans="2:15" x14ac:dyDescent="0.3">
      <c r="B40" s="8" t="s">
        <v>19</v>
      </c>
      <c r="C40" s="8">
        <v>2</v>
      </c>
      <c r="D40" s="8">
        <v>10</v>
      </c>
      <c r="E40" s="8">
        <v>13</v>
      </c>
      <c r="F40" s="8">
        <v>24</v>
      </c>
      <c r="G40" s="8">
        <v>8780</v>
      </c>
      <c r="H40" s="8">
        <v>0</v>
      </c>
      <c r="I40" s="8">
        <v>305</v>
      </c>
      <c r="J40" s="9">
        <v>7005.9310985565398</v>
      </c>
      <c r="K40" s="43">
        <v>-0.2</v>
      </c>
      <c r="L40" s="43">
        <v>-0.2</v>
      </c>
      <c r="M40" s="15">
        <v>7006.1310985565397</v>
      </c>
      <c r="N40" s="42">
        <f t="shared" si="0"/>
        <v>5679.4473485565395</v>
      </c>
      <c r="O40" s="8">
        <v>1326.6837499999999</v>
      </c>
    </row>
    <row r="41" spans="2:15" x14ac:dyDescent="0.3">
      <c r="B41" s="8" t="s">
        <v>19</v>
      </c>
      <c r="C41" s="8">
        <v>2</v>
      </c>
      <c r="D41" s="8">
        <v>10</v>
      </c>
      <c r="E41" s="8">
        <v>14</v>
      </c>
      <c r="F41" s="8">
        <v>22</v>
      </c>
      <c r="G41" s="8">
        <v>8809</v>
      </c>
      <c r="H41" s="8">
        <v>0</v>
      </c>
      <c r="I41" s="8">
        <v>325</v>
      </c>
      <c r="J41" s="9">
        <v>7045.0154096357801</v>
      </c>
      <c r="K41" s="43">
        <v>0.1</v>
      </c>
      <c r="L41" s="43">
        <v>0.1</v>
      </c>
      <c r="M41" s="15">
        <v>7044.9154096357797</v>
      </c>
      <c r="N41" s="42">
        <f t="shared" si="0"/>
        <v>5720.02390963578</v>
      </c>
      <c r="O41" s="8">
        <v>1324.8915</v>
      </c>
    </row>
    <row r="42" spans="2:15" x14ac:dyDescent="0.3">
      <c r="B42" s="8" t="s">
        <v>19</v>
      </c>
      <c r="C42" s="8">
        <v>2</v>
      </c>
      <c r="D42" s="8">
        <v>10</v>
      </c>
      <c r="E42" s="8">
        <v>15</v>
      </c>
      <c r="F42" s="8">
        <v>20</v>
      </c>
      <c r="G42" s="8">
        <v>9247</v>
      </c>
      <c r="H42" s="8">
        <v>0</v>
      </c>
      <c r="I42" s="8">
        <v>316</v>
      </c>
      <c r="J42" s="9">
        <v>7514.63837395871</v>
      </c>
      <c r="K42" s="43">
        <v>0.2</v>
      </c>
      <c r="L42" s="43">
        <v>0.2</v>
      </c>
      <c r="M42" s="15">
        <v>7514.4383739587101</v>
      </c>
      <c r="N42" s="42">
        <f t="shared" si="0"/>
        <v>6197.6237239587099</v>
      </c>
      <c r="O42" s="8">
        <v>1316.81465</v>
      </c>
    </row>
    <row r="43" spans="2:15" x14ac:dyDescent="0.3">
      <c r="B43" s="8" t="s">
        <v>19</v>
      </c>
      <c r="C43" s="8">
        <v>2</v>
      </c>
      <c r="D43" s="8">
        <v>10</v>
      </c>
      <c r="E43" s="8">
        <v>16</v>
      </c>
      <c r="F43" s="8">
        <v>15</v>
      </c>
      <c r="G43" s="8">
        <v>10116</v>
      </c>
      <c r="H43" s="8">
        <v>0</v>
      </c>
      <c r="I43" s="8">
        <v>263</v>
      </c>
      <c r="J43" s="9">
        <v>8411.2399277630102</v>
      </c>
      <c r="K43" s="43">
        <v>0.3</v>
      </c>
      <c r="L43" s="43">
        <v>0.3</v>
      </c>
      <c r="M43" s="15">
        <v>8410.9399277630091</v>
      </c>
      <c r="N43" s="42">
        <f t="shared" si="0"/>
        <v>7100.1385277630088</v>
      </c>
      <c r="O43" s="8">
        <v>1310.8014000000001</v>
      </c>
    </row>
    <row r="44" spans="2:15" x14ac:dyDescent="0.3">
      <c r="B44" s="8" t="s">
        <v>19</v>
      </c>
      <c r="C44" s="8">
        <v>2</v>
      </c>
      <c r="D44" s="8">
        <v>10</v>
      </c>
      <c r="E44" s="8">
        <v>17</v>
      </c>
      <c r="F44" s="8">
        <v>8</v>
      </c>
      <c r="G44" s="8">
        <v>11412</v>
      </c>
      <c r="H44" s="8">
        <v>0</v>
      </c>
      <c r="I44" s="8">
        <v>172</v>
      </c>
      <c r="J44" s="9">
        <v>9740.35785724163</v>
      </c>
      <c r="K44" s="43">
        <v>7.5</v>
      </c>
      <c r="L44" s="43">
        <v>7.5</v>
      </c>
      <c r="M44" s="15">
        <v>9732.85785724163</v>
      </c>
      <c r="N44" s="42">
        <f t="shared" si="0"/>
        <v>8385.7929572416306</v>
      </c>
      <c r="O44" s="8">
        <v>1347.0649000000001</v>
      </c>
    </row>
    <row r="45" spans="2:15" x14ac:dyDescent="0.3">
      <c r="B45" s="8" t="s">
        <v>19</v>
      </c>
      <c r="C45" s="8">
        <v>2</v>
      </c>
      <c r="D45" s="8">
        <v>10</v>
      </c>
      <c r="E45" s="8">
        <v>18</v>
      </c>
      <c r="F45" s="8">
        <v>3</v>
      </c>
      <c r="G45" s="8">
        <v>12718</v>
      </c>
      <c r="H45" s="8">
        <v>0</v>
      </c>
      <c r="I45" s="8">
        <v>160</v>
      </c>
      <c r="J45" s="9">
        <v>11228.1713306442</v>
      </c>
      <c r="K45" s="43">
        <v>7.63</v>
      </c>
      <c r="L45" s="43">
        <v>7.63</v>
      </c>
      <c r="M45" s="15">
        <v>11220.541330644201</v>
      </c>
      <c r="N45" s="42">
        <f t="shared" si="0"/>
        <v>9873.1605639775298</v>
      </c>
      <c r="O45" s="8">
        <v>1347.3807666666701</v>
      </c>
    </row>
    <row r="46" spans="2:15" x14ac:dyDescent="0.3">
      <c r="B46" s="8" t="s">
        <v>19</v>
      </c>
      <c r="C46" s="8">
        <v>2</v>
      </c>
      <c r="D46" s="8">
        <v>10</v>
      </c>
      <c r="E46" s="8">
        <v>19</v>
      </c>
      <c r="F46" s="8">
        <v>1</v>
      </c>
      <c r="G46" s="8">
        <v>13430</v>
      </c>
      <c r="H46" s="8">
        <v>0</v>
      </c>
      <c r="I46" s="8">
        <v>151</v>
      </c>
      <c r="J46" s="9">
        <v>11923.651336209699</v>
      </c>
      <c r="K46" s="43">
        <v>7.7</v>
      </c>
      <c r="L46" s="43">
        <v>7.7</v>
      </c>
      <c r="M46" s="15">
        <v>11915.9513362097</v>
      </c>
      <c r="N46" s="42">
        <f t="shared" si="0"/>
        <v>10590.51986954303</v>
      </c>
      <c r="O46" s="8">
        <v>1325.4314666666701</v>
      </c>
    </row>
    <row r="47" spans="2:15" x14ac:dyDescent="0.3">
      <c r="B47" s="8" t="s">
        <v>19</v>
      </c>
      <c r="C47" s="8">
        <v>2</v>
      </c>
      <c r="D47" s="8">
        <v>10</v>
      </c>
      <c r="E47" s="8">
        <v>20</v>
      </c>
      <c r="F47" s="8">
        <v>2</v>
      </c>
      <c r="G47" s="8">
        <v>13203</v>
      </c>
      <c r="H47" s="8">
        <v>0</v>
      </c>
      <c r="I47" s="8">
        <v>152</v>
      </c>
      <c r="J47" s="9">
        <v>11716.814215619201</v>
      </c>
      <c r="K47" s="43">
        <v>7.68</v>
      </c>
      <c r="L47" s="43">
        <v>7.68</v>
      </c>
      <c r="M47" s="15">
        <v>11709.1342156192</v>
      </c>
      <c r="N47" s="42">
        <f t="shared" si="0"/>
        <v>10412.52214895253</v>
      </c>
      <c r="O47" s="8">
        <v>1296.61206666667</v>
      </c>
    </row>
    <row r="48" spans="2:15" x14ac:dyDescent="0.3">
      <c r="B48" s="8" t="s">
        <v>19</v>
      </c>
      <c r="C48" s="8">
        <v>2</v>
      </c>
      <c r="D48" s="8">
        <v>10</v>
      </c>
      <c r="E48" s="8">
        <v>21</v>
      </c>
      <c r="F48" s="8">
        <v>4</v>
      </c>
      <c r="G48" s="8">
        <v>12857</v>
      </c>
      <c r="H48" s="8">
        <v>0</v>
      </c>
      <c r="I48" s="8">
        <v>160</v>
      </c>
      <c r="J48" s="9">
        <v>11171.493810415001</v>
      </c>
      <c r="K48" s="43">
        <v>6.94</v>
      </c>
      <c r="L48" s="43">
        <v>6.94</v>
      </c>
      <c r="M48" s="15">
        <v>11164.553810415</v>
      </c>
      <c r="N48" s="42">
        <f t="shared" si="0"/>
        <v>9893.5166437483294</v>
      </c>
      <c r="O48" s="8">
        <v>1271.0371666666699</v>
      </c>
    </row>
    <row r="49" spans="2:15" x14ac:dyDescent="0.3">
      <c r="B49" s="8" t="s">
        <v>19</v>
      </c>
      <c r="C49" s="8">
        <v>2</v>
      </c>
      <c r="D49" s="8">
        <v>10</v>
      </c>
      <c r="E49" s="8">
        <v>22</v>
      </c>
      <c r="F49" s="8">
        <v>5</v>
      </c>
      <c r="G49" s="8">
        <v>12453</v>
      </c>
      <c r="H49" s="8">
        <v>0</v>
      </c>
      <c r="I49" s="8">
        <v>198</v>
      </c>
      <c r="J49" s="9">
        <v>10763.6657767631</v>
      </c>
      <c r="K49" s="43">
        <v>-0.3</v>
      </c>
      <c r="L49" s="43">
        <v>-0.3</v>
      </c>
      <c r="M49" s="15">
        <v>10763.9657767631</v>
      </c>
      <c r="N49" s="42">
        <f t="shared" si="0"/>
        <v>9548.0062267631001</v>
      </c>
      <c r="O49" s="8">
        <v>1215.95955</v>
      </c>
    </row>
    <row r="50" spans="2:15" x14ac:dyDescent="0.3">
      <c r="B50" s="8" t="s">
        <v>19</v>
      </c>
      <c r="C50" s="8">
        <v>2</v>
      </c>
      <c r="D50" s="8">
        <v>10</v>
      </c>
      <c r="E50" s="8">
        <v>23</v>
      </c>
      <c r="F50" s="8">
        <v>10</v>
      </c>
      <c r="G50" s="8">
        <v>11831</v>
      </c>
      <c r="H50" s="8">
        <v>0</v>
      </c>
      <c r="I50" s="8">
        <v>280</v>
      </c>
      <c r="J50" s="9">
        <v>9993.9646243155003</v>
      </c>
      <c r="K50" s="43">
        <v>-0.1</v>
      </c>
      <c r="L50" s="43">
        <v>-0.1</v>
      </c>
      <c r="M50" s="15">
        <v>9994.0646243155006</v>
      </c>
      <c r="N50" s="42">
        <f t="shared" si="0"/>
        <v>8813.8696743155015</v>
      </c>
      <c r="O50" s="8">
        <v>1180.1949500000001</v>
      </c>
    </row>
    <row r="51" spans="2:15" x14ac:dyDescent="0.3">
      <c r="B51" s="8" t="s">
        <v>19</v>
      </c>
      <c r="C51" s="8">
        <v>2</v>
      </c>
      <c r="D51" s="8">
        <v>10</v>
      </c>
      <c r="E51" s="8">
        <v>24</v>
      </c>
      <c r="F51" s="8">
        <v>11</v>
      </c>
      <c r="G51" s="8">
        <v>11444</v>
      </c>
      <c r="H51" s="8">
        <v>0</v>
      </c>
      <c r="I51" s="8">
        <v>338</v>
      </c>
      <c r="J51" s="9">
        <v>9519.8221488377294</v>
      </c>
      <c r="K51" s="43">
        <v>0</v>
      </c>
      <c r="L51" s="43">
        <v>0</v>
      </c>
      <c r="M51" s="15">
        <v>9519.8221488377294</v>
      </c>
      <c r="N51" s="42">
        <f t="shared" si="0"/>
        <v>8367.0837988377298</v>
      </c>
      <c r="O51" s="8">
        <v>1152.7383500000001</v>
      </c>
    </row>
    <row r="52" spans="2:15" x14ac:dyDescent="0.3">
      <c r="B52" s="8" t="s">
        <v>19</v>
      </c>
      <c r="C52" s="8">
        <v>3</v>
      </c>
      <c r="D52" s="8">
        <v>17</v>
      </c>
      <c r="E52" s="8">
        <v>1</v>
      </c>
      <c r="F52" s="8">
        <v>14</v>
      </c>
      <c r="G52" s="8">
        <v>11283</v>
      </c>
      <c r="H52" s="8">
        <v>0</v>
      </c>
      <c r="I52" s="8">
        <v>585</v>
      </c>
      <c r="J52" s="9">
        <v>9145.8788888193903</v>
      </c>
      <c r="K52" s="43">
        <v>0.6</v>
      </c>
      <c r="L52" s="43">
        <v>0.6</v>
      </c>
      <c r="M52" s="15">
        <v>9145.27888881939</v>
      </c>
      <c r="N52" s="42">
        <f t="shared" si="0"/>
        <v>8006.0577888193902</v>
      </c>
      <c r="O52" s="8">
        <v>1139.2211</v>
      </c>
    </row>
    <row r="53" spans="2:15" x14ac:dyDescent="0.3">
      <c r="B53" s="8" t="s">
        <v>19</v>
      </c>
      <c r="C53" s="8">
        <v>3</v>
      </c>
      <c r="D53" s="8">
        <v>17</v>
      </c>
      <c r="E53" s="8">
        <v>2</v>
      </c>
      <c r="F53" s="8">
        <v>17</v>
      </c>
      <c r="G53" s="8">
        <v>10870</v>
      </c>
      <c r="H53" s="8">
        <v>0</v>
      </c>
      <c r="I53" s="8">
        <v>623</v>
      </c>
      <c r="J53" s="9">
        <v>8745.8309672700307</v>
      </c>
      <c r="K53" s="43">
        <v>0.6</v>
      </c>
      <c r="L53" s="43">
        <v>0.6</v>
      </c>
      <c r="M53" s="15">
        <v>8745.2309672700303</v>
      </c>
      <c r="N53" s="42">
        <f t="shared" si="0"/>
        <v>7615.9593672700303</v>
      </c>
      <c r="O53" s="8">
        <v>1129.2716</v>
      </c>
    </row>
    <row r="54" spans="2:15" x14ac:dyDescent="0.3">
      <c r="B54" s="8" t="s">
        <v>19</v>
      </c>
      <c r="C54" s="8">
        <v>3</v>
      </c>
      <c r="D54" s="8">
        <v>17</v>
      </c>
      <c r="E54" s="8">
        <v>3</v>
      </c>
      <c r="F54" s="8">
        <v>20</v>
      </c>
      <c r="G54" s="8">
        <v>10557</v>
      </c>
      <c r="H54" s="8">
        <v>0</v>
      </c>
      <c r="I54" s="8">
        <v>559</v>
      </c>
      <c r="J54" s="9">
        <v>8511.1283944996303</v>
      </c>
      <c r="K54" s="43">
        <v>0.5</v>
      </c>
      <c r="L54" s="43">
        <v>0.5</v>
      </c>
      <c r="M54" s="15">
        <v>8510.6283944996303</v>
      </c>
      <c r="N54" s="42">
        <f t="shared" si="0"/>
        <v>7382.9915944996301</v>
      </c>
      <c r="O54" s="8">
        <v>1127.6368</v>
      </c>
    </row>
    <row r="55" spans="2:15" x14ac:dyDescent="0.3">
      <c r="B55" s="8" t="s">
        <v>19</v>
      </c>
      <c r="C55" s="8">
        <v>3</v>
      </c>
      <c r="D55" s="8">
        <v>17</v>
      </c>
      <c r="E55" s="8">
        <v>4</v>
      </c>
      <c r="F55" s="8">
        <v>19</v>
      </c>
      <c r="G55" s="8">
        <v>10604</v>
      </c>
      <c r="H55" s="8">
        <v>0</v>
      </c>
      <c r="I55" s="8">
        <v>518</v>
      </c>
      <c r="J55" s="9">
        <v>8572.4488995666397</v>
      </c>
      <c r="K55" s="43">
        <v>0.3</v>
      </c>
      <c r="L55" s="43">
        <v>0.3</v>
      </c>
      <c r="M55" s="15">
        <v>8572.1488995666405</v>
      </c>
      <c r="N55" s="42">
        <f t="shared" si="0"/>
        <v>7429.4303995666405</v>
      </c>
      <c r="O55" s="8">
        <v>1142.7184999999999</v>
      </c>
    </row>
    <row r="56" spans="2:15" x14ac:dyDescent="0.3">
      <c r="B56" s="8" t="s">
        <v>19</v>
      </c>
      <c r="C56" s="8">
        <v>3</v>
      </c>
      <c r="D56" s="8">
        <v>17</v>
      </c>
      <c r="E56" s="8">
        <v>5</v>
      </c>
      <c r="F56" s="8">
        <v>16</v>
      </c>
      <c r="G56" s="8">
        <v>10943</v>
      </c>
      <c r="H56" s="8">
        <v>0</v>
      </c>
      <c r="I56" s="8">
        <v>403</v>
      </c>
      <c r="J56" s="9">
        <v>8960.5998456006091</v>
      </c>
      <c r="K56" s="43">
        <v>0</v>
      </c>
      <c r="L56" s="43">
        <v>0</v>
      </c>
      <c r="M56" s="15">
        <v>8960.5998456006091</v>
      </c>
      <c r="N56" s="42">
        <f t="shared" si="0"/>
        <v>7776.8806956006092</v>
      </c>
      <c r="O56" s="8">
        <v>1183.7191499999999</v>
      </c>
    </row>
    <row r="57" spans="2:15" x14ac:dyDescent="0.3">
      <c r="B57" s="8" t="s">
        <v>19</v>
      </c>
      <c r="C57" s="8">
        <v>3</v>
      </c>
      <c r="D57" s="8">
        <v>17</v>
      </c>
      <c r="E57" s="8">
        <v>6</v>
      </c>
      <c r="F57" s="8">
        <v>11</v>
      </c>
      <c r="G57" s="8">
        <v>11871</v>
      </c>
      <c r="H57" s="8">
        <v>0</v>
      </c>
      <c r="I57" s="8">
        <v>289</v>
      </c>
      <c r="J57" s="9">
        <v>9915.3104790191792</v>
      </c>
      <c r="K57" s="43">
        <v>0</v>
      </c>
      <c r="L57" s="43">
        <v>0</v>
      </c>
      <c r="M57" s="15">
        <v>9915.3104790191792</v>
      </c>
      <c r="N57" s="42">
        <f t="shared" si="0"/>
        <v>8676.1320790191785</v>
      </c>
      <c r="O57" s="8">
        <v>1239.1784</v>
      </c>
    </row>
    <row r="58" spans="2:15" x14ac:dyDescent="0.3">
      <c r="B58" s="8" t="s">
        <v>19</v>
      </c>
      <c r="C58" s="8">
        <v>3</v>
      </c>
      <c r="D58" s="8">
        <v>17</v>
      </c>
      <c r="E58" s="8">
        <v>7</v>
      </c>
      <c r="F58" s="8">
        <v>6</v>
      </c>
      <c r="G58" s="8">
        <v>12896</v>
      </c>
      <c r="H58" s="8">
        <v>0</v>
      </c>
      <c r="I58" s="8">
        <v>237</v>
      </c>
      <c r="J58" s="9">
        <v>10907.2824484833</v>
      </c>
      <c r="K58" s="43">
        <v>-0.1</v>
      </c>
      <c r="L58" s="43">
        <v>-0.1</v>
      </c>
      <c r="M58" s="15">
        <v>10907.3824484833</v>
      </c>
      <c r="N58" s="42">
        <f t="shared" si="0"/>
        <v>9610.1920984832996</v>
      </c>
      <c r="O58" s="8">
        <v>1297.1903500000001</v>
      </c>
    </row>
    <row r="59" spans="2:15" x14ac:dyDescent="0.3">
      <c r="B59" s="8" t="s">
        <v>19</v>
      </c>
      <c r="C59" s="8">
        <v>3</v>
      </c>
      <c r="D59" s="8">
        <v>17</v>
      </c>
      <c r="E59" s="8">
        <v>8</v>
      </c>
      <c r="F59" s="8">
        <v>7</v>
      </c>
      <c r="G59" s="8">
        <v>12777</v>
      </c>
      <c r="H59" s="8">
        <v>0</v>
      </c>
      <c r="I59" s="8">
        <v>219</v>
      </c>
      <c r="J59" s="9">
        <v>10762.3772744615</v>
      </c>
      <c r="K59" s="43">
        <v>0.4</v>
      </c>
      <c r="L59" s="43">
        <v>0.4</v>
      </c>
      <c r="M59" s="15">
        <v>10761.9772744615</v>
      </c>
      <c r="N59" s="42">
        <f t="shared" si="0"/>
        <v>9437.8596244615001</v>
      </c>
      <c r="O59" s="8">
        <v>1324.1176499999999</v>
      </c>
    </row>
    <row r="60" spans="2:15" x14ac:dyDescent="0.3">
      <c r="B60" s="8" t="s">
        <v>19</v>
      </c>
      <c r="C60" s="8">
        <v>3</v>
      </c>
      <c r="D60" s="8">
        <v>17</v>
      </c>
      <c r="E60" s="8">
        <v>9</v>
      </c>
      <c r="F60" s="8">
        <v>12</v>
      </c>
      <c r="G60" s="8">
        <v>11909</v>
      </c>
      <c r="H60" s="8">
        <v>0</v>
      </c>
      <c r="I60" s="8">
        <v>231</v>
      </c>
      <c r="J60" s="9">
        <v>9810.1935443091206</v>
      </c>
      <c r="K60" s="43">
        <v>0.5</v>
      </c>
      <c r="L60" s="43">
        <v>0.5</v>
      </c>
      <c r="M60" s="15">
        <v>9809.6935443091206</v>
      </c>
      <c r="N60" s="42">
        <f t="shared" si="0"/>
        <v>8472.64489430912</v>
      </c>
      <c r="O60" s="8">
        <v>1337.04865</v>
      </c>
    </row>
    <row r="61" spans="2:15" x14ac:dyDescent="0.3">
      <c r="B61" s="8" t="s">
        <v>19</v>
      </c>
      <c r="C61" s="8">
        <v>3</v>
      </c>
      <c r="D61" s="8">
        <v>17</v>
      </c>
      <c r="E61" s="8">
        <v>10</v>
      </c>
      <c r="F61" s="8">
        <v>15</v>
      </c>
      <c r="G61" s="8">
        <v>10791</v>
      </c>
      <c r="H61" s="8">
        <v>0</v>
      </c>
      <c r="I61" s="8">
        <v>264</v>
      </c>
      <c r="J61" s="9">
        <v>8648.22939256879</v>
      </c>
      <c r="K61" s="43">
        <v>0.4</v>
      </c>
      <c r="L61" s="43">
        <v>0.4</v>
      </c>
      <c r="M61" s="15">
        <v>8647.8293925687904</v>
      </c>
      <c r="N61" s="42">
        <f t="shared" si="0"/>
        <v>7306.63679256879</v>
      </c>
      <c r="O61" s="8">
        <v>1341.1926000000001</v>
      </c>
    </row>
    <row r="62" spans="2:15" x14ac:dyDescent="0.3">
      <c r="B62" s="8" t="s">
        <v>19</v>
      </c>
      <c r="C62" s="8">
        <v>3</v>
      </c>
      <c r="D62" s="8">
        <v>17</v>
      </c>
      <c r="E62" s="8">
        <v>11</v>
      </c>
      <c r="F62" s="8">
        <v>22</v>
      </c>
      <c r="G62" s="8">
        <v>9633</v>
      </c>
      <c r="H62" s="8">
        <v>0</v>
      </c>
      <c r="I62" s="8">
        <v>283</v>
      </c>
      <c r="J62" s="9">
        <v>7552.6930316827502</v>
      </c>
      <c r="K62" s="43">
        <v>0.1</v>
      </c>
      <c r="L62" s="43">
        <v>0.1</v>
      </c>
      <c r="M62" s="15">
        <v>7552.5930316827498</v>
      </c>
      <c r="N62" s="42">
        <f t="shared" si="0"/>
        <v>6209.6651316827501</v>
      </c>
      <c r="O62" s="8">
        <v>1342.9278999999999</v>
      </c>
    </row>
    <row r="63" spans="2:15" x14ac:dyDescent="0.3">
      <c r="B63" s="8" t="s">
        <v>19</v>
      </c>
      <c r="C63" s="8">
        <v>3</v>
      </c>
      <c r="D63" s="8">
        <v>17</v>
      </c>
      <c r="E63" s="8">
        <v>12</v>
      </c>
      <c r="F63" s="8">
        <v>24</v>
      </c>
      <c r="G63" s="8">
        <v>9052</v>
      </c>
      <c r="H63" s="8">
        <v>0</v>
      </c>
      <c r="I63" s="8">
        <v>279</v>
      </c>
      <c r="J63" s="9">
        <v>6986.0557733525602</v>
      </c>
      <c r="K63" s="43">
        <v>0.1</v>
      </c>
      <c r="L63" s="43">
        <v>0.1</v>
      </c>
      <c r="M63" s="15">
        <v>6985.9557733525598</v>
      </c>
      <c r="N63" s="42">
        <f t="shared" si="0"/>
        <v>5638.0698733525596</v>
      </c>
      <c r="O63" s="8">
        <v>1347.8859</v>
      </c>
    </row>
    <row r="64" spans="2:15" x14ac:dyDescent="0.3">
      <c r="B64" s="8" t="s">
        <v>19</v>
      </c>
      <c r="C64" s="8">
        <v>3</v>
      </c>
      <c r="D64" s="8">
        <v>17</v>
      </c>
      <c r="E64" s="8">
        <v>13</v>
      </c>
      <c r="F64" s="8">
        <v>23</v>
      </c>
      <c r="G64" s="8">
        <v>8960</v>
      </c>
      <c r="H64" s="8">
        <v>0</v>
      </c>
      <c r="I64" s="8">
        <v>281</v>
      </c>
      <c r="J64" s="9">
        <v>6868.5863144298501</v>
      </c>
      <c r="K64" s="43">
        <v>-0.2</v>
      </c>
      <c r="L64" s="43">
        <v>-0.2</v>
      </c>
      <c r="M64" s="15">
        <v>6868.7863144298499</v>
      </c>
      <c r="N64" s="42">
        <f t="shared" si="0"/>
        <v>5516.82011442985</v>
      </c>
      <c r="O64" s="8">
        <v>1351.9662000000001</v>
      </c>
    </row>
    <row r="65" spans="2:15" x14ac:dyDescent="0.3">
      <c r="B65" s="8" t="s">
        <v>19</v>
      </c>
      <c r="C65" s="8">
        <v>3</v>
      </c>
      <c r="D65" s="8">
        <v>17</v>
      </c>
      <c r="E65" s="8">
        <v>14</v>
      </c>
      <c r="F65" s="8">
        <v>21</v>
      </c>
      <c r="G65" s="8">
        <v>9165</v>
      </c>
      <c r="H65" s="8">
        <v>0</v>
      </c>
      <c r="I65" s="8">
        <v>275</v>
      </c>
      <c r="J65" s="9">
        <v>7036.5431056195803</v>
      </c>
      <c r="K65" s="43">
        <v>0.1</v>
      </c>
      <c r="L65" s="43">
        <v>0.1</v>
      </c>
      <c r="M65" s="15">
        <v>7036.4431056195799</v>
      </c>
      <c r="N65" s="42">
        <f t="shared" si="0"/>
        <v>5685.5522556195801</v>
      </c>
      <c r="O65" s="8">
        <v>1350.89085</v>
      </c>
    </row>
    <row r="66" spans="2:15" x14ac:dyDescent="0.3">
      <c r="B66" s="8" t="s">
        <v>19</v>
      </c>
      <c r="C66" s="8">
        <v>3</v>
      </c>
      <c r="D66" s="8">
        <v>17</v>
      </c>
      <c r="E66" s="8">
        <v>15</v>
      </c>
      <c r="F66" s="8">
        <v>18</v>
      </c>
      <c r="G66" s="8">
        <v>9582</v>
      </c>
      <c r="H66" s="8">
        <v>0</v>
      </c>
      <c r="I66" s="8">
        <v>259</v>
      </c>
      <c r="J66" s="9">
        <v>7455.5217626651201</v>
      </c>
      <c r="K66" s="43">
        <v>0.3</v>
      </c>
      <c r="L66" s="43">
        <v>0.3</v>
      </c>
      <c r="M66" s="15">
        <v>7455.22176266512</v>
      </c>
      <c r="N66" s="42">
        <f t="shared" si="0"/>
        <v>6114.8532626651195</v>
      </c>
      <c r="O66" s="8">
        <v>1340.3685</v>
      </c>
    </row>
    <row r="67" spans="2:15" x14ac:dyDescent="0.3">
      <c r="B67" s="8" t="s">
        <v>19</v>
      </c>
      <c r="C67" s="8">
        <v>3</v>
      </c>
      <c r="D67" s="8">
        <v>17</v>
      </c>
      <c r="E67" s="8">
        <v>16</v>
      </c>
      <c r="F67" s="8">
        <v>13</v>
      </c>
      <c r="G67" s="8">
        <v>10409</v>
      </c>
      <c r="H67" s="8">
        <v>0</v>
      </c>
      <c r="I67" s="8">
        <v>210</v>
      </c>
      <c r="J67" s="9">
        <v>8397.7362299495198</v>
      </c>
      <c r="K67" s="43">
        <v>0.3</v>
      </c>
      <c r="L67" s="43">
        <v>0.3</v>
      </c>
      <c r="M67" s="15">
        <v>8397.4362299495206</v>
      </c>
      <c r="N67" s="42">
        <f t="shared" si="0"/>
        <v>7066.4946299495205</v>
      </c>
      <c r="O67" s="8">
        <v>1330.9416000000001</v>
      </c>
    </row>
    <row r="68" spans="2:15" x14ac:dyDescent="0.3">
      <c r="B68" s="8" t="s">
        <v>19</v>
      </c>
      <c r="C68" s="8">
        <v>3</v>
      </c>
      <c r="D68" s="8">
        <v>17</v>
      </c>
      <c r="E68" s="8">
        <v>17</v>
      </c>
      <c r="F68" s="8">
        <v>8</v>
      </c>
      <c r="G68" s="8">
        <v>11706</v>
      </c>
      <c r="H68" s="8">
        <v>0</v>
      </c>
      <c r="I68" s="8">
        <v>173</v>
      </c>
      <c r="J68" s="9">
        <v>9811.63224215435</v>
      </c>
      <c r="K68" s="43">
        <v>7.89</v>
      </c>
      <c r="L68" s="43">
        <v>7.89</v>
      </c>
      <c r="M68" s="15">
        <v>9803.7422421543506</v>
      </c>
      <c r="N68" s="42">
        <f t="shared" si="0"/>
        <v>8476.95799215435</v>
      </c>
      <c r="O68" s="8">
        <v>1326.7842499999999</v>
      </c>
    </row>
    <row r="69" spans="2:15" x14ac:dyDescent="0.3">
      <c r="B69" s="8" t="s">
        <v>19</v>
      </c>
      <c r="C69" s="8">
        <v>3</v>
      </c>
      <c r="D69" s="8">
        <v>17</v>
      </c>
      <c r="E69" s="8">
        <v>18</v>
      </c>
      <c r="F69" s="8">
        <v>3</v>
      </c>
      <c r="G69" s="8">
        <v>13056</v>
      </c>
      <c r="H69" s="8">
        <v>0</v>
      </c>
      <c r="I69" s="8">
        <v>161</v>
      </c>
      <c r="J69" s="9">
        <v>11496.142405496899</v>
      </c>
      <c r="K69" s="43">
        <v>7.82</v>
      </c>
      <c r="L69" s="43">
        <v>7.82</v>
      </c>
      <c r="M69" s="15">
        <v>11488.3224054969</v>
      </c>
      <c r="N69" s="42">
        <f t="shared" ref="N69:N132" si="1">M69-O69</f>
        <v>10134.85777216357</v>
      </c>
      <c r="O69" s="8">
        <v>1353.4646333333301</v>
      </c>
    </row>
    <row r="70" spans="2:15" x14ac:dyDescent="0.3">
      <c r="B70" s="8" t="s">
        <v>19</v>
      </c>
      <c r="C70" s="8">
        <v>3</v>
      </c>
      <c r="D70" s="8">
        <v>17</v>
      </c>
      <c r="E70" s="8">
        <v>19</v>
      </c>
      <c r="F70" s="8">
        <v>1</v>
      </c>
      <c r="G70" s="8">
        <v>13848</v>
      </c>
      <c r="H70" s="8">
        <v>0</v>
      </c>
      <c r="I70" s="8">
        <v>159</v>
      </c>
      <c r="J70" s="9">
        <v>12316.5670859733</v>
      </c>
      <c r="K70" s="43">
        <v>7.59</v>
      </c>
      <c r="L70" s="43">
        <v>7.59</v>
      </c>
      <c r="M70" s="15">
        <v>12308.9770859733</v>
      </c>
      <c r="N70" s="42">
        <f t="shared" si="1"/>
        <v>10969.805419306629</v>
      </c>
      <c r="O70" s="8">
        <v>1339.17166666667</v>
      </c>
    </row>
    <row r="71" spans="2:15" x14ac:dyDescent="0.3">
      <c r="B71" s="8" t="s">
        <v>19</v>
      </c>
      <c r="C71" s="8">
        <v>3</v>
      </c>
      <c r="D71" s="8">
        <v>17</v>
      </c>
      <c r="E71" s="8">
        <v>20</v>
      </c>
      <c r="F71" s="8">
        <v>2</v>
      </c>
      <c r="G71" s="8">
        <v>13694</v>
      </c>
      <c r="H71" s="8">
        <v>0</v>
      </c>
      <c r="I71" s="8">
        <v>159</v>
      </c>
      <c r="J71" s="9">
        <v>12197.791111556</v>
      </c>
      <c r="K71" s="43">
        <v>7.47</v>
      </c>
      <c r="L71" s="43">
        <v>7.47</v>
      </c>
      <c r="M71" s="15">
        <v>12190.321111556001</v>
      </c>
      <c r="N71" s="42">
        <f t="shared" si="1"/>
        <v>10879.82807822267</v>
      </c>
      <c r="O71" s="8">
        <v>1310.49303333333</v>
      </c>
    </row>
    <row r="72" spans="2:15" x14ac:dyDescent="0.3">
      <c r="B72" s="8" t="s">
        <v>19</v>
      </c>
      <c r="C72" s="8">
        <v>3</v>
      </c>
      <c r="D72" s="8">
        <v>17</v>
      </c>
      <c r="E72" s="8">
        <v>21</v>
      </c>
      <c r="F72" s="8">
        <v>4</v>
      </c>
      <c r="G72" s="8">
        <v>13288</v>
      </c>
      <c r="H72" s="8">
        <v>0</v>
      </c>
      <c r="I72" s="8">
        <v>173</v>
      </c>
      <c r="J72" s="9">
        <v>11500.3325553958</v>
      </c>
      <c r="K72" s="43">
        <v>6.82</v>
      </c>
      <c r="L72" s="43">
        <v>6.82</v>
      </c>
      <c r="M72" s="15">
        <v>11493.512555395801</v>
      </c>
      <c r="N72" s="42">
        <f t="shared" si="1"/>
        <v>10212.978788729131</v>
      </c>
      <c r="O72" s="8">
        <v>1280.5337666666701</v>
      </c>
    </row>
    <row r="73" spans="2:15" x14ac:dyDescent="0.3">
      <c r="B73" s="8" t="s">
        <v>19</v>
      </c>
      <c r="C73" s="8">
        <v>3</v>
      </c>
      <c r="D73" s="8">
        <v>17</v>
      </c>
      <c r="E73" s="8">
        <v>22</v>
      </c>
      <c r="F73" s="8">
        <v>5</v>
      </c>
      <c r="G73" s="8">
        <v>12762</v>
      </c>
      <c r="H73" s="8">
        <v>0</v>
      </c>
      <c r="I73" s="8">
        <v>235</v>
      </c>
      <c r="J73" s="9">
        <v>10949.488709518901</v>
      </c>
      <c r="K73" s="43">
        <v>-0.2</v>
      </c>
      <c r="L73" s="43">
        <v>-0.2</v>
      </c>
      <c r="M73" s="15">
        <v>10949.688709518899</v>
      </c>
      <c r="N73" s="42">
        <f t="shared" si="1"/>
        <v>9728.6874095188996</v>
      </c>
      <c r="O73" s="8">
        <v>1221.0012999999999</v>
      </c>
    </row>
    <row r="74" spans="2:15" x14ac:dyDescent="0.3">
      <c r="B74" s="8" t="s">
        <v>19</v>
      </c>
      <c r="C74" s="8">
        <v>3</v>
      </c>
      <c r="D74" s="8">
        <v>17</v>
      </c>
      <c r="E74" s="8">
        <v>23</v>
      </c>
      <c r="F74" s="8">
        <v>9</v>
      </c>
      <c r="G74" s="8">
        <v>12233</v>
      </c>
      <c r="H74" s="8">
        <v>0</v>
      </c>
      <c r="I74" s="8">
        <v>318</v>
      </c>
      <c r="J74" s="9">
        <v>10347.310602462599</v>
      </c>
      <c r="K74" s="43">
        <v>-0.1</v>
      </c>
      <c r="L74" s="43">
        <v>-0.1</v>
      </c>
      <c r="M74" s="15">
        <v>10347.4106024626</v>
      </c>
      <c r="N74" s="42">
        <f t="shared" si="1"/>
        <v>9159.0818524625993</v>
      </c>
      <c r="O74" s="8">
        <v>1188.3287499999999</v>
      </c>
    </row>
    <row r="75" spans="2:15" x14ac:dyDescent="0.3">
      <c r="B75" s="8" t="s">
        <v>19</v>
      </c>
      <c r="C75" s="8">
        <v>3</v>
      </c>
      <c r="D75" s="8">
        <v>17</v>
      </c>
      <c r="E75" s="8">
        <v>24</v>
      </c>
      <c r="F75" s="8">
        <v>10</v>
      </c>
      <c r="G75" s="8">
        <v>11942</v>
      </c>
      <c r="H75" s="8">
        <v>0</v>
      </c>
      <c r="I75" s="8">
        <v>442</v>
      </c>
      <c r="J75" s="9">
        <v>9900.3136251709402</v>
      </c>
      <c r="K75" s="43">
        <v>0</v>
      </c>
      <c r="L75" s="43">
        <v>0</v>
      </c>
      <c r="M75" s="15">
        <v>9900.3136251709402</v>
      </c>
      <c r="N75" s="42">
        <f t="shared" si="1"/>
        <v>8735.317625170941</v>
      </c>
      <c r="O75" s="8">
        <v>1164.9960000000001</v>
      </c>
    </row>
    <row r="76" spans="2:15" x14ac:dyDescent="0.3">
      <c r="B76" s="8" t="s">
        <v>19</v>
      </c>
      <c r="C76" s="8">
        <v>4</v>
      </c>
      <c r="D76" s="8">
        <v>28</v>
      </c>
      <c r="E76" s="8">
        <v>1</v>
      </c>
      <c r="F76" s="8">
        <v>14</v>
      </c>
      <c r="G76" s="8">
        <v>11454</v>
      </c>
      <c r="H76" s="8">
        <v>0</v>
      </c>
      <c r="I76" s="8">
        <v>526</v>
      </c>
      <c r="J76" s="9">
        <v>9354.0035984322294</v>
      </c>
      <c r="K76" s="43">
        <v>0.7</v>
      </c>
      <c r="L76" s="43">
        <v>0.7</v>
      </c>
      <c r="M76" s="15">
        <v>9353.3035984322305</v>
      </c>
      <c r="N76" s="42">
        <f t="shared" si="1"/>
        <v>8192.7836905975309</v>
      </c>
      <c r="O76" s="8">
        <v>1160.5199078347</v>
      </c>
    </row>
    <row r="77" spans="2:15" x14ac:dyDescent="0.3">
      <c r="B77" s="8" t="s">
        <v>19</v>
      </c>
      <c r="C77" s="8">
        <v>4</v>
      </c>
      <c r="D77" s="8">
        <v>28</v>
      </c>
      <c r="E77" s="8">
        <v>2</v>
      </c>
      <c r="F77" s="8">
        <v>18</v>
      </c>
      <c r="G77" s="8">
        <v>11018</v>
      </c>
      <c r="H77" s="8">
        <v>0</v>
      </c>
      <c r="I77" s="8">
        <v>541</v>
      </c>
      <c r="J77" s="9">
        <v>8945.5622414204609</v>
      </c>
      <c r="K77" s="43">
        <v>0.7</v>
      </c>
      <c r="L77" s="43">
        <v>0.7</v>
      </c>
      <c r="M77" s="15">
        <v>8944.8622414204601</v>
      </c>
      <c r="N77" s="42">
        <f t="shared" si="1"/>
        <v>7794.8940201859405</v>
      </c>
      <c r="O77" s="8">
        <v>1149.9682212345199</v>
      </c>
    </row>
    <row r="78" spans="2:15" x14ac:dyDescent="0.3">
      <c r="B78" s="8" t="s">
        <v>19</v>
      </c>
      <c r="C78" s="8">
        <v>4</v>
      </c>
      <c r="D78" s="8">
        <v>28</v>
      </c>
      <c r="E78" s="8">
        <v>3</v>
      </c>
      <c r="F78" s="8">
        <v>20</v>
      </c>
      <c r="G78" s="8">
        <v>10735</v>
      </c>
      <c r="H78" s="8">
        <v>0</v>
      </c>
      <c r="I78" s="8">
        <v>534</v>
      </c>
      <c r="J78" s="9">
        <v>8703.7469267535907</v>
      </c>
      <c r="K78" s="43">
        <v>0.5</v>
      </c>
      <c r="L78" s="43">
        <v>0.5</v>
      </c>
      <c r="M78" s="15">
        <v>8703.2469267535907</v>
      </c>
      <c r="N78" s="42">
        <f t="shared" si="1"/>
        <v>7549.3574092779409</v>
      </c>
      <c r="O78" s="8">
        <v>1153.8895174756501</v>
      </c>
    </row>
    <row r="79" spans="2:15" x14ac:dyDescent="0.3">
      <c r="B79" s="8" t="s">
        <v>19</v>
      </c>
      <c r="C79" s="8">
        <v>4</v>
      </c>
      <c r="D79" s="8">
        <v>28</v>
      </c>
      <c r="E79" s="8">
        <v>4</v>
      </c>
      <c r="F79" s="8">
        <v>19</v>
      </c>
      <c r="G79" s="8">
        <v>10720</v>
      </c>
      <c r="H79" s="8">
        <v>0</v>
      </c>
      <c r="I79" s="8">
        <v>496</v>
      </c>
      <c r="J79" s="9">
        <v>8700.7862004594208</v>
      </c>
      <c r="K79" s="43">
        <v>0.3</v>
      </c>
      <c r="L79" s="43">
        <v>0.3</v>
      </c>
      <c r="M79" s="15">
        <v>8700.4862004594197</v>
      </c>
      <c r="N79" s="42">
        <f t="shared" si="1"/>
        <v>7527.9172745747801</v>
      </c>
      <c r="O79" s="8">
        <v>1172.5689258846401</v>
      </c>
    </row>
    <row r="80" spans="2:15" x14ac:dyDescent="0.3">
      <c r="B80" s="8" t="s">
        <v>19</v>
      </c>
      <c r="C80" s="8">
        <v>4</v>
      </c>
      <c r="D80" s="8">
        <v>28</v>
      </c>
      <c r="E80" s="8">
        <v>5</v>
      </c>
      <c r="F80" s="8">
        <v>17</v>
      </c>
      <c r="G80" s="8">
        <v>11037</v>
      </c>
      <c r="H80" s="8">
        <v>0</v>
      </c>
      <c r="I80" s="8">
        <v>387</v>
      </c>
      <c r="J80" s="9">
        <v>9072.1421374740803</v>
      </c>
      <c r="K80" s="43">
        <v>0</v>
      </c>
      <c r="L80" s="43">
        <v>0</v>
      </c>
      <c r="M80" s="15">
        <v>9072.1421374740803</v>
      </c>
      <c r="N80" s="42">
        <f t="shared" si="1"/>
        <v>7853.1554970473098</v>
      </c>
      <c r="O80" s="8">
        <v>1218.98664042677</v>
      </c>
    </row>
    <row r="81" spans="2:15" x14ac:dyDescent="0.3">
      <c r="B81" s="8" t="s">
        <v>19</v>
      </c>
      <c r="C81" s="8">
        <v>4</v>
      </c>
      <c r="D81" s="8">
        <v>28</v>
      </c>
      <c r="E81" s="8">
        <v>6</v>
      </c>
      <c r="F81" s="8">
        <v>13</v>
      </c>
      <c r="G81" s="8">
        <v>11755</v>
      </c>
      <c r="H81" s="8">
        <v>0</v>
      </c>
      <c r="I81" s="8">
        <v>260</v>
      </c>
      <c r="J81" s="9">
        <v>9865.0469550335602</v>
      </c>
      <c r="K81" s="43">
        <v>0</v>
      </c>
      <c r="L81" s="43">
        <v>0</v>
      </c>
      <c r="M81" s="15">
        <v>9865.0469550335602</v>
      </c>
      <c r="N81" s="42">
        <f t="shared" si="1"/>
        <v>8584.3064652823105</v>
      </c>
      <c r="O81" s="8">
        <v>1280.7404897512499</v>
      </c>
    </row>
    <row r="82" spans="2:15" x14ac:dyDescent="0.3">
      <c r="B82" s="8" t="s">
        <v>19</v>
      </c>
      <c r="C82" s="8">
        <v>4</v>
      </c>
      <c r="D82" s="8">
        <v>28</v>
      </c>
      <c r="E82" s="8">
        <v>7</v>
      </c>
      <c r="F82" s="8">
        <v>11</v>
      </c>
      <c r="G82" s="8">
        <v>11954</v>
      </c>
      <c r="H82" s="8">
        <v>0</v>
      </c>
      <c r="I82" s="8">
        <v>231</v>
      </c>
      <c r="J82" s="9">
        <v>10055.359234978099</v>
      </c>
      <c r="K82" s="43">
        <v>-0.1</v>
      </c>
      <c r="L82" s="43">
        <v>-0.1</v>
      </c>
      <c r="M82" s="15">
        <v>10055.4592349781</v>
      </c>
      <c r="N82" s="42">
        <f t="shared" si="1"/>
        <v>8735.9472851001301</v>
      </c>
      <c r="O82" s="8">
        <v>1319.51194987797</v>
      </c>
    </row>
    <row r="83" spans="2:15" x14ac:dyDescent="0.3">
      <c r="B83" s="8" t="s">
        <v>19</v>
      </c>
      <c r="C83" s="8">
        <v>4</v>
      </c>
      <c r="D83" s="8">
        <v>28</v>
      </c>
      <c r="E83" s="8">
        <v>8</v>
      </c>
      <c r="F83" s="8">
        <v>12</v>
      </c>
      <c r="G83" s="8">
        <v>11576</v>
      </c>
      <c r="H83" s="8">
        <v>0</v>
      </c>
      <c r="I83" s="8">
        <v>224</v>
      </c>
      <c r="J83" s="9">
        <v>9529.3220940200608</v>
      </c>
      <c r="K83" s="43">
        <v>0.3</v>
      </c>
      <c r="L83" s="43">
        <v>0.3</v>
      </c>
      <c r="M83" s="15">
        <v>9529.0220940200707</v>
      </c>
      <c r="N83" s="42">
        <f t="shared" si="1"/>
        <v>8189.2001440493605</v>
      </c>
      <c r="O83" s="8">
        <v>1339.82194997071</v>
      </c>
    </row>
    <row r="84" spans="2:15" x14ac:dyDescent="0.3">
      <c r="B84" s="8" t="s">
        <v>19</v>
      </c>
      <c r="C84" s="8">
        <v>4</v>
      </c>
      <c r="D84" s="8">
        <v>28</v>
      </c>
      <c r="E84" s="8">
        <v>9</v>
      </c>
      <c r="F84" s="8">
        <v>15</v>
      </c>
      <c r="G84" s="8">
        <v>10721</v>
      </c>
      <c r="H84" s="8">
        <v>0</v>
      </c>
      <c r="I84" s="8">
        <v>245</v>
      </c>
      <c r="J84" s="9">
        <v>8584.9380743742604</v>
      </c>
      <c r="K84" s="43">
        <v>0.4</v>
      </c>
      <c r="L84" s="43">
        <v>0.4</v>
      </c>
      <c r="M84" s="15">
        <v>8584.5380743742608</v>
      </c>
      <c r="N84" s="42">
        <f t="shared" si="1"/>
        <v>7241.6121744874808</v>
      </c>
      <c r="O84" s="8">
        <v>1342.9258998867799</v>
      </c>
    </row>
    <row r="85" spans="2:15" x14ac:dyDescent="0.3">
      <c r="B85" s="8" t="s">
        <v>19</v>
      </c>
      <c r="C85" s="8">
        <v>4</v>
      </c>
      <c r="D85" s="8">
        <v>28</v>
      </c>
      <c r="E85" s="8">
        <v>10</v>
      </c>
      <c r="F85" s="8">
        <v>22</v>
      </c>
      <c r="G85" s="8">
        <v>9675</v>
      </c>
      <c r="H85" s="8">
        <v>0</v>
      </c>
      <c r="I85" s="8">
        <v>253</v>
      </c>
      <c r="J85" s="9">
        <v>7503.5045715096903</v>
      </c>
      <c r="K85" s="43">
        <v>0.4</v>
      </c>
      <c r="L85" s="43">
        <v>0.4</v>
      </c>
      <c r="M85" s="15">
        <v>7503.1045715096898</v>
      </c>
      <c r="N85" s="42">
        <f t="shared" si="1"/>
        <v>6148.8242155466496</v>
      </c>
      <c r="O85" s="8">
        <v>1354.2803559630399</v>
      </c>
    </row>
    <row r="86" spans="2:15" x14ac:dyDescent="0.3">
      <c r="B86" s="8" t="s">
        <v>19</v>
      </c>
      <c r="C86" s="8">
        <v>4</v>
      </c>
      <c r="D86" s="8">
        <v>28</v>
      </c>
      <c r="E86" s="8">
        <v>11</v>
      </c>
      <c r="F86" s="8">
        <v>24</v>
      </c>
      <c r="G86" s="8">
        <v>9039</v>
      </c>
      <c r="H86" s="8">
        <v>0</v>
      </c>
      <c r="I86" s="8">
        <v>270</v>
      </c>
      <c r="J86" s="9">
        <v>6831.95665145158</v>
      </c>
      <c r="K86" s="43">
        <v>0.1</v>
      </c>
      <c r="L86" s="43">
        <v>0.1</v>
      </c>
      <c r="M86" s="15">
        <v>6831.8566514515796</v>
      </c>
      <c r="N86" s="42">
        <f t="shared" si="1"/>
        <v>5456.4226025244498</v>
      </c>
      <c r="O86" s="8">
        <v>1375.4340489271301</v>
      </c>
    </row>
    <row r="87" spans="2:15" x14ac:dyDescent="0.3">
      <c r="B87" s="8" t="s">
        <v>19</v>
      </c>
      <c r="C87" s="8">
        <v>4</v>
      </c>
      <c r="D87" s="8">
        <v>28</v>
      </c>
      <c r="E87" s="8">
        <v>12</v>
      </c>
      <c r="F87" s="8">
        <v>23</v>
      </c>
      <c r="G87" s="8">
        <v>8900</v>
      </c>
      <c r="H87" s="8">
        <v>0</v>
      </c>
      <c r="I87" s="8">
        <v>265</v>
      </c>
      <c r="J87" s="9">
        <v>6622.0207563350696</v>
      </c>
      <c r="K87" s="43">
        <v>0.1</v>
      </c>
      <c r="L87" s="43">
        <v>0.1</v>
      </c>
      <c r="M87" s="15">
        <v>6621.9207563350701</v>
      </c>
      <c r="N87" s="42">
        <f t="shared" si="1"/>
        <v>5225.1723004693804</v>
      </c>
      <c r="O87" s="8">
        <v>1396.7484558656899</v>
      </c>
    </row>
    <row r="88" spans="2:15" x14ac:dyDescent="0.3">
      <c r="B88" s="8" t="s">
        <v>19</v>
      </c>
      <c r="C88" s="8">
        <v>4</v>
      </c>
      <c r="D88" s="8">
        <v>28</v>
      </c>
      <c r="E88" s="8">
        <v>13</v>
      </c>
      <c r="F88" s="8">
        <v>21</v>
      </c>
      <c r="G88" s="8">
        <v>9133</v>
      </c>
      <c r="H88" s="8">
        <v>0</v>
      </c>
      <c r="I88" s="8">
        <v>250</v>
      </c>
      <c r="J88" s="9">
        <v>6802.9357249333898</v>
      </c>
      <c r="K88" s="43">
        <v>-0.2</v>
      </c>
      <c r="L88" s="43">
        <v>-0.2</v>
      </c>
      <c r="M88" s="15">
        <v>6803.1357249333896</v>
      </c>
      <c r="N88" s="42">
        <f t="shared" si="1"/>
        <v>5390.4755805063696</v>
      </c>
      <c r="O88" s="8">
        <v>1412.66014442702</v>
      </c>
    </row>
    <row r="89" spans="2:15" x14ac:dyDescent="0.3">
      <c r="B89" s="8" t="s">
        <v>19</v>
      </c>
      <c r="C89" s="8">
        <v>4</v>
      </c>
      <c r="D89" s="8">
        <v>28</v>
      </c>
      <c r="E89" s="8">
        <v>14</v>
      </c>
      <c r="F89" s="8">
        <v>16</v>
      </c>
      <c r="G89" s="8">
        <v>9705</v>
      </c>
      <c r="H89" s="8">
        <v>0</v>
      </c>
      <c r="I89" s="8">
        <v>241</v>
      </c>
      <c r="J89" s="9">
        <v>7326.6826103905596</v>
      </c>
      <c r="K89" s="43">
        <v>0.1</v>
      </c>
      <c r="L89" s="43">
        <v>0.1</v>
      </c>
      <c r="M89" s="15">
        <v>7326.5826103905601</v>
      </c>
      <c r="N89" s="42">
        <f t="shared" si="1"/>
        <v>5906.7074895715004</v>
      </c>
      <c r="O89" s="8">
        <v>1419.8751208190599</v>
      </c>
    </row>
    <row r="90" spans="2:15" x14ac:dyDescent="0.3">
      <c r="B90" s="8" t="s">
        <v>19</v>
      </c>
      <c r="C90" s="8">
        <v>4</v>
      </c>
      <c r="D90" s="8">
        <v>28</v>
      </c>
      <c r="E90" s="8">
        <v>15</v>
      </c>
      <c r="F90" s="8">
        <v>10</v>
      </c>
      <c r="G90" s="8">
        <v>10615</v>
      </c>
      <c r="H90" s="8">
        <v>0</v>
      </c>
      <c r="I90" s="8">
        <v>233</v>
      </c>
      <c r="J90" s="9">
        <v>8189.8838618788704</v>
      </c>
      <c r="K90" s="43">
        <v>0.3</v>
      </c>
      <c r="L90" s="43">
        <v>0.3</v>
      </c>
      <c r="M90" s="15">
        <v>8189.5838618788703</v>
      </c>
      <c r="N90" s="42">
        <f t="shared" si="1"/>
        <v>6771.6853152017302</v>
      </c>
      <c r="O90" s="8">
        <v>1417.8985466771401</v>
      </c>
    </row>
    <row r="91" spans="2:15" x14ac:dyDescent="0.3">
      <c r="B91" s="8" t="s">
        <v>19</v>
      </c>
      <c r="C91" s="8">
        <v>4</v>
      </c>
      <c r="D91" s="8">
        <v>28</v>
      </c>
      <c r="E91" s="8">
        <v>16</v>
      </c>
      <c r="F91" s="8">
        <v>7</v>
      </c>
      <c r="G91" s="8">
        <v>11700</v>
      </c>
      <c r="H91" s="8">
        <v>0</v>
      </c>
      <c r="I91" s="8">
        <v>187</v>
      </c>
      <c r="J91" s="9">
        <v>9379.8422266976995</v>
      </c>
      <c r="K91" s="43">
        <v>0.4</v>
      </c>
      <c r="L91" s="43">
        <v>0.4</v>
      </c>
      <c r="M91" s="15">
        <v>9379.4422266977108</v>
      </c>
      <c r="N91" s="42">
        <f t="shared" si="1"/>
        <v>7964.5666900372808</v>
      </c>
      <c r="O91" s="8">
        <v>1414.87553666043</v>
      </c>
    </row>
    <row r="92" spans="2:15" x14ac:dyDescent="0.3">
      <c r="B92" s="8" t="s">
        <v>19</v>
      </c>
      <c r="C92" s="8">
        <v>4</v>
      </c>
      <c r="D92" s="8">
        <v>28</v>
      </c>
      <c r="E92" s="8">
        <v>17</v>
      </c>
      <c r="F92" s="8">
        <v>5</v>
      </c>
      <c r="G92" s="8">
        <v>13109</v>
      </c>
      <c r="H92" s="8">
        <v>0</v>
      </c>
      <c r="I92" s="8">
        <v>153</v>
      </c>
      <c r="J92" s="9">
        <v>10874.995832398101</v>
      </c>
      <c r="K92" s="43">
        <v>9.39</v>
      </c>
      <c r="L92" s="43">
        <v>9.39</v>
      </c>
      <c r="M92" s="15">
        <v>10865.6058323981</v>
      </c>
      <c r="N92" s="42">
        <f t="shared" si="1"/>
        <v>9452.7929411772602</v>
      </c>
      <c r="O92" s="8">
        <v>1412.8128912208399</v>
      </c>
    </row>
    <row r="93" spans="2:15" x14ac:dyDescent="0.3">
      <c r="B93" s="8" t="s">
        <v>19</v>
      </c>
      <c r="C93" s="8">
        <v>4</v>
      </c>
      <c r="D93" s="8">
        <v>28</v>
      </c>
      <c r="E93" s="8">
        <v>18</v>
      </c>
      <c r="F93" s="8">
        <v>3</v>
      </c>
      <c r="G93" s="8">
        <v>14422</v>
      </c>
      <c r="H93" s="8">
        <v>0</v>
      </c>
      <c r="I93" s="8">
        <v>144</v>
      </c>
      <c r="J93" s="9">
        <v>12750.6743973501</v>
      </c>
      <c r="K93" s="43">
        <v>9.3800000000000008</v>
      </c>
      <c r="L93" s="43">
        <v>9.3800000000000008</v>
      </c>
      <c r="M93" s="15">
        <v>12741.294397350101</v>
      </c>
      <c r="N93" s="42">
        <f t="shared" si="1"/>
        <v>11310.480150440751</v>
      </c>
      <c r="O93" s="8">
        <v>1430.81424690935</v>
      </c>
    </row>
    <row r="94" spans="2:15" x14ac:dyDescent="0.3">
      <c r="B94" s="8" t="s">
        <v>19</v>
      </c>
      <c r="C94" s="8">
        <v>4</v>
      </c>
      <c r="D94" s="8">
        <v>28</v>
      </c>
      <c r="E94" s="8">
        <v>19</v>
      </c>
      <c r="F94" s="8">
        <v>1</v>
      </c>
      <c r="G94" s="8">
        <v>14897</v>
      </c>
      <c r="H94" s="8">
        <v>0</v>
      </c>
      <c r="I94" s="8">
        <v>150</v>
      </c>
      <c r="J94" s="9">
        <v>13327.8536956149</v>
      </c>
      <c r="K94" s="43">
        <v>9.24</v>
      </c>
      <c r="L94" s="43">
        <v>9.24</v>
      </c>
      <c r="M94" s="15">
        <v>13318.6136956149</v>
      </c>
      <c r="N94" s="42">
        <f t="shared" si="1"/>
        <v>11911.320782421641</v>
      </c>
      <c r="O94" s="8">
        <v>1407.2929131932599</v>
      </c>
    </row>
    <row r="95" spans="2:15" x14ac:dyDescent="0.3">
      <c r="B95" s="8" t="s">
        <v>19</v>
      </c>
      <c r="C95" s="8">
        <v>4</v>
      </c>
      <c r="D95" s="8">
        <v>28</v>
      </c>
      <c r="E95" s="8">
        <v>20</v>
      </c>
      <c r="F95" s="8">
        <v>2</v>
      </c>
      <c r="G95" s="8">
        <v>14875</v>
      </c>
      <c r="H95" s="8">
        <v>0</v>
      </c>
      <c r="I95" s="8">
        <v>152</v>
      </c>
      <c r="J95" s="9">
        <v>12844.229488024001</v>
      </c>
      <c r="K95" s="43">
        <v>8.91</v>
      </c>
      <c r="L95" s="43">
        <v>8.91</v>
      </c>
      <c r="M95" s="15">
        <v>12835.319488024001</v>
      </c>
      <c r="N95" s="42">
        <f t="shared" si="1"/>
        <v>11457.33491086596</v>
      </c>
      <c r="O95" s="8">
        <v>1377.9845771580401</v>
      </c>
    </row>
    <row r="96" spans="2:15" x14ac:dyDescent="0.3">
      <c r="B96" s="8" t="s">
        <v>19</v>
      </c>
      <c r="C96" s="8">
        <v>4</v>
      </c>
      <c r="D96" s="8">
        <v>28</v>
      </c>
      <c r="E96" s="8">
        <v>21</v>
      </c>
      <c r="F96" s="8">
        <v>4</v>
      </c>
      <c r="G96" s="8">
        <v>14264</v>
      </c>
      <c r="H96" s="8">
        <v>0</v>
      </c>
      <c r="I96" s="8">
        <v>170</v>
      </c>
      <c r="J96" s="9">
        <v>12312.555803290301</v>
      </c>
      <c r="K96" s="43">
        <v>8.0399999999999991</v>
      </c>
      <c r="L96" s="43">
        <v>8.0399999999999991</v>
      </c>
      <c r="M96" s="15">
        <v>12304.5158032903</v>
      </c>
      <c r="N96" s="42">
        <f t="shared" si="1"/>
        <v>10969.41407128466</v>
      </c>
      <c r="O96" s="8">
        <v>1335.1017320056401</v>
      </c>
    </row>
    <row r="97" spans="2:15" x14ac:dyDescent="0.3">
      <c r="B97" s="8" t="s">
        <v>19</v>
      </c>
      <c r="C97" s="8">
        <v>4</v>
      </c>
      <c r="D97" s="8">
        <v>28</v>
      </c>
      <c r="E97" s="8">
        <v>22</v>
      </c>
      <c r="F97" s="8">
        <v>6</v>
      </c>
      <c r="G97" s="8">
        <v>13414</v>
      </c>
      <c r="H97" s="8">
        <v>0</v>
      </c>
      <c r="I97" s="8">
        <v>232</v>
      </c>
      <c r="J97" s="9">
        <v>11465.802791197601</v>
      </c>
      <c r="K97" s="43">
        <v>-0.3</v>
      </c>
      <c r="L97" s="43">
        <v>-0.3</v>
      </c>
      <c r="M97" s="15">
        <v>11466.1027911976</v>
      </c>
      <c r="N97" s="42">
        <f t="shared" si="1"/>
        <v>10207.13437117857</v>
      </c>
      <c r="O97" s="8">
        <v>1258.96842001903</v>
      </c>
    </row>
    <row r="98" spans="2:15" x14ac:dyDescent="0.3">
      <c r="B98" s="8" t="s">
        <v>19</v>
      </c>
      <c r="C98" s="8">
        <v>4</v>
      </c>
      <c r="D98" s="8">
        <v>28</v>
      </c>
      <c r="E98" s="8">
        <v>23</v>
      </c>
      <c r="F98" s="8">
        <v>8</v>
      </c>
      <c r="G98" s="8">
        <v>12717</v>
      </c>
      <c r="H98" s="8">
        <v>0</v>
      </c>
      <c r="I98" s="8">
        <v>323</v>
      </c>
      <c r="J98" s="9">
        <v>10706.235465559799</v>
      </c>
      <c r="K98" s="43">
        <v>-0.1</v>
      </c>
      <c r="L98" s="43">
        <v>-0.1</v>
      </c>
      <c r="M98" s="15">
        <v>10706.3354655598</v>
      </c>
      <c r="N98" s="42">
        <f t="shared" si="1"/>
        <v>9482.9218217163088</v>
      </c>
      <c r="O98" s="8">
        <v>1223.41364384349</v>
      </c>
    </row>
    <row r="99" spans="2:15" x14ac:dyDescent="0.3">
      <c r="B99" s="8" t="s">
        <v>19</v>
      </c>
      <c r="C99" s="8">
        <v>4</v>
      </c>
      <c r="D99" s="8">
        <v>28</v>
      </c>
      <c r="E99" s="8">
        <v>24</v>
      </c>
      <c r="F99" s="8">
        <v>9</v>
      </c>
      <c r="G99" s="8">
        <v>12372</v>
      </c>
      <c r="H99" s="8">
        <v>0</v>
      </c>
      <c r="I99" s="8">
        <v>447</v>
      </c>
      <c r="J99" s="9">
        <v>10250.731038460701</v>
      </c>
      <c r="K99" s="43">
        <v>0</v>
      </c>
      <c r="L99" s="43">
        <v>0</v>
      </c>
      <c r="M99" s="15">
        <v>10250.731038460701</v>
      </c>
      <c r="N99" s="42">
        <f t="shared" si="1"/>
        <v>9051.0268615059613</v>
      </c>
      <c r="O99" s="8">
        <v>1199.70417695474</v>
      </c>
    </row>
    <row r="100" spans="2:15" x14ac:dyDescent="0.3">
      <c r="B100" s="8" t="s">
        <v>19</v>
      </c>
      <c r="C100" s="8">
        <v>5</v>
      </c>
      <c r="D100" s="8">
        <v>26</v>
      </c>
      <c r="E100" s="8">
        <v>1</v>
      </c>
      <c r="F100" s="8">
        <v>12</v>
      </c>
      <c r="G100" s="8">
        <v>12326</v>
      </c>
      <c r="H100" s="8">
        <v>0</v>
      </c>
      <c r="I100" s="8">
        <v>508</v>
      </c>
      <c r="J100" s="9">
        <v>10258.2102250234</v>
      </c>
      <c r="K100" s="43">
        <v>0.7</v>
      </c>
      <c r="L100" s="43">
        <v>0.7</v>
      </c>
      <c r="M100" s="15">
        <v>10257.510225023399</v>
      </c>
      <c r="N100" s="42">
        <f t="shared" si="1"/>
        <v>9048.5114784458492</v>
      </c>
      <c r="O100" s="8">
        <v>1208.99874657755</v>
      </c>
    </row>
    <row r="101" spans="2:15" x14ac:dyDescent="0.3">
      <c r="B101" s="8" t="s">
        <v>19</v>
      </c>
      <c r="C101" s="8">
        <v>5</v>
      </c>
      <c r="D101" s="8">
        <v>26</v>
      </c>
      <c r="E101" s="8">
        <v>2</v>
      </c>
      <c r="F101" s="8">
        <v>16</v>
      </c>
      <c r="G101" s="8">
        <v>11772</v>
      </c>
      <c r="H101" s="8">
        <v>0</v>
      </c>
      <c r="I101" s="8">
        <v>566</v>
      </c>
      <c r="J101" s="9">
        <v>9695.1568117506795</v>
      </c>
      <c r="K101" s="43">
        <v>0.7</v>
      </c>
      <c r="L101" s="43">
        <v>0.7</v>
      </c>
      <c r="M101" s="15">
        <v>9694.4568117506806</v>
      </c>
      <c r="N101" s="42">
        <f t="shared" si="1"/>
        <v>8501.6940768891709</v>
      </c>
      <c r="O101" s="8">
        <v>1192.7627348615099</v>
      </c>
    </row>
    <row r="102" spans="2:15" x14ac:dyDescent="0.3">
      <c r="B102" s="8" t="s">
        <v>19</v>
      </c>
      <c r="C102" s="8">
        <v>5</v>
      </c>
      <c r="D102" s="8">
        <v>26</v>
      </c>
      <c r="E102" s="8">
        <v>3</v>
      </c>
      <c r="F102" s="8">
        <v>19</v>
      </c>
      <c r="G102" s="8">
        <v>11440</v>
      </c>
      <c r="H102" s="8">
        <v>0</v>
      </c>
      <c r="I102" s="8">
        <v>571</v>
      </c>
      <c r="J102" s="9">
        <v>9380.6970986444394</v>
      </c>
      <c r="K102" s="43">
        <v>0.6</v>
      </c>
      <c r="L102" s="43">
        <v>0.6</v>
      </c>
      <c r="M102" s="15">
        <v>9380.0970986444408</v>
      </c>
      <c r="N102" s="42">
        <f t="shared" si="1"/>
        <v>8189.0931606602608</v>
      </c>
      <c r="O102" s="8">
        <v>1191.0039379841801</v>
      </c>
    </row>
    <row r="103" spans="2:15" x14ac:dyDescent="0.3">
      <c r="B103" s="8" t="s">
        <v>19</v>
      </c>
      <c r="C103" s="8">
        <v>5</v>
      </c>
      <c r="D103" s="8">
        <v>26</v>
      </c>
      <c r="E103" s="8">
        <v>4</v>
      </c>
      <c r="F103" s="8">
        <v>20</v>
      </c>
      <c r="G103" s="8">
        <v>11372</v>
      </c>
      <c r="H103" s="8">
        <v>0</v>
      </c>
      <c r="I103" s="8">
        <v>543</v>
      </c>
      <c r="J103" s="9">
        <v>9334.30703294862</v>
      </c>
      <c r="K103" s="43">
        <v>0.3</v>
      </c>
      <c r="L103" s="43">
        <v>0.3</v>
      </c>
      <c r="M103" s="15">
        <v>9334.0070329486207</v>
      </c>
      <c r="N103" s="42">
        <f t="shared" si="1"/>
        <v>8122.7431890639409</v>
      </c>
      <c r="O103" s="8">
        <v>1211.26384388468</v>
      </c>
    </row>
    <row r="104" spans="2:15" x14ac:dyDescent="0.3">
      <c r="B104" s="8" t="s">
        <v>19</v>
      </c>
      <c r="C104" s="8">
        <v>5</v>
      </c>
      <c r="D104" s="8">
        <v>26</v>
      </c>
      <c r="E104" s="8">
        <v>5</v>
      </c>
      <c r="F104" s="8">
        <v>17</v>
      </c>
      <c r="G104" s="8">
        <v>11644</v>
      </c>
      <c r="H104" s="8">
        <v>0</v>
      </c>
      <c r="I104" s="8">
        <v>421</v>
      </c>
      <c r="J104" s="9">
        <v>9681.4261103332101</v>
      </c>
      <c r="K104" s="43">
        <v>0</v>
      </c>
      <c r="L104" s="43">
        <v>0</v>
      </c>
      <c r="M104" s="15">
        <v>9681.4261103332101</v>
      </c>
      <c r="N104" s="42">
        <f t="shared" si="1"/>
        <v>8431.2177194416199</v>
      </c>
      <c r="O104" s="8">
        <v>1250.2083908915899</v>
      </c>
    </row>
    <row r="105" spans="2:15" x14ac:dyDescent="0.3">
      <c r="B105" s="8" t="s">
        <v>19</v>
      </c>
      <c r="C105" s="8">
        <v>5</v>
      </c>
      <c r="D105" s="8">
        <v>26</v>
      </c>
      <c r="E105" s="8">
        <v>6</v>
      </c>
      <c r="F105" s="8">
        <v>14</v>
      </c>
      <c r="G105" s="8">
        <v>12077</v>
      </c>
      <c r="H105" s="8">
        <v>0</v>
      </c>
      <c r="I105" s="8">
        <v>313</v>
      </c>
      <c r="J105" s="9">
        <v>10149.106428954399</v>
      </c>
      <c r="K105" s="43">
        <v>0</v>
      </c>
      <c r="L105" s="43">
        <v>0</v>
      </c>
      <c r="M105" s="15">
        <v>10149.106428954399</v>
      </c>
      <c r="N105" s="42">
        <f t="shared" si="1"/>
        <v>8858.63156361033</v>
      </c>
      <c r="O105" s="8">
        <v>1290.4748653440699</v>
      </c>
    </row>
    <row r="106" spans="2:15" x14ac:dyDescent="0.3">
      <c r="B106" s="8" t="s">
        <v>19</v>
      </c>
      <c r="C106" s="8">
        <v>5</v>
      </c>
      <c r="D106" s="8">
        <v>26</v>
      </c>
      <c r="E106" s="8">
        <v>7</v>
      </c>
      <c r="F106" s="8">
        <v>11</v>
      </c>
      <c r="G106" s="8">
        <v>12358</v>
      </c>
      <c r="H106" s="8">
        <v>0</v>
      </c>
      <c r="I106" s="8">
        <v>294</v>
      </c>
      <c r="J106" s="9">
        <v>10328.112880207</v>
      </c>
      <c r="K106" s="43">
        <v>0</v>
      </c>
      <c r="L106" s="43">
        <v>0</v>
      </c>
      <c r="M106" s="15">
        <v>10328.112880207</v>
      </c>
      <c r="N106" s="42">
        <f t="shared" si="1"/>
        <v>9002.17984517685</v>
      </c>
      <c r="O106" s="8">
        <v>1325.93303503015</v>
      </c>
    </row>
    <row r="107" spans="2:15" x14ac:dyDescent="0.3">
      <c r="B107" s="8" t="s">
        <v>19</v>
      </c>
      <c r="C107" s="8">
        <v>5</v>
      </c>
      <c r="D107" s="8">
        <v>26</v>
      </c>
      <c r="E107" s="8">
        <v>8</v>
      </c>
      <c r="F107" s="8">
        <v>13</v>
      </c>
      <c r="G107" s="8">
        <v>12167</v>
      </c>
      <c r="H107" s="8">
        <v>0</v>
      </c>
      <c r="I107" s="8">
        <v>294</v>
      </c>
      <c r="J107" s="9">
        <v>10013.2187101706</v>
      </c>
      <c r="K107" s="43">
        <v>0.3</v>
      </c>
      <c r="L107" s="43">
        <v>0.3</v>
      </c>
      <c r="M107" s="15">
        <v>10012.918710170599</v>
      </c>
      <c r="N107" s="42">
        <f t="shared" si="1"/>
        <v>8659.6683593614289</v>
      </c>
      <c r="O107" s="8">
        <v>1353.25035080917</v>
      </c>
    </row>
    <row r="108" spans="2:15" x14ac:dyDescent="0.3">
      <c r="B108" s="8" t="s">
        <v>19</v>
      </c>
      <c r="C108" s="8">
        <v>5</v>
      </c>
      <c r="D108" s="8">
        <v>26</v>
      </c>
      <c r="E108" s="8">
        <v>9</v>
      </c>
      <c r="F108" s="8">
        <v>15</v>
      </c>
      <c r="G108" s="8">
        <v>11697</v>
      </c>
      <c r="H108" s="8">
        <v>0</v>
      </c>
      <c r="I108" s="8">
        <v>297</v>
      </c>
      <c r="J108" s="9">
        <v>9450.0996777440196</v>
      </c>
      <c r="K108" s="43">
        <v>0.4</v>
      </c>
      <c r="L108" s="43">
        <v>0.4</v>
      </c>
      <c r="M108" s="15">
        <v>9449.6996777440199</v>
      </c>
      <c r="N108" s="42">
        <f t="shared" si="1"/>
        <v>8068.9764738283502</v>
      </c>
      <c r="O108" s="8">
        <v>1380.72320391567</v>
      </c>
    </row>
    <row r="109" spans="2:15" x14ac:dyDescent="0.3">
      <c r="B109" s="8" t="s">
        <v>19</v>
      </c>
      <c r="C109" s="8">
        <v>5</v>
      </c>
      <c r="D109" s="8">
        <v>26</v>
      </c>
      <c r="E109" s="8">
        <v>10</v>
      </c>
      <c r="F109" s="8">
        <v>21</v>
      </c>
      <c r="G109" s="8">
        <v>11021</v>
      </c>
      <c r="H109" s="8">
        <v>0</v>
      </c>
      <c r="I109" s="8">
        <v>283</v>
      </c>
      <c r="J109" s="9">
        <v>8756.7134711681902</v>
      </c>
      <c r="K109" s="43">
        <v>0.4</v>
      </c>
      <c r="L109" s="43">
        <v>0.4</v>
      </c>
      <c r="M109" s="15">
        <v>8756.3134711681905</v>
      </c>
      <c r="N109" s="42">
        <f t="shared" si="1"/>
        <v>7342.4448221229304</v>
      </c>
      <c r="O109" s="8">
        <v>1413.8686490452601</v>
      </c>
    </row>
    <row r="110" spans="2:15" x14ac:dyDescent="0.3">
      <c r="B110" s="8" t="s">
        <v>19</v>
      </c>
      <c r="C110" s="8">
        <v>5</v>
      </c>
      <c r="D110" s="8">
        <v>26</v>
      </c>
      <c r="E110" s="8">
        <v>11</v>
      </c>
      <c r="F110" s="8">
        <v>23</v>
      </c>
      <c r="G110" s="8">
        <v>10619</v>
      </c>
      <c r="H110" s="8">
        <v>0</v>
      </c>
      <c r="I110" s="8">
        <v>271</v>
      </c>
      <c r="J110" s="9">
        <v>8349.4945285592003</v>
      </c>
      <c r="K110" s="43">
        <v>0.1</v>
      </c>
      <c r="L110" s="43">
        <v>0.1</v>
      </c>
      <c r="M110" s="15">
        <v>8349.3945285591999</v>
      </c>
      <c r="N110" s="42">
        <f t="shared" si="1"/>
        <v>6906.6541072808595</v>
      </c>
      <c r="O110" s="8">
        <v>1442.7404212783399</v>
      </c>
    </row>
    <row r="111" spans="2:15" x14ac:dyDescent="0.3">
      <c r="B111" s="8" t="s">
        <v>19</v>
      </c>
      <c r="C111" s="8">
        <v>5</v>
      </c>
      <c r="D111" s="8">
        <v>26</v>
      </c>
      <c r="E111" s="8">
        <v>12</v>
      </c>
      <c r="F111" s="8">
        <v>24</v>
      </c>
      <c r="G111" s="8">
        <v>10679</v>
      </c>
      <c r="H111" s="8">
        <v>0</v>
      </c>
      <c r="I111" s="8">
        <v>258</v>
      </c>
      <c r="J111" s="9">
        <v>8390.3542432267895</v>
      </c>
      <c r="K111" s="43">
        <v>0.1</v>
      </c>
      <c r="L111" s="43">
        <v>0.1</v>
      </c>
      <c r="M111" s="15">
        <v>8390.2542432267892</v>
      </c>
      <c r="N111" s="42">
        <f t="shared" si="1"/>
        <v>6924.3083079480493</v>
      </c>
      <c r="O111" s="8">
        <v>1465.9459352787401</v>
      </c>
    </row>
    <row r="112" spans="2:15" x14ac:dyDescent="0.3">
      <c r="B112" s="8" t="s">
        <v>19</v>
      </c>
      <c r="C112" s="8">
        <v>5</v>
      </c>
      <c r="D112" s="8">
        <v>26</v>
      </c>
      <c r="E112" s="8">
        <v>13</v>
      </c>
      <c r="F112" s="8">
        <v>22</v>
      </c>
      <c r="G112" s="8">
        <v>11125</v>
      </c>
      <c r="H112" s="8">
        <v>0</v>
      </c>
      <c r="I112" s="8">
        <v>243</v>
      </c>
      <c r="J112" s="9">
        <v>8814.4092825846001</v>
      </c>
      <c r="K112" s="43">
        <v>-0.2</v>
      </c>
      <c r="L112" s="43">
        <v>-0.2</v>
      </c>
      <c r="M112" s="15">
        <v>8814.6092825846008</v>
      </c>
      <c r="N112" s="42">
        <f t="shared" si="1"/>
        <v>7329.6250429768606</v>
      </c>
      <c r="O112" s="8">
        <v>1484.9842396077399</v>
      </c>
    </row>
    <row r="113" spans="2:15" x14ac:dyDescent="0.3">
      <c r="B113" s="8" t="s">
        <v>19</v>
      </c>
      <c r="C113" s="8">
        <v>5</v>
      </c>
      <c r="D113" s="8">
        <v>26</v>
      </c>
      <c r="E113" s="8">
        <v>14</v>
      </c>
      <c r="F113" s="8">
        <v>18</v>
      </c>
      <c r="G113" s="8">
        <v>11776</v>
      </c>
      <c r="H113" s="8">
        <v>0</v>
      </c>
      <c r="I113" s="8">
        <v>238</v>
      </c>
      <c r="J113" s="9">
        <v>9473.0822625094097</v>
      </c>
      <c r="K113" s="43">
        <v>0.2</v>
      </c>
      <c r="L113" s="43">
        <v>0.2</v>
      </c>
      <c r="M113" s="15">
        <v>9472.8822625094108</v>
      </c>
      <c r="N113" s="42">
        <f t="shared" si="1"/>
        <v>7981.9609309426205</v>
      </c>
      <c r="O113" s="8">
        <v>1490.9213315667901</v>
      </c>
    </row>
    <row r="114" spans="2:15" x14ac:dyDescent="0.3">
      <c r="B114" s="8" t="s">
        <v>19</v>
      </c>
      <c r="C114" s="8">
        <v>5</v>
      </c>
      <c r="D114" s="8">
        <v>26</v>
      </c>
      <c r="E114" s="8">
        <v>15</v>
      </c>
      <c r="F114" s="8">
        <v>10</v>
      </c>
      <c r="G114" s="8">
        <v>12770</v>
      </c>
      <c r="H114" s="8">
        <v>0</v>
      </c>
      <c r="I114" s="8">
        <v>231</v>
      </c>
      <c r="J114" s="9">
        <v>10480.8990586197</v>
      </c>
      <c r="K114" s="43">
        <v>0.4</v>
      </c>
      <c r="L114" s="43">
        <v>0.4</v>
      </c>
      <c r="M114" s="15">
        <v>10480.4990586197</v>
      </c>
      <c r="N114" s="42">
        <f t="shared" si="1"/>
        <v>8987.687282092269</v>
      </c>
      <c r="O114" s="8">
        <v>1492.8117765274301</v>
      </c>
    </row>
    <row r="115" spans="2:15" x14ac:dyDescent="0.3">
      <c r="B115" s="8" t="s">
        <v>19</v>
      </c>
      <c r="C115" s="8">
        <v>5</v>
      </c>
      <c r="D115" s="8">
        <v>26</v>
      </c>
      <c r="E115" s="8">
        <v>16</v>
      </c>
      <c r="F115" s="8">
        <v>8</v>
      </c>
      <c r="G115" s="8">
        <v>13903</v>
      </c>
      <c r="H115" s="8">
        <v>0</v>
      </c>
      <c r="I115" s="8">
        <v>205</v>
      </c>
      <c r="J115" s="9">
        <v>11658.734723568101</v>
      </c>
      <c r="K115" s="43">
        <v>0.5</v>
      </c>
      <c r="L115" s="43">
        <v>0.5</v>
      </c>
      <c r="M115" s="15">
        <v>11658.234723568101</v>
      </c>
      <c r="N115" s="42">
        <f t="shared" si="1"/>
        <v>10172.974702608471</v>
      </c>
      <c r="O115" s="8">
        <v>1485.2600209596301</v>
      </c>
    </row>
    <row r="116" spans="2:15" x14ac:dyDescent="0.3">
      <c r="B116" s="8" t="s">
        <v>19</v>
      </c>
      <c r="C116" s="8">
        <v>5</v>
      </c>
      <c r="D116" s="8">
        <v>26</v>
      </c>
      <c r="E116" s="8">
        <v>17</v>
      </c>
      <c r="F116" s="8">
        <v>5</v>
      </c>
      <c r="G116" s="8">
        <v>15211</v>
      </c>
      <c r="H116" s="8">
        <v>0</v>
      </c>
      <c r="I116" s="8">
        <v>177</v>
      </c>
      <c r="J116" s="9">
        <v>13021.585112722099</v>
      </c>
      <c r="K116" s="43">
        <v>10.57</v>
      </c>
      <c r="L116" s="43">
        <v>10.57</v>
      </c>
      <c r="M116" s="15">
        <v>13011.0151127221</v>
      </c>
      <c r="N116" s="42">
        <f t="shared" si="1"/>
        <v>11537.165476461651</v>
      </c>
      <c r="O116" s="8">
        <v>1473.8496362604501</v>
      </c>
    </row>
    <row r="117" spans="2:15" x14ac:dyDescent="0.3">
      <c r="B117" s="8" t="s">
        <v>19</v>
      </c>
      <c r="C117" s="8">
        <v>5</v>
      </c>
      <c r="D117" s="8">
        <v>26</v>
      </c>
      <c r="E117" s="8">
        <v>18</v>
      </c>
      <c r="F117" s="8">
        <v>3</v>
      </c>
      <c r="G117" s="8">
        <v>16301</v>
      </c>
      <c r="H117" s="8">
        <v>0</v>
      </c>
      <c r="I117" s="8">
        <v>153</v>
      </c>
      <c r="J117" s="9">
        <v>14534.6854838122</v>
      </c>
      <c r="K117" s="43">
        <v>10.62</v>
      </c>
      <c r="L117" s="43">
        <v>10.62</v>
      </c>
      <c r="M117" s="15">
        <v>14524.065483812199</v>
      </c>
      <c r="N117" s="42">
        <f t="shared" si="1"/>
        <v>13034.688199543809</v>
      </c>
      <c r="O117" s="8">
        <v>1489.37728426839</v>
      </c>
    </row>
    <row r="118" spans="2:15" x14ac:dyDescent="0.3">
      <c r="B118" s="8" t="s">
        <v>19</v>
      </c>
      <c r="C118" s="8">
        <v>5</v>
      </c>
      <c r="D118" s="8">
        <v>26</v>
      </c>
      <c r="E118" s="8">
        <v>19</v>
      </c>
      <c r="F118" s="8">
        <v>2</v>
      </c>
      <c r="G118" s="8">
        <v>16516</v>
      </c>
      <c r="H118" s="8">
        <v>0</v>
      </c>
      <c r="I118" s="8">
        <v>144</v>
      </c>
      <c r="J118" s="9">
        <v>14622.444991492601</v>
      </c>
      <c r="K118" s="43">
        <v>10.32</v>
      </c>
      <c r="L118" s="43">
        <v>10.32</v>
      </c>
      <c r="M118" s="15">
        <v>14612.124991492599</v>
      </c>
      <c r="N118" s="42">
        <f t="shared" si="1"/>
        <v>13149.475073206389</v>
      </c>
      <c r="O118" s="8">
        <v>1462.6499182862101</v>
      </c>
    </row>
    <row r="119" spans="2:15" x14ac:dyDescent="0.3">
      <c r="B119" s="8" t="s">
        <v>19</v>
      </c>
      <c r="C119" s="8">
        <v>5</v>
      </c>
      <c r="D119" s="8">
        <v>26</v>
      </c>
      <c r="E119" s="8">
        <v>20</v>
      </c>
      <c r="F119" s="8">
        <v>1</v>
      </c>
      <c r="G119" s="8">
        <v>16379</v>
      </c>
      <c r="H119" s="8">
        <v>0</v>
      </c>
      <c r="I119" s="8">
        <v>154</v>
      </c>
      <c r="J119" s="9">
        <v>14727.263440644399</v>
      </c>
      <c r="K119" s="43">
        <v>9.82</v>
      </c>
      <c r="L119" s="43">
        <v>9.82</v>
      </c>
      <c r="M119" s="15">
        <v>14717.4434406444</v>
      </c>
      <c r="N119" s="42">
        <f t="shared" si="1"/>
        <v>13290.662038362019</v>
      </c>
      <c r="O119" s="8">
        <v>1426.78140228238</v>
      </c>
    </row>
    <row r="120" spans="2:15" x14ac:dyDescent="0.3">
      <c r="B120" s="8" t="s">
        <v>19</v>
      </c>
      <c r="C120" s="8">
        <v>5</v>
      </c>
      <c r="D120" s="8">
        <v>26</v>
      </c>
      <c r="E120" s="8">
        <v>21</v>
      </c>
      <c r="F120" s="8">
        <v>4</v>
      </c>
      <c r="G120" s="8">
        <v>15756</v>
      </c>
      <c r="H120" s="8">
        <v>0</v>
      </c>
      <c r="I120" s="8">
        <v>167</v>
      </c>
      <c r="J120" s="9">
        <v>13816.231257646799</v>
      </c>
      <c r="K120" s="43">
        <v>8.7899999999999991</v>
      </c>
      <c r="L120" s="43">
        <v>8.7899999999999991</v>
      </c>
      <c r="M120" s="15">
        <v>13807.4412576468</v>
      </c>
      <c r="N120" s="42">
        <f t="shared" si="1"/>
        <v>12433.03357036321</v>
      </c>
      <c r="O120" s="8">
        <v>1374.4076872835899</v>
      </c>
    </row>
    <row r="121" spans="2:15" x14ac:dyDescent="0.3">
      <c r="B121" s="8" t="s">
        <v>19</v>
      </c>
      <c r="C121" s="8">
        <v>5</v>
      </c>
      <c r="D121" s="8">
        <v>26</v>
      </c>
      <c r="E121" s="8">
        <v>22</v>
      </c>
      <c r="F121" s="8">
        <v>6</v>
      </c>
      <c r="G121" s="8">
        <v>14611</v>
      </c>
      <c r="H121" s="8">
        <v>0</v>
      </c>
      <c r="I121" s="8">
        <v>213</v>
      </c>
      <c r="J121" s="9">
        <v>12700.110632566901</v>
      </c>
      <c r="K121" s="43">
        <v>-0.2</v>
      </c>
      <c r="L121" s="43">
        <v>-0.2</v>
      </c>
      <c r="M121" s="15">
        <v>12700.3106325669</v>
      </c>
      <c r="N121" s="42">
        <f t="shared" si="1"/>
        <v>11413.56579512437</v>
      </c>
      <c r="O121" s="8">
        <v>1286.7448374425301</v>
      </c>
    </row>
    <row r="122" spans="2:15" x14ac:dyDescent="0.3">
      <c r="B122" s="8" t="s">
        <v>19</v>
      </c>
      <c r="C122" s="8">
        <v>5</v>
      </c>
      <c r="D122" s="8">
        <v>26</v>
      </c>
      <c r="E122" s="8">
        <v>23</v>
      </c>
      <c r="F122" s="8">
        <v>7</v>
      </c>
      <c r="G122" s="8">
        <v>13757</v>
      </c>
      <c r="H122" s="8">
        <v>0</v>
      </c>
      <c r="I122" s="8">
        <v>283</v>
      </c>
      <c r="J122" s="9">
        <v>11801.833475191401</v>
      </c>
      <c r="K122" s="43">
        <v>-0.1</v>
      </c>
      <c r="L122" s="43">
        <v>-0.1</v>
      </c>
      <c r="M122" s="15">
        <v>11801.933475191399</v>
      </c>
      <c r="N122" s="42">
        <f t="shared" si="1"/>
        <v>10556.03497809637</v>
      </c>
      <c r="O122" s="8">
        <v>1245.8984970950301</v>
      </c>
    </row>
    <row r="123" spans="2:15" x14ac:dyDescent="0.3">
      <c r="B123" s="8" t="s">
        <v>19</v>
      </c>
      <c r="C123" s="8">
        <v>5</v>
      </c>
      <c r="D123" s="8">
        <v>26</v>
      </c>
      <c r="E123" s="8">
        <v>24</v>
      </c>
      <c r="F123" s="8">
        <v>9</v>
      </c>
      <c r="G123" s="8">
        <v>13285</v>
      </c>
      <c r="H123" s="8">
        <v>0</v>
      </c>
      <c r="I123" s="8">
        <v>414</v>
      </c>
      <c r="J123" s="9">
        <v>11235.7201031891</v>
      </c>
      <c r="K123" s="43">
        <v>0</v>
      </c>
      <c r="L123" s="43">
        <v>0</v>
      </c>
      <c r="M123" s="15">
        <v>11235.7201031891</v>
      </c>
      <c r="N123" s="42">
        <f t="shared" si="1"/>
        <v>10019.03373737439</v>
      </c>
      <c r="O123" s="8">
        <v>1216.6863658147099</v>
      </c>
    </row>
    <row r="124" spans="2:15" x14ac:dyDescent="0.3">
      <c r="B124" s="8" t="s">
        <v>19</v>
      </c>
      <c r="C124" s="8">
        <v>6</v>
      </c>
      <c r="D124" s="8">
        <v>23</v>
      </c>
      <c r="E124" s="8">
        <v>1</v>
      </c>
      <c r="F124" s="8">
        <v>18</v>
      </c>
      <c r="G124" s="8">
        <v>13774</v>
      </c>
      <c r="H124" s="8">
        <v>0</v>
      </c>
      <c r="I124" s="8">
        <v>590</v>
      </c>
      <c r="J124" s="9">
        <v>11374.5069011046</v>
      </c>
      <c r="K124" s="43">
        <v>1.1000000000000001</v>
      </c>
      <c r="L124" s="43">
        <v>1.1000000000000001</v>
      </c>
      <c r="M124" s="15">
        <v>11373.406901104599</v>
      </c>
      <c r="N124" s="42">
        <f t="shared" si="1"/>
        <v>10153.232479011409</v>
      </c>
      <c r="O124" s="8">
        <v>1220.1744220931901</v>
      </c>
    </row>
    <row r="125" spans="2:15" x14ac:dyDescent="0.3">
      <c r="B125" s="8" t="s">
        <v>19</v>
      </c>
      <c r="C125" s="8">
        <v>6</v>
      </c>
      <c r="D125" s="8">
        <v>23</v>
      </c>
      <c r="E125" s="8">
        <v>2</v>
      </c>
      <c r="F125" s="8">
        <v>21</v>
      </c>
      <c r="G125" s="8">
        <v>13042</v>
      </c>
      <c r="H125" s="8">
        <v>0</v>
      </c>
      <c r="I125" s="8">
        <v>639</v>
      </c>
      <c r="J125" s="9">
        <v>10663.500075014899</v>
      </c>
      <c r="K125" s="43">
        <v>1.2</v>
      </c>
      <c r="L125" s="43">
        <v>1.2</v>
      </c>
      <c r="M125" s="15">
        <v>10662.3000750149</v>
      </c>
      <c r="N125" s="42">
        <f t="shared" si="1"/>
        <v>9452.6911580758697</v>
      </c>
      <c r="O125" s="8">
        <v>1209.60891693903</v>
      </c>
    </row>
    <row r="126" spans="2:15" x14ac:dyDescent="0.3">
      <c r="B126" s="8" t="s">
        <v>19</v>
      </c>
      <c r="C126" s="8">
        <v>6</v>
      </c>
      <c r="D126" s="8">
        <v>23</v>
      </c>
      <c r="E126" s="8">
        <v>3</v>
      </c>
      <c r="F126" s="8">
        <v>23</v>
      </c>
      <c r="G126" s="8">
        <v>12638</v>
      </c>
      <c r="H126" s="8">
        <v>0</v>
      </c>
      <c r="I126" s="8">
        <v>672</v>
      </c>
      <c r="J126" s="9">
        <v>10261.2947679146</v>
      </c>
      <c r="K126" s="43">
        <v>0.9</v>
      </c>
      <c r="L126" s="43">
        <v>0.9</v>
      </c>
      <c r="M126" s="15">
        <v>10260.3947679146</v>
      </c>
      <c r="N126" s="42">
        <f t="shared" si="1"/>
        <v>9049.0679576998809</v>
      </c>
      <c r="O126" s="8">
        <v>1211.3268102147199</v>
      </c>
    </row>
    <row r="127" spans="2:15" x14ac:dyDescent="0.3">
      <c r="B127" s="8" t="s">
        <v>19</v>
      </c>
      <c r="C127" s="8">
        <v>6</v>
      </c>
      <c r="D127" s="8">
        <v>23</v>
      </c>
      <c r="E127" s="8">
        <v>4</v>
      </c>
      <c r="F127" s="8">
        <v>24</v>
      </c>
      <c r="G127" s="8">
        <v>12492</v>
      </c>
      <c r="H127" s="8">
        <v>0</v>
      </c>
      <c r="I127" s="8">
        <v>642</v>
      </c>
      <c r="J127" s="9">
        <v>10142.881965950401</v>
      </c>
      <c r="K127" s="43">
        <v>0.5</v>
      </c>
      <c r="L127" s="43">
        <v>0.5</v>
      </c>
      <c r="M127" s="15">
        <v>10142.381965950401</v>
      </c>
      <c r="N127" s="42">
        <f t="shared" si="1"/>
        <v>8909.0752044773108</v>
      </c>
      <c r="O127" s="8">
        <v>1233.3067614730901</v>
      </c>
    </row>
    <row r="128" spans="2:15" x14ac:dyDescent="0.3">
      <c r="B128" s="8" t="s">
        <v>19</v>
      </c>
      <c r="C128" s="8">
        <v>6</v>
      </c>
      <c r="D128" s="8">
        <v>23</v>
      </c>
      <c r="E128" s="8">
        <v>5</v>
      </c>
      <c r="F128" s="8">
        <v>22</v>
      </c>
      <c r="G128" s="8">
        <v>12740</v>
      </c>
      <c r="H128" s="8">
        <v>0</v>
      </c>
      <c r="I128" s="8">
        <v>530</v>
      </c>
      <c r="J128" s="9">
        <v>10447.320404128301</v>
      </c>
      <c r="K128" s="43">
        <v>0</v>
      </c>
      <c r="L128" s="43">
        <v>0</v>
      </c>
      <c r="M128" s="15">
        <v>10447.320404128301</v>
      </c>
      <c r="N128" s="42">
        <f t="shared" si="1"/>
        <v>9171.0881899612614</v>
      </c>
      <c r="O128" s="8">
        <v>1276.23221416704</v>
      </c>
    </row>
    <row r="129" spans="2:15" x14ac:dyDescent="0.3">
      <c r="B129" s="8" t="s">
        <v>19</v>
      </c>
      <c r="C129" s="8">
        <v>6</v>
      </c>
      <c r="D129" s="8">
        <v>23</v>
      </c>
      <c r="E129" s="8">
        <v>6</v>
      </c>
      <c r="F129" s="8">
        <v>20</v>
      </c>
      <c r="G129" s="8">
        <v>13091</v>
      </c>
      <c r="H129" s="8">
        <v>0</v>
      </c>
      <c r="I129" s="8">
        <v>423</v>
      </c>
      <c r="J129" s="9">
        <v>10829.188427733399</v>
      </c>
      <c r="K129" s="43">
        <v>0</v>
      </c>
      <c r="L129" s="43">
        <v>0</v>
      </c>
      <c r="M129" s="15">
        <v>10829.188427733399</v>
      </c>
      <c r="N129" s="42">
        <f t="shared" si="1"/>
        <v>9504.9883794574089</v>
      </c>
      <c r="O129" s="8">
        <v>1324.20004827599</v>
      </c>
    </row>
    <row r="130" spans="2:15" x14ac:dyDescent="0.3">
      <c r="B130" s="8" t="s">
        <v>19</v>
      </c>
      <c r="C130" s="8">
        <v>6</v>
      </c>
      <c r="D130" s="8">
        <v>23</v>
      </c>
      <c r="E130" s="8">
        <v>7</v>
      </c>
      <c r="F130" s="8">
        <v>19</v>
      </c>
      <c r="G130" s="8">
        <v>13765</v>
      </c>
      <c r="H130" s="8">
        <v>0</v>
      </c>
      <c r="I130" s="8">
        <v>392</v>
      </c>
      <c r="J130" s="9">
        <v>11361.643586738701</v>
      </c>
      <c r="K130" s="43">
        <v>-0.1</v>
      </c>
      <c r="L130" s="43">
        <v>-0.1</v>
      </c>
      <c r="M130" s="15">
        <v>11361.743586738699</v>
      </c>
      <c r="N130" s="42">
        <f t="shared" si="1"/>
        <v>9997.5131486854698</v>
      </c>
      <c r="O130" s="8">
        <v>1364.23043805323</v>
      </c>
    </row>
    <row r="131" spans="2:15" x14ac:dyDescent="0.3">
      <c r="B131" s="8" t="s">
        <v>19</v>
      </c>
      <c r="C131" s="8">
        <v>6</v>
      </c>
      <c r="D131" s="8">
        <v>23</v>
      </c>
      <c r="E131" s="8">
        <v>8</v>
      </c>
      <c r="F131" s="8">
        <v>17</v>
      </c>
      <c r="G131" s="8">
        <v>13954</v>
      </c>
      <c r="H131" s="8">
        <v>0</v>
      </c>
      <c r="I131" s="8">
        <v>369</v>
      </c>
      <c r="J131" s="9">
        <v>11406.1310304166</v>
      </c>
      <c r="K131" s="43">
        <v>0.4</v>
      </c>
      <c r="L131" s="43">
        <v>0.4</v>
      </c>
      <c r="M131" s="15">
        <v>11405.7310304166</v>
      </c>
      <c r="N131" s="42">
        <f t="shared" si="1"/>
        <v>10012.441481139311</v>
      </c>
      <c r="O131" s="8">
        <v>1393.28954927729</v>
      </c>
    </row>
    <row r="132" spans="2:15" x14ac:dyDescent="0.3">
      <c r="B132" s="8" t="s">
        <v>19</v>
      </c>
      <c r="C132" s="8">
        <v>6</v>
      </c>
      <c r="D132" s="8">
        <v>23</v>
      </c>
      <c r="E132" s="8">
        <v>9</v>
      </c>
      <c r="F132" s="8">
        <v>16</v>
      </c>
      <c r="G132" s="8">
        <v>13824</v>
      </c>
      <c r="H132" s="8">
        <v>0</v>
      </c>
      <c r="I132" s="8">
        <v>339</v>
      </c>
      <c r="J132" s="9">
        <v>11172.9273055719</v>
      </c>
      <c r="K132" s="43">
        <v>0.4</v>
      </c>
      <c r="L132" s="43">
        <v>0.4</v>
      </c>
      <c r="M132" s="15">
        <v>11172.527305571901</v>
      </c>
      <c r="N132" s="42">
        <f t="shared" si="1"/>
        <v>9752.7442451834613</v>
      </c>
      <c r="O132" s="8">
        <v>1419.7830603884399</v>
      </c>
    </row>
    <row r="133" spans="2:15" x14ac:dyDescent="0.3">
      <c r="B133" s="8" t="s">
        <v>19</v>
      </c>
      <c r="C133" s="8">
        <v>6</v>
      </c>
      <c r="D133" s="8">
        <v>23</v>
      </c>
      <c r="E133" s="8">
        <v>10</v>
      </c>
      <c r="F133" s="8">
        <v>15</v>
      </c>
      <c r="G133" s="8">
        <v>13564</v>
      </c>
      <c r="H133" s="8">
        <v>0</v>
      </c>
      <c r="I133" s="8">
        <v>308</v>
      </c>
      <c r="J133" s="9">
        <v>10853.7559513245</v>
      </c>
      <c r="K133" s="43">
        <v>0.3</v>
      </c>
      <c r="L133" s="43">
        <v>0.3</v>
      </c>
      <c r="M133" s="15">
        <v>10853.4559513245</v>
      </c>
      <c r="N133" s="42">
        <f t="shared" ref="N133:N196" si="2">M133-O133</f>
        <v>9404.3002727397397</v>
      </c>
      <c r="O133" s="8">
        <v>1449.1556785847599</v>
      </c>
    </row>
    <row r="134" spans="2:15" x14ac:dyDescent="0.3">
      <c r="B134" s="8" t="s">
        <v>19</v>
      </c>
      <c r="C134" s="8">
        <v>6</v>
      </c>
      <c r="D134" s="8">
        <v>23</v>
      </c>
      <c r="E134" s="8">
        <v>11</v>
      </c>
      <c r="F134" s="8">
        <v>14</v>
      </c>
      <c r="G134" s="8">
        <v>13540</v>
      </c>
      <c r="H134" s="8">
        <v>0</v>
      </c>
      <c r="I134" s="8">
        <v>293</v>
      </c>
      <c r="J134" s="9">
        <v>10773.7563165542</v>
      </c>
      <c r="K134" s="43">
        <v>0.1</v>
      </c>
      <c r="L134" s="43">
        <v>0.1</v>
      </c>
      <c r="M134" s="15">
        <v>10773.656316554199</v>
      </c>
      <c r="N134" s="42">
        <f t="shared" si="2"/>
        <v>9296.7662406828786</v>
      </c>
      <c r="O134" s="8">
        <v>1476.8900758713201</v>
      </c>
    </row>
    <row r="135" spans="2:15" x14ac:dyDescent="0.3">
      <c r="B135" s="8" t="s">
        <v>19</v>
      </c>
      <c r="C135" s="8">
        <v>6</v>
      </c>
      <c r="D135" s="8">
        <v>23</v>
      </c>
      <c r="E135" s="8">
        <v>12</v>
      </c>
      <c r="F135" s="8">
        <v>13</v>
      </c>
      <c r="G135" s="8">
        <v>14032</v>
      </c>
      <c r="H135" s="8">
        <v>0</v>
      </c>
      <c r="I135" s="8">
        <v>269</v>
      </c>
      <c r="J135" s="9">
        <v>11197.539000307501</v>
      </c>
      <c r="K135" s="43">
        <v>0.2</v>
      </c>
      <c r="L135" s="43">
        <v>0.2</v>
      </c>
      <c r="M135" s="15">
        <v>11197.3390003075</v>
      </c>
      <c r="N135" s="42">
        <f t="shared" si="2"/>
        <v>9698.1717939947503</v>
      </c>
      <c r="O135" s="8">
        <v>1499.1672063127501</v>
      </c>
    </row>
    <row r="136" spans="2:15" x14ac:dyDescent="0.3">
      <c r="B136" s="8" t="s">
        <v>19</v>
      </c>
      <c r="C136" s="8">
        <v>6</v>
      </c>
      <c r="D136" s="8">
        <v>23</v>
      </c>
      <c r="E136" s="8">
        <v>13</v>
      </c>
      <c r="F136" s="8">
        <v>11</v>
      </c>
      <c r="G136" s="8">
        <v>15100</v>
      </c>
      <c r="H136" s="8">
        <v>0</v>
      </c>
      <c r="I136" s="8">
        <v>246</v>
      </c>
      <c r="J136" s="9">
        <v>12180.717135328199</v>
      </c>
      <c r="K136" s="43">
        <v>-0.3</v>
      </c>
      <c r="L136" s="43">
        <v>-0.3</v>
      </c>
      <c r="M136" s="15">
        <v>12181.0171353282</v>
      </c>
      <c r="N136" s="42">
        <f t="shared" si="2"/>
        <v>10663.198304024419</v>
      </c>
      <c r="O136" s="8">
        <v>1517.8188313037799</v>
      </c>
    </row>
    <row r="137" spans="2:15" x14ac:dyDescent="0.3">
      <c r="B137" s="8" t="s">
        <v>19</v>
      </c>
      <c r="C137" s="8">
        <v>6</v>
      </c>
      <c r="D137" s="8">
        <v>23</v>
      </c>
      <c r="E137" s="8">
        <v>14</v>
      </c>
      <c r="F137" s="8">
        <v>9</v>
      </c>
      <c r="G137" s="8">
        <v>16350</v>
      </c>
      <c r="H137" s="8">
        <v>0</v>
      </c>
      <c r="I137" s="8">
        <v>234</v>
      </c>
      <c r="J137" s="9">
        <v>13374.0536241507</v>
      </c>
      <c r="K137" s="43">
        <v>0.5</v>
      </c>
      <c r="L137" s="43">
        <v>0.5</v>
      </c>
      <c r="M137" s="15">
        <v>13373.5536241507</v>
      </c>
      <c r="N137" s="42">
        <f t="shared" si="2"/>
        <v>11847.67212884447</v>
      </c>
      <c r="O137" s="8">
        <v>1525.8814953062299</v>
      </c>
    </row>
    <row r="138" spans="2:15" x14ac:dyDescent="0.3">
      <c r="B138" s="8" t="s">
        <v>19</v>
      </c>
      <c r="C138" s="8">
        <v>6</v>
      </c>
      <c r="D138" s="8">
        <v>23</v>
      </c>
      <c r="E138" s="8">
        <v>15</v>
      </c>
      <c r="F138" s="8">
        <v>7</v>
      </c>
      <c r="G138" s="8">
        <v>17976</v>
      </c>
      <c r="H138" s="8">
        <v>0</v>
      </c>
      <c r="I138" s="8">
        <v>224</v>
      </c>
      <c r="J138" s="9">
        <v>14934.2598549509</v>
      </c>
      <c r="K138" s="43">
        <v>0.9</v>
      </c>
      <c r="L138" s="43">
        <v>0.9</v>
      </c>
      <c r="M138" s="15">
        <v>14933.359854950901</v>
      </c>
      <c r="N138" s="42">
        <f t="shared" si="2"/>
        <v>13404.52477373864</v>
      </c>
      <c r="O138" s="8">
        <v>1528.8350812122601</v>
      </c>
    </row>
    <row r="139" spans="2:15" x14ac:dyDescent="0.3">
      <c r="B139" s="8" t="s">
        <v>19</v>
      </c>
      <c r="C139" s="8">
        <v>6</v>
      </c>
      <c r="D139" s="8">
        <v>23</v>
      </c>
      <c r="E139" s="8">
        <v>16</v>
      </c>
      <c r="F139" s="8">
        <v>5</v>
      </c>
      <c r="G139" s="8">
        <v>18822</v>
      </c>
      <c r="H139" s="8">
        <v>0</v>
      </c>
      <c r="I139" s="8">
        <v>204</v>
      </c>
      <c r="J139" s="9">
        <v>15878.610479155401</v>
      </c>
      <c r="K139" s="43">
        <v>1</v>
      </c>
      <c r="L139" s="43">
        <v>1</v>
      </c>
      <c r="M139" s="15">
        <v>15877.610479155401</v>
      </c>
      <c r="N139" s="42">
        <f t="shared" si="2"/>
        <v>14357.920232025681</v>
      </c>
      <c r="O139" s="8">
        <v>1519.6902471297201</v>
      </c>
    </row>
    <row r="140" spans="2:15" x14ac:dyDescent="0.3">
      <c r="B140" s="8" t="s">
        <v>19</v>
      </c>
      <c r="C140" s="8">
        <v>6</v>
      </c>
      <c r="D140" s="8">
        <v>23</v>
      </c>
      <c r="E140" s="8">
        <v>17</v>
      </c>
      <c r="F140" s="8">
        <v>2</v>
      </c>
      <c r="G140" s="8">
        <v>19968</v>
      </c>
      <c r="H140" s="8">
        <v>0</v>
      </c>
      <c r="I140" s="8">
        <v>192</v>
      </c>
      <c r="J140" s="9">
        <v>17777.867129386199</v>
      </c>
      <c r="K140" s="43">
        <v>13.26</v>
      </c>
      <c r="L140" s="43">
        <v>13.26</v>
      </c>
      <c r="M140" s="15">
        <v>17764.607129386201</v>
      </c>
      <c r="N140" s="42">
        <f t="shared" si="2"/>
        <v>16219.701467886531</v>
      </c>
      <c r="O140" s="8">
        <v>1544.90566149967</v>
      </c>
    </row>
    <row r="141" spans="2:15" x14ac:dyDescent="0.3">
      <c r="B141" s="8" t="s">
        <v>19</v>
      </c>
      <c r="C141" s="8">
        <v>6</v>
      </c>
      <c r="D141" s="8">
        <v>23</v>
      </c>
      <c r="E141" s="8">
        <v>18</v>
      </c>
      <c r="F141" s="8">
        <v>1</v>
      </c>
      <c r="G141" s="8">
        <v>20577</v>
      </c>
      <c r="H141" s="8">
        <v>0</v>
      </c>
      <c r="I141" s="8">
        <v>183</v>
      </c>
      <c r="J141" s="9">
        <v>18578.005745317801</v>
      </c>
      <c r="K141" s="43">
        <v>13.67</v>
      </c>
      <c r="L141" s="43">
        <v>13.67</v>
      </c>
      <c r="M141" s="15">
        <v>18564.3357453178</v>
      </c>
      <c r="N141" s="42">
        <f t="shared" si="2"/>
        <v>17043.10891406034</v>
      </c>
      <c r="O141" s="8">
        <v>1521.2268312574599</v>
      </c>
    </row>
    <row r="142" spans="2:15" x14ac:dyDescent="0.3">
      <c r="B142" s="8" t="s">
        <v>19</v>
      </c>
      <c r="C142" s="8">
        <v>6</v>
      </c>
      <c r="D142" s="8">
        <v>23</v>
      </c>
      <c r="E142" s="8">
        <v>19</v>
      </c>
      <c r="F142" s="8">
        <v>3</v>
      </c>
      <c r="G142" s="8">
        <v>20447</v>
      </c>
      <c r="H142" s="8">
        <v>0</v>
      </c>
      <c r="I142" s="8">
        <v>180</v>
      </c>
      <c r="J142" s="9">
        <v>18374.4302310124</v>
      </c>
      <c r="K142" s="43">
        <v>13.16</v>
      </c>
      <c r="L142" s="43">
        <v>13.16</v>
      </c>
      <c r="M142" s="15">
        <v>18361.2702310124</v>
      </c>
      <c r="N142" s="42">
        <f t="shared" si="2"/>
        <v>16867.794149279162</v>
      </c>
      <c r="O142" s="8">
        <v>1493.4760817332401</v>
      </c>
    </row>
    <row r="143" spans="2:15" x14ac:dyDescent="0.3">
      <c r="B143" s="8" t="s">
        <v>19</v>
      </c>
      <c r="C143" s="8">
        <v>6</v>
      </c>
      <c r="D143" s="8">
        <v>23</v>
      </c>
      <c r="E143" s="8">
        <v>20</v>
      </c>
      <c r="F143" s="8">
        <v>4</v>
      </c>
      <c r="G143" s="8">
        <v>19837</v>
      </c>
      <c r="H143" s="8">
        <v>0</v>
      </c>
      <c r="I143" s="8">
        <v>195</v>
      </c>
      <c r="J143" s="9">
        <v>17322.7979635827</v>
      </c>
      <c r="K143" s="43">
        <v>12.18</v>
      </c>
      <c r="L143" s="43">
        <v>12.18</v>
      </c>
      <c r="M143" s="15">
        <v>17310.617963582699</v>
      </c>
      <c r="N143" s="42">
        <f t="shared" si="2"/>
        <v>15849.609250651229</v>
      </c>
      <c r="O143" s="8">
        <v>1461.00871293147</v>
      </c>
    </row>
    <row r="144" spans="2:15" x14ac:dyDescent="0.3">
      <c r="B144" s="8" t="s">
        <v>19</v>
      </c>
      <c r="C144" s="8">
        <v>6</v>
      </c>
      <c r="D144" s="8">
        <v>23</v>
      </c>
      <c r="E144" s="8">
        <v>21</v>
      </c>
      <c r="F144" s="8">
        <v>6</v>
      </c>
      <c r="G144" s="8">
        <v>19057</v>
      </c>
      <c r="H144" s="8">
        <v>0</v>
      </c>
      <c r="I144" s="8">
        <v>210</v>
      </c>
      <c r="J144" s="9">
        <v>16611.653292069401</v>
      </c>
      <c r="K144" s="43">
        <v>10.79</v>
      </c>
      <c r="L144" s="43">
        <v>10.79</v>
      </c>
      <c r="M144" s="15">
        <v>16600.8632920694</v>
      </c>
      <c r="N144" s="42">
        <f t="shared" si="2"/>
        <v>15189.707168454661</v>
      </c>
      <c r="O144" s="8">
        <v>1411.15612361474</v>
      </c>
    </row>
    <row r="145" spans="2:15" x14ac:dyDescent="0.3">
      <c r="B145" s="8" t="s">
        <v>19</v>
      </c>
      <c r="C145" s="8">
        <v>6</v>
      </c>
      <c r="D145" s="8">
        <v>23</v>
      </c>
      <c r="E145" s="8">
        <v>22</v>
      </c>
      <c r="F145" s="8">
        <v>8</v>
      </c>
      <c r="G145" s="8">
        <v>17631</v>
      </c>
      <c r="H145" s="8">
        <v>0</v>
      </c>
      <c r="I145" s="8">
        <v>259</v>
      </c>
      <c r="J145" s="9">
        <v>15240.828532919901</v>
      </c>
      <c r="K145" s="43">
        <v>-0.2</v>
      </c>
      <c r="L145" s="43">
        <v>-0.2</v>
      </c>
      <c r="M145" s="15">
        <v>15241.0285329199</v>
      </c>
      <c r="N145" s="42">
        <f t="shared" si="2"/>
        <v>13914.94591294481</v>
      </c>
      <c r="O145" s="8">
        <v>1326.08261997509</v>
      </c>
    </row>
    <row r="146" spans="2:15" x14ac:dyDescent="0.3">
      <c r="B146" s="8" t="s">
        <v>19</v>
      </c>
      <c r="C146" s="8">
        <v>6</v>
      </c>
      <c r="D146" s="8">
        <v>23</v>
      </c>
      <c r="E146" s="8">
        <v>23</v>
      </c>
      <c r="F146" s="8">
        <v>10</v>
      </c>
      <c r="G146" s="8">
        <v>16269</v>
      </c>
      <c r="H146" s="8">
        <v>0</v>
      </c>
      <c r="I146" s="8">
        <v>331</v>
      </c>
      <c r="J146" s="9">
        <v>13891.296006655601</v>
      </c>
      <c r="K146" s="43">
        <v>-0.1</v>
      </c>
      <c r="L146" s="43">
        <v>-0.1</v>
      </c>
      <c r="M146" s="15">
        <v>13891.396006655599</v>
      </c>
      <c r="N146" s="42">
        <f t="shared" si="2"/>
        <v>12607.757526049039</v>
      </c>
      <c r="O146" s="8">
        <v>1283.6384806065601</v>
      </c>
    </row>
    <row r="147" spans="2:15" x14ac:dyDescent="0.3">
      <c r="B147" s="8" t="s">
        <v>19</v>
      </c>
      <c r="C147" s="8">
        <v>6</v>
      </c>
      <c r="D147" s="8">
        <v>23</v>
      </c>
      <c r="E147" s="8">
        <v>24</v>
      </c>
      <c r="F147" s="8">
        <v>12</v>
      </c>
      <c r="G147" s="8">
        <v>15428</v>
      </c>
      <c r="H147" s="8">
        <v>0</v>
      </c>
      <c r="I147" s="8">
        <v>472</v>
      </c>
      <c r="J147" s="9">
        <v>12984.6695427882</v>
      </c>
      <c r="K147" s="43">
        <v>0</v>
      </c>
      <c r="L147" s="43">
        <v>0</v>
      </c>
      <c r="M147" s="15">
        <v>12984.6695427882</v>
      </c>
      <c r="N147" s="42">
        <f t="shared" si="2"/>
        <v>11723.837311903111</v>
      </c>
      <c r="O147" s="8">
        <v>1260.83223088509</v>
      </c>
    </row>
    <row r="148" spans="2:15" x14ac:dyDescent="0.3">
      <c r="B148" s="8" t="s">
        <v>19</v>
      </c>
      <c r="C148" s="8">
        <v>7</v>
      </c>
      <c r="D148" s="8">
        <v>28</v>
      </c>
      <c r="E148" s="8">
        <v>1</v>
      </c>
      <c r="F148" s="8">
        <v>19</v>
      </c>
      <c r="G148" s="8">
        <v>14339</v>
      </c>
      <c r="H148" s="8">
        <v>0</v>
      </c>
      <c r="I148" s="8">
        <v>583</v>
      </c>
      <c r="J148" s="9">
        <v>12024.1817618678</v>
      </c>
      <c r="K148" s="43">
        <v>1.2</v>
      </c>
      <c r="L148" s="43">
        <v>1.2</v>
      </c>
      <c r="M148" s="15">
        <v>12022.981761867801</v>
      </c>
      <c r="N148" s="42">
        <f t="shared" si="2"/>
        <v>10761.31546467585</v>
      </c>
      <c r="O148" s="8">
        <v>1261.66629719195</v>
      </c>
    </row>
    <row r="149" spans="2:15" x14ac:dyDescent="0.3">
      <c r="B149" s="8" t="s">
        <v>19</v>
      </c>
      <c r="C149" s="8">
        <v>7</v>
      </c>
      <c r="D149" s="8">
        <v>28</v>
      </c>
      <c r="E149" s="8">
        <v>2</v>
      </c>
      <c r="F149" s="8">
        <v>21</v>
      </c>
      <c r="G149" s="8">
        <v>13535</v>
      </c>
      <c r="H149" s="8">
        <v>0</v>
      </c>
      <c r="I149" s="8">
        <v>669</v>
      </c>
      <c r="J149" s="9">
        <v>11201.7412686312</v>
      </c>
      <c r="K149" s="43">
        <v>1.2</v>
      </c>
      <c r="L149" s="43">
        <v>1.2</v>
      </c>
      <c r="M149" s="15">
        <v>11200.541268631199</v>
      </c>
      <c r="N149" s="42">
        <f t="shared" si="2"/>
        <v>9951.63546919287</v>
      </c>
      <c r="O149" s="8">
        <v>1248.90579943833</v>
      </c>
    </row>
    <row r="150" spans="2:15" x14ac:dyDescent="0.3">
      <c r="B150" s="8" t="s">
        <v>19</v>
      </c>
      <c r="C150" s="8">
        <v>7</v>
      </c>
      <c r="D150" s="8">
        <v>28</v>
      </c>
      <c r="E150" s="8">
        <v>3</v>
      </c>
      <c r="F150" s="8">
        <v>23</v>
      </c>
      <c r="G150" s="8">
        <v>13082</v>
      </c>
      <c r="H150" s="8">
        <v>0</v>
      </c>
      <c r="I150" s="8">
        <v>705</v>
      </c>
      <c r="J150" s="9">
        <v>10744.476173569499</v>
      </c>
      <c r="K150" s="43">
        <v>1</v>
      </c>
      <c r="L150" s="43">
        <v>1</v>
      </c>
      <c r="M150" s="15">
        <v>10743.476173569499</v>
      </c>
      <c r="N150" s="42">
        <f t="shared" si="2"/>
        <v>9491.8438199386983</v>
      </c>
      <c r="O150" s="8">
        <v>1251.6323536308</v>
      </c>
    </row>
    <row r="151" spans="2:15" x14ac:dyDescent="0.3">
      <c r="B151" s="8" t="s">
        <v>19</v>
      </c>
      <c r="C151" s="8">
        <v>7</v>
      </c>
      <c r="D151" s="8">
        <v>28</v>
      </c>
      <c r="E151" s="8">
        <v>4</v>
      </c>
      <c r="F151" s="8">
        <v>24</v>
      </c>
      <c r="G151" s="8">
        <v>12930</v>
      </c>
      <c r="H151" s="8">
        <v>0</v>
      </c>
      <c r="I151" s="8">
        <v>695</v>
      </c>
      <c r="J151" s="9">
        <v>10606.2720796379</v>
      </c>
      <c r="K151" s="43">
        <v>0.5</v>
      </c>
      <c r="L151" s="43">
        <v>0.5</v>
      </c>
      <c r="M151" s="15">
        <v>10605.7720796379</v>
      </c>
      <c r="N151" s="42">
        <f t="shared" si="2"/>
        <v>9327.0344176171602</v>
      </c>
      <c r="O151" s="8">
        <v>1278.7376620207399</v>
      </c>
    </row>
    <row r="152" spans="2:15" x14ac:dyDescent="0.3">
      <c r="B152" s="8" t="s">
        <v>19</v>
      </c>
      <c r="C152" s="8">
        <v>7</v>
      </c>
      <c r="D152" s="8">
        <v>28</v>
      </c>
      <c r="E152" s="8">
        <v>5</v>
      </c>
      <c r="F152" s="8">
        <v>22</v>
      </c>
      <c r="G152" s="8">
        <v>13238</v>
      </c>
      <c r="H152" s="8">
        <v>0</v>
      </c>
      <c r="I152" s="8">
        <v>599</v>
      </c>
      <c r="J152" s="9">
        <v>10947.5202369327</v>
      </c>
      <c r="K152" s="43">
        <v>0.1</v>
      </c>
      <c r="L152" s="43">
        <v>0.1</v>
      </c>
      <c r="M152" s="15">
        <v>10947.420236932699</v>
      </c>
      <c r="N152" s="42">
        <f t="shared" si="2"/>
        <v>9618.7724499482101</v>
      </c>
      <c r="O152" s="8">
        <v>1328.64778698449</v>
      </c>
    </row>
    <row r="153" spans="2:15" x14ac:dyDescent="0.3">
      <c r="B153" s="8" t="s">
        <v>19</v>
      </c>
      <c r="C153" s="8">
        <v>7</v>
      </c>
      <c r="D153" s="8">
        <v>28</v>
      </c>
      <c r="E153" s="8">
        <v>6</v>
      </c>
      <c r="F153" s="8">
        <v>20</v>
      </c>
      <c r="G153" s="8">
        <v>13850</v>
      </c>
      <c r="H153" s="8">
        <v>0</v>
      </c>
      <c r="I153" s="8">
        <v>534</v>
      </c>
      <c r="J153" s="9">
        <v>11540.5504470948</v>
      </c>
      <c r="K153" s="43">
        <v>0</v>
      </c>
      <c r="L153" s="43">
        <v>0</v>
      </c>
      <c r="M153" s="15">
        <v>11540.5504470948</v>
      </c>
      <c r="N153" s="42">
        <f t="shared" si="2"/>
        <v>10154.969302489721</v>
      </c>
      <c r="O153" s="8">
        <v>1385.58114460508</v>
      </c>
    </row>
    <row r="154" spans="2:15" x14ac:dyDescent="0.3">
      <c r="B154" s="8" t="s">
        <v>19</v>
      </c>
      <c r="C154" s="8">
        <v>7</v>
      </c>
      <c r="D154" s="8">
        <v>28</v>
      </c>
      <c r="E154" s="8">
        <v>7</v>
      </c>
      <c r="F154" s="8">
        <v>18</v>
      </c>
      <c r="G154" s="8">
        <v>14428</v>
      </c>
      <c r="H154" s="8">
        <v>0</v>
      </c>
      <c r="I154" s="8">
        <v>483</v>
      </c>
      <c r="J154" s="9">
        <v>12028.6049407961</v>
      </c>
      <c r="K154" s="43">
        <v>-0.1</v>
      </c>
      <c r="L154" s="43">
        <v>-0.1</v>
      </c>
      <c r="M154" s="15">
        <v>12028.7049407961</v>
      </c>
      <c r="N154" s="42">
        <f t="shared" si="2"/>
        <v>10598.81598292757</v>
      </c>
      <c r="O154" s="8">
        <v>1429.88895786853</v>
      </c>
    </row>
    <row r="155" spans="2:15" x14ac:dyDescent="0.3">
      <c r="B155" s="8" t="s">
        <v>19</v>
      </c>
      <c r="C155" s="8">
        <v>7</v>
      </c>
      <c r="D155" s="8">
        <v>28</v>
      </c>
      <c r="E155" s="8">
        <v>8</v>
      </c>
      <c r="F155" s="8">
        <v>17</v>
      </c>
      <c r="G155" s="8">
        <v>14648</v>
      </c>
      <c r="H155" s="8">
        <v>0</v>
      </c>
      <c r="I155" s="8">
        <v>448</v>
      </c>
      <c r="J155" s="9">
        <v>12134.8974855529</v>
      </c>
      <c r="K155" s="43">
        <v>0.4</v>
      </c>
      <c r="L155" s="43">
        <v>0.4</v>
      </c>
      <c r="M155" s="15">
        <v>12134.4974855529</v>
      </c>
      <c r="N155" s="42">
        <f t="shared" si="2"/>
        <v>10673.91233063523</v>
      </c>
      <c r="O155" s="8">
        <v>1460.58515491767</v>
      </c>
    </row>
    <row r="156" spans="2:15" x14ac:dyDescent="0.3">
      <c r="B156" s="8" t="s">
        <v>19</v>
      </c>
      <c r="C156" s="8">
        <v>7</v>
      </c>
      <c r="D156" s="8">
        <v>28</v>
      </c>
      <c r="E156" s="8">
        <v>9</v>
      </c>
      <c r="F156" s="8">
        <v>16</v>
      </c>
      <c r="G156" s="8">
        <v>14588</v>
      </c>
      <c r="H156" s="8">
        <v>0</v>
      </c>
      <c r="I156" s="8">
        <v>424</v>
      </c>
      <c r="J156" s="9">
        <v>11959.132061225</v>
      </c>
      <c r="K156" s="43">
        <v>0.4</v>
      </c>
      <c r="L156" s="43">
        <v>0.4</v>
      </c>
      <c r="M156" s="15">
        <v>11958.732061225001</v>
      </c>
      <c r="N156" s="42">
        <f t="shared" si="2"/>
        <v>10472.3154650121</v>
      </c>
      <c r="O156" s="8">
        <v>1486.4165962129</v>
      </c>
    </row>
    <row r="157" spans="2:15" x14ac:dyDescent="0.3">
      <c r="B157" s="8" t="s">
        <v>19</v>
      </c>
      <c r="C157" s="8">
        <v>7</v>
      </c>
      <c r="D157" s="8">
        <v>28</v>
      </c>
      <c r="E157" s="8">
        <v>10</v>
      </c>
      <c r="F157" s="8">
        <v>15</v>
      </c>
      <c r="G157" s="8">
        <v>14351</v>
      </c>
      <c r="H157" s="8">
        <v>0</v>
      </c>
      <c r="I157" s="8">
        <v>390</v>
      </c>
      <c r="J157" s="9">
        <v>11662.7112318249</v>
      </c>
      <c r="K157" s="43">
        <v>0.3</v>
      </c>
      <c r="L157" s="43">
        <v>0.3</v>
      </c>
      <c r="M157" s="15">
        <v>11662.411231824901</v>
      </c>
      <c r="N157" s="42">
        <f t="shared" si="2"/>
        <v>10142.94558903134</v>
      </c>
      <c r="O157" s="8">
        <v>1519.4656427935599</v>
      </c>
    </row>
    <row r="158" spans="2:15" x14ac:dyDescent="0.3">
      <c r="B158" s="8" t="s">
        <v>19</v>
      </c>
      <c r="C158" s="8">
        <v>7</v>
      </c>
      <c r="D158" s="8">
        <v>28</v>
      </c>
      <c r="E158" s="8">
        <v>11</v>
      </c>
      <c r="F158" s="8">
        <v>13</v>
      </c>
      <c r="G158" s="8">
        <v>14668</v>
      </c>
      <c r="H158" s="8">
        <v>0</v>
      </c>
      <c r="I158" s="8">
        <v>352</v>
      </c>
      <c r="J158" s="9">
        <v>11880.594131371299</v>
      </c>
      <c r="K158" s="43">
        <v>0.2</v>
      </c>
      <c r="L158" s="43">
        <v>0.2</v>
      </c>
      <c r="M158" s="15">
        <v>11880.3941313713</v>
      </c>
      <c r="N158" s="42">
        <f t="shared" si="2"/>
        <v>10328.46056755557</v>
      </c>
      <c r="O158" s="8">
        <v>1551.9335638157299</v>
      </c>
    </row>
    <row r="159" spans="2:15" x14ac:dyDescent="0.3">
      <c r="B159" s="8" t="s">
        <v>19</v>
      </c>
      <c r="C159" s="8">
        <v>7</v>
      </c>
      <c r="D159" s="8">
        <v>28</v>
      </c>
      <c r="E159" s="8">
        <v>12</v>
      </c>
      <c r="F159" s="8">
        <v>11</v>
      </c>
      <c r="G159" s="8">
        <v>14835</v>
      </c>
      <c r="H159" s="8">
        <v>0</v>
      </c>
      <c r="I159" s="8">
        <v>302</v>
      </c>
      <c r="J159" s="9">
        <v>12045.6136439292</v>
      </c>
      <c r="K159" s="43">
        <v>0.2</v>
      </c>
      <c r="L159" s="43">
        <v>0.2</v>
      </c>
      <c r="M159" s="15">
        <v>12045.4136439292</v>
      </c>
      <c r="N159" s="42">
        <f t="shared" si="2"/>
        <v>10466.65675732041</v>
      </c>
      <c r="O159" s="8">
        <v>1578.75688660879</v>
      </c>
    </row>
    <row r="160" spans="2:15" x14ac:dyDescent="0.3">
      <c r="B160" s="8" t="s">
        <v>19</v>
      </c>
      <c r="C160" s="8">
        <v>7</v>
      </c>
      <c r="D160" s="8">
        <v>28</v>
      </c>
      <c r="E160" s="8">
        <v>13</v>
      </c>
      <c r="F160" s="8">
        <v>9</v>
      </c>
      <c r="G160" s="8">
        <v>15939</v>
      </c>
      <c r="H160" s="8">
        <v>0</v>
      </c>
      <c r="I160" s="8">
        <v>254</v>
      </c>
      <c r="J160" s="9">
        <v>13091.288374388199</v>
      </c>
      <c r="K160" s="43">
        <v>-0.3</v>
      </c>
      <c r="L160" s="43">
        <v>-0.3</v>
      </c>
      <c r="M160" s="15">
        <v>13091.5883743882</v>
      </c>
      <c r="N160" s="42">
        <f t="shared" si="2"/>
        <v>11490.67894533809</v>
      </c>
      <c r="O160" s="8">
        <v>1600.90942905011</v>
      </c>
    </row>
    <row r="161" spans="2:15" x14ac:dyDescent="0.3">
      <c r="B161" s="8" t="s">
        <v>19</v>
      </c>
      <c r="C161" s="8">
        <v>7</v>
      </c>
      <c r="D161" s="8">
        <v>28</v>
      </c>
      <c r="E161" s="8">
        <v>14</v>
      </c>
      <c r="F161" s="8">
        <v>7</v>
      </c>
      <c r="G161" s="8">
        <v>17335</v>
      </c>
      <c r="H161" s="8">
        <v>0</v>
      </c>
      <c r="I161" s="8">
        <v>229</v>
      </c>
      <c r="J161" s="9">
        <v>14424.2309442116</v>
      </c>
      <c r="K161" s="43">
        <v>0.6</v>
      </c>
      <c r="L161" s="43">
        <v>0.6</v>
      </c>
      <c r="M161" s="15">
        <v>14423.6309442116</v>
      </c>
      <c r="N161" s="42">
        <f t="shared" si="2"/>
        <v>12815.8842528972</v>
      </c>
      <c r="O161" s="8">
        <v>1607.7466913144001</v>
      </c>
    </row>
    <row r="162" spans="2:15" x14ac:dyDescent="0.3">
      <c r="B162" s="8" t="s">
        <v>19</v>
      </c>
      <c r="C162" s="8">
        <v>7</v>
      </c>
      <c r="D162" s="8">
        <v>28</v>
      </c>
      <c r="E162" s="8">
        <v>15</v>
      </c>
      <c r="F162" s="8">
        <v>5</v>
      </c>
      <c r="G162" s="8">
        <v>18631</v>
      </c>
      <c r="H162" s="8">
        <v>0</v>
      </c>
      <c r="I162" s="8">
        <v>213</v>
      </c>
      <c r="J162" s="9">
        <v>15727.081093112</v>
      </c>
      <c r="K162" s="43">
        <v>0.9</v>
      </c>
      <c r="L162" s="43">
        <v>0.9</v>
      </c>
      <c r="M162" s="15">
        <v>15726.181093112</v>
      </c>
      <c r="N162" s="42">
        <f t="shared" si="2"/>
        <v>14117.054384681869</v>
      </c>
      <c r="O162" s="8">
        <v>1609.1267084301301</v>
      </c>
    </row>
    <row r="163" spans="2:15" x14ac:dyDescent="0.3">
      <c r="B163" s="8" t="s">
        <v>19</v>
      </c>
      <c r="C163" s="8">
        <v>7</v>
      </c>
      <c r="D163" s="8">
        <v>28</v>
      </c>
      <c r="E163" s="8">
        <v>16</v>
      </c>
      <c r="F163" s="8">
        <v>3</v>
      </c>
      <c r="G163" s="8">
        <v>19564</v>
      </c>
      <c r="H163" s="8">
        <v>0</v>
      </c>
      <c r="I163" s="8">
        <v>210</v>
      </c>
      <c r="J163" s="9">
        <v>17499.961134143501</v>
      </c>
      <c r="K163" s="43">
        <v>1.1000000000000001</v>
      </c>
      <c r="L163" s="43">
        <v>1.1000000000000001</v>
      </c>
      <c r="M163" s="15">
        <v>17498.861134143499</v>
      </c>
      <c r="N163" s="42">
        <f t="shared" si="2"/>
        <v>15899.406843834478</v>
      </c>
      <c r="O163" s="8">
        <v>1599.4542903090201</v>
      </c>
    </row>
    <row r="164" spans="2:15" x14ac:dyDescent="0.3">
      <c r="B164" s="8" t="s">
        <v>19</v>
      </c>
      <c r="C164" s="8">
        <v>7</v>
      </c>
      <c r="D164" s="8">
        <v>28</v>
      </c>
      <c r="E164" s="8">
        <v>17</v>
      </c>
      <c r="F164" s="8">
        <v>1</v>
      </c>
      <c r="G164" s="8">
        <v>20519</v>
      </c>
      <c r="H164" s="8">
        <v>0</v>
      </c>
      <c r="I164" s="8">
        <v>202</v>
      </c>
      <c r="J164" s="9">
        <v>18593.0434654479</v>
      </c>
      <c r="K164" s="43">
        <v>13.25</v>
      </c>
      <c r="L164" s="43">
        <v>13.25</v>
      </c>
      <c r="M164" s="15">
        <v>18579.7934654479</v>
      </c>
      <c r="N164" s="42">
        <f t="shared" si="2"/>
        <v>16958.740783544148</v>
      </c>
      <c r="O164" s="8">
        <v>1621.05268190375</v>
      </c>
    </row>
    <row r="165" spans="2:15" x14ac:dyDescent="0.3">
      <c r="B165" s="8" t="s">
        <v>19</v>
      </c>
      <c r="C165" s="8">
        <v>7</v>
      </c>
      <c r="D165" s="8">
        <v>28</v>
      </c>
      <c r="E165" s="8">
        <v>18</v>
      </c>
      <c r="F165" s="8">
        <v>2</v>
      </c>
      <c r="G165" s="8">
        <v>20923</v>
      </c>
      <c r="H165" s="8">
        <v>0</v>
      </c>
      <c r="I165" s="8">
        <v>211</v>
      </c>
      <c r="J165" s="9">
        <v>18872.936991688701</v>
      </c>
      <c r="K165" s="43">
        <v>13.58</v>
      </c>
      <c r="L165" s="43">
        <v>13.58</v>
      </c>
      <c r="M165" s="15">
        <v>18859.356991688699</v>
      </c>
      <c r="N165" s="42">
        <f t="shared" si="2"/>
        <v>17269.810210914849</v>
      </c>
      <c r="O165" s="8">
        <v>1589.5467807738501</v>
      </c>
    </row>
    <row r="166" spans="2:15" x14ac:dyDescent="0.3">
      <c r="B166" s="8" t="s">
        <v>19</v>
      </c>
      <c r="C166" s="8">
        <v>7</v>
      </c>
      <c r="D166" s="8">
        <v>28</v>
      </c>
      <c r="E166" s="8">
        <v>19</v>
      </c>
      <c r="F166" s="8">
        <v>4</v>
      </c>
      <c r="G166" s="8">
        <v>20516</v>
      </c>
      <c r="H166" s="8">
        <v>0</v>
      </c>
      <c r="I166" s="8">
        <v>208</v>
      </c>
      <c r="J166" s="9">
        <v>18078.571286652201</v>
      </c>
      <c r="K166" s="43">
        <v>13.07</v>
      </c>
      <c r="L166" s="43">
        <v>13.07</v>
      </c>
      <c r="M166" s="15">
        <v>18065.501286652201</v>
      </c>
      <c r="N166" s="42">
        <f t="shared" si="2"/>
        <v>16512.630085567042</v>
      </c>
      <c r="O166" s="8">
        <v>1552.87120108516</v>
      </c>
    </row>
    <row r="167" spans="2:15" x14ac:dyDescent="0.3">
      <c r="B167" s="8" t="s">
        <v>19</v>
      </c>
      <c r="C167" s="8">
        <v>7</v>
      </c>
      <c r="D167" s="8">
        <v>28</v>
      </c>
      <c r="E167" s="8">
        <v>20</v>
      </c>
      <c r="F167" s="8">
        <v>6</v>
      </c>
      <c r="G167" s="8">
        <v>19606</v>
      </c>
      <c r="H167" s="8">
        <v>0</v>
      </c>
      <c r="I167" s="8">
        <v>217</v>
      </c>
      <c r="J167" s="9">
        <v>17294.164582639802</v>
      </c>
      <c r="K167" s="43">
        <v>12.09</v>
      </c>
      <c r="L167" s="43">
        <v>12.09</v>
      </c>
      <c r="M167" s="15">
        <v>17282.074582639802</v>
      </c>
      <c r="N167" s="42">
        <f t="shared" si="2"/>
        <v>15766.388289418112</v>
      </c>
      <c r="O167" s="8">
        <v>1515.68629322169</v>
      </c>
    </row>
    <row r="168" spans="2:15" x14ac:dyDescent="0.3">
      <c r="B168" s="8" t="s">
        <v>19</v>
      </c>
      <c r="C168" s="8">
        <v>7</v>
      </c>
      <c r="D168" s="8">
        <v>28</v>
      </c>
      <c r="E168" s="8">
        <v>21</v>
      </c>
      <c r="F168" s="8">
        <v>8</v>
      </c>
      <c r="G168" s="8">
        <v>18823</v>
      </c>
      <c r="H168" s="8">
        <v>0</v>
      </c>
      <c r="I168" s="8">
        <v>224</v>
      </c>
      <c r="J168" s="9">
        <v>16576.995210953301</v>
      </c>
      <c r="K168" s="43">
        <v>10.59</v>
      </c>
      <c r="L168" s="43">
        <v>10.59</v>
      </c>
      <c r="M168" s="15">
        <v>16566.4052109533</v>
      </c>
      <c r="N168" s="42">
        <f t="shared" si="2"/>
        <v>15104.83736254177</v>
      </c>
      <c r="O168" s="8">
        <v>1461.5678484115299</v>
      </c>
    </row>
    <row r="169" spans="2:15" x14ac:dyDescent="0.3">
      <c r="B169" s="8" t="s">
        <v>19</v>
      </c>
      <c r="C169" s="8">
        <v>7</v>
      </c>
      <c r="D169" s="8">
        <v>28</v>
      </c>
      <c r="E169" s="8">
        <v>22</v>
      </c>
      <c r="F169" s="8">
        <v>10</v>
      </c>
      <c r="G169" s="8">
        <v>17491</v>
      </c>
      <c r="H169" s="8">
        <v>0</v>
      </c>
      <c r="I169" s="8">
        <v>287</v>
      </c>
      <c r="J169" s="9">
        <v>15264.945999174701</v>
      </c>
      <c r="K169" s="43">
        <v>-0.2</v>
      </c>
      <c r="L169" s="43">
        <v>-0.2</v>
      </c>
      <c r="M169" s="15">
        <v>15265.1459991747</v>
      </c>
      <c r="N169" s="42">
        <f t="shared" si="2"/>
        <v>13892.28799626008</v>
      </c>
      <c r="O169" s="8">
        <v>1372.8580029146201</v>
      </c>
    </row>
    <row r="170" spans="2:15" x14ac:dyDescent="0.3">
      <c r="B170" s="8" t="s">
        <v>19</v>
      </c>
      <c r="C170" s="8">
        <v>7</v>
      </c>
      <c r="D170" s="8">
        <v>28</v>
      </c>
      <c r="E170" s="8">
        <v>23</v>
      </c>
      <c r="F170" s="8">
        <v>12</v>
      </c>
      <c r="G170" s="8">
        <v>16247</v>
      </c>
      <c r="H170" s="8">
        <v>0</v>
      </c>
      <c r="I170" s="8">
        <v>352</v>
      </c>
      <c r="J170" s="9">
        <v>14013.552978974099</v>
      </c>
      <c r="K170" s="43">
        <v>-0.1</v>
      </c>
      <c r="L170" s="43">
        <v>-0.1</v>
      </c>
      <c r="M170" s="15">
        <v>14013.6529789741</v>
      </c>
      <c r="N170" s="42">
        <f t="shared" si="2"/>
        <v>12681.744141334369</v>
      </c>
      <c r="O170" s="8">
        <v>1331.9088376397301</v>
      </c>
    </row>
    <row r="171" spans="2:15" x14ac:dyDescent="0.3">
      <c r="B171" s="8" t="s">
        <v>19</v>
      </c>
      <c r="C171" s="8">
        <v>7</v>
      </c>
      <c r="D171" s="8">
        <v>28</v>
      </c>
      <c r="E171" s="8">
        <v>24</v>
      </c>
      <c r="F171" s="8">
        <v>14</v>
      </c>
      <c r="G171" s="8">
        <v>15382</v>
      </c>
      <c r="H171" s="8">
        <v>0</v>
      </c>
      <c r="I171" s="8">
        <v>459</v>
      </c>
      <c r="J171" s="9">
        <v>13110.3469983219</v>
      </c>
      <c r="K171" s="43">
        <v>0</v>
      </c>
      <c r="L171" s="43">
        <v>0</v>
      </c>
      <c r="M171" s="15">
        <v>13110.3469983219</v>
      </c>
      <c r="N171" s="42">
        <f t="shared" si="2"/>
        <v>11807.639256220071</v>
      </c>
      <c r="O171" s="8">
        <v>1302.70774210183</v>
      </c>
    </row>
    <row r="172" spans="2:15" x14ac:dyDescent="0.3">
      <c r="B172" s="8" t="s">
        <v>19</v>
      </c>
      <c r="C172" s="8">
        <v>8</v>
      </c>
      <c r="D172" s="8">
        <v>11</v>
      </c>
      <c r="E172" s="8">
        <v>1</v>
      </c>
      <c r="F172" s="8">
        <v>19</v>
      </c>
      <c r="G172" s="8">
        <v>13667</v>
      </c>
      <c r="H172" s="8">
        <v>0</v>
      </c>
      <c r="I172" s="8">
        <v>589</v>
      </c>
      <c r="J172" s="9">
        <v>11621.1469563298</v>
      </c>
      <c r="K172" s="43">
        <v>1.2</v>
      </c>
      <c r="L172" s="43">
        <v>1.2</v>
      </c>
      <c r="M172" s="15">
        <v>11619.946956329801</v>
      </c>
      <c r="N172" s="42">
        <f t="shared" si="2"/>
        <v>10334.708761498861</v>
      </c>
      <c r="O172" s="8">
        <v>1285.2381948309401</v>
      </c>
    </row>
    <row r="173" spans="2:15" x14ac:dyDescent="0.3">
      <c r="B173" s="8" t="s">
        <v>19</v>
      </c>
      <c r="C173" s="8">
        <v>8</v>
      </c>
      <c r="D173" s="8">
        <v>11</v>
      </c>
      <c r="E173" s="8">
        <v>2</v>
      </c>
      <c r="F173" s="8">
        <v>21</v>
      </c>
      <c r="G173" s="8">
        <v>12965</v>
      </c>
      <c r="H173" s="8">
        <v>0</v>
      </c>
      <c r="I173" s="8">
        <v>665</v>
      </c>
      <c r="J173" s="9">
        <v>10889.452142988701</v>
      </c>
      <c r="K173" s="43">
        <v>1.1000000000000001</v>
      </c>
      <c r="L173" s="43">
        <v>1.1000000000000001</v>
      </c>
      <c r="M173" s="15">
        <v>10888.352142988701</v>
      </c>
      <c r="N173" s="42">
        <f t="shared" si="2"/>
        <v>9621.2856040372008</v>
      </c>
      <c r="O173" s="8">
        <v>1267.0665389515</v>
      </c>
    </row>
    <row r="174" spans="2:15" x14ac:dyDescent="0.3">
      <c r="B174" s="8" t="s">
        <v>19</v>
      </c>
      <c r="C174" s="8">
        <v>8</v>
      </c>
      <c r="D174" s="8">
        <v>11</v>
      </c>
      <c r="E174" s="8">
        <v>3</v>
      </c>
      <c r="F174" s="8">
        <v>23</v>
      </c>
      <c r="G174" s="8">
        <v>12566</v>
      </c>
      <c r="H174" s="8">
        <v>0</v>
      </c>
      <c r="I174" s="8">
        <v>683</v>
      </c>
      <c r="J174" s="9">
        <v>10489.7743453114</v>
      </c>
      <c r="K174" s="43">
        <v>0.9</v>
      </c>
      <c r="L174" s="43">
        <v>0.9</v>
      </c>
      <c r="M174" s="15">
        <v>10488.8743453114</v>
      </c>
      <c r="N174" s="42">
        <f t="shared" si="2"/>
        <v>9221.9697115241597</v>
      </c>
      <c r="O174" s="8">
        <v>1266.9046337872401</v>
      </c>
    </row>
    <row r="175" spans="2:15" x14ac:dyDescent="0.3">
      <c r="B175" s="8" t="s">
        <v>19</v>
      </c>
      <c r="C175" s="8">
        <v>8</v>
      </c>
      <c r="D175" s="8">
        <v>11</v>
      </c>
      <c r="E175" s="8">
        <v>4</v>
      </c>
      <c r="F175" s="8">
        <v>24</v>
      </c>
      <c r="G175" s="8">
        <v>12483</v>
      </c>
      <c r="H175" s="8">
        <v>0</v>
      </c>
      <c r="I175" s="8">
        <v>688</v>
      </c>
      <c r="J175" s="9">
        <v>10396.592898016201</v>
      </c>
      <c r="K175" s="43">
        <v>0.5</v>
      </c>
      <c r="L175" s="43">
        <v>0.5</v>
      </c>
      <c r="M175" s="15">
        <v>10396.092898016201</v>
      </c>
      <c r="N175" s="42">
        <f t="shared" si="2"/>
        <v>9110.3237422666207</v>
      </c>
      <c r="O175" s="8">
        <v>1285.76915574958</v>
      </c>
    </row>
    <row r="176" spans="2:15" x14ac:dyDescent="0.3">
      <c r="B176" s="8" t="s">
        <v>19</v>
      </c>
      <c r="C176" s="8">
        <v>8</v>
      </c>
      <c r="D176" s="8">
        <v>11</v>
      </c>
      <c r="E176" s="8">
        <v>5</v>
      </c>
      <c r="F176" s="8">
        <v>22</v>
      </c>
      <c r="G176" s="8">
        <v>12845</v>
      </c>
      <c r="H176" s="8">
        <v>0</v>
      </c>
      <c r="I176" s="8">
        <v>617</v>
      </c>
      <c r="J176" s="9">
        <v>10769.0594337655</v>
      </c>
      <c r="K176" s="43">
        <v>0</v>
      </c>
      <c r="L176" s="43">
        <v>0</v>
      </c>
      <c r="M176" s="15">
        <v>10769.0594337655</v>
      </c>
      <c r="N176" s="42">
        <f t="shared" si="2"/>
        <v>9442.0965060391809</v>
      </c>
      <c r="O176" s="8">
        <v>1326.96292772632</v>
      </c>
    </row>
    <row r="177" spans="2:15" x14ac:dyDescent="0.3">
      <c r="B177" s="8" t="s">
        <v>19</v>
      </c>
      <c r="C177" s="8">
        <v>8</v>
      </c>
      <c r="D177" s="8">
        <v>11</v>
      </c>
      <c r="E177" s="8">
        <v>6</v>
      </c>
      <c r="F177" s="8">
        <v>20</v>
      </c>
      <c r="G177" s="8">
        <v>13519</v>
      </c>
      <c r="H177" s="8">
        <v>0</v>
      </c>
      <c r="I177" s="8">
        <v>539</v>
      </c>
      <c r="J177" s="9">
        <v>11460.901817846699</v>
      </c>
      <c r="K177" s="43">
        <v>0</v>
      </c>
      <c r="L177" s="43">
        <v>0</v>
      </c>
      <c r="M177" s="15">
        <v>11460.901817846699</v>
      </c>
      <c r="N177" s="42">
        <f t="shared" si="2"/>
        <v>10073.01341428052</v>
      </c>
      <c r="O177" s="8">
        <v>1387.8884035661799</v>
      </c>
    </row>
    <row r="178" spans="2:15" x14ac:dyDescent="0.3">
      <c r="B178" s="8" t="s">
        <v>19</v>
      </c>
      <c r="C178" s="8">
        <v>8</v>
      </c>
      <c r="D178" s="8">
        <v>11</v>
      </c>
      <c r="E178" s="8">
        <v>7</v>
      </c>
      <c r="F178" s="8">
        <v>18</v>
      </c>
      <c r="G178" s="8">
        <v>13885</v>
      </c>
      <c r="H178" s="8">
        <v>0</v>
      </c>
      <c r="I178" s="8">
        <v>481</v>
      </c>
      <c r="J178" s="9">
        <v>11811.9158308101</v>
      </c>
      <c r="K178" s="43">
        <v>-0.1</v>
      </c>
      <c r="L178" s="43">
        <v>-0.1</v>
      </c>
      <c r="M178" s="15">
        <v>11812.0158308101</v>
      </c>
      <c r="N178" s="42">
        <f t="shared" si="2"/>
        <v>10369.557589252019</v>
      </c>
      <c r="O178" s="8">
        <v>1442.4582415580801</v>
      </c>
    </row>
    <row r="179" spans="2:15" x14ac:dyDescent="0.3">
      <c r="B179" s="8" t="s">
        <v>19</v>
      </c>
      <c r="C179" s="8">
        <v>8</v>
      </c>
      <c r="D179" s="8">
        <v>11</v>
      </c>
      <c r="E179" s="8">
        <v>8</v>
      </c>
      <c r="F179" s="8">
        <v>17</v>
      </c>
      <c r="G179" s="8">
        <v>13803</v>
      </c>
      <c r="H179" s="8">
        <v>0</v>
      </c>
      <c r="I179" s="8">
        <v>451</v>
      </c>
      <c r="J179" s="9">
        <v>11661.681469229099</v>
      </c>
      <c r="K179" s="43">
        <v>0.4</v>
      </c>
      <c r="L179" s="43">
        <v>0.4</v>
      </c>
      <c r="M179" s="15">
        <v>11661.281469229099</v>
      </c>
      <c r="N179" s="42">
        <f t="shared" si="2"/>
        <v>10178.04405456138</v>
      </c>
      <c r="O179" s="8">
        <v>1483.23741466772</v>
      </c>
    </row>
    <row r="180" spans="2:15" x14ac:dyDescent="0.3">
      <c r="B180" s="8" t="s">
        <v>19</v>
      </c>
      <c r="C180" s="8">
        <v>8</v>
      </c>
      <c r="D180" s="8">
        <v>11</v>
      </c>
      <c r="E180" s="8">
        <v>9</v>
      </c>
      <c r="F180" s="8">
        <v>16</v>
      </c>
      <c r="G180" s="8">
        <v>13475</v>
      </c>
      <c r="H180" s="8">
        <v>0</v>
      </c>
      <c r="I180" s="8">
        <v>419</v>
      </c>
      <c r="J180" s="9">
        <v>11298.981666494799</v>
      </c>
      <c r="K180" s="43">
        <v>0.4</v>
      </c>
      <c r="L180" s="43">
        <v>0.4</v>
      </c>
      <c r="M180" s="15">
        <v>11298.5816664948</v>
      </c>
      <c r="N180" s="42">
        <f t="shared" si="2"/>
        <v>9785.2550954440703</v>
      </c>
      <c r="O180" s="8">
        <v>1513.3265710507301</v>
      </c>
    </row>
    <row r="181" spans="2:15" x14ac:dyDescent="0.3">
      <c r="B181" s="8" t="s">
        <v>19</v>
      </c>
      <c r="C181" s="8">
        <v>8</v>
      </c>
      <c r="D181" s="8">
        <v>11</v>
      </c>
      <c r="E181" s="8">
        <v>10</v>
      </c>
      <c r="F181" s="8">
        <v>15</v>
      </c>
      <c r="G181" s="8">
        <v>13138</v>
      </c>
      <c r="H181" s="8">
        <v>0</v>
      </c>
      <c r="I181" s="8">
        <v>382</v>
      </c>
      <c r="J181" s="9">
        <v>10951.354642403199</v>
      </c>
      <c r="K181" s="43">
        <v>0.4</v>
      </c>
      <c r="L181" s="43">
        <v>0.4</v>
      </c>
      <c r="M181" s="15">
        <v>10950.9546424032</v>
      </c>
      <c r="N181" s="42">
        <f t="shared" si="2"/>
        <v>9396.1323901407704</v>
      </c>
      <c r="O181" s="8">
        <v>1554.8222522624301</v>
      </c>
    </row>
    <row r="182" spans="2:15" x14ac:dyDescent="0.3">
      <c r="B182" s="8" t="s">
        <v>19</v>
      </c>
      <c r="C182" s="8">
        <v>8</v>
      </c>
      <c r="D182" s="8">
        <v>11</v>
      </c>
      <c r="E182" s="8">
        <v>11</v>
      </c>
      <c r="F182" s="8">
        <v>13</v>
      </c>
      <c r="G182" s="8">
        <v>12917</v>
      </c>
      <c r="H182" s="8">
        <v>0</v>
      </c>
      <c r="I182" s="8">
        <v>349</v>
      </c>
      <c r="J182" s="9">
        <v>10763.0851287029</v>
      </c>
      <c r="K182" s="43">
        <v>0.3</v>
      </c>
      <c r="L182" s="43">
        <v>0.3</v>
      </c>
      <c r="M182" s="15">
        <v>10762.785128702901</v>
      </c>
      <c r="N182" s="42">
        <f t="shared" si="2"/>
        <v>9174.3418460642406</v>
      </c>
      <c r="O182" s="8">
        <v>1588.4432826386601</v>
      </c>
    </row>
    <row r="183" spans="2:15" x14ac:dyDescent="0.3">
      <c r="B183" s="8" t="s">
        <v>19</v>
      </c>
      <c r="C183" s="8">
        <v>8</v>
      </c>
      <c r="D183" s="8">
        <v>11</v>
      </c>
      <c r="E183" s="8">
        <v>12</v>
      </c>
      <c r="F183" s="8">
        <v>11</v>
      </c>
      <c r="G183" s="8">
        <v>13094</v>
      </c>
      <c r="H183" s="8">
        <v>0</v>
      </c>
      <c r="I183" s="8">
        <v>324</v>
      </c>
      <c r="J183" s="9">
        <v>10960.0983519857</v>
      </c>
      <c r="K183" s="43">
        <v>0.1</v>
      </c>
      <c r="L183" s="43">
        <v>0.1</v>
      </c>
      <c r="M183" s="15">
        <v>10959.9983519857</v>
      </c>
      <c r="N183" s="42">
        <f t="shared" si="2"/>
        <v>9343.5922827140093</v>
      </c>
      <c r="O183" s="8">
        <v>1616.4060692716901</v>
      </c>
    </row>
    <row r="184" spans="2:15" x14ac:dyDescent="0.3">
      <c r="B184" s="8" t="s">
        <v>19</v>
      </c>
      <c r="C184" s="8">
        <v>8</v>
      </c>
      <c r="D184" s="8">
        <v>11</v>
      </c>
      <c r="E184" s="8">
        <v>13</v>
      </c>
      <c r="F184" s="8">
        <v>9</v>
      </c>
      <c r="G184" s="8">
        <v>13755</v>
      </c>
      <c r="H184" s="8">
        <v>0</v>
      </c>
      <c r="I184" s="8">
        <v>260</v>
      </c>
      <c r="J184" s="9">
        <v>11662.9942390942</v>
      </c>
      <c r="K184" s="43">
        <v>-0.3</v>
      </c>
      <c r="L184" s="43">
        <v>-0.3</v>
      </c>
      <c r="M184" s="15">
        <v>11663.294239094201</v>
      </c>
      <c r="N184" s="42">
        <f t="shared" si="2"/>
        <v>10020.4369185382</v>
      </c>
      <c r="O184" s="8">
        <v>1642.8573205560001</v>
      </c>
    </row>
    <row r="185" spans="2:15" x14ac:dyDescent="0.3">
      <c r="B185" s="8" t="s">
        <v>19</v>
      </c>
      <c r="C185" s="8">
        <v>8</v>
      </c>
      <c r="D185" s="8">
        <v>11</v>
      </c>
      <c r="E185" s="8">
        <v>14</v>
      </c>
      <c r="F185" s="8">
        <v>7</v>
      </c>
      <c r="G185" s="8">
        <v>14733</v>
      </c>
      <c r="H185" s="8">
        <v>0</v>
      </c>
      <c r="I185" s="8">
        <v>229</v>
      </c>
      <c r="J185" s="9">
        <v>12656.8378394342</v>
      </c>
      <c r="K185" s="43">
        <v>0.5</v>
      </c>
      <c r="L185" s="43">
        <v>0.5</v>
      </c>
      <c r="M185" s="15">
        <v>12656.3378394342</v>
      </c>
      <c r="N185" s="42">
        <f t="shared" si="2"/>
        <v>10997.537878655819</v>
      </c>
      <c r="O185" s="8">
        <v>1658.79996077838</v>
      </c>
    </row>
    <row r="186" spans="2:15" x14ac:dyDescent="0.3">
      <c r="B186" s="8" t="s">
        <v>19</v>
      </c>
      <c r="C186" s="8">
        <v>8</v>
      </c>
      <c r="D186" s="8">
        <v>11</v>
      </c>
      <c r="E186" s="8">
        <v>15</v>
      </c>
      <c r="F186" s="8">
        <v>5</v>
      </c>
      <c r="G186" s="8">
        <v>16009</v>
      </c>
      <c r="H186" s="8">
        <v>0</v>
      </c>
      <c r="I186" s="8">
        <v>212</v>
      </c>
      <c r="J186" s="9">
        <v>13928.885450951901</v>
      </c>
      <c r="K186" s="43">
        <v>0.9</v>
      </c>
      <c r="L186" s="43">
        <v>0.9</v>
      </c>
      <c r="M186" s="15">
        <v>13927.985450951899</v>
      </c>
      <c r="N186" s="42">
        <f t="shared" si="2"/>
        <v>12267.387120689109</v>
      </c>
      <c r="O186" s="8">
        <v>1660.5983302627899</v>
      </c>
    </row>
    <row r="187" spans="2:15" x14ac:dyDescent="0.3">
      <c r="B187" s="8" t="s">
        <v>19</v>
      </c>
      <c r="C187" s="8">
        <v>8</v>
      </c>
      <c r="D187" s="8">
        <v>11</v>
      </c>
      <c r="E187" s="8">
        <v>16</v>
      </c>
      <c r="F187" s="8">
        <v>3</v>
      </c>
      <c r="G187" s="8">
        <v>17176</v>
      </c>
      <c r="H187" s="8">
        <v>0</v>
      </c>
      <c r="I187" s="8">
        <v>200</v>
      </c>
      <c r="J187" s="9">
        <v>15109.696561544</v>
      </c>
      <c r="K187" s="43">
        <v>1.1000000000000001</v>
      </c>
      <c r="L187" s="43">
        <v>1.1000000000000001</v>
      </c>
      <c r="M187" s="15">
        <v>15108.596561544</v>
      </c>
      <c r="N187" s="42">
        <f t="shared" si="2"/>
        <v>13457.60906683029</v>
      </c>
      <c r="O187" s="8">
        <v>1650.98749471371</v>
      </c>
    </row>
    <row r="188" spans="2:15" x14ac:dyDescent="0.3">
      <c r="B188" s="8" t="s">
        <v>19</v>
      </c>
      <c r="C188" s="8">
        <v>8</v>
      </c>
      <c r="D188" s="8">
        <v>11</v>
      </c>
      <c r="E188" s="8">
        <v>17</v>
      </c>
      <c r="F188" s="8">
        <v>1</v>
      </c>
      <c r="G188" s="8">
        <v>18532</v>
      </c>
      <c r="H188" s="8">
        <v>0</v>
      </c>
      <c r="I188" s="8">
        <v>192</v>
      </c>
      <c r="J188" s="9">
        <v>16472.393951249302</v>
      </c>
      <c r="K188" s="43">
        <v>13.08</v>
      </c>
      <c r="L188" s="43">
        <v>13.08</v>
      </c>
      <c r="M188" s="15">
        <v>16459.3139512493</v>
      </c>
      <c r="N188" s="42">
        <f t="shared" si="2"/>
        <v>14781.423308962871</v>
      </c>
      <c r="O188" s="8">
        <v>1677.89064228643</v>
      </c>
    </row>
    <row r="189" spans="2:15" x14ac:dyDescent="0.3">
      <c r="B189" s="8" t="s">
        <v>19</v>
      </c>
      <c r="C189" s="8">
        <v>8</v>
      </c>
      <c r="D189" s="8">
        <v>11</v>
      </c>
      <c r="E189" s="8">
        <v>18</v>
      </c>
      <c r="F189" s="8">
        <v>2</v>
      </c>
      <c r="G189" s="8">
        <v>19230</v>
      </c>
      <c r="H189" s="8">
        <v>0</v>
      </c>
      <c r="I189" s="8">
        <v>204</v>
      </c>
      <c r="J189" s="9">
        <v>17220.5750939561</v>
      </c>
      <c r="K189" s="43">
        <v>13.31</v>
      </c>
      <c r="L189" s="43">
        <v>13.31</v>
      </c>
      <c r="M189" s="15">
        <v>17207.265093956099</v>
      </c>
      <c r="N189" s="42">
        <f t="shared" si="2"/>
        <v>15564.46880549348</v>
      </c>
      <c r="O189" s="8">
        <v>1642.7962884626199</v>
      </c>
    </row>
    <row r="190" spans="2:15" x14ac:dyDescent="0.3">
      <c r="B190" s="8" t="s">
        <v>19</v>
      </c>
      <c r="C190" s="8">
        <v>8</v>
      </c>
      <c r="D190" s="8">
        <v>11</v>
      </c>
      <c r="E190" s="8">
        <v>19</v>
      </c>
      <c r="F190" s="8">
        <v>4</v>
      </c>
      <c r="G190" s="8">
        <v>19015</v>
      </c>
      <c r="H190" s="8">
        <v>0</v>
      </c>
      <c r="I190" s="8">
        <v>211</v>
      </c>
      <c r="J190" s="9">
        <v>17048.063419753398</v>
      </c>
      <c r="K190" s="43">
        <v>12.7</v>
      </c>
      <c r="L190" s="43">
        <v>12.7</v>
      </c>
      <c r="M190" s="15">
        <v>17035.363419753401</v>
      </c>
      <c r="N190" s="42">
        <f t="shared" si="2"/>
        <v>15441.233455717162</v>
      </c>
      <c r="O190" s="8">
        <v>1594.1299640362399</v>
      </c>
    </row>
    <row r="191" spans="2:15" x14ac:dyDescent="0.3">
      <c r="B191" s="8" t="s">
        <v>19</v>
      </c>
      <c r="C191" s="8">
        <v>8</v>
      </c>
      <c r="D191" s="8">
        <v>11</v>
      </c>
      <c r="E191" s="8">
        <v>20</v>
      </c>
      <c r="F191" s="8">
        <v>6</v>
      </c>
      <c r="G191" s="8">
        <v>18413</v>
      </c>
      <c r="H191" s="8">
        <v>0</v>
      </c>
      <c r="I191" s="8">
        <v>221</v>
      </c>
      <c r="J191" s="9">
        <v>16508.193811018999</v>
      </c>
      <c r="K191" s="43">
        <v>11.94</v>
      </c>
      <c r="L191" s="43">
        <v>11.94</v>
      </c>
      <c r="M191" s="15">
        <v>16496.253811019</v>
      </c>
      <c r="N191" s="42">
        <f t="shared" si="2"/>
        <v>14948.91625941018</v>
      </c>
      <c r="O191" s="8">
        <v>1547.3375516088199</v>
      </c>
    </row>
    <row r="192" spans="2:15" x14ac:dyDescent="0.3">
      <c r="B192" s="8" t="s">
        <v>19</v>
      </c>
      <c r="C192" s="8">
        <v>8</v>
      </c>
      <c r="D192" s="8">
        <v>11</v>
      </c>
      <c r="E192" s="8">
        <v>21</v>
      </c>
      <c r="F192" s="8">
        <v>8</v>
      </c>
      <c r="G192" s="8">
        <v>17575</v>
      </c>
      <c r="H192" s="8">
        <v>0</v>
      </c>
      <c r="I192" s="8">
        <v>245</v>
      </c>
      <c r="J192" s="9">
        <v>15705.1541977783</v>
      </c>
      <c r="K192" s="43">
        <v>10.15</v>
      </c>
      <c r="L192" s="43">
        <v>10.15</v>
      </c>
      <c r="M192" s="15">
        <v>15695.0041977783</v>
      </c>
      <c r="N192" s="42">
        <f t="shared" si="2"/>
        <v>14209.49737496968</v>
      </c>
      <c r="O192" s="8">
        <v>1485.50682280862</v>
      </c>
    </row>
    <row r="193" spans="2:15" x14ac:dyDescent="0.3">
      <c r="B193" s="8" t="s">
        <v>19</v>
      </c>
      <c r="C193" s="8">
        <v>8</v>
      </c>
      <c r="D193" s="8">
        <v>11</v>
      </c>
      <c r="E193" s="8">
        <v>22</v>
      </c>
      <c r="F193" s="8">
        <v>10</v>
      </c>
      <c r="G193" s="8">
        <v>16269</v>
      </c>
      <c r="H193" s="8">
        <v>0</v>
      </c>
      <c r="I193" s="8">
        <v>322</v>
      </c>
      <c r="J193" s="9">
        <v>14386.180802282501</v>
      </c>
      <c r="K193" s="43">
        <v>-0.3</v>
      </c>
      <c r="L193" s="43">
        <v>-0.3</v>
      </c>
      <c r="M193" s="15">
        <v>14386.4808022825</v>
      </c>
      <c r="N193" s="42">
        <f t="shared" si="2"/>
        <v>12994.180962582741</v>
      </c>
      <c r="O193" s="8">
        <v>1392.29983969976</v>
      </c>
    </row>
    <row r="194" spans="2:15" x14ac:dyDescent="0.3">
      <c r="B194" s="8" t="s">
        <v>19</v>
      </c>
      <c r="C194" s="8">
        <v>8</v>
      </c>
      <c r="D194" s="8">
        <v>11</v>
      </c>
      <c r="E194" s="8">
        <v>23</v>
      </c>
      <c r="F194" s="8">
        <v>12</v>
      </c>
      <c r="G194" s="8">
        <v>15191</v>
      </c>
      <c r="H194" s="8">
        <v>0</v>
      </c>
      <c r="I194" s="8">
        <v>381</v>
      </c>
      <c r="J194" s="9">
        <v>13280.6459112178</v>
      </c>
      <c r="K194" s="43">
        <v>-0.1</v>
      </c>
      <c r="L194" s="43">
        <v>-0.1</v>
      </c>
      <c r="M194" s="15">
        <v>13280.7459112178</v>
      </c>
      <c r="N194" s="42">
        <f t="shared" si="2"/>
        <v>11934.96734746893</v>
      </c>
      <c r="O194" s="8">
        <v>1345.7785637488701</v>
      </c>
    </row>
    <row r="195" spans="2:15" x14ac:dyDescent="0.3">
      <c r="B195" s="8" t="s">
        <v>19</v>
      </c>
      <c r="C195" s="8">
        <v>8</v>
      </c>
      <c r="D195" s="8">
        <v>11</v>
      </c>
      <c r="E195" s="8">
        <v>24</v>
      </c>
      <c r="F195" s="8">
        <v>14</v>
      </c>
      <c r="G195" s="8">
        <v>14642</v>
      </c>
      <c r="H195" s="8">
        <v>0</v>
      </c>
      <c r="I195" s="8">
        <v>496</v>
      </c>
      <c r="J195" s="9">
        <v>12647.6969143285</v>
      </c>
      <c r="K195" s="43">
        <v>0</v>
      </c>
      <c r="L195" s="43">
        <v>0</v>
      </c>
      <c r="M195" s="15">
        <v>12647.6969143285</v>
      </c>
      <c r="N195" s="42">
        <f t="shared" si="2"/>
        <v>11335.60057066119</v>
      </c>
      <c r="O195" s="8">
        <v>1312.0963436673101</v>
      </c>
    </row>
    <row r="196" spans="2:15" x14ac:dyDescent="0.3">
      <c r="B196" s="8" t="s">
        <v>19</v>
      </c>
      <c r="C196" s="8">
        <v>9</v>
      </c>
      <c r="D196" s="8">
        <v>1</v>
      </c>
      <c r="E196" s="8">
        <v>1</v>
      </c>
      <c r="F196" s="8">
        <v>19</v>
      </c>
      <c r="G196" s="8">
        <v>13375</v>
      </c>
      <c r="H196" s="8">
        <v>0</v>
      </c>
      <c r="I196" s="8">
        <v>598</v>
      </c>
      <c r="J196" s="9">
        <v>11212.9485905396</v>
      </c>
      <c r="K196" s="43">
        <v>0.7</v>
      </c>
      <c r="L196" s="43">
        <v>0.7</v>
      </c>
      <c r="M196" s="15">
        <v>11212.248590539601</v>
      </c>
      <c r="N196" s="42">
        <f t="shared" si="2"/>
        <v>9948.4843694521915</v>
      </c>
      <c r="O196" s="8">
        <v>1263.7642210874101</v>
      </c>
    </row>
    <row r="197" spans="2:15" x14ac:dyDescent="0.3">
      <c r="B197" s="8" t="s">
        <v>19</v>
      </c>
      <c r="C197" s="8">
        <v>9</v>
      </c>
      <c r="D197" s="8">
        <v>1</v>
      </c>
      <c r="E197" s="8">
        <v>2</v>
      </c>
      <c r="F197" s="8">
        <v>21</v>
      </c>
      <c r="G197" s="8">
        <v>12718</v>
      </c>
      <c r="H197" s="8">
        <v>0</v>
      </c>
      <c r="I197" s="8">
        <v>671</v>
      </c>
      <c r="J197" s="9">
        <v>10535.890129445001</v>
      </c>
      <c r="K197" s="43">
        <v>0.6</v>
      </c>
      <c r="L197" s="43">
        <v>0.6</v>
      </c>
      <c r="M197" s="15">
        <v>10535.290129445</v>
      </c>
      <c r="N197" s="42">
        <f t="shared" ref="N197:N260" si="3">M197-O197</f>
        <v>9284.5933079909701</v>
      </c>
      <c r="O197" s="8">
        <v>1250.69682145403</v>
      </c>
    </row>
    <row r="198" spans="2:15" x14ac:dyDescent="0.3">
      <c r="B198" s="8" t="s">
        <v>19</v>
      </c>
      <c r="C198" s="8">
        <v>9</v>
      </c>
      <c r="D198" s="8">
        <v>1</v>
      </c>
      <c r="E198" s="8">
        <v>3</v>
      </c>
      <c r="F198" s="8">
        <v>23</v>
      </c>
      <c r="G198" s="8">
        <v>12312</v>
      </c>
      <c r="H198" s="8">
        <v>0</v>
      </c>
      <c r="I198" s="8">
        <v>678</v>
      </c>
      <c r="J198" s="9">
        <v>10144.7491486451</v>
      </c>
      <c r="K198" s="43">
        <v>0.4</v>
      </c>
      <c r="L198" s="43">
        <v>0.4</v>
      </c>
      <c r="M198" s="15">
        <v>10144.3491486451</v>
      </c>
      <c r="N198" s="42">
        <f t="shared" si="3"/>
        <v>8894.2292478366107</v>
      </c>
      <c r="O198" s="8">
        <v>1250.11990080849</v>
      </c>
    </row>
    <row r="199" spans="2:15" x14ac:dyDescent="0.3">
      <c r="B199" s="8" t="s">
        <v>19</v>
      </c>
      <c r="C199" s="8">
        <v>9</v>
      </c>
      <c r="D199" s="8">
        <v>1</v>
      </c>
      <c r="E199" s="8">
        <v>4</v>
      </c>
      <c r="F199" s="8">
        <v>24</v>
      </c>
      <c r="G199" s="8">
        <v>12215</v>
      </c>
      <c r="H199" s="8">
        <v>0</v>
      </c>
      <c r="I199" s="8">
        <v>664</v>
      </c>
      <c r="J199" s="9">
        <v>10059.185179418801</v>
      </c>
      <c r="K199" s="43">
        <v>0.2</v>
      </c>
      <c r="L199" s="43">
        <v>0.2</v>
      </c>
      <c r="M199" s="15">
        <v>10058.9851794188</v>
      </c>
      <c r="N199" s="42">
        <f t="shared" si="3"/>
        <v>8787.3740125336408</v>
      </c>
      <c r="O199" s="8">
        <v>1271.6111668851599</v>
      </c>
    </row>
    <row r="200" spans="2:15" x14ac:dyDescent="0.3">
      <c r="B200" s="8" t="s">
        <v>19</v>
      </c>
      <c r="C200" s="8">
        <v>9</v>
      </c>
      <c r="D200" s="8">
        <v>1</v>
      </c>
      <c r="E200" s="8">
        <v>5</v>
      </c>
      <c r="F200" s="8">
        <v>22</v>
      </c>
      <c r="G200" s="8">
        <v>12541</v>
      </c>
      <c r="H200" s="8">
        <v>0</v>
      </c>
      <c r="I200" s="8">
        <v>537</v>
      </c>
      <c r="J200" s="9">
        <v>10450.9620705137</v>
      </c>
      <c r="K200" s="43">
        <v>0</v>
      </c>
      <c r="L200" s="43">
        <v>0</v>
      </c>
      <c r="M200" s="15">
        <v>10450.9620705137</v>
      </c>
      <c r="N200" s="42">
        <f t="shared" si="3"/>
        <v>9133.2581548917806</v>
      </c>
      <c r="O200" s="8">
        <v>1317.70391562192</v>
      </c>
    </row>
    <row r="201" spans="2:15" x14ac:dyDescent="0.3">
      <c r="B201" s="8" t="s">
        <v>19</v>
      </c>
      <c r="C201" s="8">
        <v>9</v>
      </c>
      <c r="D201" s="8">
        <v>1</v>
      </c>
      <c r="E201" s="8">
        <v>6</v>
      </c>
      <c r="F201" s="8">
        <v>20</v>
      </c>
      <c r="G201" s="8">
        <v>13464</v>
      </c>
      <c r="H201" s="8">
        <v>0</v>
      </c>
      <c r="I201" s="8">
        <v>413</v>
      </c>
      <c r="J201" s="9">
        <v>11398.949098348099</v>
      </c>
      <c r="K201" s="43">
        <v>0</v>
      </c>
      <c r="L201" s="43">
        <v>0</v>
      </c>
      <c r="M201" s="15">
        <v>11398.949098348099</v>
      </c>
      <c r="N201" s="42">
        <f t="shared" si="3"/>
        <v>10017.276135642678</v>
      </c>
      <c r="O201" s="8">
        <v>1381.6729627054201</v>
      </c>
    </row>
    <row r="202" spans="2:15" x14ac:dyDescent="0.3">
      <c r="B202" s="8" t="s">
        <v>19</v>
      </c>
      <c r="C202" s="8">
        <v>9</v>
      </c>
      <c r="D202" s="8">
        <v>1</v>
      </c>
      <c r="E202" s="8">
        <v>7</v>
      </c>
      <c r="F202" s="8">
        <v>18</v>
      </c>
      <c r="G202" s="8">
        <v>14055</v>
      </c>
      <c r="H202" s="8">
        <v>0</v>
      </c>
      <c r="I202" s="8">
        <v>362</v>
      </c>
      <c r="J202" s="9">
        <v>11954.0722354586</v>
      </c>
      <c r="K202" s="43">
        <v>0</v>
      </c>
      <c r="L202" s="43">
        <v>0</v>
      </c>
      <c r="M202" s="15">
        <v>11954.0722354586</v>
      </c>
      <c r="N202" s="42">
        <f t="shared" si="3"/>
        <v>10518.49546034892</v>
      </c>
      <c r="O202" s="8">
        <v>1435.5767751096801</v>
      </c>
    </row>
    <row r="203" spans="2:15" x14ac:dyDescent="0.3">
      <c r="B203" s="8" t="s">
        <v>19</v>
      </c>
      <c r="C203" s="8">
        <v>9</v>
      </c>
      <c r="D203" s="8">
        <v>1</v>
      </c>
      <c r="E203" s="8">
        <v>8</v>
      </c>
      <c r="F203" s="8">
        <v>17</v>
      </c>
      <c r="G203" s="8">
        <v>14118</v>
      </c>
      <c r="H203" s="8">
        <v>0</v>
      </c>
      <c r="I203" s="8">
        <v>353</v>
      </c>
      <c r="J203" s="9">
        <v>11875.8139329472</v>
      </c>
      <c r="K203" s="43">
        <v>0.3</v>
      </c>
      <c r="L203" s="43">
        <v>0.3</v>
      </c>
      <c r="M203" s="15">
        <v>11875.5139329472</v>
      </c>
      <c r="N203" s="42">
        <f t="shared" si="3"/>
        <v>10401.63503251067</v>
      </c>
      <c r="O203" s="8">
        <v>1473.8789004365301</v>
      </c>
    </row>
    <row r="204" spans="2:15" x14ac:dyDescent="0.3">
      <c r="B204" s="8" t="s">
        <v>19</v>
      </c>
      <c r="C204" s="8">
        <v>9</v>
      </c>
      <c r="D204" s="8">
        <v>1</v>
      </c>
      <c r="E204" s="8">
        <v>9</v>
      </c>
      <c r="F204" s="8">
        <v>16</v>
      </c>
      <c r="G204" s="8">
        <v>14032</v>
      </c>
      <c r="H204" s="8">
        <v>0</v>
      </c>
      <c r="I204" s="8">
        <v>337</v>
      </c>
      <c r="J204" s="9">
        <v>11696.118179291399</v>
      </c>
      <c r="K204" s="43">
        <v>0.6</v>
      </c>
      <c r="L204" s="43">
        <v>0.6</v>
      </c>
      <c r="M204" s="15">
        <v>11695.518179291401</v>
      </c>
      <c r="N204" s="42">
        <f t="shared" si="3"/>
        <v>10193.258325472201</v>
      </c>
      <c r="O204" s="8">
        <v>1502.2598538192001</v>
      </c>
    </row>
    <row r="205" spans="2:15" x14ac:dyDescent="0.3">
      <c r="B205" s="8" t="s">
        <v>19</v>
      </c>
      <c r="C205" s="8">
        <v>9</v>
      </c>
      <c r="D205" s="8">
        <v>1</v>
      </c>
      <c r="E205" s="8">
        <v>10</v>
      </c>
      <c r="F205" s="8">
        <v>14</v>
      </c>
      <c r="G205" s="8">
        <v>13793</v>
      </c>
      <c r="H205" s="8">
        <v>0</v>
      </c>
      <c r="I205" s="8">
        <v>305</v>
      </c>
      <c r="J205" s="9">
        <v>11433.6114340401</v>
      </c>
      <c r="K205" s="43">
        <v>0.7</v>
      </c>
      <c r="L205" s="43">
        <v>0.7</v>
      </c>
      <c r="M205" s="15">
        <v>11432.911434040099</v>
      </c>
      <c r="N205" s="42">
        <f t="shared" si="3"/>
        <v>9900.0908866662594</v>
      </c>
      <c r="O205" s="8">
        <v>1532.8205473738401</v>
      </c>
    </row>
    <row r="206" spans="2:15" x14ac:dyDescent="0.3">
      <c r="B206" s="8" t="s">
        <v>19</v>
      </c>
      <c r="C206" s="8">
        <v>9</v>
      </c>
      <c r="D206" s="8">
        <v>1</v>
      </c>
      <c r="E206" s="8">
        <v>11</v>
      </c>
      <c r="F206" s="8">
        <v>13</v>
      </c>
      <c r="G206" s="8">
        <v>13583</v>
      </c>
      <c r="H206" s="8">
        <v>0</v>
      </c>
      <c r="I206" s="8">
        <v>285</v>
      </c>
      <c r="J206" s="9">
        <v>11223.6619433548</v>
      </c>
      <c r="K206" s="43">
        <v>0.2</v>
      </c>
      <c r="L206" s="43">
        <v>0.2</v>
      </c>
      <c r="M206" s="15">
        <v>11223.4619433548</v>
      </c>
      <c r="N206" s="42">
        <f t="shared" si="3"/>
        <v>9655.305772143769</v>
      </c>
      <c r="O206" s="8">
        <v>1568.1561712110299</v>
      </c>
    </row>
    <row r="207" spans="2:15" x14ac:dyDescent="0.3">
      <c r="B207" s="8" t="s">
        <v>19</v>
      </c>
      <c r="C207" s="8">
        <v>9</v>
      </c>
      <c r="D207" s="8">
        <v>1</v>
      </c>
      <c r="E207" s="8">
        <v>12</v>
      </c>
      <c r="F207" s="8">
        <v>11</v>
      </c>
      <c r="G207" s="8">
        <v>13964</v>
      </c>
      <c r="H207" s="8">
        <v>0</v>
      </c>
      <c r="I207" s="8">
        <v>254</v>
      </c>
      <c r="J207" s="9">
        <v>11582.241232763001</v>
      </c>
      <c r="K207" s="43">
        <v>0.1</v>
      </c>
      <c r="L207" s="43">
        <v>0.1</v>
      </c>
      <c r="M207" s="15">
        <v>11582.141232763001</v>
      </c>
      <c r="N207" s="42">
        <f t="shared" si="3"/>
        <v>9981.3518904111806</v>
      </c>
      <c r="O207" s="8">
        <v>1600.7893423518201</v>
      </c>
    </row>
    <row r="208" spans="2:15" x14ac:dyDescent="0.3">
      <c r="B208" s="8" t="s">
        <v>19</v>
      </c>
      <c r="C208" s="8">
        <v>9</v>
      </c>
      <c r="D208" s="8">
        <v>1</v>
      </c>
      <c r="E208" s="8">
        <v>13</v>
      </c>
      <c r="F208" s="8">
        <v>9</v>
      </c>
      <c r="G208" s="8">
        <v>14909</v>
      </c>
      <c r="H208" s="8">
        <v>0</v>
      </c>
      <c r="I208" s="8">
        <v>223</v>
      </c>
      <c r="J208" s="9">
        <v>12490.264377982599</v>
      </c>
      <c r="K208" s="43">
        <v>-0.2</v>
      </c>
      <c r="L208" s="43">
        <v>-0.2</v>
      </c>
      <c r="M208" s="15">
        <v>12490.4643779826</v>
      </c>
      <c r="N208" s="42">
        <f t="shared" si="3"/>
        <v>10863.804975460351</v>
      </c>
      <c r="O208" s="8">
        <v>1626.65940252225</v>
      </c>
    </row>
    <row r="209" spans="2:15" x14ac:dyDescent="0.3">
      <c r="B209" s="8" t="s">
        <v>19</v>
      </c>
      <c r="C209" s="8">
        <v>9</v>
      </c>
      <c r="D209" s="8">
        <v>1</v>
      </c>
      <c r="E209" s="8">
        <v>14</v>
      </c>
      <c r="F209" s="8">
        <v>7</v>
      </c>
      <c r="G209" s="8">
        <v>16140</v>
      </c>
      <c r="H209" s="8">
        <v>0</v>
      </c>
      <c r="I209" s="8">
        <v>209</v>
      </c>
      <c r="J209" s="9">
        <v>13686.6863732369</v>
      </c>
      <c r="K209" s="43">
        <v>-0.3</v>
      </c>
      <c r="L209" s="43">
        <v>-0.3</v>
      </c>
      <c r="M209" s="15">
        <v>13686.986373236899</v>
      </c>
      <c r="N209" s="42">
        <f t="shared" si="3"/>
        <v>12044.58661985142</v>
      </c>
      <c r="O209" s="8">
        <v>1642.3997533854799</v>
      </c>
    </row>
    <row r="210" spans="2:15" x14ac:dyDescent="0.3">
      <c r="B210" s="8" t="s">
        <v>19</v>
      </c>
      <c r="C210" s="8">
        <v>9</v>
      </c>
      <c r="D210" s="8">
        <v>1</v>
      </c>
      <c r="E210" s="8">
        <v>15</v>
      </c>
      <c r="F210" s="8">
        <v>5</v>
      </c>
      <c r="G210" s="8">
        <v>17910</v>
      </c>
      <c r="H210" s="8">
        <v>0</v>
      </c>
      <c r="I210" s="8">
        <v>198</v>
      </c>
      <c r="J210" s="9">
        <v>15388.261569947501</v>
      </c>
      <c r="K210" s="43">
        <v>0.2</v>
      </c>
      <c r="L210" s="43">
        <v>0.2</v>
      </c>
      <c r="M210" s="15">
        <v>15388.0615699475</v>
      </c>
      <c r="N210" s="42">
        <f t="shared" si="3"/>
        <v>13728.0615699475</v>
      </c>
      <c r="O210" s="8">
        <v>1660</v>
      </c>
    </row>
    <row r="211" spans="2:15" x14ac:dyDescent="0.3">
      <c r="B211" s="8" t="s">
        <v>19</v>
      </c>
      <c r="C211" s="8">
        <v>9</v>
      </c>
      <c r="D211" s="8">
        <v>1</v>
      </c>
      <c r="E211" s="8">
        <v>16</v>
      </c>
      <c r="F211" s="8">
        <v>3</v>
      </c>
      <c r="G211" s="8">
        <v>18981</v>
      </c>
      <c r="H211" s="8">
        <v>0</v>
      </c>
      <c r="I211" s="8">
        <v>191</v>
      </c>
      <c r="J211" s="9">
        <v>17024.768312615</v>
      </c>
      <c r="K211" s="43">
        <v>0.4</v>
      </c>
      <c r="L211" s="43">
        <v>0.4</v>
      </c>
      <c r="M211" s="15">
        <v>17024.368312614999</v>
      </c>
      <c r="N211" s="42">
        <f t="shared" si="3"/>
        <v>15374.368312614999</v>
      </c>
      <c r="O211" s="8">
        <v>1650</v>
      </c>
    </row>
    <row r="212" spans="2:15" s="11" customFormat="1" x14ac:dyDescent="0.3">
      <c r="B212" s="11" t="s">
        <v>19</v>
      </c>
      <c r="C212" s="11">
        <v>9</v>
      </c>
      <c r="D212" s="11">
        <v>1</v>
      </c>
      <c r="E212" s="11">
        <v>17</v>
      </c>
      <c r="F212" s="8">
        <v>1</v>
      </c>
      <c r="G212" s="11">
        <v>19902</v>
      </c>
      <c r="H212" s="11">
        <v>0</v>
      </c>
      <c r="I212" s="11">
        <v>186</v>
      </c>
      <c r="J212" s="9">
        <v>18033.701218209299</v>
      </c>
      <c r="K212" s="43">
        <v>12.2</v>
      </c>
      <c r="L212" s="43">
        <v>12.2</v>
      </c>
      <c r="M212" s="15">
        <v>18021.501218209301</v>
      </c>
      <c r="N212" s="42">
        <f t="shared" si="3"/>
        <v>16346.501218209301</v>
      </c>
      <c r="O212" s="8">
        <v>1675</v>
      </c>
    </row>
    <row r="213" spans="2:15" s="11" customFormat="1" x14ac:dyDescent="0.3">
      <c r="B213" s="11" t="s">
        <v>19</v>
      </c>
      <c r="C213" s="11">
        <v>9</v>
      </c>
      <c r="D213" s="11">
        <v>1</v>
      </c>
      <c r="E213" s="11">
        <v>18</v>
      </c>
      <c r="F213" s="8">
        <v>2</v>
      </c>
      <c r="G213" s="11">
        <v>20439</v>
      </c>
      <c r="H213" s="11">
        <v>0</v>
      </c>
      <c r="I213" s="11">
        <v>198</v>
      </c>
      <c r="J213" s="9">
        <v>18272.999504973999</v>
      </c>
      <c r="K213" s="43">
        <v>12.43</v>
      </c>
      <c r="L213" s="43">
        <v>12.43</v>
      </c>
      <c r="M213" s="15">
        <v>18260.569504973999</v>
      </c>
      <c r="N213" s="42">
        <f t="shared" si="3"/>
        <v>16617.569504973999</v>
      </c>
      <c r="O213" s="8">
        <v>1643</v>
      </c>
    </row>
    <row r="214" spans="2:15" s="11" customFormat="1" x14ac:dyDescent="0.3">
      <c r="B214" s="11" t="s">
        <v>19</v>
      </c>
      <c r="C214" s="11">
        <v>9</v>
      </c>
      <c r="D214" s="11">
        <v>1</v>
      </c>
      <c r="E214" s="11">
        <v>19</v>
      </c>
      <c r="F214" s="8">
        <v>4</v>
      </c>
      <c r="G214" s="11">
        <v>19781</v>
      </c>
      <c r="H214" s="11">
        <v>0</v>
      </c>
      <c r="I214" s="11">
        <v>204</v>
      </c>
      <c r="J214" s="9">
        <v>17514.014872810501</v>
      </c>
      <c r="K214" s="43">
        <v>12.52</v>
      </c>
      <c r="L214" s="43">
        <v>12.52</v>
      </c>
      <c r="M214" s="15">
        <v>17501.494872810501</v>
      </c>
      <c r="N214" s="42">
        <f t="shared" si="3"/>
        <v>15920.113974719072</v>
      </c>
      <c r="O214" s="8">
        <v>1581.38089809143</v>
      </c>
    </row>
    <row r="215" spans="2:15" x14ac:dyDescent="0.3">
      <c r="B215" s="8" t="s">
        <v>19</v>
      </c>
      <c r="C215" s="8">
        <v>9</v>
      </c>
      <c r="D215" s="8">
        <v>1</v>
      </c>
      <c r="E215" s="8">
        <v>20</v>
      </c>
      <c r="F215" s="8">
        <v>6</v>
      </c>
      <c r="G215" s="8">
        <v>18859</v>
      </c>
      <c r="H215" s="8">
        <v>0</v>
      </c>
      <c r="I215" s="8">
        <v>218</v>
      </c>
      <c r="J215" s="9">
        <v>16681.486812379899</v>
      </c>
      <c r="K215" s="43">
        <v>11.88</v>
      </c>
      <c r="L215" s="43">
        <v>11.88</v>
      </c>
      <c r="M215" s="15">
        <v>16669.606812379901</v>
      </c>
      <c r="N215" s="42">
        <f t="shared" si="3"/>
        <v>15141.144462162021</v>
      </c>
      <c r="O215" s="8">
        <v>1528.4623502178799</v>
      </c>
    </row>
    <row r="216" spans="2:15" x14ac:dyDescent="0.3">
      <c r="B216" s="8" t="s">
        <v>19</v>
      </c>
      <c r="C216" s="8">
        <v>9</v>
      </c>
      <c r="D216" s="8">
        <v>1</v>
      </c>
      <c r="E216" s="8">
        <v>21</v>
      </c>
      <c r="F216" s="8">
        <v>8</v>
      </c>
      <c r="G216" s="8">
        <v>17811</v>
      </c>
      <c r="H216" s="8">
        <v>0</v>
      </c>
      <c r="I216" s="8">
        <v>239</v>
      </c>
      <c r="J216" s="9">
        <v>15689.217505140899</v>
      </c>
      <c r="K216" s="43">
        <v>9.7200000000000006</v>
      </c>
      <c r="L216" s="43">
        <v>9.7200000000000006</v>
      </c>
      <c r="M216" s="15">
        <v>15679.4975051409</v>
      </c>
      <c r="N216" s="42">
        <f t="shared" si="3"/>
        <v>14211.334615809719</v>
      </c>
      <c r="O216" s="8">
        <v>1468.1628893311799</v>
      </c>
    </row>
    <row r="217" spans="2:15" x14ac:dyDescent="0.3">
      <c r="B217" s="8" t="s">
        <v>19</v>
      </c>
      <c r="C217" s="8">
        <v>9</v>
      </c>
      <c r="D217" s="8">
        <v>1</v>
      </c>
      <c r="E217" s="8">
        <v>22</v>
      </c>
      <c r="F217" s="8">
        <v>10</v>
      </c>
      <c r="G217" s="8">
        <v>16382</v>
      </c>
      <c r="H217" s="8">
        <v>0</v>
      </c>
      <c r="I217" s="8">
        <v>310</v>
      </c>
      <c r="J217" s="9">
        <v>14275.4773126617</v>
      </c>
      <c r="K217" s="43">
        <v>-0.4</v>
      </c>
      <c r="L217" s="43">
        <v>-0.4</v>
      </c>
      <c r="M217" s="15">
        <v>14275.8773126617</v>
      </c>
      <c r="N217" s="42">
        <f t="shared" si="3"/>
        <v>12898.295775068309</v>
      </c>
      <c r="O217" s="8">
        <v>1377.5815375933901</v>
      </c>
    </row>
    <row r="218" spans="2:15" x14ac:dyDescent="0.3">
      <c r="B218" s="8" t="s">
        <v>19</v>
      </c>
      <c r="C218" s="8">
        <v>9</v>
      </c>
      <c r="D218" s="8">
        <v>1</v>
      </c>
      <c r="E218" s="8">
        <v>23</v>
      </c>
      <c r="F218" s="8">
        <v>12</v>
      </c>
      <c r="G218" s="8">
        <v>15266</v>
      </c>
      <c r="H218" s="8">
        <v>0</v>
      </c>
      <c r="I218" s="8">
        <v>364</v>
      </c>
      <c r="J218" s="9">
        <v>13152.950763114401</v>
      </c>
      <c r="K218" s="43">
        <v>-0.1</v>
      </c>
      <c r="L218" s="43">
        <v>-0.1</v>
      </c>
      <c r="M218" s="15">
        <v>13153.050763114399</v>
      </c>
      <c r="N218" s="42">
        <f t="shared" si="3"/>
        <v>11811.460340722979</v>
      </c>
      <c r="O218" s="8">
        <v>1341.5904223914199</v>
      </c>
    </row>
    <row r="219" spans="2:15" x14ac:dyDescent="0.3">
      <c r="B219" s="8" t="s">
        <v>19</v>
      </c>
      <c r="C219" s="8">
        <v>9</v>
      </c>
      <c r="D219" s="8">
        <v>1</v>
      </c>
      <c r="E219" s="8">
        <v>24</v>
      </c>
      <c r="F219" s="8">
        <v>15</v>
      </c>
      <c r="G219" s="8">
        <v>14661</v>
      </c>
      <c r="H219" s="8">
        <v>0</v>
      </c>
      <c r="I219" s="8">
        <v>438</v>
      </c>
      <c r="J219" s="9">
        <v>12510.3740360214</v>
      </c>
      <c r="K219" s="43">
        <v>0</v>
      </c>
      <c r="L219" s="43">
        <v>0</v>
      </c>
      <c r="M219" s="15">
        <v>12510.3740360214</v>
      </c>
      <c r="N219" s="42">
        <f t="shared" si="3"/>
        <v>11196.18967254452</v>
      </c>
      <c r="O219" s="8">
        <v>1314.18436347688</v>
      </c>
    </row>
    <row r="220" spans="2:15" x14ac:dyDescent="0.3">
      <c r="B220" s="8" t="s">
        <v>19</v>
      </c>
      <c r="C220" s="8">
        <v>10</v>
      </c>
      <c r="D220" s="8">
        <v>6</v>
      </c>
      <c r="E220" s="8">
        <v>1</v>
      </c>
      <c r="F220" s="8">
        <v>20</v>
      </c>
      <c r="G220" s="8">
        <v>11767</v>
      </c>
      <c r="H220" s="8">
        <v>0</v>
      </c>
      <c r="I220" s="8">
        <v>509</v>
      </c>
      <c r="J220" s="9">
        <v>9695.2196471118605</v>
      </c>
      <c r="K220" s="43">
        <v>0.2</v>
      </c>
      <c r="L220" s="43">
        <v>0.2</v>
      </c>
      <c r="M220" s="15">
        <v>9695.0196471118597</v>
      </c>
      <c r="N220" s="42">
        <f t="shared" si="3"/>
        <v>8428.6258471118599</v>
      </c>
      <c r="O220" s="8">
        <v>1266.3938000000001</v>
      </c>
    </row>
    <row r="221" spans="2:15" x14ac:dyDescent="0.3">
      <c r="B221" s="8" t="s">
        <v>19</v>
      </c>
      <c r="C221" s="8">
        <v>10</v>
      </c>
      <c r="D221" s="8">
        <v>6</v>
      </c>
      <c r="E221" s="8">
        <v>2</v>
      </c>
      <c r="F221" s="8">
        <v>21</v>
      </c>
      <c r="G221" s="8">
        <v>11328</v>
      </c>
      <c r="H221" s="8">
        <v>0</v>
      </c>
      <c r="I221" s="8">
        <v>565</v>
      </c>
      <c r="J221" s="9">
        <v>9258.3588772334806</v>
      </c>
      <c r="K221" s="43">
        <v>-0.2</v>
      </c>
      <c r="L221" s="43">
        <v>-0.2</v>
      </c>
      <c r="M221" s="15">
        <v>9258.5588772334795</v>
      </c>
      <c r="N221" s="42">
        <f t="shared" si="3"/>
        <v>8008.4025272334793</v>
      </c>
      <c r="O221" s="8">
        <v>1250.15635</v>
      </c>
    </row>
    <row r="222" spans="2:15" x14ac:dyDescent="0.3">
      <c r="B222" s="8" t="s">
        <v>19</v>
      </c>
      <c r="C222" s="8">
        <v>10</v>
      </c>
      <c r="D222" s="8">
        <v>6</v>
      </c>
      <c r="E222" s="8">
        <v>3</v>
      </c>
      <c r="F222" s="8">
        <v>23</v>
      </c>
      <c r="G222" s="8">
        <v>10996</v>
      </c>
      <c r="H222" s="8">
        <v>0</v>
      </c>
      <c r="I222" s="8">
        <v>571</v>
      </c>
      <c r="J222" s="9">
        <v>8938.3293093451794</v>
      </c>
      <c r="K222" s="43">
        <v>0</v>
      </c>
      <c r="L222" s="43">
        <v>0</v>
      </c>
      <c r="M222" s="15">
        <v>8938.3293093451794</v>
      </c>
      <c r="N222" s="42">
        <f t="shared" si="3"/>
        <v>7686.3304593451794</v>
      </c>
      <c r="O222" s="8">
        <v>1251.9988499999999</v>
      </c>
    </row>
    <row r="223" spans="2:15" x14ac:dyDescent="0.3">
      <c r="B223" s="8" t="s">
        <v>19</v>
      </c>
      <c r="C223" s="8">
        <v>10</v>
      </c>
      <c r="D223" s="8">
        <v>6</v>
      </c>
      <c r="E223" s="8">
        <v>4</v>
      </c>
      <c r="F223" s="8">
        <v>24</v>
      </c>
      <c r="G223" s="8">
        <v>10936</v>
      </c>
      <c r="H223" s="8">
        <v>0</v>
      </c>
      <c r="I223" s="8">
        <v>538</v>
      </c>
      <c r="J223" s="9">
        <v>8913.2913436321196</v>
      </c>
      <c r="K223" s="43">
        <v>0</v>
      </c>
      <c r="L223" s="43">
        <v>0</v>
      </c>
      <c r="M223" s="15">
        <v>8913.2913436321196</v>
      </c>
      <c r="N223" s="42">
        <f t="shared" si="3"/>
        <v>7632.5394436321194</v>
      </c>
      <c r="O223" s="8">
        <v>1280.7519</v>
      </c>
    </row>
    <row r="224" spans="2:15" x14ac:dyDescent="0.3">
      <c r="B224" s="8" t="s">
        <v>19</v>
      </c>
      <c r="C224" s="8">
        <v>10</v>
      </c>
      <c r="D224" s="8">
        <v>6</v>
      </c>
      <c r="E224" s="8">
        <v>5</v>
      </c>
      <c r="F224" s="8">
        <v>22</v>
      </c>
      <c r="G224" s="8">
        <v>11228</v>
      </c>
      <c r="H224" s="8">
        <v>0</v>
      </c>
      <c r="I224" s="8">
        <v>430</v>
      </c>
      <c r="J224" s="9">
        <v>9276.0203375678102</v>
      </c>
      <c r="K224" s="43">
        <v>0</v>
      </c>
      <c r="L224" s="43">
        <v>0</v>
      </c>
      <c r="M224" s="15">
        <v>9276.0203375678102</v>
      </c>
      <c r="N224" s="42">
        <f t="shared" si="3"/>
        <v>7937.5814375678101</v>
      </c>
      <c r="O224" s="8">
        <v>1338.4389000000001</v>
      </c>
    </row>
    <row r="225" spans="2:15" x14ac:dyDescent="0.3">
      <c r="B225" s="8" t="s">
        <v>19</v>
      </c>
      <c r="C225" s="8">
        <v>10</v>
      </c>
      <c r="D225" s="8">
        <v>6</v>
      </c>
      <c r="E225" s="8">
        <v>6</v>
      </c>
      <c r="F225" s="8">
        <v>19</v>
      </c>
      <c r="G225" s="8">
        <v>12182</v>
      </c>
      <c r="H225" s="8">
        <v>0</v>
      </c>
      <c r="I225" s="8">
        <v>309</v>
      </c>
      <c r="J225" s="9">
        <v>10261.620825423901</v>
      </c>
      <c r="K225" s="43">
        <v>-0.1</v>
      </c>
      <c r="L225" s="43">
        <v>-0.1</v>
      </c>
      <c r="M225" s="15">
        <v>10261.720825423899</v>
      </c>
      <c r="N225" s="42">
        <f t="shared" si="3"/>
        <v>8857.9569254238995</v>
      </c>
      <c r="O225" s="8">
        <v>1403.7638999999999</v>
      </c>
    </row>
    <row r="226" spans="2:15" x14ac:dyDescent="0.3">
      <c r="B226" s="8" t="s">
        <v>19</v>
      </c>
      <c r="C226" s="8">
        <v>10</v>
      </c>
      <c r="D226" s="8">
        <v>6</v>
      </c>
      <c r="E226" s="8">
        <v>7</v>
      </c>
      <c r="F226" s="8">
        <v>18</v>
      </c>
      <c r="G226" s="8">
        <v>12982</v>
      </c>
      <c r="H226" s="8">
        <v>0</v>
      </c>
      <c r="I226" s="8">
        <v>259</v>
      </c>
      <c r="J226" s="9">
        <v>11025.264286219</v>
      </c>
      <c r="K226" s="43">
        <v>0.1</v>
      </c>
      <c r="L226" s="43">
        <v>0.1</v>
      </c>
      <c r="M226" s="15">
        <v>11025.164286219</v>
      </c>
      <c r="N226" s="42">
        <f t="shared" si="3"/>
        <v>9579.136786219</v>
      </c>
      <c r="O226" s="8">
        <v>1446.0274999999999</v>
      </c>
    </row>
    <row r="227" spans="2:15" x14ac:dyDescent="0.3">
      <c r="B227" s="8" t="s">
        <v>19</v>
      </c>
      <c r="C227" s="8">
        <v>10</v>
      </c>
      <c r="D227" s="8">
        <v>6</v>
      </c>
      <c r="E227" s="8">
        <v>8</v>
      </c>
      <c r="F227" s="8">
        <v>17</v>
      </c>
      <c r="G227" s="8">
        <v>12863</v>
      </c>
      <c r="H227" s="8">
        <v>0</v>
      </c>
      <c r="I227" s="8">
        <v>233</v>
      </c>
      <c r="J227" s="9">
        <v>10842.8211900405</v>
      </c>
      <c r="K227" s="43">
        <v>0.2</v>
      </c>
      <c r="L227" s="43">
        <v>0.2</v>
      </c>
      <c r="M227" s="15">
        <v>10842.6211900405</v>
      </c>
      <c r="N227" s="42">
        <f t="shared" si="3"/>
        <v>9362.5744400405001</v>
      </c>
      <c r="O227" s="8">
        <v>1480.04675</v>
      </c>
    </row>
    <row r="228" spans="2:15" x14ac:dyDescent="0.3">
      <c r="B228" s="8" t="s">
        <v>19</v>
      </c>
      <c r="C228" s="8">
        <v>10</v>
      </c>
      <c r="D228" s="8">
        <v>6</v>
      </c>
      <c r="E228" s="8">
        <v>9</v>
      </c>
      <c r="F228" s="8">
        <v>16</v>
      </c>
      <c r="G228" s="8">
        <v>12354</v>
      </c>
      <c r="H228" s="8">
        <v>0</v>
      </c>
      <c r="I228" s="8">
        <v>233</v>
      </c>
      <c r="J228" s="9">
        <v>10244.002096624299</v>
      </c>
      <c r="K228" s="43">
        <v>0.6</v>
      </c>
      <c r="L228" s="43">
        <v>0.6</v>
      </c>
      <c r="M228" s="15">
        <v>10243.402096624301</v>
      </c>
      <c r="N228" s="42">
        <f t="shared" si="3"/>
        <v>8732.0093966243003</v>
      </c>
      <c r="O228" s="8">
        <v>1511.3927000000001</v>
      </c>
    </row>
    <row r="229" spans="2:15" x14ac:dyDescent="0.3">
      <c r="B229" s="8" t="s">
        <v>19</v>
      </c>
      <c r="C229" s="8">
        <v>10</v>
      </c>
      <c r="D229" s="8">
        <v>6</v>
      </c>
      <c r="E229" s="8">
        <v>10</v>
      </c>
      <c r="F229" s="8">
        <v>15</v>
      </c>
      <c r="G229" s="8">
        <v>11866</v>
      </c>
      <c r="H229" s="8">
        <v>0</v>
      </c>
      <c r="I229" s="8">
        <v>230</v>
      </c>
      <c r="J229" s="9">
        <v>9699.8207914503801</v>
      </c>
      <c r="K229" s="43">
        <v>0.6</v>
      </c>
      <c r="L229" s="43">
        <v>0.6</v>
      </c>
      <c r="M229" s="15">
        <v>9699.2207914503797</v>
      </c>
      <c r="N229" s="42">
        <f t="shared" si="3"/>
        <v>8150.2142914503802</v>
      </c>
      <c r="O229" s="8">
        <v>1549.0065</v>
      </c>
    </row>
    <row r="230" spans="2:15" x14ac:dyDescent="0.3">
      <c r="B230" s="8" t="s">
        <v>19</v>
      </c>
      <c r="C230" s="8">
        <v>10</v>
      </c>
      <c r="D230" s="8">
        <v>6</v>
      </c>
      <c r="E230" s="8">
        <v>11</v>
      </c>
      <c r="F230" s="8">
        <v>13</v>
      </c>
      <c r="G230" s="8">
        <v>11378</v>
      </c>
      <c r="H230" s="8">
        <v>0</v>
      </c>
      <c r="I230" s="8">
        <v>219</v>
      </c>
      <c r="J230" s="9">
        <v>9192.2054780187009</v>
      </c>
      <c r="K230" s="43">
        <v>0.3</v>
      </c>
      <c r="L230" s="43">
        <v>0.3</v>
      </c>
      <c r="M230" s="15">
        <v>9191.9054780186998</v>
      </c>
      <c r="N230" s="42">
        <f t="shared" si="3"/>
        <v>7607.8981780186996</v>
      </c>
      <c r="O230" s="8">
        <v>1584.0073</v>
      </c>
    </row>
    <row r="231" spans="2:15" x14ac:dyDescent="0.3">
      <c r="B231" s="8" t="s">
        <v>19</v>
      </c>
      <c r="C231" s="8">
        <v>10</v>
      </c>
      <c r="D231" s="8">
        <v>6</v>
      </c>
      <c r="E231" s="8">
        <v>12</v>
      </c>
      <c r="F231" s="8">
        <v>12</v>
      </c>
      <c r="G231" s="8">
        <v>11346</v>
      </c>
      <c r="H231" s="8">
        <v>0</v>
      </c>
      <c r="I231" s="8">
        <v>215</v>
      </c>
      <c r="J231" s="9">
        <v>9075.2409605821504</v>
      </c>
      <c r="K231" s="43">
        <v>0.1</v>
      </c>
      <c r="L231" s="43">
        <v>0.1</v>
      </c>
      <c r="M231" s="15">
        <v>9075.14096058215</v>
      </c>
      <c r="N231" s="42">
        <f t="shared" si="3"/>
        <v>7457.9083605821497</v>
      </c>
      <c r="O231" s="8">
        <v>1617.2326</v>
      </c>
    </row>
    <row r="232" spans="2:15" x14ac:dyDescent="0.3">
      <c r="B232" s="8" t="s">
        <v>19</v>
      </c>
      <c r="C232" s="8">
        <v>10</v>
      </c>
      <c r="D232" s="8">
        <v>6</v>
      </c>
      <c r="E232" s="8">
        <v>13</v>
      </c>
      <c r="F232" s="8">
        <v>10</v>
      </c>
      <c r="G232" s="8">
        <v>11824</v>
      </c>
      <c r="H232" s="8">
        <v>0</v>
      </c>
      <c r="I232" s="8">
        <v>198</v>
      </c>
      <c r="J232" s="9">
        <v>9492.1584472080995</v>
      </c>
      <c r="K232" s="43">
        <v>-0.1</v>
      </c>
      <c r="L232" s="43">
        <v>-0.1</v>
      </c>
      <c r="M232" s="15">
        <v>9492.2584472080998</v>
      </c>
      <c r="N232" s="42">
        <f t="shared" si="3"/>
        <v>7844.5173972080993</v>
      </c>
      <c r="O232" s="8">
        <v>1647.7410500000001</v>
      </c>
    </row>
    <row r="233" spans="2:15" x14ac:dyDescent="0.3">
      <c r="B233" s="8" t="s">
        <v>19</v>
      </c>
      <c r="C233" s="8">
        <v>10</v>
      </c>
      <c r="D233" s="8">
        <v>6</v>
      </c>
      <c r="E233" s="8">
        <v>14</v>
      </c>
      <c r="F233" s="8">
        <v>8</v>
      </c>
      <c r="G233" s="8">
        <v>12628</v>
      </c>
      <c r="H233" s="8">
        <v>0</v>
      </c>
      <c r="I233" s="8">
        <v>187</v>
      </c>
      <c r="J233" s="9">
        <v>10273.096041197499</v>
      </c>
      <c r="K233" s="43">
        <v>-0.2</v>
      </c>
      <c r="L233" s="43">
        <v>-0.2</v>
      </c>
      <c r="M233" s="15">
        <v>10273.2960411975</v>
      </c>
      <c r="N233" s="42">
        <f t="shared" si="3"/>
        <v>8609.6056411975005</v>
      </c>
      <c r="O233" s="8">
        <v>1663.6904</v>
      </c>
    </row>
    <row r="234" spans="2:15" x14ac:dyDescent="0.3">
      <c r="B234" s="8" t="s">
        <v>19</v>
      </c>
      <c r="C234" s="8">
        <v>10</v>
      </c>
      <c r="D234" s="8">
        <v>6</v>
      </c>
      <c r="E234" s="8">
        <v>15</v>
      </c>
      <c r="F234" s="8">
        <v>5</v>
      </c>
      <c r="G234" s="8">
        <v>13820</v>
      </c>
      <c r="H234" s="8">
        <v>0</v>
      </c>
      <c r="I234" s="8">
        <v>175</v>
      </c>
      <c r="J234" s="9">
        <v>11453.137771075601</v>
      </c>
      <c r="K234" s="43">
        <v>0</v>
      </c>
      <c r="L234" s="43">
        <v>0</v>
      </c>
      <c r="M234" s="15">
        <v>11453.137771075601</v>
      </c>
      <c r="N234" s="42">
        <f t="shared" si="3"/>
        <v>9782.3018210755999</v>
      </c>
      <c r="O234" s="8">
        <v>1670.8359499999999</v>
      </c>
    </row>
    <row r="235" spans="2:15" x14ac:dyDescent="0.3">
      <c r="B235" s="8" t="s">
        <v>19</v>
      </c>
      <c r="C235" s="8">
        <v>10</v>
      </c>
      <c r="D235" s="8">
        <v>6</v>
      </c>
      <c r="E235" s="8">
        <v>16</v>
      </c>
      <c r="F235" s="8">
        <v>3</v>
      </c>
      <c r="G235" s="8">
        <v>15224</v>
      </c>
      <c r="H235" s="8">
        <v>0</v>
      </c>
      <c r="I235" s="8">
        <v>156</v>
      </c>
      <c r="J235" s="9">
        <v>13286.845400267001</v>
      </c>
      <c r="K235" s="43">
        <v>0.3</v>
      </c>
      <c r="L235" s="43">
        <v>0.3</v>
      </c>
      <c r="M235" s="15">
        <v>13286.545400266999</v>
      </c>
      <c r="N235" s="42">
        <f t="shared" si="3"/>
        <v>11617.119800266999</v>
      </c>
      <c r="O235" s="8">
        <v>1669.4256</v>
      </c>
    </row>
    <row r="236" spans="2:15" x14ac:dyDescent="0.3">
      <c r="B236" s="8" t="s">
        <v>19</v>
      </c>
      <c r="C236" s="8">
        <v>10</v>
      </c>
      <c r="D236" s="8">
        <v>6</v>
      </c>
      <c r="E236" s="8">
        <v>17</v>
      </c>
      <c r="F236" s="8">
        <v>1</v>
      </c>
      <c r="G236" s="8">
        <v>16441</v>
      </c>
      <c r="H236" s="8">
        <v>0</v>
      </c>
      <c r="I236" s="8">
        <v>154</v>
      </c>
      <c r="J236" s="9">
        <v>14549.5269125501</v>
      </c>
      <c r="K236" s="43">
        <v>10.17</v>
      </c>
      <c r="L236" s="43">
        <v>10.17</v>
      </c>
      <c r="M236" s="15">
        <v>14539.3569125501</v>
      </c>
      <c r="N236" s="42">
        <f t="shared" si="3"/>
        <v>12852.113912550099</v>
      </c>
      <c r="O236" s="8">
        <v>1687.2429999999999</v>
      </c>
    </row>
    <row r="237" spans="2:15" x14ac:dyDescent="0.3">
      <c r="B237" s="8" t="s">
        <v>19</v>
      </c>
      <c r="C237" s="8">
        <v>10</v>
      </c>
      <c r="D237" s="8">
        <v>6</v>
      </c>
      <c r="E237" s="8">
        <v>18</v>
      </c>
      <c r="F237" s="8">
        <v>2</v>
      </c>
      <c r="G237" s="8">
        <v>16654</v>
      </c>
      <c r="H237" s="8">
        <v>0</v>
      </c>
      <c r="I237" s="8">
        <v>162</v>
      </c>
      <c r="J237" s="9">
        <v>14738.985211363601</v>
      </c>
      <c r="K237" s="43">
        <v>9.94</v>
      </c>
      <c r="L237" s="43">
        <v>9.94</v>
      </c>
      <c r="M237" s="15">
        <v>14729.0452113636</v>
      </c>
      <c r="N237" s="42">
        <f t="shared" si="3"/>
        <v>13097.67284469693</v>
      </c>
      <c r="O237" s="8">
        <v>1631.3723666666699</v>
      </c>
    </row>
    <row r="238" spans="2:15" x14ac:dyDescent="0.3">
      <c r="B238" s="8" t="s">
        <v>19</v>
      </c>
      <c r="C238" s="8">
        <v>10</v>
      </c>
      <c r="D238" s="8">
        <v>6</v>
      </c>
      <c r="E238" s="8">
        <v>19</v>
      </c>
      <c r="F238" s="8">
        <v>4</v>
      </c>
      <c r="G238" s="8">
        <v>16074</v>
      </c>
      <c r="H238" s="8">
        <v>0</v>
      </c>
      <c r="I238" s="8">
        <v>165</v>
      </c>
      <c r="J238" s="9">
        <v>13963.202624375401</v>
      </c>
      <c r="K238" s="43">
        <v>9.49</v>
      </c>
      <c r="L238" s="43">
        <v>9.49</v>
      </c>
      <c r="M238" s="15">
        <v>13953.712624375399</v>
      </c>
      <c r="N238" s="42">
        <f t="shared" si="3"/>
        <v>12383.185791042069</v>
      </c>
      <c r="O238" s="8">
        <v>1570.5268333333299</v>
      </c>
    </row>
    <row r="239" spans="2:15" x14ac:dyDescent="0.3">
      <c r="B239" s="8" t="s">
        <v>19</v>
      </c>
      <c r="C239" s="8">
        <v>10</v>
      </c>
      <c r="D239" s="8">
        <v>6</v>
      </c>
      <c r="E239" s="8">
        <v>20</v>
      </c>
      <c r="F239" s="8">
        <v>6</v>
      </c>
      <c r="G239" s="8">
        <v>15158</v>
      </c>
      <c r="H239" s="8">
        <v>0</v>
      </c>
      <c r="I239" s="8">
        <v>180</v>
      </c>
      <c r="J239" s="9">
        <v>13135.6822411515</v>
      </c>
      <c r="K239" s="43">
        <v>8.9499999999999993</v>
      </c>
      <c r="L239" s="43">
        <v>8.9499999999999993</v>
      </c>
      <c r="M239" s="15">
        <v>13126.7322411515</v>
      </c>
      <c r="N239" s="42">
        <f t="shared" si="3"/>
        <v>11617.74790781817</v>
      </c>
      <c r="O239" s="8">
        <v>1508.9843333333299</v>
      </c>
    </row>
    <row r="240" spans="2:15" x14ac:dyDescent="0.3">
      <c r="B240" s="8" t="s">
        <v>19</v>
      </c>
      <c r="C240" s="8">
        <v>10</v>
      </c>
      <c r="D240" s="8">
        <v>6</v>
      </c>
      <c r="E240" s="8">
        <v>21</v>
      </c>
      <c r="F240" s="8">
        <v>7</v>
      </c>
      <c r="G240" s="8">
        <v>14479</v>
      </c>
      <c r="H240" s="8">
        <v>0</v>
      </c>
      <c r="I240" s="8">
        <v>201</v>
      </c>
      <c r="J240" s="9">
        <v>12504.245837586201</v>
      </c>
      <c r="K240" s="43">
        <v>8.07</v>
      </c>
      <c r="L240" s="43">
        <v>8.07</v>
      </c>
      <c r="M240" s="15">
        <v>12496.175837586199</v>
      </c>
      <c r="N240" s="42">
        <f t="shared" si="3"/>
        <v>11044.91957091953</v>
      </c>
      <c r="O240" s="8">
        <v>1451.2562666666699</v>
      </c>
    </row>
    <row r="241" spans="2:15" x14ac:dyDescent="0.3">
      <c r="B241" s="8" t="s">
        <v>19</v>
      </c>
      <c r="C241" s="8">
        <v>10</v>
      </c>
      <c r="D241" s="8">
        <v>6</v>
      </c>
      <c r="E241" s="8">
        <v>22</v>
      </c>
      <c r="F241" s="8">
        <v>9</v>
      </c>
      <c r="G241" s="8">
        <v>13670</v>
      </c>
      <c r="H241" s="8">
        <v>0</v>
      </c>
      <c r="I241" s="8">
        <v>271</v>
      </c>
      <c r="J241" s="9">
        <v>11687.2440864034</v>
      </c>
      <c r="K241" s="43">
        <v>0</v>
      </c>
      <c r="L241" s="43">
        <v>0</v>
      </c>
      <c r="M241" s="15">
        <v>11687.2440864034</v>
      </c>
      <c r="N241" s="42">
        <f t="shared" si="3"/>
        <v>10325.767236403401</v>
      </c>
      <c r="O241" s="8">
        <v>1361.47685</v>
      </c>
    </row>
    <row r="242" spans="2:15" x14ac:dyDescent="0.3">
      <c r="B242" s="8" t="s">
        <v>19</v>
      </c>
      <c r="C242" s="8">
        <v>10</v>
      </c>
      <c r="D242" s="8">
        <v>6</v>
      </c>
      <c r="E242" s="8">
        <v>23</v>
      </c>
      <c r="F242" s="8">
        <v>11</v>
      </c>
      <c r="G242" s="8">
        <v>12932</v>
      </c>
      <c r="H242" s="8">
        <v>0</v>
      </c>
      <c r="I242" s="8">
        <v>344</v>
      </c>
      <c r="J242" s="9">
        <v>10904.9719709561</v>
      </c>
      <c r="K242" s="43">
        <v>0</v>
      </c>
      <c r="L242" s="43">
        <v>0</v>
      </c>
      <c r="M242" s="15">
        <v>10904.9719709561</v>
      </c>
      <c r="N242" s="42">
        <f t="shared" si="3"/>
        <v>9586.0501709560995</v>
      </c>
      <c r="O242" s="8">
        <v>1318.9218000000001</v>
      </c>
    </row>
    <row r="243" spans="2:15" x14ac:dyDescent="0.3">
      <c r="B243" s="8" t="s">
        <v>19</v>
      </c>
      <c r="C243" s="8">
        <v>10</v>
      </c>
      <c r="D243" s="8">
        <v>6</v>
      </c>
      <c r="E243" s="8">
        <v>24</v>
      </c>
      <c r="F243" s="8">
        <v>14</v>
      </c>
      <c r="G243" s="8">
        <v>12574</v>
      </c>
      <c r="H243" s="8">
        <v>0</v>
      </c>
      <c r="I243" s="8">
        <v>441</v>
      </c>
      <c r="J243" s="9">
        <v>10492.6234942355</v>
      </c>
      <c r="K243" s="43">
        <v>0</v>
      </c>
      <c r="L243" s="43">
        <v>0</v>
      </c>
      <c r="M243" s="15">
        <v>10492.6234942355</v>
      </c>
      <c r="N243" s="42">
        <f t="shared" si="3"/>
        <v>9203.9387942355006</v>
      </c>
      <c r="O243" s="8">
        <v>1288.6847</v>
      </c>
    </row>
    <row r="244" spans="2:15" x14ac:dyDescent="0.3">
      <c r="B244" s="8" t="s">
        <v>19</v>
      </c>
      <c r="C244" s="8">
        <v>11</v>
      </c>
      <c r="D244" s="8">
        <v>3</v>
      </c>
      <c r="E244" s="8">
        <v>1</v>
      </c>
      <c r="F244" s="8">
        <v>17</v>
      </c>
      <c r="G244" s="8">
        <v>11187</v>
      </c>
      <c r="H244" s="8">
        <v>0</v>
      </c>
      <c r="I244" s="8">
        <v>587</v>
      </c>
      <c r="J244" s="9">
        <v>9126.4899014595303</v>
      </c>
      <c r="K244" s="43">
        <v>0.5</v>
      </c>
      <c r="L244" s="43">
        <v>0.5</v>
      </c>
      <c r="M244" s="15">
        <v>9125.9899014595303</v>
      </c>
      <c r="N244" s="42">
        <f t="shared" si="3"/>
        <v>7966.99345551237</v>
      </c>
      <c r="O244" s="8">
        <v>1158.9964459471601</v>
      </c>
    </row>
    <row r="245" spans="2:15" x14ac:dyDescent="0.3">
      <c r="B245" s="8" t="s">
        <v>19</v>
      </c>
      <c r="C245" s="8">
        <v>11</v>
      </c>
      <c r="D245" s="8">
        <v>3</v>
      </c>
      <c r="E245" s="8">
        <v>2</v>
      </c>
      <c r="F245" s="8">
        <v>21</v>
      </c>
      <c r="G245" s="8">
        <v>10689</v>
      </c>
      <c r="H245" s="8">
        <v>0</v>
      </c>
      <c r="I245" s="8">
        <v>608</v>
      </c>
      <c r="J245" s="9">
        <v>8652.0884647577295</v>
      </c>
      <c r="K245" s="43">
        <v>0.6</v>
      </c>
      <c r="L245" s="43">
        <v>0.6</v>
      </c>
      <c r="M245" s="15">
        <v>8651.4884647577292</v>
      </c>
      <c r="N245" s="42">
        <f t="shared" si="3"/>
        <v>7505.7757639432893</v>
      </c>
      <c r="O245" s="8">
        <v>1145.71270081444</v>
      </c>
    </row>
    <row r="246" spans="2:15" x14ac:dyDescent="0.3">
      <c r="B246" s="8" t="s">
        <v>19</v>
      </c>
      <c r="C246" s="8">
        <v>11</v>
      </c>
      <c r="D246" s="8">
        <v>3</v>
      </c>
      <c r="E246" s="8">
        <v>3</v>
      </c>
      <c r="F246" s="8">
        <v>23</v>
      </c>
      <c r="G246" s="8">
        <v>10201</v>
      </c>
      <c r="H246" s="8">
        <v>0</v>
      </c>
      <c r="I246" s="8">
        <v>552</v>
      </c>
      <c r="J246" s="9">
        <v>8263.7654348139204</v>
      </c>
      <c r="K246" s="43">
        <v>0.5</v>
      </c>
      <c r="L246" s="43">
        <v>0.5</v>
      </c>
      <c r="M246" s="15">
        <v>8263.2654348139204</v>
      </c>
      <c r="N246" s="42">
        <f t="shared" si="3"/>
        <v>7124.0019067851699</v>
      </c>
      <c r="O246" s="8">
        <v>1139.26352802875</v>
      </c>
    </row>
    <row r="247" spans="2:15" x14ac:dyDescent="0.3">
      <c r="B247" s="8" t="s">
        <v>19</v>
      </c>
      <c r="C247" s="8">
        <v>11</v>
      </c>
      <c r="D247" s="8">
        <v>3</v>
      </c>
      <c r="E247" s="8">
        <v>4</v>
      </c>
      <c r="F247" s="8">
        <v>24</v>
      </c>
      <c r="G247" s="8">
        <v>10133</v>
      </c>
      <c r="H247" s="8">
        <v>0</v>
      </c>
      <c r="I247" s="8">
        <v>524</v>
      </c>
      <c r="J247" s="9">
        <v>8217.0725828842205</v>
      </c>
      <c r="K247" s="43">
        <v>0.3</v>
      </c>
      <c r="L247" s="43">
        <v>0.3</v>
      </c>
      <c r="M247" s="15">
        <v>8216.7725828842194</v>
      </c>
      <c r="N247" s="42">
        <f t="shared" si="3"/>
        <v>7070.9615796085691</v>
      </c>
      <c r="O247" s="8">
        <v>1145.8110032756499</v>
      </c>
    </row>
    <row r="248" spans="2:15" x14ac:dyDescent="0.3">
      <c r="B248" s="8" t="s">
        <v>19</v>
      </c>
      <c r="C248" s="8">
        <v>11</v>
      </c>
      <c r="D248" s="8">
        <v>3</v>
      </c>
      <c r="E248" s="8">
        <v>5</v>
      </c>
      <c r="F248" s="8">
        <v>22</v>
      </c>
      <c r="G248" s="8">
        <v>10450</v>
      </c>
      <c r="H248" s="8">
        <v>0</v>
      </c>
      <c r="I248" s="8">
        <v>427</v>
      </c>
      <c r="J248" s="9">
        <v>8563.5860112849205</v>
      </c>
      <c r="K248" s="43">
        <v>0</v>
      </c>
      <c r="L248" s="43">
        <v>0</v>
      </c>
      <c r="M248" s="15">
        <v>8563.5860112849205</v>
      </c>
      <c r="N248" s="42">
        <f t="shared" si="3"/>
        <v>7390.2894012794004</v>
      </c>
      <c r="O248" s="8">
        <v>1173.2966100055201</v>
      </c>
    </row>
    <row r="249" spans="2:15" x14ac:dyDescent="0.3">
      <c r="B249" s="8" t="s">
        <v>19</v>
      </c>
      <c r="C249" s="8">
        <v>11</v>
      </c>
      <c r="D249" s="8">
        <v>3</v>
      </c>
      <c r="E249" s="8">
        <v>6</v>
      </c>
      <c r="F249" s="8">
        <v>19</v>
      </c>
      <c r="G249" s="8">
        <v>11145</v>
      </c>
      <c r="H249" s="8">
        <v>0</v>
      </c>
      <c r="I249" s="8">
        <v>331</v>
      </c>
      <c r="J249" s="9">
        <v>9270.8837385350707</v>
      </c>
      <c r="K249" s="43">
        <v>0</v>
      </c>
      <c r="L249" s="43">
        <v>0</v>
      </c>
      <c r="M249" s="15">
        <v>9270.8837385350707</v>
      </c>
      <c r="N249" s="42">
        <f t="shared" si="3"/>
        <v>8044.7179378440705</v>
      </c>
      <c r="O249" s="8">
        <v>1226.165800691</v>
      </c>
    </row>
    <row r="250" spans="2:15" x14ac:dyDescent="0.3">
      <c r="B250" s="8" t="s">
        <v>19</v>
      </c>
      <c r="C250" s="8">
        <v>11</v>
      </c>
      <c r="D250" s="8">
        <v>3</v>
      </c>
      <c r="E250" s="8">
        <v>7</v>
      </c>
      <c r="F250" s="8">
        <v>11</v>
      </c>
      <c r="G250" s="8">
        <v>12318</v>
      </c>
      <c r="H250" s="8">
        <v>0</v>
      </c>
      <c r="I250" s="8">
        <v>292</v>
      </c>
      <c r="J250" s="9">
        <v>10368.6932269758</v>
      </c>
      <c r="K250" s="43">
        <v>-0.1</v>
      </c>
      <c r="L250" s="43">
        <v>-0.1</v>
      </c>
      <c r="M250" s="15">
        <v>10368.7932269758</v>
      </c>
      <c r="N250" s="42">
        <f t="shared" si="3"/>
        <v>9073.7319632520193</v>
      </c>
      <c r="O250" s="8">
        <v>1295.06126372378</v>
      </c>
    </row>
    <row r="251" spans="2:15" x14ac:dyDescent="0.3">
      <c r="B251" s="8" t="s">
        <v>19</v>
      </c>
      <c r="C251" s="8">
        <v>11</v>
      </c>
      <c r="D251" s="8">
        <v>3</v>
      </c>
      <c r="E251" s="8">
        <v>8</v>
      </c>
      <c r="F251" s="8">
        <v>10</v>
      </c>
      <c r="G251" s="8">
        <v>12580</v>
      </c>
      <c r="H251" s="8">
        <v>0</v>
      </c>
      <c r="I251" s="8">
        <v>257</v>
      </c>
      <c r="J251" s="9">
        <v>10623.6104206338</v>
      </c>
      <c r="K251" s="43">
        <v>0.4</v>
      </c>
      <c r="L251" s="43">
        <v>0.4</v>
      </c>
      <c r="M251" s="15">
        <v>10623.210420633801</v>
      </c>
      <c r="N251" s="42">
        <f t="shared" si="3"/>
        <v>9288.526350368671</v>
      </c>
      <c r="O251" s="8">
        <v>1334.68407026513</v>
      </c>
    </row>
    <row r="252" spans="2:15" x14ac:dyDescent="0.3">
      <c r="B252" s="8" t="s">
        <v>19</v>
      </c>
      <c r="C252" s="8">
        <v>11</v>
      </c>
      <c r="D252" s="8">
        <v>3</v>
      </c>
      <c r="E252" s="8">
        <v>9</v>
      </c>
      <c r="F252" s="8">
        <v>14</v>
      </c>
      <c r="G252" s="8">
        <v>11993</v>
      </c>
      <c r="H252" s="8">
        <v>0</v>
      </c>
      <c r="I252" s="8">
        <v>254</v>
      </c>
      <c r="J252" s="9">
        <v>9962.9426743824406</v>
      </c>
      <c r="K252" s="43">
        <v>0.5</v>
      </c>
      <c r="L252" s="43">
        <v>0.5</v>
      </c>
      <c r="M252" s="15">
        <v>9962.4426743824406</v>
      </c>
      <c r="N252" s="42">
        <f t="shared" si="3"/>
        <v>8605.7387487218111</v>
      </c>
      <c r="O252" s="8">
        <v>1356.7039256606299</v>
      </c>
    </row>
    <row r="253" spans="2:15" x14ac:dyDescent="0.3">
      <c r="B253" s="8" t="s">
        <v>19</v>
      </c>
      <c r="C253" s="8">
        <v>11</v>
      </c>
      <c r="D253" s="8">
        <v>3</v>
      </c>
      <c r="E253" s="8">
        <v>10</v>
      </c>
      <c r="F253" s="8">
        <v>15</v>
      </c>
      <c r="G253" s="8">
        <v>11183</v>
      </c>
      <c r="H253" s="8">
        <v>0</v>
      </c>
      <c r="I253" s="8">
        <v>242</v>
      </c>
      <c r="J253" s="9">
        <v>9206.3572158228599</v>
      </c>
      <c r="K253" s="43">
        <v>0.4</v>
      </c>
      <c r="L253" s="43">
        <v>0.4</v>
      </c>
      <c r="M253" s="15">
        <v>9205.9572158228602</v>
      </c>
      <c r="N253" s="42">
        <f t="shared" si="3"/>
        <v>7834.8591987495702</v>
      </c>
      <c r="O253" s="8">
        <v>1371.0980170732901</v>
      </c>
    </row>
    <row r="254" spans="2:15" x14ac:dyDescent="0.3">
      <c r="B254" s="8" t="s">
        <v>19</v>
      </c>
      <c r="C254" s="8">
        <v>11</v>
      </c>
      <c r="D254" s="8">
        <v>3</v>
      </c>
      <c r="E254" s="8">
        <v>11</v>
      </c>
      <c r="F254" s="8">
        <v>18</v>
      </c>
      <c r="G254" s="8">
        <v>10460</v>
      </c>
      <c r="H254" s="8">
        <v>0</v>
      </c>
      <c r="I254" s="8">
        <v>227</v>
      </c>
      <c r="J254" s="9">
        <v>8518.0996381866498</v>
      </c>
      <c r="K254" s="43">
        <v>0.1</v>
      </c>
      <c r="L254" s="43">
        <v>0.1</v>
      </c>
      <c r="M254" s="15">
        <v>8517.9996381866495</v>
      </c>
      <c r="N254" s="42">
        <f t="shared" si="3"/>
        <v>7135.7593365937691</v>
      </c>
      <c r="O254" s="8">
        <v>1382.2403015928801</v>
      </c>
    </row>
    <row r="255" spans="2:15" x14ac:dyDescent="0.3">
      <c r="B255" s="8" t="s">
        <v>19</v>
      </c>
      <c r="C255" s="8">
        <v>11</v>
      </c>
      <c r="D255" s="8">
        <v>3</v>
      </c>
      <c r="E255" s="8">
        <v>12</v>
      </c>
      <c r="F255" s="8">
        <v>20</v>
      </c>
      <c r="G255" s="8">
        <v>9933</v>
      </c>
      <c r="H255" s="8">
        <v>0</v>
      </c>
      <c r="I255" s="8">
        <v>212</v>
      </c>
      <c r="J255" s="9">
        <v>8037.7011602698303</v>
      </c>
      <c r="K255" s="43">
        <v>0.1</v>
      </c>
      <c r="L255" s="43">
        <v>0.1</v>
      </c>
      <c r="M255" s="15">
        <v>8037.60116026983</v>
      </c>
      <c r="N255" s="42">
        <f t="shared" si="3"/>
        <v>6643.9043624598498</v>
      </c>
      <c r="O255" s="8">
        <v>1393.6967978099799</v>
      </c>
    </row>
    <row r="256" spans="2:15" x14ac:dyDescent="0.3">
      <c r="B256" s="8" t="s">
        <v>19</v>
      </c>
      <c r="C256" s="8">
        <v>11</v>
      </c>
      <c r="D256" s="8">
        <v>3</v>
      </c>
      <c r="E256" s="8">
        <v>13</v>
      </c>
      <c r="F256" s="8">
        <v>16</v>
      </c>
      <c r="G256" s="8">
        <v>9905</v>
      </c>
      <c r="H256" s="8">
        <v>0</v>
      </c>
      <c r="I256" s="8">
        <v>220</v>
      </c>
      <c r="J256" s="9">
        <v>8010.9698705394303</v>
      </c>
      <c r="K256" s="43">
        <v>-0.1</v>
      </c>
      <c r="L256" s="43">
        <v>-0.1</v>
      </c>
      <c r="M256" s="15">
        <v>8011.0698705394298</v>
      </c>
      <c r="N256" s="42">
        <f t="shared" si="3"/>
        <v>6601.4684409421898</v>
      </c>
      <c r="O256" s="8">
        <v>1409.60142959724</v>
      </c>
    </row>
    <row r="257" spans="2:15" x14ac:dyDescent="0.3">
      <c r="B257" s="8" t="s">
        <v>19</v>
      </c>
      <c r="C257" s="8">
        <v>11</v>
      </c>
      <c r="D257" s="8">
        <v>3</v>
      </c>
      <c r="E257" s="8">
        <v>14</v>
      </c>
      <c r="F257" s="8">
        <v>12</v>
      </c>
      <c r="G257" s="8">
        <v>10328</v>
      </c>
      <c r="H257" s="8">
        <v>0</v>
      </c>
      <c r="I257" s="8">
        <v>217</v>
      </c>
      <c r="J257" s="9">
        <v>8397.8188335084706</v>
      </c>
      <c r="K257" s="43">
        <v>0.1</v>
      </c>
      <c r="L257" s="43">
        <v>0.1</v>
      </c>
      <c r="M257" s="15">
        <v>8397.7188335084702</v>
      </c>
      <c r="N257" s="42">
        <f t="shared" si="3"/>
        <v>6975.3273467404997</v>
      </c>
      <c r="O257" s="8">
        <v>1422.39148676797</v>
      </c>
    </row>
    <row r="258" spans="2:15" x14ac:dyDescent="0.3">
      <c r="B258" s="8" t="s">
        <v>19</v>
      </c>
      <c r="C258" s="8">
        <v>11</v>
      </c>
      <c r="D258" s="8">
        <v>3</v>
      </c>
      <c r="E258" s="8">
        <v>15</v>
      </c>
      <c r="F258" s="8">
        <v>8</v>
      </c>
      <c r="G258" s="8">
        <v>11135</v>
      </c>
      <c r="H258" s="8">
        <v>0</v>
      </c>
      <c r="I258" s="8">
        <v>204</v>
      </c>
      <c r="J258" s="9">
        <v>9198.7333940771096</v>
      </c>
      <c r="K258" s="43">
        <v>0.2</v>
      </c>
      <c r="L258" s="43">
        <v>0.2</v>
      </c>
      <c r="M258" s="15">
        <v>9198.5333940771106</v>
      </c>
      <c r="N258" s="42">
        <f t="shared" si="3"/>
        <v>7770.2192465609705</v>
      </c>
      <c r="O258" s="8">
        <v>1428.3141475161401</v>
      </c>
    </row>
    <row r="259" spans="2:15" x14ac:dyDescent="0.3">
      <c r="B259" s="8" t="s">
        <v>19</v>
      </c>
      <c r="C259" s="8">
        <v>11</v>
      </c>
      <c r="D259" s="8">
        <v>3</v>
      </c>
      <c r="E259" s="8">
        <v>16</v>
      </c>
      <c r="F259" s="8">
        <v>5</v>
      </c>
      <c r="G259" s="8">
        <v>12279</v>
      </c>
      <c r="H259" s="8">
        <v>0</v>
      </c>
      <c r="I259" s="8">
        <v>148</v>
      </c>
      <c r="J259" s="9">
        <v>10365.1680414449</v>
      </c>
      <c r="K259" s="43">
        <v>0.3</v>
      </c>
      <c r="L259" s="43">
        <v>0.3</v>
      </c>
      <c r="M259" s="15">
        <v>10364.868041444901</v>
      </c>
      <c r="N259" s="42">
        <f t="shared" si="3"/>
        <v>8932.3507508441508</v>
      </c>
      <c r="O259" s="8">
        <v>1432.5172906007499</v>
      </c>
    </row>
    <row r="260" spans="2:15" x14ac:dyDescent="0.3">
      <c r="B260" s="8" t="s">
        <v>19</v>
      </c>
      <c r="C260" s="8">
        <v>11</v>
      </c>
      <c r="D260" s="8">
        <v>3</v>
      </c>
      <c r="E260" s="8">
        <v>17</v>
      </c>
      <c r="F260" s="8">
        <v>2</v>
      </c>
      <c r="G260" s="8">
        <v>13444</v>
      </c>
      <c r="H260" s="8">
        <v>0</v>
      </c>
      <c r="I260" s="8">
        <v>157</v>
      </c>
      <c r="J260" s="9">
        <v>11645.6108394524</v>
      </c>
      <c r="K260" s="43">
        <v>6.98</v>
      </c>
      <c r="L260" s="43">
        <v>6.98</v>
      </c>
      <c r="M260" s="15">
        <v>11638.6308394524</v>
      </c>
      <c r="N260" s="42">
        <f t="shared" si="3"/>
        <v>10175.52909021298</v>
      </c>
      <c r="O260" s="8">
        <v>1463.1017492394201</v>
      </c>
    </row>
    <row r="261" spans="2:15" x14ac:dyDescent="0.3">
      <c r="B261" s="8" t="s">
        <v>19</v>
      </c>
      <c r="C261" s="8">
        <v>11</v>
      </c>
      <c r="D261" s="8">
        <v>3</v>
      </c>
      <c r="E261" s="8">
        <v>18</v>
      </c>
      <c r="F261" s="8">
        <v>1</v>
      </c>
      <c r="G261" s="8">
        <v>14066</v>
      </c>
      <c r="H261" s="8">
        <v>0</v>
      </c>
      <c r="I261" s="8">
        <v>165</v>
      </c>
      <c r="J261" s="9">
        <v>12445.4914134067</v>
      </c>
      <c r="K261" s="43">
        <v>6.96</v>
      </c>
      <c r="L261" s="43">
        <v>6.96</v>
      </c>
      <c r="M261" s="15">
        <v>12438.531413406699</v>
      </c>
      <c r="N261" s="42">
        <f t="shared" ref="N261:N324" si="4">M261-O261</f>
        <v>10998.140069304449</v>
      </c>
      <c r="O261" s="8">
        <v>1440.3913441022501</v>
      </c>
    </row>
    <row r="262" spans="2:15" x14ac:dyDescent="0.3">
      <c r="B262" s="8" t="s">
        <v>19</v>
      </c>
      <c r="C262" s="8">
        <v>11</v>
      </c>
      <c r="D262" s="8">
        <v>3</v>
      </c>
      <c r="E262" s="8">
        <v>19</v>
      </c>
      <c r="F262" s="8">
        <v>3</v>
      </c>
      <c r="G262" s="8">
        <v>13829</v>
      </c>
      <c r="H262" s="8">
        <v>0</v>
      </c>
      <c r="I262" s="8">
        <v>173</v>
      </c>
      <c r="J262" s="9">
        <v>12081.5570355688</v>
      </c>
      <c r="K262" s="43">
        <v>6.96</v>
      </c>
      <c r="L262" s="43">
        <v>6.96</v>
      </c>
      <c r="M262" s="15">
        <v>12074.5970355688</v>
      </c>
      <c r="N262" s="42">
        <f t="shared" si="4"/>
        <v>10678.225750952191</v>
      </c>
      <c r="O262" s="8">
        <v>1396.37128461661</v>
      </c>
    </row>
    <row r="263" spans="2:15" x14ac:dyDescent="0.3">
      <c r="B263" s="8" t="s">
        <v>19</v>
      </c>
      <c r="C263" s="8">
        <v>11</v>
      </c>
      <c r="D263" s="8">
        <v>3</v>
      </c>
      <c r="E263" s="8">
        <v>20</v>
      </c>
      <c r="F263" s="8">
        <v>4</v>
      </c>
      <c r="G263" s="8">
        <v>13378</v>
      </c>
      <c r="H263" s="8">
        <v>0</v>
      </c>
      <c r="I263" s="8">
        <v>186</v>
      </c>
      <c r="J263" s="9">
        <v>11538.390198361099</v>
      </c>
      <c r="K263" s="43">
        <v>6.85</v>
      </c>
      <c r="L263" s="43">
        <v>6.85</v>
      </c>
      <c r="M263" s="15">
        <v>11531.540198361099</v>
      </c>
      <c r="N263" s="42">
        <f t="shared" si="4"/>
        <v>10171.67418024508</v>
      </c>
      <c r="O263" s="8">
        <v>1359.8660181160201</v>
      </c>
    </row>
    <row r="264" spans="2:15" x14ac:dyDescent="0.3">
      <c r="B264" s="8" t="s">
        <v>19</v>
      </c>
      <c r="C264" s="8">
        <v>11</v>
      </c>
      <c r="D264" s="8">
        <v>3</v>
      </c>
      <c r="E264" s="8">
        <v>21</v>
      </c>
      <c r="F264" s="8">
        <v>6</v>
      </c>
      <c r="G264" s="8">
        <v>12983</v>
      </c>
      <c r="H264" s="8">
        <v>0</v>
      </c>
      <c r="I264" s="8">
        <v>197</v>
      </c>
      <c r="J264" s="9">
        <v>11173.316442420601</v>
      </c>
      <c r="K264" s="43">
        <v>6.29</v>
      </c>
      <c r="L264" s="43">
        <v>6.29</v>
      </c>
      <c r="M264" s="15">
        <v>11167.0264424206</v>
      </c>
      <c r="N264" s="42">
        <f t="shared" si="4"/>
        <v>9838.2731030432406</v>
      </c>
      <c r="O264" s="8">
        <v>1328.7533393773599</v>
      </c>
    </row>
    <row r="265" spans="2:15" x14ac:dyDescent="0.3">
      <c r="B265" s="8" t="s">
        <v>19</v>
      </c>
      <c r="C265" s="8">
        <v>11</v>
      </c>
      <c r="D265" s="8">
        <v>3</v>
      </c>
      <c r="E265" s="8">
        <v>22</v>
      </c>
      <c r="F265" s="8">
        <v>7</v>
      </c>
      <c r="G265" s="8">
        <v>12500</v>
      </c>
      <c r="H265" s="8">
        <v>0</v>
      </c>
      <c r="I265" s="8">
        <v>250</v>
      </c>
      <c r="J265" s="9">
        <v>10689.621666492199</v>
      </c>
      <c r="K265" s="43">
        <v>-0.2</v>
      </c>
      <c r="L265" s="43">
        <v>-0.2</v>
      </c>
      <c r="M265" s="15">
        <v>10689.8216664922</v>
      </c>
      <c r="N265" s="42">
        <f t="shared" si="4"/>
        <v>9424.7267789337311</v>
      </c>
      <c r="O265" s="8">
        <v>1265.09488755847</v>
      </c>
    </row>
    <row r="266" spans="2:15" x14ac:dyDescent="0.3">
      <c r="B266" s="8" t="s">
        <v>19</v>
      </c>
      <c r="C266" s="8">
        <v>11</v>
      </c>
      <c r="D266" s="8">
        <v>3</v>
      </c>
      <c r="E266" s="8">
        <v>23</v>
      </c>
      <c r="F266" s="8">
        <v>9</v>
      </c>
      <c r="G266" s="8">
        <v>11926</v>
      </c>
      <c r="H266" s="8">
        <v>0</v>
      </c>
      <c r="I266" s="8">
        <v>325</v>
      </c>
      <c r="J266" s="9">
        <v>10077.3992849679</v>
      </c>
      <c r="K266" s="43">
        <v>-0.1</v>
      </c>
      <c r="L266" s="43">
        <v>-0.1</v>
      </c>
      <c r="M266" s="15">
        <v>10077.4992849679</v>
      </c>
      <c r="N266" s="42">
        <f t="shared" si="4"/>
        <v>8850.0525993315096</v>
      </c>
      <c r="O266" s="8">
        <v>1227.4466856363899</v>
      </c>
    </row>
    <row r="267" spans="2:15" x14ac:dyDescent="0.3">
      <c r="B267" s="8" t="s">
        <v>19</v>
      </c>
      <c r="C267" s="8">
        <v>11</v>
      </c>
      <c r="D267" s="8">
        <v>3</v>
      </c>
      <c r="E267" s="8">
        <v>24</v>
      </c>
      <c r="F267" s="8">
        <v>13</v>
      </c>
      <c r="G267" s="8">
        <v>11585</v>
      </c>
      <c r="H267" s="8">
        <v>0</v>
      </c>
      <c r="I267" s="8">
        <v>444</v>
      </c>
      <c r="J267" s="9">
        <v>9616.7425843285091</v>
      </c>
      <c r="K267" s="43">
        <v>0</v>
      </c>
      <c r="L267" s="43">
        <v>0</v>
      </c>
      <c r="M267" s="15">
        <v>9616.7425843285091</v>
      </c>
      <c r="N267" s="42">
        <f t="shared" si="4"/>
        <v>8420.1394260983197</v>
      </c>
      <c r="O267" s="8">
        <v>1196.60315823019</v>
      </c>
    </row>
    <row r="268" spans="2:15" x14ac:dyDescent="0.3">
      <c r="B268" s="8" t="s">
        <v>19</v>
      </c>
      <c r="C268" s="8">
        <v>12</v>
      </c>
      <c r="D268" s="8">
        <v>15</v>
      </c>
      <c r="E268" s="8">
        <v>1</v>
      </c>
      <c r="F268" s="8">
        <v>16</v>
      </c>
      <c r="G268" s="8">
        <v>11707</v>
      </c>
      <c r="H268" s="8">
        <v>0</v>
      </c>
      <c r="I268" s="8">
        <v>508</v>
      </c>
      <c r="J268" s="9">
        <v>9789.5382433725099</v>
      </c>
      <c r="K268" s="43">
        <v>0.6</v>
      </c>
      <c r="L268" s="43">
        <v>0.6</v>
      </c>
      <c r="M268" s="15">
        <v>9788.9382433725095</v>
      </c>
      <c r="N268" s="42">
        <f t="shared" si="4"/>
        <v>8667.3938140952596</v>
      </c>
      <c r="O268" s="8">
        <v>1121.5444292772499</v>
      </c>
    </row>
    <row r="269" spans="2:15" x14ac:dyDescent="0.3">
      <c r="B269" s="8" t="s">
        <v>19</v>
      </c>
      <c r="C269" s="8">
        <v>12</v>
      </c>
      <c r="D269" s="8">
        <v>15</v>
      </c>
      <c r="E269" s="8">
        <v>2</v>
      </c>
      <c r="F269" s="8">
        <v>20</v>
      </c>
      <c r="G269" s="8">
        <v>11287</v>
      </c>
      <c r="H269" s="8">
        <v>0</v>
      </c>
      <c r="I269" s="8">
        <v>570</v>
      </c>
      <c r="J269" s="9">
        <v>9347.1354919412606</v>
      </c>
      <c r="K269" s="43">
        <v>0.6</v>
      </c>
      <c r="L269" s="43">
        <v>0.6</v>
      </c>
      <c r="M269" s="15">
        <v>9346.5354919412603</v>
      </c>
      <c r="N269" s="42">
        <f t="shared" si="4"/>
        <v>8230.1149423226598</v>
      </c>
      <c r="O269" s="8">
        <v>1116.4205496186</v>
      </c>
    </row>
    <row r="270" spans="2:15" x14ac:dyDescent="0.3">
      <c r="B270" s="8" t="s">
        <v>19</v>
      </c>
      <c r="C270" s="8">
        <v>12</v>
      </c>
      <c r="D270" s="8">
        <v>15</v>
      </c>
      <c r="E270" s="8">
        <v>3</v>
      </c>
      <c r="F270" s="8">
        <v>23</v>
      </c>
      <c r="G270" s="8">
        <v>10930</v>
      </c>
      <c r="H270" s="8">
        <v>0</v>
      </c>
      <c r="I270" s="8">
        <v>606</v>
      </c>
      <c r="J270" s="9">
        <v>8985.0899268069297</v>
      </c>
      <c r="K270" s="43">
        <v>0.5</v>
      </c>
      <c r="L270" s="43">
        <v>0.5</v>
      </c>
      <c r="M270" s="15">
        <v>8984.5899268069297</v>
      </c>
      <c r="N270" s="42">
        <f t="shared" si="4"/>
        <v>7868.8753740993398</v>
      </c>
      <c r="O270" s="8">
        <v>1115.71455270759</v>
      </c>
    </row>
    <row r="271" spans="2:15" x14ac:dyDescent="0.3">
      <c r="B271" s="8" t="s">
        <v>19</v>
      </c>
      <c r="C271" s="8">
        <v>12</v>
      </c>
      <c r="D271" s="8">
        <v>15</v>
      </c>
      <c r="E271" s="8">
        <v>4</v>
      </c>
      <c r="F271" s="8">
        <v>24</v>
      </c>
      <c r="G271" s="8">
        <v>10833</v>
      </c>
      <c r="H271" s="8">
        <v>0</v>
      </c>
      <c r="I271" s="8">
        <v>601</v>
      </c>
      <c r="J271" s="9">
        <v>8895.4930432943092</v>
      </c>
      <c r="K271" s="43">
        <v>0.3</v>
      </c>
      <c r="L271" s="43">
        <v>0.3</v>
      </c>
      <c r="M271" s="15">
        <v>8895.19304329431</v>
      </c>
      <c r="N271" s="42">
        <f t="shared" si="4"/>
        <v>7770.3676866781698</v>
      </c>
      <c r="O271" s="8">
        <v>1124.82535661614</v>
      </c>
    </row>
    <row r="272" spans="2:15" x14ac:dyDescent="0.3">
      <c r="B272" s="8" t="s">
        <v>19</v>
      </c>
      <c r="C272" s="8">
        <v>12</v>
      </c>
      <c r="D272" s="8">
        <v>15</v>
      </c>
      <c r="E272" s="8">
        <v>5</v>
      </c>
      <c r="F272" s="8">
        <v>22</v>
      </c>
      <c r="G272" s="8">
        <v>11033</v>
      </c>
      <c r="H272" s="8">
        <v>0</v>
      </c>
      <c r="I272" s="8">
        <v>540</v>
      </c>
      <c r="J272" s="9">
        <v>9121.9733032585209</v>
      </c>
      <c r="K272" s="43">
        <v>0</v>
      </c>
      <c r="L272" s="43">
        <v>0</v>
      </c>
      <c r="M272" s="15">
        <v>9121.9733032585209</v>
      </c>
      <c r="N272" s="42">
        <f t="shared" si="4"/>
        <v>7967.9645553559112</v>
      </c>
      <c r="O272" s="8">
        <v>1154.0087479026099</v>
      </c>
    </row>
    <row r="273" spans="2:15" x14ac:dyDescent="0.3">
      <c r="B273" s="8" t="s">
        <v>19</v>
      </c>
      <c r="C273" s="8">
        <v>12</v>
      </c>
      <c r="D273" s="8">
        <v>15</v>
      </c>
      <c r="E273" s="8">
        <v>6</v>
      </c>
      <c r="F273" s="8">
        <v>17</v>
      </c>
      <c r="G273" s="8">
        <v>11609</v>
      </c>
      <c r="H273" s="8">
        <v>0</v>
      </c>
      <c r="I273" s="8">
        <v>453</v>
      </c>
      <c r="J273" s="9">
        <v>9718.3387942074296</v>
      </c>
      <c r="K273" s="43">
        <v>0</v>
      </c>
      <c r="L273" s="43">
        <v>0</v>
      </c>
      <c r="M273" s="15">
        <v>9718.3387942074296</v>
      </c>
      <c r="N273" s="42">
        <f t="shared" si="4"/>
        <v>8504.3528303918793</v>
      </c>
      <c r="O273" s="8">
        <v>1213.9859638155499</v>
      </c>
    </row>
    <row r="274" spans="2:15" x14ac:dyDescent="0.3">
      <c r="B274" s="8" t="s">
        <v>19</v>
      </c>
      <c r="C274" s="8">
        <v>12</v>
      </c>
      <c r="D274" s="8">
        <v>15</v>
      </c>
      <c r="E274" s="8">
        <v>7</v>
      </c>
      <c r="F274" s="8">
        <v>11</v>
      </c>
      <c r="G274" s="8">
        <v>12700</v>
      </c>
      <c r="H274" s="8">
        <v>0</v>
      </c>
      <c r="I274" s="8">
        <v>360</v>
      </c>
      <c r="J274" s="9">
        <v>10816.5047931186</v>
      </c>
      <c r="K274" s="43">
        <v>-0.1</v>
      </c>
      <c r="L274" s="43">
        <v>-0.1</v>
      </c>
      <c r="M274" s="15">
        <v>10816.6047931186</v>
      </c>
      <c r="N274" s="42">
        <f t="shared" si="4"/>
        <v>9526.1049477506713</v>
      </c>
      <c r="O274" s="8">
        <v>1290.49984536793</v>
      </c>
    </row>
    <row r="275" spans="2:15" x14ac:dyDescent="0.3">
      <c r="B275" s="8" t="s">
        <v>19</v>
      </c>
      <c r="C275" s="8">
        <v>12</v>
      </c>
      <c r="D275" s="8">
        <v>15</v>
      </c>
      <c r="E275" s="8">
        <v>8</v>
      </c>
      <c r="F275" s="8">
        <v>7</v>
      </c>
      <c r="G275" s="8">
        <v>13499</v>
      </c>
      <c r="H275" s="8">
        <v>0</v>
      </c>
      <c r="I275" s="8">
        <v>319</v>
      </c>
      <c r="J275" s="9">
        <v>11609.435591531401</v>
      </c>
      <c r="K275" s="43">
        <v>0.4</v>
      </c>
      <c r="L275" s="43">
        <v>0.4</v>
      </c>
      <c r="M275" s="15">
        <v>11609.035591531399</v>
      </c>
      <c r="N275" s="42">
        <f t="shared" si="4"/>
        <v>10260.794567491879</v>
      </c>
      <c r="O275" s="8">
        <v>1348.24102403952</v>
      </c>
    </row>
    <row r="276" spans="2:15" x14ac:dyDescent="0.3">
      <c r="B276" s="8" t="s">
        <v>19</v>
      </c>
      <c r="C276" s="8">
        <v>12</v>
      </c>
      <c r="D276" s="8">
        <v>15</v>
      </c>
      <c r="E276" s="8">
        <v>9</v>
      </c>
      <c r="F276" s="8">
        <v>8</v>
      </c>
      <c r="G276" s="8">
        <v>13482</v>
      </c>
      <c r="H276" s="8">
        <v>0</v>
      </c>
      <c r="I276" s="8">
        <v>310</v>
      </c>
      <c r="J276" s="9">
        <v>11569.0698950433</v>
      </c>
      <c r="K276" s="43">
        <v>0.5</v>
      </c>
      <c r="L276" s="43">
        <v>0.5</v>
      </c>
      <c r="M276" s="15">
        <v>11568.5698950433</v>
      </c>
      <c r="N276" s="42">
        <f t="shared" si="4"/>
        <v>10186.89540235136</v>
      </c>
      <c r="O276" s="8">
        <v>1381.67449269194</v>
      </c>
    </row>
    <row r="277" spans="2:15" x14ac:dyDescent="0.3">
      <c r="B277" s="8" t="s">
        <v>19</v>
      </c>
      <c r="C277" s="8">
        <v>12</v>
      </c>
      <c r="D277" s="8">
        <v>15</v>
      </c>
      <c r="E277" s="8">
        <v>10</v>
      </c>
      <c r="F277" s="8">
        <v>12</v>
      </c>
      <c r="G277" s="8">
        <v>12935</v>
      </c>
      <c r="H277" s="8">
        <v>0</v>
      </c>
      <c r="I277" s="8">
        <v>341</v>
      </c>
      <c r="J277" s="9">
        <v>11004.265466467599</v>
      </c>
      <c r="K277" s="43">
        <v>0.4</v>
      </c>
      <c r="L277" s="43">
        <v>0.4</v>
      </c>
      <c r="M277" s="15">
        <v>11003.8654664676</v>
      </c>
      <c r="N277" s="42">
        <f t="shared" si="4"/>
        <v>9606.0870337928791</v>
      </c>
      <c r="O277" s="8">
        <v>1397.7784326747201</v>
      </c>
    </row>
    <row r="278" spans="2:15" x14ac:dyDescent="0.3">
      <c r="B278" s="8" t="s">
        <v>19</v>
      </c>
      <c r="C278" s="8">
        <v>12</v>
      </c>
      <c r="D278" s="8">
        <v>15</v>
      </c>
      <c r="E278" s="8">
        <v>11</v>
      </c>
      <c r="F278" s="8">
        <v>14</v>
      </c>
      <c r="G278" s="8">
        <v>12181</v>
      </c>
      <c r="H278" s="8">
        <v>0</v>
      </c>
      <c r="I278" s="8">
        <v>362</v>
      </c>
      <c r="J278" s="9">
        <v>10267.949457126701</v>
      </c>
      <c r="K278" s="43">
        <v>0.1</v>
      </c>
      <c r="L278" s="43">
        <v>0.1</v>
      </c>
      <c r="M278" s="15">
        <v>10267.8494571267</v>
      </c>
      <c r="N278" s="42">
        <f t="shared" si="4"/>
        <v>8876.2372295381901</v>
      </c>
      <c r="O278" s="8">
        <v>1391.61222758851</v>
      </c>
    </row>
    <row r="279" spans="2:15" x14ac:dyDescent="0.3">
      <c r="B279" s="8" t="s">
        <v>19</v>
      </c>
      <c r="C279" s="8">
        <v>12</v>
      </c>
      <c r="D279" s="8">
        <v>15</v>
      </c>
      <c r="E279" s="8">
        <v>12</v>
      </c>
      <c r="F279" s="8">
        <v>19</v>
      </c>
      <c r="G279" s="8">
        <v>11451</v>
      </c>
      <c r="H279" s="8">
        <v>0</v>
      </c>
      <c r="I279" s="8">
        <v>363</v>
      </c>
      <c r="J279" s="9">
        <v>9575.0628691388501</v>
      </c>
      <c r="K279" s="43">
        <v>0.1</v>
      </c>
      <c r="L279" s="43">
        <v>0.1</v>
      </c>
      <c r="M279" s="15">
        <v>9574.9628691388498</v>
      </c>
      <c r="N279" s="42">
        <f t="shared" si="4"/>
        <v>8197.6277146071006</v>
      </c>
      <c r="O279" s="8">
        <v>1377.33515453175</v>
      </c>
    </row>
    <row r="280" spans="2:15" x14ac:dyDescent="0.3">
      <c r="B280" s="8" t="s">
        <v>19</v>
      </c>
      <c r="C280" s="8">
        <v>12</v>
      </c>
      <c r="D280" s="8">
        <v>15</v>
      </c>
      <c r="E280" s="8">
        <v>13</v>
      </c>
      <c r="F280" s="8">
        <v>21</v>
      </c>
      <c r="G280" s="8">
        <v>11090</v>
      </c>
      <c r="H280" s="8">
        <v>0</v>
      </c>
      <c r="I280" s="8">
        <v>366</v>
      </c>
      <c r="J280" s="9">
        <v>9221.3564652513505</v>
      </c>
      <c r="K280" s="43">
        <v>-0.1</v>
      </c>
      <c r="L280" s="43">
        <v>-0.1</v>
      </c>
      <c r="M280" s="15">
        <v>9221.4564652513509</v>
      </c>
      <c r="N280" s="42">
        <f t="shared" si="4"/>
        <v>7848.3039512823707</v>
      </c>
      <c r="O280" s="8">
        <v>1373.15251396898</v>
      </c>
    </row>
    <row r="281" spans="2:15" x14ac:dyDescent="0.3">
      <c r="B281" s="8" t="s">
        <v>19</v>
      </c>
      <c r="C281" s="8">
        <v>12</v>
      </c>
      <c r="D281" s="8">
        <v>15</v>
      </c>
      <c r="E281" s="8">
        <v>14</v>
      </c>
      <c r="F281" s="8">
        <v>18</v>
      </c>
      <c r="G281" s="8">
        <v>11160</v>
      </c>
      <c r="H281" s="8">
        <v>0</v>
      </c>
      <c r="I281" s="8">
        <v>364</v>
      </c>
      <c r="J281" s="9">
        <v>9279.4293861070491</v>
      </c>
      <c r="K281" s="43">
        <v>0.1</v>
      </c>
      <c r="L281" s="43">
        <v>0.1</v>
      </c>
      <c r="M281" s="15">
        <v>9279.3293861070506</v>
      </c>
      <c r="N281" s="42">
        <f t="shared" si="4"/>
        <v>7904.7877111923008</v>
      </c>
      <c r="O281" s="8">
        <v>1374.54167491475</v>
      </c>
    </row>
    <row r="282" spans="2:15" x14ac:dyDescent="0.3">
      <c r="B282" s="8" t="s">
        <v>19</v>
      </c>
      <c r="C282" s="8">
        <v>12</v>
      </c>
      <c r="D282" s="8">
        <v>15</v>
      </c>
      <c r="E282" s="8">
        <v>15</v>
      </c>
      <c r="F282" s="8">
        <v>15</v>
      </c>
      <c r="G282" s="8">
        <v>11573</v>
      </c>
      <c r="H282" s="8">
        <v>0</v>
      </c>
      <c r="I282" s="8">
        <v>345</v>
      </c>
      <c r="J282" s="9">
        <v>9685.62273918746</v>
      </c>
      <c r="K282" s="43">
        <v>0.3</v>
      </c>
      <c r="L282" s="43">
        <v>0.3</v>
      </c>
      <c r="M282" s="15">
        <v>9685.3227391874607</v>
      </c>
      <c r="N282" s="42">
        <f t="shared" si="4"/>
        <v>8315.6283597513502</v>
      </c>
      <c r="O282" s="8">
        <v>1369.69437943611</v>
      </c>
    </row>
    <row r="283" spans="2:15" x14ac:dyDescent="0.3">
      <c r="B283" s="8" t="s">
        <v>19</v>
      </c>
      <c r="C283" s="8">
        <v>12</v>
      </c>
      <c r="D283" s="8">
        <v>15</v>
      </c>
      <c r="E283" s="8">
        <v>16</v>
      </c>
      <c r="F283" s="8">
        <v>10</v>
      </c>
      <c r="G283" s="8">
        <v>12294</v>
      </c>
      <c r="H283" s="8">
        <v>0</v>
      </c>
      <c r="I283" s="8">
        <v>256</v>
      </c>
      <c r="J283" s="9">
        <v>10462.3188837085</v>
      </c>
      <c r="K283" s="43">
        <v>0.3</v>
      </c>
      <c r="L283" s="43">
        <v>0.3</v>
      </c>
      <c r="M283" s="15">
        <v>10462.018883708501</v>
      </c>
      <c r="N283" s="42">
        <f t="shared" si="4"/>
        <v>9093.0753082049705</v>
      </c>
      <c r="O283" s="8">
        <v>1368.9435755035299</v>
      </c>
    </row>
    <row r="284" spans="2:15" x14ac:dyDescent="0.3">
      <c r="B284" s="8" t="s">
        <v>19</v>
      </c>
      <c r="C284" s="8">
        <v>12</v>
      </c>
      <c r="D284" s="8">
        <v>15</v>
      </c>
      <c r="E284" s="8">
        <v>17</v>
      </c>
      <c r="F284" s="8">
        <v>5</v>
      </c>
      <c r="G284" s="8">
        <v>13147</v>
      </c>
      <c r="H284" s="8">
        <v>0</v>
      </c>
      <c r="I284" s="8">
        <v>172</v>
      </c>
      <c r="J284" s="9">
        <v>11385.1717101703</v>
      </c>
      <c r="K284" s="43">
        <v>7.07</v>
      </c>
      <c r="L284" s="43">
        <v>7.07</v>
      </c>
      <c r="M284" s="15">
        <v>11378.1017101703</v>
      </c>
      <c r="N284" s="42">
        <f t="shared" si="4"/>
        <v>9981.7550998094594</v>
      </c>
      <c r="O284" s="8">
        <v>1396.34661036084</v>
      </c>
    </row>
    <row r="285" spans="2:15" x14ac:dyDescent="0.3">
      <c r="B285" s="8" t="s">
        <v>19</v>
      </c>
      <c r="C285" s="8">
        <v>12</v>
      </c>
      <c r="D285" s="8">
        <v>15</v>
      </c>
      <c r="E285" s="8">
        <v>18</v>
      </c>
      <c r="F285" s="8">
        <v>1</v>
      </c>
      <c r="G285" s="8">
        <v>14015</v>
      </c>
      <c r="H285" s="8">
        <v>0</v>
      </c>
      <c r="I285" s="8">
        <v>157</v>
      </c>
      <c r="J285" s="9">
        <v>12254.8618360868</v>
      </c>
      <c r="K285" s="43">
        <v>7.35</v>
      </c>
      <c r="L285" s="43">
        <v>7.35</v>
      </c>
      <c r="M285" s="15">
        <v>12247.5118360868</v>
      </c>
      <c r="N285" s="42">
        <f t="shared" si="4"/>
        <v>10867.94665139296</v>
      </c>
      <c r="O285" s="8">
        <v>1379.5651846938399</v>
      </c>
    </row>
    <row r="286" spans="2:15" x14ac:dyDescent="0.3">
      <c r="B286" s="8" t="s">
        <v>19</v>
      </c>
      <c r="C286" s="8">
        <v>12</v>
      </c>
      <c r="D286" s="8">
        <v>15</v>
      </c>
      <c r="E286" s="8">
        <v>19</v>
      </c>
      <c r="F286" s="8">
        <v>2</v>
      </c>
      <c r="G286" s="8">
        <v>14034</v>
      </c>
      <c r="H286" s="8">
        <v>0</v>
      </c>
      <c r="I286" s="8">
        <v>161</v>
      </c>
      <c r="J286" s="9">
        <v>12284.200067890401</v>
      </c>
      <c r="K286" s="43">
        <v>7.25</v>
      </c>
      <c r="L286" s="43">
        <v>7.25</v>
      </c>
      <c r="M286" s="15">
        <v>12276.950067890401</v>
      </c>
      <c r="N286" s="42">
        <f t="shared" si="4"/>
        <v>10932.546063175991</v>
      </c>
      <c r="O286" s="8">
        <v>1344.4040047144099</v>
      </c>
    </row>
    <row r="287" spans="2:15" x14ac:dyDescent="0.3">
      <c r="B287" s="8" t="s">
        <v>19</v>
      </c>
      <c r="C287" s="8">
        <v>12</v>
      </c>
      <c r="D287" s="8">
        <v>15</v>
      </c>
      <c r="E287" s="8">
        <v>20</v>
      </c>
      <c r="F287" s="8">
        <v>3</v>
      </c>
      <c r="G287" s="8">
        <v>13791</v>
      </c>
      <c r="H287" s="8">
        <v>0</v>
      </c>
      <c r="I287" s="8">
        <v>159</v>
      </c>
      <c r="J287" s="9">
        <v>12069.5642800307</v>
      </c>
      <c r="K287" s="43">
        <v>7.14</v>
      </c>
      <c r="L287" s="43">
        <v>7.14</v>
      </c>
      <c r="M287" s="15">
        <v>12062.4242800307</v>
      </c>
      <c r="N287" s="42">
        <f t="shared" si="4"/>
        <v>10750.387085851671</v>
      </c>
      <c r="O287" s="8">
        <v>1312.0371941790299</v>
      </c>
    </row>
    <row r="288" spans="2:15" x14ac:dyDescent="0.3">
      <c r="B288" s="8" t="s">
        <v>19</v>
      </c>
      <c r="C288" s="8">
        <v>12</v>
      </c>
      <c r="D288" s="8">
        <v>15</v>
      </c>
      <c r="E288" s="8">
        <v>21</v>
      </c>
      <c r="F288" s="8">
        <v>4</v>
      </c>
      <c r="G288" s="8">
        <v>13513</v>
      </c>
      <c r="H288" s="8">
        <v>0</v>
      </c>
      <c r="I288" s="8">
        <v>171</v>
      </c>
      <c r="J288" s="9">
        <v>11810.758897763701</v>
      </c>
      <c r="K288" s="43">
        <v>6.49</v>
      </c>
      <c r="L288" s="43">
        <v>6.49</v>
      </c>
      <c r="M288" s="15">
        <v>11804.268897763701</v>
      </c>
      <c r="N288" s="42">
        <f t="shared" si="4"/>
        <v>10514.48520232207</v>
      </c>
      <c r="O288" s="8">
        <v>1289.78369544163</v>
      </c>
    </row>
    <row r="289" spans="2:15" x14ac:dyDescent="0.3">
      <c r="B289" s="8" t="s">
        <v>19</v>
      </c>
      <c r="C289" s="8">
        <v>12</v>
      </c>
      <c r="D289" s="8">
        <v>15</v>
      </c>
      <c r="E289" s="8">
        <v>22</v>
      </c>
      <c r="F289" s="8">
        <v>6</v>
      </c>
      <c r="G289" s="8">
        <v>13100</v>
      </c>
      <c r="H289" s="8">
        <v>0</v>
      </c>
      <c r="I289" s="8">
        <v>207</v>
      </c>
      <c r="J289" s="9">
        <v>11398.187028508</v>
      </c>
      <c r="K289" s="43">
        <v>-0.2</v>
      </c>
      <c r="L289" s="43">
        <v>-0.2</v>
      </c>
      <c r="M289" s="15">
        <v>11398.387028507999</v>
      </c>
      <c r="N289" s="42">
        <f t="shared" si="4"/>
        <v>10168.147876358638</v>
      </c>
      <c r="O289" s="8">
        <v>1230.2391521493601</v>
      </c>
    </row>
    <row r="290" spans="2:15" x14ac:dyDescent="0.3">
      <c r="B290" s="8" t="s">
        <v>19</v>
      </c>
      <c r="C290" s="8">
        <v>12</v>
      </c>
      <c r="D290" s="8">
        <v>15</v>
      </c>
      <c r="E290" s="8">
        <v>23</v>
      </c>
      <c r="F290" s="8">
        <v>9</v>
      </c>
      <c r="G290" s="8">
        <v>12435</v>
      </c>
      <c r="H290" s="8">
        <v>0</v>
      </c>
      <c r="I290" s="8">
        <v>291</v>
      </c>
      <c r="J290" s="9">
        <v>10686.870303298399</v>
      </c>
      <c r="K290" s="43">
        <v>-0.1</v>
      </c>
      <c r="L290" s="43">
        <v>-0.1</v>
      </c>
      <c r="M290" s="15">
        <v>10686.9703032984</v>
      </c>
      <c r="N290" s="42">
        <f t="shared" si="4"/>
        <v>9487.1165961733204</v>
      </c>
      <c r="O290" s="8">
        <v>1199.8537071250801</v>
      </c>
    </row>
    <row r="291" spans="2:15" x14ac:dyDescent="0.3">
      <c r="B291" s="8" t="s">
        <v>19</v>
      </c>
      <c r="C291" s="8">
        <v>12</v>
      </c>
      <c r="D291" s="8">
        <v>15</v>
      </c>
      <c r="E291" s="8">
        <v>24</v>
      </c>
      <c r="F291" s="8">
        <v>13</v>
      </c>
      <c r="G291" s="8">
        <v>11944</v>
      </c>
      <c r="H291" s="8">
        <v>0</v>
      </c>
      <c r="I291" s="8">
        <v>376</v>
      </c>
      <c r="J291" s="9">
        <v>10117.6074757755</v>
      </c>
      <c r="K291" s="43">
        <v>0</v>
      </c>
      <c r="L291" s="43">
        <v>0</v>
      </c>
      <c r="M291" s="15">
        <v>10117.6074757755</v>
      </c>
      <c r="N291" s="42">
        <f t="shared" si="4"/>
        <v>8942.2285234475603</v>
      </c>
      <c r="O291" s="8">
        <v>1175.3789523279399</v>
      </c>
    </row>
    <row r="292" spans="2:15" x14ac:dyDescent="0.3">
      <c r="B292" s="8" t="s">
        <v>20</v>
      </c>
      <c r="C292" s="8">
        <v>1</v>
      </c>
      <c r="D292" s="8">
        <v>27</v>
      </c>
      <c r="E292" s="8">
        <v>1</v>
      </c>
      <c r="F292" s="8">
        <v>13</v>
      </c>
      <c r="G292" s="8">
        <v>10140</v>
      </c>
      <c r="H292" s="8">
        <v>0</v>
      </c>
      <c r="I292" s="8">
        <v>658</v>
      </c>
      <c r="J292" s="9">
        <v>8588.8538284177193</v>
      </c>
      <c r="K292" s="43">
        <v>0</v>
      </c>
      <c r="L292" s="43">
        <v>0</v>
      </c>
      <c r="M292" s="15">
        <v>8588.8538284177193</v>
      </c>
      <c r="N292" s="42">
        <f t="shared" si="4"/>
        <v>7306.8110052411093</v>
      </c>
      <c r="O292" s="8">
        <v>1282.04282317661</v>
      </c>
    </row>
    <row r="293" spans="2:15" x14ac:dyDescent="0.3">
      <c r="B293" s="8" t="s">
        <v>20</v>
      </c>
      <c r="C293" s="8">
        <v>1</v>
      </c>
      <c r="D293" s="8">
        <v>27</v>
      </c>
      <c r="E293" s="8">
        <v>2</v>
      </c>
      <c r="F293" s="8">
        <v>17</v>
      </c>
      <c r="G293" s="8">
        <v>9638</v>
      </c>
      <c r="H293" s="8">
        <v>0</v>
      </c>
      <c r="I293" s="8">
        <v>686</v>
      </c>
      <c r="J293" s="9">
        <v>8109.8759546696201</v>
      </c>
      <c r="K293" s="43">
        <v>0</v>
      </c>
      <c r="L293" s="43">
        <v>0</v>
      </c>
      <c r="M293" s="15">
        <v>8109.8759546696201</v>
      </c>
      <c r="N293" s="42">
        <f t="shared" si="4"/>
        <v>6858.1301865731202</v>
      </c>
      <c r="O293" s="8">
        <v>1251.7457680964999</v>
      </c>
    </row>
    <row r="294" spans="2:15" x14ac:dyDescent="0.3">
      <c r="B294" s="8" t="s">
        <v>20</v>
      </c>
      <c r="C294" s="8">
        <v>1</v>
      </c>
      <c r="D294" s="8">
        <v>27</v>
      </c>
      <c r="E294" s="8">
        <v>3</v>
      </c>
      <c r="F294" s="8">
        <v>19</v>
      </c>
      <c r="G294" s="8">
        <v>9283</v>
      </c>
      <c r="H294" s="8">
        <v>0</v>
      </c>
      <c r="I294" s="8">
        <v>681</v>
      </c>
      <c r="J294" s="9">
        <v>7785.5494736811197</v>
      </c>
      <c r="K294" s="43">
        <v>0</v>
      </c>
      <c r="L294" s="43">
        <v>0</v>
      </c>
      <c r="M294" s="15">
        <v>7785.5494736811197</v>
      </c>
      <c r="N294" s="42">
        <f t="shared" si="4"/>
        <v>6543.5945455696492</v>
      </c>
      <c r="O294" s="8">
        <v>1241.9549281114701</v>
      </c>
    </row>
    <row r="295" spans="2:15" x14ac:dyDescent="0.3">
      <c r="B295" s="8" t="s">
        <v>20</v>
      </c>
      <c r="C295" s="8">
        <v>1</v>
      </c>
      <c r="D295" s="8">
        <v>27</v>
      </c>
      <c r="E295" s="8">
        <v>4</v>
      </c>
      <c r="F295" s="8">
        <v>21</v>
      </c>
      <c r="G295" s="8">
        <v>9130</v>
      </c>
      <c r="H295" s="8">
        <v>0</v>
      </c>
      <c r="I295" s="8">
        <v>667</v>
      </c>
      <c r="J295" s="9">
        <v>7657.65950451959</v>
      </c>
      <c r="K295" s="43">
        <v>0</v>
      </c>
      <c r="L295" s="43">
        <v>0</v>
      </c>
      <c r="M295" s="15">
        <v>7657.65950451959</v>
      </c>
      <c r="N295" s="42">
        <f t="shared" si="4"/>
        <v>6413.4502101276203</v>
      </c>
      <c r="O295" s="8">
        <v>1244.2092943919699</v>
      </c>
    </row>
    <row r="296" spans="2:15" x14ac:dyDescent="0.3">
      <c r="B296" s="8" t="s">
        <v>20</v>
      </c>
      <c r="C296" s="8">
        <v>1</v>
      </c>
      <c r="D296" s="8">
        <v>27</v>
      </c>
      <c r="E296" s="8">
        <v>5</v>
      </c>
      <c r="F296" s="8">
        <v>18</v>
      </c>
      <c r="G296" s="8">
        <v>9422</v>
      </c>
      <c r="H296" s="8">
        <v>0</v>
      </c>
      <c r="I296" s="8">
        <v>655</v>
      </c>
      <c r="J296" s="9">
        <v>7930.2494679548799</v>
      </c>
      <c r="K296" s="43">
        <v>0</v>
      </c>
      <c r="L296" s="43">
        <v>0</v>
      </c>
      <c r="M296" s="15">
        <v>7930.2494679548799</v>
      </c>
      <c r="N296" s="42">
        <f t="shared" si="4"/>
        <v>6651.4679053699501</v>
      </c>
      <c r="O296" s="8">
        <v>1278.78156258493</v>
      </c>
    </row>
    <row r="297" spans="2:15" x14ac:dyDescent="0.3">
      <c r="B297" s="8" t="s">
        <v>20</v>
      </c>
      <c r="C297" s="8">
        <v>1</v>
      </c>
      <c r="D297" s="8">
        <v>27</v>
      </c>
      <c r="E297" s="8">
        <v>6</v>
      </c>
      <c r="F297" s="8">
        <v>15</v>
      </c>
      <c r="G297" s="8">
        <v>10095</v>
      </c>
      <c r="H297" s="8">
        <v>0</v>
      </c>
      <c r="I297" s="8">
        <v>606</v>
      </c>
      <c r="J297" s="9">
        <v>8580.1263032291099</v>
      </c>
      <c r="K297" s="43">
        <v>0</v>
      </c>
      <c r="L297" s="43">
        <v>0</v>
      </c>
      <c r="M297" s="15">
        <v>8580.1263032291099</v>
      </c>
      <c r="N297" s="42">
        <f t="shared" si="4"/>
        <v>7236.2792153690398</v>
      </c>
      <c r="O297" s="8">
        <v>1343.8470878600699</v>
      </c>
    </row>
    <row r="298" spans="2:15" x14ac:dyDescent="0.3">
      <c r="B298" s="8" t="s">
        <v>20</v>
      </c>
      <c r="C298" s="8">
        <v>1</v>
      </c>
      <c r="D298" s="8">
        <v>27</v>
      </c>
      <c r="E298" s="8">
        <v>7</v>
      </c>
      <c r="F298" s="8">
        <v>9</v>
      </c>
      <c r="G298" s="8">
        <v>11189</v>
      </c>
      <c r="H298" s="8">
        <v>0</v>
      </c>
      <c r="I298" s="8">
        <v>537</v>
      </c>
      <c r="J298" s="9">
        <v>9633.3933056057504</v>
      </c>
      <c r="K298" s="43">
        <v>0</v>
      </c>
      <c r="L298" s="43">
        <v>0</v>
      </c>
      <c r="M298" s="15">
        <v>9633.3933056057504</v>
      </c>
      <c r="N298" s="42">
        <f t="shared" si="4"/>
        <v>8207.9379699144902</v>
      </c>
      <c r="O298" s="8">
        <v>1425.45533569126</v>
      </c>
    </row>
    <row r="299" spans="2:15" x14ac:dyDescent="0.3">
      <c r="B299" s="8" t="s">
        <v>20</v>
      </c>
      <c r="C299" s="8">
        <v>1</v>
      </c>
      <c r="D299" s="8">
        <v>27</v>
      </c>
      <c r="E299" s="8">
        <v>8</v>
      </c>
      <c r="F299" s="8">
        <v>5</v>
      </c>
      <c r="G299" s="8">
        <v>11505</v>
      </c>
      <c r="H299" s="8">
        <v>0</v>
      </c>
      <c r="I299" s="8">
        <v>510</v>
      </c>
      <c r="J299" s="9">
        <v>9935.2401102025997</v>
      </c>
      <c r="K299" s="43">
        <v>0</v>
      </c>
      <c r="L299" s="43">
        <v>0</v>
      </c>
      <c r="M299" s="15">
        <v>9935.2401102025997</v>
      </c>
      <c r="N299" s="42">
        <f t="shared" si="4"/>
        <v>8460.19557043024</v>
      </c>
      <c r="O299" s="8">
        <v>1475.0445397723599</v>
      </c>
    </row>
    <row r="300" spans="2:15" x14ac:dyDescent="0.3">
      <c r="B300" s="8" t="s">
        <v>20</v>
      </c>
      <c r="C300" s="8">
        <v>1</v>
      </c>
      <c r="D300" s="8">
        <v>27</v>
      </c>
      <c r="E300" s="8">
        <v>9</v>
      </c>
      <c r="F300" s="8">
        <v>7</v>
      </c>
      <c r="G300" s="8">
        <v>11179</v>
      </c>
      <c r="H300" s="8">
        <v>0</v>
      </c>
      <c r="I300" s="8">
        <v>478</v>
      </c>
      <c r="J300" s="9">
        <v>9621.5991534868208</v>
      </c>
      <c r="K300" s="43">
        <v>0</v>
      </c>
      <c r="L300" s="43">
        <v>0</v>
      </c>
      <c r="M300" s="15">
        <v>9621.5991534868208</v>
      </c>
      <c r="N300" s="42">
        <f t="shared" si="4"/>
        <v>8112.4890928291106</v>
      </c>
      <c r="O300" s="8">
        <v>1509.1100606577099</v>
      </c>
    </row>
    <row r="301" spans="2:15" x14ac:dyDescent="0.3">
      <c r="B301" s="8" t="s">
        <v>20</v>
      </c>
      <c r="C301" s="8">
        <v>1</v>
      </c>
      <c r="D301" s="8">
        <v>27</v>
      </c>
      <c r="E301" s="8">
        <v>10</v>
      </c>
      <c r="F301" s="8">
        <v>11</v>
      </c>
      <c r="G301" s="8">
        <v>10572</v>
      </c>
      <c r="H301" s="8">
        <v>0</v>
      </c>
      <c r="I301" s="8">
        <v>469</v>
      </c>
      <c r="J301" s="9">
        <v>9027.0027431493709</v>
      </c>
      <c r="K301" s="43">
        <v>0</v>
      </c>
      <c r="L301" s="43">
        <v>0</v>
      </c>
      <c r="M301" s="15">
        <v>9027.0027431493709</v>
      </c>
      <c r="N301" s="42">
        <f t="shared" si="4"/>
        <v>7514.6188514449204</v>
      </c>
      <c r="O301" s="8">
        <v>1512.38389170445</v>
      </c>
    </row>
    <row r="302" spans="2:15" x14ac:dyDescent="0.3">
      <c r="B302" s="8" t="s">
        <v>20</v>
      </c>
      <c r="C302" s="8">
        <v>1</v>
      </c>
      <c r="D302" s="8">
        <v>27</v>
      </c>
      <c r="E302" s="8">
        <v>11</v>
      </c>
      <c r="F302" s="8">
        <v>16</v>
      </c>
      <c r="G302" s="8">
        <v>10258</v>
      </c>
      <c r="H302" s="8">
        <v>-300</v>
      </c>
      <c r="I302" s="8">
        <v>464</v>
      </c>
      <c r="J302" s="9">
        <v>8701.8632486217793</v>
      </c>
      <c r="K302" s="43">
        <v>0</v>
      </c>
      <c r="L302" s="43">
        <v>-300</v>
      </c>
      <c r="M302" s="15">
        <v>9001.8632486217793</v>
      </c>
      <c r="N302" s="42">
        <f t="shared" si="4"/>
        <v>7490.3501142816995</v>
      </c>
      <c r="O302" s="8">
        <v>1511.5131343400799</v>
      </c>
    </row>
    <row r="303" spans="2:15" x14ac:dyDescent="0.3">
      <c r="B303" s="8" t="s">
        <v>20</v>
      </c>
      <c r="C303" s="8">
        <v>1</v>
      </c>
      <c r="D303" s="8">
        <v>27</v>
      </c>
      <c r="E303" s="8">
        <v>12</v>
      </c>
      <c r="F303" s="8">
        <v>22</v>
      </c>
      <c r="G303" s="8">
        <v>9784</v>
      </c>
      <c r="H303" s="8">
        <v>-425</v>
      </c>
      <c r="I303" s="8">
        <v>451</v>
      </c>
      <c r="J303" s="9">
        <v>8264.1496947271007</v>
      </c>
      <c r="K303" s="43">
        <v>0</v>
      </c>
      <c r="L303" s="43">
        <v>-425</v>
      </c>
      <c r="M303" s="15">
        <v>8689.1496947271007</v>
      </c>
      <c r="N303" s="42">
        <f t="shared" si="4"/>
        <v>7168.2044588846602</v>
      </c>
      <c r="O303" s="8">
        <v>1520.9452358424401</v>
      </c>
    </row>
    <row r="304" spans="2:15" x14ac:dyDescent="0.3">
      <c r="B304" s="8" t="s">
        <v>20</v>
      </c>
      <c r="C304" s="8">
        <v>1</v>
      </c>
      <c r="D304" s="8">
        <v>27</v>
      </c>
      <c r="E304" s="8">
        <v>13</v>
      </c>
      <c r="F304" s="8">
        <v>24</v>
      </c>
      <c r="G304" s="8">
        <v>9652</v>
      </c>
      <c r="H304" s="8">
        <v>-425</v>
      </c>
      <c r="I304" s="8">
        <v>434</v>
      </c>
      <c r="J304" s="9">
        <v>8147.9247339980002</v>
      </c>
      <c r="K304" s="43">
        <v>0</v>
      </c>
      <c r="L304" s="43">
        <v>-425</v>
      </c>
      <c r="M304" s="15">
        <v>8572.9247339979993</v>
      </c>
      <c r="N304" s="42">
        <f t="shared" si="4"/>
        <v>7047.1512082724794</v>
      </c>
      <c r="O304" s="8">
        <v>1525.7735257255199</v>
      </c>
    </row>
    <row r="305" spans="2:15" x14ac:dyDescent="0.3">
      <c r="B305" s="8" t="s">
        <v>20</v>
      </c>
      <c r="C305" s="8">
        <v>1</v>
      </c>
      <c r="D305" s="8">
        <v>27</v>
      </c>
      <c r="E305" s="8">
        <v>14</v>
      </c>
      <c r="F305" s="8">
        <v>23</v>
      </c>
      <c r="G305" s="8">
        <v>9825</v>
      </c>
      <c r="H305" s="8">
        <v>-425</v>
      </c>
      <c r="I305" s="8">
        <v>428</v>
      </c>
      <c r="J305" s="9">
        <v>8315.5385325911902</v>
      </c>
      <c r="K305" s="43">
        <v>0</v>
      </c>
      <c r="L305" s="43">
        <v>-425</v>
      </c>
      <c r="M305" s="15">
        <v>8740.5385325911902</v>
      </c>
      <c r="N305" s="42">
        <f t="shared" si="4"/>
        <v>7209.9965368825406</v>
      </c>
      <c r="O305" s="8">
        <v>1530.5419957086499</v>
      </c>
    </row>
    <row r="306" spans="2:15" x14ac:dyDescent="0.3">
      <c r="B306" s="8" t="s">
        <v>20</v>
      </c>
      <c r="C306" s="8">
        <v>1</v>
      </c>
      <c r="D306" s="8">
        <v>27</v>
      </c>
      <c r="E306" s="8">
        <v>15</v>
      </c>
      <c r="F306" s="8">
        <v>20</v>
      </c>
      <c r="G306" s="8">
        <v>10284</v>
      </c>
      <c r="H306" s="8">
        <v>-425</v>
      </c>
      <c r="I306" s="8">
        <v>439</v>
      </c>
      <c r="J306" s="9">
        <v>8747.5083357403601</v>
      </c>
      <c r="K306" s="43">
        <v>0</v>
      </c>
      <c r="L306" s="43">
        <v>-425</v>
      </c>
      <c r="M306" s="15">
        <v>9172.5083357403601</v>
      </c>
      <c r="N306" s="42">
        <f t="shared" si="4"/>
        <v>7643.9292050792101</v>
      </c>
      <c r="O306" s="8">
        <v>1528.57913066115</v>
      </c>
    </row>
    <row r="307" spans="2:15" x14ac:dyDescent="0.3">
      <c r="B307" s="8" t="s">
        <v>20</v>
      </c>
      <c r="C307" s="8">
        <v>1</v>
      </c>
      <c r="D307" s="8">
        <v>27</v>
      </c>
      <c r="E307" s="8">
        <v>16</v>
      </c>
      <c r="F307" s="8">
        <v>14</v>
      </c>
      <c r="G307" s="8">
        <v>10947</v>
      </c>
      <c r="H307" s="8">
        <v>0</v>
      </c>
      <c r="I307" s="8">
        <v>418</v>
      </c>
      <c r="J307" s="9">
        <v>9417.0015858962197</v>
      </c>
      <c r="K307" s="43">
        <v>0</v>
      </c>
      <c r="L307" s="43">
        <v>0</v>
      </c>
      <c r="M307" s="15">
        <v>9417.0015858962197</v>
      </c>
      <c r="N307" s="42">
        <f t="shared" si="4"/>
        <v>7878.0745820274897</v>
      </c>
      <c r="O307" s="8">
        <v>1538.92700386873</v>
      </c>
    </row>
    <row r="308" spans="2:15" x14ac:dyDescent="0.3">
      <c r="B308" s="8" t="s">
        <v>20</v>
      </c>
      <c r="C308" s="8">
        <v>1</v>
      </c>
      <c r="D308" s="8">
        <v>27</v>
      </c>
      <c r="E308" s="8">
        <v>17</v>
      </c>
      <c r="F308" s="8">
        <v>8</v>
      </c>
      <c r="G308" s="8">
        <v>11720</v>
      </c>
      <c r="H308" s="8">
        <v>0</v>
      </c>
      <c r="I308" s="8">
        <v>379</v>
      </c>
      <c r="J308" s="9">
        <v>10207.7325671915</v>
      </c>
      <c r="K308" s="43">
        <v>2.23</v>
      </c>
      <c r="L308" s="43">
        <v>2.23</v>
      </c>
      <c r="M308" s="15">
        <v>10205.502567191499</v>
      </c>
      <c r="N308" s="42">
        <f t="shared" si="4"/>
        <v>8618.6870928148091</v>
      </c>
      <c r="O308" s="8">
        <v>1586.81547437669</v>
      </c>
    </row>
    <row r="309" spans="2:15" x14ac:dyDescent="0.3">
      <c r="B309" s="8" t="s">
        <v>20</v>
      </c>
      <c r="C309" s="8">
        <v>1</v>
      </c>
      <c r="D309" s="8">
        <v>27</v>
      </c>
      <c r="E309" s="8">
        <v>18</v>
      </c>
      <c r="F309" s="8">
        <v>2</v>
      </c>
      <c r="G309" s="8">
        <v>12609</v>
      </c>
      <c r="H309" s="8">
        <v>425</v>
      </c>
      <c r="I309" s="8">
        <v>371</v>
      </c>
      <c r="J309" s="9">
        <v>11071.340319536799</v>
      </c>
      <c r="K309" s="43">
        <v>2.16</v>
      </c>
      <c r="L309" s="43">
        <v>427.16</v>
      </c>
      <c r="M309" s="15">
        <v>10644.180319536799</v>
      </c>
      <c r="N309" s="42">
        <f t="shared" si="4"/>
        <v>9045.8991591517188</v>
      </c>
      <c r="O309" s="8">
        <v>1598.2811603850801</v>
      </c>
    </row>
    <row r="310" spans="2:15" x14ac:dyDescent="0.3">
      <c r="B310" s="8" t="s">
        <v>20</v>
      </c>
      <c r="C310" s="8">
        <v>1</v>
      </c>
      <c r="D310" s="8">
        <v>27</v>
      </c>
      <c r="E310" s="8">
        <v>19</v>
      </c>
      <c r="F310" s="8">
        <v>1</v>
      </c>
      <c r="G310" s="8">
        <v>12653</v>
      </c>
      <c r="H310" s="8">
        <v>425</v>
      </c>
      <c r="I310" s="8">
        <v>385</v>
      </c>
      <c r="J310" s="9">
        <v>11108.264471898399</v>
      </c>
      <c r="K310" s="43">
        <v>2.1</v>
      </c>
      <c r="L310" s="43">
        <v>427.1</v>
      </c>
      <c r="M310" s="15">
        <v>10681.164471898401</v>
      </c>
      <c r="N310" s="42">
        <f t="shared" si="4"/>
        <v>9107.5327600953915</v>
      </c>
      <c r="O310" s="8">
        <v>1573.6317118030099</v>
      </c>
    </row>
    <row r="311" spans="2:15" x14ac:dyDescent="0.3">
      <c r="B311" s="8" t="s">
        <v>20</v>
      </c>
      <c r="C311" s="8">
        <v>1</v>
      </c>
      <c r="D311" s="8">
        <v>27</v>
      </c>
      <c r="E311" s="8">
        <v>20</v>
      </c>
      <c r="F311" s="8">
        <v>3</v>
      </c>
      <c r="G311" s="8">
        <v>12339</v>
      </c>
      <c r="H311" s="8">
        <v>425</v>
      </c>
      <c r="I311" s="8">
        <v>394</v>
      </c>
      <c r="J311" s="9">
        <v>10818.784071724</v>
      </c>
      <c r="K311" s="43">
        <v>2.0699999999999998</v>
      </c>
      <c r="L311" s="43">
        <v>427.07</v>
      </c>
      <c r="M311" s="15">
        <v>10391.714071724</v>
      </c>
      <c r="N311" s="42">
        <f t="shared" si="4"/>
        <v>8841.627814975589</v>
      </c>
      <c r="O311" s="8">
        <v>1550.0862567484101</v>
      </c>
    </row>
    <row r="312" spans="2:15" x14ac:dyDescent="0.3">
      <c r="B312" s="8" t="s">
        <v>20</v>
      </c>
      <c r="C312" s="8">
        <v>1</v>
      </c>
      <c r="D312" s="8">
        <v>27</v>
      </c>
      <c r="E312" s="8">
        <v>21</v>
      </c>
      <c r="F312" s="8">
        <v>4</v>
      </c>
      <c r="G312" s="8">
        <v>12015</v>
      </c>
      <c r="H312" s="8">
        <v>425</v>
      </c>
      <c r="I312" s="8">
        <v>407</v>
      </c>
      <c r="J312" s="9">
        <v>10514.3448287213</v>
      </c>
      <c r="K312" s="43">
        <v>2.06</v>
      </c>
      <c r="L312" s="43">
        <v>427.06</v>
      </c>
      <c r="M312" s="15">
        <v>10087.2848287213</v>
      </c>
      <c r="N312" s="42">
        <f t="shared" si="4"/>
        <v>8561.4604156665009</v>
      </c>
      <c r="O312" s="8">
        <v>1525.8244130548001</v>
      </c>
    </row>
    <row r="313" spans="2:15" x14ac:dyDescent="0.3">
      <c r="B313" s="8" t="s">
        <v>20</v>
      </c>
      <c r="C313" s="8">
        <v>1</v>
      </c>
      <c r="D313" s="8">
        <v>27</v>
      </c>
      <c r="E313" s="8">
        <v>22</v>
      </c>
      <c r="F313" s="8">
        <v>6</v>
      </c>
      <c r="G313" s="8">
        <v>11724</v>
      </c>
      <c r="H313" s="8">
        <v>0</v>
      </c>
      <c r="I313" s="8">
        <v>441</v>
      </c>
      <c r="J313" s="9">
        <v>10236.054796679</v>
      </c>
      <c r="K313" s="43">
        <v>0</v>
      </c>
      <c r="L313" s="43">
        <v>0</v>
      </c>
      <c r="M313" s="15">
        <v>10236.054796679</v>
      </c>
      <c r="N313" s="42">
        <f t="shared" si="4"/>
        <v>8779.9578852767499</v>
      </c>
      <c r="O313" s="8">
        <v>1456.09691140225</v>
      </c>
    </row>
    <row r="314" spans="2:15" x14ac:dyDescent="0.3">
      <c r="B314" s="8" t="s">
        <v>20</v>
      </c>
      <c r="C314" s="8">
        <v>1</v>
      </c>
      <c r="D314" s="8">
        <v>27</v>
      </c>
      <c r="E314" s="8">
        <v>23</v>
      </c>
      <c r="F314" s="8">
        <v>10</v>
      </c>
      <c r="G314" s="8">
        <v>11147</v>
      </c>
      <c r="H314" s="8">
        <v>0</v>
      </c>
      <c r="I314" s="8">
        <v>526</v>
      </c>
      <c r="J314" s="9">
        <v>9631.0012939227508</v>
      </c>
      <c r="K314" s="43">
        <v>0</v>
      </c>
      <c r="L314" s="43">
        <v>0</v>
      </c>
      <c r="M314" s="15">
        <v>9631.0012939227508</v>
      </c>
      <c r="N314" s="42">
        <f t="shared" si="4"/>
        <v>8227.9309034852904</v>
      </c>
      <c r="O314" s="8">
        <v>1403.07039043746</v>
      </c>
    </row>
    <row r="315" spans="2:15" x14ac:dyDescent="0.3">
      <c r="B315" s="8" t="s">
        <v>20</v>
      </c>
      <c r="C315" s="8">
        <v>1</v>
      </c>
      <c r="D315" s="8">
        <v>27</v>
      </c>
      <c r="E315" s="8">
        <v>24</v>
      </c>
      <c r="F315" s="8">
        <v>12</v>
      </c>
      <c r="G315" s="8">
        <v>10641</v>
      </c>
      <c r="H315" s="8">
        <v>0</v>
      </c>
      <c r="I315" s="8">
        <v>607</v>
      </c>
      <c r="J315" s="9">
        <v>9087.7443388492702</v>
      </c>
      <c r="K315" s="43">
        <v>0</v>
      </c>
      <c r="L315" s="43">
        <v>0</v>
      </c>
      <c r="M315" s="15">
        <v>9087.7443388492702</v>
      </c>
      <c r="N315" s="42">
        <f t="shared" si="4"/>
        <v>7738.1061250827206</v>
      </c>
      <c r="O315" s="8">
        <v>1349.6382137665501</v>
      </c>
    </row>
    <row r="316" spans="2:15" x14ac:dyDescent="0.3">
      <c r="B316" s="8" t="s">
        <v>20</v>
      </c>
      <c r="C316" s="8">
        <v>2</v>
      </c>
      <c r="D316" s="8">
        <v>10</v>
      </c>
      <c r="E316" s="8">
        <v>1</v>
      </c>
      <c r="F316" s="8">
        <v>12</v>
      </c>
      <c r="G316" s="8">
        <v>10126</v>
      </c>
      <c r="H316" s="8">
        <v>0</v>
      </c>
      <c r="I316" s="8">
        <v>642</v>
      </c>
      <c r="J316" s="9">
        <v>8580.5934678555095</v>
      </c>
      <c r="K316" s="43">
        <v>0</v>
      </c>
      <c r="L316" s="43">
        <v>0</v>
      </c>
      <c r="M316" s="15">
        <v>8580.5934678555095</v>
      </c>
      <c r="N316" s="42">
        <f t="shared" si="4"/>
        <v>7283.0179874046498</v>
      </c>
      <c r="O316" s="8">
        <v>1297.5754804508599</v>
      </c>
    </row>
    <row r="317" spans="2:15" x14ac:dyDescent="0.3">
      <c r="B317" s="8" t="s">
        <v>20</v>
      </c>
      <c r="C317" s="8">
        <v>2</v>
      </c>
      <c r="D317" s="8">
        <v>10</v>
      </c>
      <c r="E317" s="8">
        <v>2</v>
      </c>
      <c r="F317" s="8">
        <v>16</v>
      </c>
      <c r="G317" s="8">
        <v>9579</v>
      </c>
      <c r="H317" s="8">
        <v>0</v>
      </c>
      <c r="I317" s="8">
        <v>657</v>
      </c>
      <c r="J317" s="9">
        <v>8064.9099726376899</v>
      </c>
      <c r="K317" s="43">
        <v>0</v>
      </c>
      <c r="L317" s="43">
        <v>0</v>
      </c>
      <c r="M317" s="15">
        <v>8064.9099726376899</v>
      </c>
      <c r="N317" s="42">
        <f t="shared" si="4"/>
        <v>6800.8360887809104</v>
      </c>
      <c r="O317" s="8">
        <v>1264.07388385678</v>
      </c>
    </row>
    <row r="318" spans="2:15" x14ac:dyDescent="0.3">
      <c r="B318" s="8" t="s">
        <v>20</v>
      </c>
      <c r="C318" s="8">
        <v>2</v>
      </c>
      <c r="D318" s="8">
        <v>10</v>
      </c>
      <c r="E318" s="8">
        <v>3</v>
      </c>
      <c r="F318" s="8">
        <v>19</v>
      </c>
      <c r="G318" s="8">
        <v>9160</v>
      </c>
      <c r="H318" s="8">
        <v>0</v>
      </c>
      <c r="I318" s="8">
        <v>638</v>
      </c>
      <c r="J318" s="9">
        <v>7698.7470861280699</v>
      </c>
      <c r="K318" s="43">
        <v>0</v>
      </c>
      <c r="L318" s="43">
        <v>0</v>
      </c>
      <c r="M318" s="15">
        <v>7698.7470861280699</v>
      </c>
      <c r="N318" s="42">
        <f t="shared" si="4"/>
        <v>6455.4158196751496</v>
      </c>
      <c r="O318" s="8">
        <v>1243.3312664529201</v>
      </c>
    </row>
    <row r="319" spans="2:15" x14ac:dyDescent="0.3">
      <c r="B319" s="8" t="s">
        <v>20</v>
      </c>
      <c r="C319" s="8">
        <v>2</v>
      </c>
      <c r="D319" s="8">
        <v>10</v>
      </c>
      <c r="E319" s="8">
        <v>4</v>
      </c>
      <c r="F319" s="8">
        <v>21</v>
      </c>
      <c r="G319" s="8">
        <v>9009</v>
      </c>
      <c r="H319" s="8">
        <v>0</v>
      </c>
      <c r="I319" s="8">
        <v>621</v>
      </c>
      <c r="J319" s="9">
        <v>7574.1397315511304</v>
      </c>
      <c r="K319" s="43">
        <v>0</v>
      </c>
      <c r="L319" s="43">
        <v>0</v>
      </c>
      <c r="M319" s="15">
        <v>7574.1397315511304</v>
      </c>
      <c r="N319" s="42">
        <f t="shared" si="4"/>
        <v>6335.3557924737706</v>
      </c>
      <c r="O319" s="8">
        <v>1238.7839390773599</v>
      </c>
    </row>
    <row r="320" spans="2:15" x14ac:dyDescent="0.3">
      <c r="B320" s="8" t="s">
        <v>20</v>
      </c>
      <c r="C320" s="8">
        <v>2</v>
      </c>
      <c r="D320" s="8">
        <v>10</v>
      </c>
      <c r="E320" s="8">
        <v>5</v>
      </c>
      <c r="F320" s="8">
        <v>17</v>
      </c>
      <c r="G320" s="8">
        <v>9277</v>
      </c>
      <c r="H320" s="8">
        <v>0</v>
      </c>
      <c r="I320" s="8">
        <v>607</v>
      </c>
      <c r="J320" s="9">
        <v>7827.5488330798798</v>
      </c>
      <c r="K320" s="43">
        <v>0</v>
      </c>
      <c r="L320" s="43">
        <v>0</v>
      </c>
      <c r="M320" s="15">
        <v>7827.5488330798798</v>
      </c>
      <c r="N320" s="42">
        <f t="shared" si="4"/>
        <v>6556.6727227851998</v>
      </c>
      <c r="O320" s="8">
        <v>1270.8761102946801</v>
      </c>
    </row>
    <row r="321" spans="2:15" x14ac:dyDescent="0.3">
      <c r="B321" s="8" t="s">
        <v>20</v>
      </c>
      <c r="C321" s="8">
        <v>2</v>
      </c>
      <c r="D321" s="8">
        <v>10</v>
      </c>
      <c r="E321" s="8">
        <v>6</v>
      </c>
      <c r="F321" s="8">
        <v>14</v>
      </c>
      <c r="G321" s="8">
        <v>9970</v>
      </c>
      <c r="H321" s="8">
        <v>0</v>
      </c>
      <c r="I321" s="8">
        <v>554</v>
      </c>
      <c r="J321" s="9">
        <v>8501.2466802868003</v>
      </c>
      <c r="K321" s="43">
        <v>0</v>
      </c>
      <c r="L321" s="43">
        <v>0</v>
      </c>
      <c r="M321" s="15">
        <v>8501.2466802868003</v>
      </c>
      <c r="N321" s="42">
        <f t="shared" si="4"/>
        <v>7167.92795338209</v>
      </c>
      <c r="O321" s="8">
        <v>1333.31872690471</v>
      </c>
    </row>
    <row r="322" spans="2:15" x14ac:dyDescent="0.3">
      <c r="B322" s="8" t="s">
        <v>20</v>
      </c>
      <c r="C322" s="8">
        <v>2</v>
      </c>
      <c r="D322" s="8">
        <v>10</v>
      </c>
      <c r="E322" s="8">
        <v>7</v>
      </c>
      <c r="F322" s="8">
        <v>7</v>
      </c>
      <c r="G322" s="8">
        <v>10910</v>
      </c>
      <c r="H322" s="8">
        <v>0</v>
      </c>
      <c r="I322" s="8">
        <v>477</v>
      </c>
      <c r="J322" s="9">
        <v>9422.6871614465199</v>
      </c>
      <c r="K322" s="43">
        <v>0</v>
      </c>
      <c r="L322" s="43">
        <v>0</v>
      </c>
      <c r="M322" s="15">
        <v>9422.6871614465199</v>
      </c>
      <c r="N322" s="42">
        <f t="shared" si="4"/>
        <v>8008.9987191996497</v>
      </c>
      <c r="O322" s="8">
        <v>1413.68844224687</v>
      </c>
    </row>
    <row r="323" spans="2:15" x14ac:dyDescent="0.3">
      <c r="B323" s="8" t="s">
        <v>20</v>
      </c>
      <c r="C323" s="8">
        <v>2</v>
      </c>
      <c r="D323" s="8">
        <v>10</v>
      </c>
      <c r="E323" s="8">
        <v>8</v>
      </c>
      <c r="F323" s="8">
        <v>6</v>
      </c>
      <c r="G323" s="8">
        <v>11204</v>
      </c>
      <c r="H323" s="8">
        <v>0</v>
      </c>
      <c r="I323" s="8">
        <v>452</v>
      </c>
      <c r="J323" s="9">
        <v>9700.7003931385807</v>
      </c>
      <c r="K323" s="43">
        <v>0</v>
      </c>
      <c r="L323" s="43">
        <v>0</v>
      </c>
      <c r="M323" s="15">
        <v>9700.7003931385807</v>
      </c>
      <c r="N323" s="42">
        <f t="shared" si="4"/>
        <v>8235.3199388038902</v>
      </c>
      <c r="O323" s="8">
        <v>1465.3804543346901</v>
      </c>
    </row>
    <row r="324" spans="2:15" x14ac:dyDescent="0.3">
      <c r="B324" s="8" t="s">
        <v>20</v>
      </c>
      <c r="C324" s="8">
        <v>2</v>
      </c>
      <c r="D324" s="8">
        <v>10</v>
      </c>
      <c r="E324" s="8">
        <v>9</v>
      </c>
      <c r="F324" s="8">
        <v>9</v>
      </c>
      <c r="G324" s="8">
        <v>10838</v>
      </c>
      <c r="H324" s="8">
        <v>0</v>
      </c>
      <c r="I324" s="8">
        <v>430</v>
      </c>
      <c r="J324" s="9">
        <v>9360.9937186007901</v>
      </c>
      <c r="K324" s="43">
        <v>0</v>
      </c>
      <c r="L324" s="43">
        <v>0</v>
      </c>
      <c r="M324" s="15">
        <v>9360.9937186007901</v>
      </c>
      <c r="N324" s="42">
        <f t="shared" si="4"/>
        <v>7845.1685934605202</v>
      </c>
      <c r="O324" s="8">
        <v>1515.8251251402701</v>
      </c>
    </row>
    <row r="325" spans="2:15" x14ac:dyDescent="0.3">
      <c r="B325" s="8" t="s">
        <v>20</v>
      </c>
      <c r="C325" s="8">
        <v>2</v>
      </c>
      <c r="D325" s="8">
        <v>10</v>
      </c>
      <c r="E325" s="8">
        <v>10</v>
      </c>
      <c r="F325" s="8">
        <v>13</v>
      </c>
      <c r="G325" s="8">
        <v>10288</v>
      </c>
      <c r="H325" s="8">
        <v>0</v>
      </c>
      <c r="I325" s="8">
        <v>423</v>
      </c>
      <c r="J325" s="9">
        <v>8829.5245796613508</v>
      </c>
      <c r="K325" s="43">
        <v>0</v>
      </c>
      <c r="L325" s="43">
        <v>0</v>
      </c>
      <c r="M325" s="15">
        <v>8829.5245796613508</v>
      </c>
      <c r="N325" s="42">
        <f t="shared" ref="N325:N388" si="5">M325-O325</f>
        <v>7303.3123787731411</v>
      </c>
      <c r="O325" s="8">
        <v>1526.21220088821</v>
      </c>
    </row>
    <row r="326" spans="2:15" x14ac:dyDescent="0.3">
      <c r="B326" s="8" t="s">
        <v>20</v>
      </c>
      <c r="C326" s="8">
        <v>2</v>
      </c>
      <c r="D326" s="8">
        <v>10</v>
      </c>
      <c r="E326" s="8">
        <v>11</v>
      </c>
      <c r="F326" s="8">
        <v>18</v>
      </c>
      <c r="G326" s="8">
        <v>9938</v>
      </c>
      <c r="H326" s="8">
        <v>-300</v>
      </c>
      <c r="I326" s="8">
        <v>420</v>
      </c>
      <c r="J326" s="9">
        <v>8483.4376914838995</v>
      </c>
      <c r="K326" s="43">
        <v>0</v>
      </c>
      <c r="L326" s="43">
        <v>-300</v>
      </c>
      <c r="M326" s="15">
        <v>8783.4376914838995</v>
      </c>
      <c r="N326" s="42">
        <f t="shared" si="5"/>
        <v>7255.6788109019999</v>
      </c>
      <c r="O326" s="8">
        <v>1527.7588805819</v>
      </c>
    </row>
    <row r="327" spans="2:15" x14ac:dyDescent="0.3">
      <c r="B327" s="8" t="s">
        <v>20</v>
      </c>
      <c r="C327" s="8">
        <v>2</v>
      </c>
      <c r="D327" s="8">
        <v>10</v>
      </c>
      <c r="E327" s="8">
        <v>12</v>
      </c>
      <c r="F327" s="8">
        <v>23</v>
      </c>
      <c r="G327" s="8">
        <v>9563</v>
      </c>
      <c r="H327" s="8">
        <v>-425</v>
      </c>
      <c r="I327" s="8">
        <v>423</v>
      </c>
      <c r="J327" s="9">
        <v>8119.7708798494205</v>
      </c>
      <c r="K327" s="43">
        <v>0</v>
      </c>
      <c r="L327" s="43">
        <v>-425</v>
      </c>
      <c r="M327" s="15">
        <v>8544.7708798494205</v>
      </c>
      <c r="N327" s="42">
        <f t="shared" si="5"/>
        <v>7009.7622592719399</v>
      </c>
      <c r="O327" s="8">
        <v>1535.0086205774801</v>
      </c>
    </row>
    <row r="328" spans="2:15" x14ac:dyDescent="0.3">
      <c r="B328" s="8" t="s">
        <v>20</v>
      </c>
      <c r="C328" s="8">
        <v>2</v>
      </c>
      <c r="D328" s="8">
        <v>10</v>
      </c>
      <c r="E328" s="8">
        <v>13</v>
      </c>
      <c r="F328" s="8">
        <v>24</v>
      </c>
      <c r="G328" s="8">
        <v>9600</v>
      </c>
      <c r="H328" s="8">
        <v>-425</v>
      </c>
      <c r="I328" s="8">
        <v>406</v>
      </c>
      <c r="J328" s="9">
        <v>8157.6065393803501</v>
      </c>
      <c r="K328" s="43">
        <v>0</v>
      </c>
      <c r="L328" s="43">
        <v>-425</v>
      </c>
      <c r="M328" s="15">
        <v>8582.6065393803492</v>
      </c>
      <c r="N328" s="42">
        <f t="shared" si="5"/>
        <v>7044.8640341503797</v>
      </c>
      <c r="O328" s="8">
        <v>1537.74250522997</v>
      </c>
    </row>
    <row r="329" spans="2:15" x14ac:dyDescent="0.3">
      <c r="B329" s="8" t="s">
        <v>20</v>
      </c>
      <c r="C329" s="8">
        <v>2</v>
      </c>
      <c r="D329" s="8">
        <v>10</v>
      </c>
      <c r="E329" s="8">
        <v>14</v>
      </c>
      <c r="F329" s="8">
        <v>22</v>
      </c>
      <c r="G329" s="8">
        <v>9858</v>
      </c>
      <c r="H329" s="8">
        <v>-425</v>
      </c>
      <c r="I329" s="8">
        <v>391</v>
      </c>
      <c r="J329" s="9">
        <v>8402.0147269385907</v>
      </c>
      <c r="K329" s="43">
        <v>0</v>
      </c>
      <c r="L329" s="43">
        <v>-425</v>
      </c>
      <c r="M329" s="15">
        <v>8827.0147269385907</v>
      </c>
      <c r="N329" s="42">
        <f t="shared" si="5"/>
        <v>7280.7886959193511</v>
      </c>
      <c r="O329" s="8">
        <v>1546.2260310192401</v>
      </c>
    </row>
    <row r="330" spans="2:15" x14ac:dyDescent="0.3">
      <c r="B330" s="8" t="s">
        <v>20</v>
      </c>
      <c r="C330" s="8">
        <v>2</v>
      </c>
      <c r="D330" s="8">
        <v>10</v>
      </c>
      <c r="E330" s="8">
        <v>15</v>
      </c>
      <c r="F330" s="8">
        <v>20</v>
      </c>
      <c r="G330" s="8">
        <v>10386</v>
      </c>
      <c r="H330" s="8">
        <v>-425</v>
      </c>
      <c r="I330" s="8">
        <v>389</v>
      </c>
      <c r="J330" s="9">
        <v>8896.9722129621805</v>
      </c>
      <c r="K330" s="43">
        <v>0</v>
      </c>
      <c r="L330" s="43">
        <v>-425</v>
      </c>
      <c r="M330" s="15">
        <v>9321.9722129621805</v>
      </c>
      <c r="N330" s="42">
        <f t="shared" si="5"/>
        <v>7775.0191402338005</v>
      </c>
      <c r="O330" s="8">
        <v>1546.95307272838</v>
      </c>
    </row>
    <row r="331" spans="2:15" x14ac:dyDescent="0.3">
      <c r="B331" s="8" t="s">
        <v>20</v>
      </c>
      <c r="C331" s="8">
        <v>2</v>
      </c>
      <c r="D331" s="8">
        <v>10</v>
      </c>
      <c r="E331" s="8">
        <v>16</v>
      </c>
      <c r="F331" s="8">
        <v>15</v>
      </c>
      <c r="G331" s="8">
        <v>11000</v>
      </c>
      <c r="H331" s="8">
        <v>0</v>
      </c>
      <c r="I331" s="8">
        <v>354</v>
      </c>
      <c r="J331" s="9">
        <v>9528.2152117263904</v>
      </c>
      <c r="K331" s="43">
        <v>0</v>
      </c>
      <c r="L331" s="43">
        <v>0</v>
      </c>
      <c r="M331" s="15">
        <v>9528.2152117263904</v>
      </c>
      <c r="N331" s="42">
        <f t="shared" si="5"/>
        <v>7979.6648165201104</v>
      </c>
      <c r="O331" s="8">
        <v>1548.55039520628</v>
      </c>
    </row>
    <row r="332" spans="2:15" x14ac:dyDescent="0.3">
      <c r="B332" s="8" t="s">
        <v>20</v>
      </c>
      <c r="C332" s="8">
        <v>2</v>
      </c>
      <c r="D332" s="8">
        <v>10</v>
      </c>
      <c r="E332" s="8">
        <v>17</v>
      </c>
      <c r="F332" s="8">
        <v>8</v>
      </c>
      <c r="G332" s="8">
        <v>11668</v>
      </c>
      <c r="H332" s="8">
        <v>0</v>
      </c>
      <c r="I332" s="8">
        <v>314</v>
      </c>
      <c r="J332" s="9">
        <v>10213.6706423327</v>
      </c>
      <c r="K332" s="43">
        <v>2.2200000000000002</v>
      </c>
      <c r="L332" s="43">
        <v>2.2200000000000002</v>
      </c>
      <c r="M332" s="15">
        <v>10211.4506423327</v>
      </c>
      <c r="N332" s="42">
        <f t="shared" si="5"/>
        <v>8629.2721807720009</v>
      </c>
      <c r="O332" s="8">
        <v>1582.1784615607</v>
      </c>
    </row>
    <row r="333" spans="2:15" x14ac:dyDescent="0.3">
      <c r="B333" s="8" t="s">
        <v>20</v>
      </c>
      <c r="C333" s="8">
        <v>2</v>
      </c>
      <c r="D333" s="8">
        <v>10</v>
      </c>
      <c r="E333" s="8">
        <v>18</v>
      </c>
      <c r="F333" s="8">
        <v>3</v>
      </c>
      <c r="G333" s="8">
        <v>12389</v>
      </c>
      <c r="H333" s="8">
        <v>0</v>
      </c>
      <c r="I333" s="8">
        <v>308</v>
      </c>
      <c r="J333" s="9">
        <v>10924.8880077868</v>
      </c>
      <c r="K333" s="43">
        <v>2.16</v>
      </c>
      <c r="L333" s="43">
        <v>2.16</v>
      </c>
      <c r="M333" s="15">
        <v>10922.7280077868</v>
      </c>
      <c r="N333" s="42">
        <f t="shared" si="5"/>
        <v>9333.8178273426602</v>
      </c>
      <c r="O333" s="8">
        <v>1588.91018044414</v>
      </c>
    </row>
    <row r="334" spans="2:15" x14ac:dyDescent="0.3">
      <c r="B334" s="8" t="s">
        <v>20</v>
      </c>
      <c r="C334" s="8">
        <v>2</v>
      </c>
      <c r="D334" s="8">
        <v>10</v>
      </c>
      <c r="E334" s="8">
        <v>19</v>
      </c>
      <c r="F334" s="8">
        <v>1</v>
      </c>
      <c r="G334" s="8">
        <v>12682</v>
      </c>
      <c r="H334" s="8">
        <v>425</v>
      </c>
      <c r="I334" s="8">
        <v>314</v>
      </c>
      <c r="J334" s="9">
        <v>11196.731233279101</v>
      </c>
      <c r="K334" s="43">
        <v>2.09</v>
      </c>
      <c r="L334" s="43">
        <v>427.09</v>
      </c>
      <c r="M334" s="15">
        <v>10769.641233279101</v>
      </c>
      <c r="N334" s="42">
        <f t="shared" si="5"/>
        <v>9192.0512702494507</v>
      </c>
      <c r="O334" s="8">
        <v>1577.5899630296501</v>
      </c>
    </row>
    <row r="335" spans="2:15" x14ac:dyDescent="0.3">
      <c r="B335" s="8" t="s">
        <v>20</v>
      </c>
      <c r="C335" s="8">
        <v>2</v>
      </c>
      <c r="D335" s="8">
        <v>10</v>
      </c>
      <c r="E335" s="8">
        <v>20</v>
      </c>
      <c r="F335" s="8">
        <v>2</v>
      </c>
      <c r="G335" s="8">
        <v>12314</v>
      </c>
      <c r="H335" s="8">
        <v>425</v>
      </c>
      <c r="I335" s="8">
        <v>320</v>
      </c>
      <c r="J335" s="9">
        <v>10861.1987572993</v>
      </c>
      <c r="K335" s="43">
        <v>2.0699999999999998</v>
      </c>
      <c r="L335" s="43">
        <v>427.07</v>
      </c>
      <c r="M335" s="15">
        <v>10434.128757299301</v>
      </c>
      <c r="N335" s="42">
        <f t="shared" si="5"/>
        <v>8883.92671823214</v>
      </c>
      <c r="O335" s="8">
        <v>1550.2020390671601</v>
      </c>
    </row>
    <row r="336" spans="2:15" x14ac:dyDescent="0.3">
      <c r="B336" s="8" t="s">
        <v>20</v>
      </c>
      <c r="C336" s="8">
        <v>2</v>
      </c>
      <c r="D336" s="8">
        <v>10</v>
      </c>
      <c r="E336" s="8">
        <v>21</v>
      </c>
      <c r="F336" s="8">
        <v>4</v>
      </c>
      <c r="G336" s="8">
        <v>11949</v>
      </c>
      <c r="H336" s="8">
        <v>0</v>
      </c>
      <c r="I336" s="8">
        <v>338</v>
      </c>
      <c r="J336" s="9">
        <v>10514.3743251589</v>
      </c>
      <c r="K336" s="43">
        <v>2.0499999999999998</v>
      </c>
      <c r="L336" s="43">
        <v>2.0499999999999998</v>
      </c>
      <c r="M336" s="15">
        <v>10512.324325158899</v>
      </c>
      <c r="N336" s="42">
        <f t="shared" si="5"/>
        <v>8987.3248256517199</v>
      </c>
      <c r="O336" s="8">
        <v>1524.99949950718</v>
      </c>
    </row>
    <row r="337" spans="2:15" x14ac:dyDescent="0.3">
      <c r="B337" s="8" t="s">
        <v>20</v>
      </c>
      <c r="C337" s="8">
        <v>2</v>
      </c>
      <c r="D337" s="8">
        <v>10</v>
      </c>
      <c r="E337" s="8">
        <v>22</v>
      </c>
      <c r="F337" s="8">
        <v>5</v>
      </c>
      <c r="G337" s="8">
        <v>11615</v>
      </c>
      <c r="H337" s="8">
        <v>0</v>
      </c>
      <c r="I337" s="8">
        <v>376</v>
      </c>
      <c r="J337" s="9">
        <v>10192.4130830869</v>
      </c>
      <c r="K337" s="43">
        <v>0</v>
      </c>
      <c r="L337" s="43">
        <v>0</v>
      </c>
      <c r="M337" s="15">
        <v>10192.4130830869</v>
      </c>
      <c r="N337" s="42">
        <f t="shared" si="5"/>
        <v>8737.3259870525999</v>
      </c>
      <c r="O337" s="8">
        <v>1455.0870960343</v>
      </c>
    </row>
    <row r="338" spans="2:15" x14ac:dyDescent="0.3">
      <c r="B338" s="8" t="s">
        <v>20</v>
      </c>
      <c r="C338" s="8">
        <v>2</v>
      </c>
      <c r="D338" s="8">
        <v>10</v>
      </c>
      <c r="E338" s="8">
        <v>23</v>
      </c>
      <c r="F338" s="8">
        <v>10</v>
      </c>
      <c r="G338" s="8">
        <v>11019</v>
      </c>
      <c r="H338" s="8">
        <v>425</v>
      </c>
      <c r="I338" s="8">
        <v>489</v>
      </c>
      <c r="J338" s="9">
        <v>9543.1901970980907</v>
      </c>
      <c r="K338" s="43">
        <v>0</v>
      </c>
      <c r="L338" s="43">
        <v>425</v>
      </c>
      <c r="M338" s="15">
        <v>9118.1901970980907</v>
      </c>
      <c r="N338" s="42">
        <f t="shared" si="5"/>
        <v>7715.7696226202206</v>
      </c>
      <c r="O338" s="8">
        <v>1402.4205744778701</v>
      </c>
    </row>
    <row r="339" spans="2:15" x14ac:dyDescent="0.3">
      <c r="B339" s="8" t="s">
        <v>20</v>
      </c>
      <c r="C339" s="8">
        <v>2</v>
      </c>
      <c r="D339" s="8">
        <v>10</v>
      </c>
      <c r="E339" s="8">
        <v>24</v>
      </c>
      <c r="F339" s="8">
        <v>11</v>
      </c>
      <c r="G339" s="8">
        <v>10550</v>
      </c>
      <c r="H339" s="8">
        <v>425</v>
      </c>
      <c r="I339" s="8">
        <v>581</v>
      </c>
      <c r="J339" s="9">
        <v>9021.1073473992201</v>
      </c>
      <c r="K339" s="43">
        <v>0</v>
      </c>
      <c r="L339" s="43">
        <v>425</v>
      </c>
      <c r="M339" s="15">
        <v>8596.1073473992201</v>
      </c>
      <c r="N339" s="42">
        <f t="shared" si="5"/>
        <v>7249.3268190353001</v>
      </c>
      <c r="O339" s="8">
        <v>1346.78052836392</v>
      </c>
    </row>
    <row r="340" spans="2:15" x14ac:dyDescent="0.3">
      <c r="B340" s="8" t="s">
        <v>20</v>
      </c>
      <c r="C340" s="8">
        <v>3</v>
      </c>
      <c r="D340" s="8">
        <v>17</v>
      </c>
      <c r="E340" s="8">
        <v>1</v>
      </c>
      <c r="F340" s="8">
        <v>14</v>
      </c>
      <c r="G340" s="8">
        <v>9669</v>
      </c>
      <c r="H340" s="8">
        <v>0</v>
      </c>
      <c r="I340" s="8">
        <v>782</v>
      </c>
      <c r="J340" s="9">
        <v>8041.51818866963</v>
      </c>
      <c r="K340" s="43">
        <v>0</v>
      </c>
      <c r="L340" s="43">
        <v>0</v>
      </c>
      <c r="M340" s="15">
        <v>8041.51818866963</v>
      </c>
      <c r="N340" s="42">
        <f t="shared" si="5"/>
        <v>6786.2962315498698</v>
      </c>
      <c r="O340" s="8">
        <v>1255.22195711976</v>
      </c>
    </row>
    <row r="341" spans="2:15" x14ac:dyDescent="0.3">
      <c r="B341" s="8" t="s">
        <v>20</v>
      </c>
      <c r="C341" s="8">
        <v>3</v>
      </c>
      <c r="D341" s="8">
        <v>17</v>
      </c>
      <c r="E341" s="8">
        <v>2</v>
      </c>
      <c r="F341" s="8">
        <v>17</v>
      </c>
      <c r="G341" s="8">
        <v>9209</v>
      </c>
      <c r="H341" s="8">
        <v>0</v>
      </c>
      <c r="I341" s="8">
        <v>801</v>
      </c>
      <c r="J341" s="9">
        <v>7602.0787446102204</v>
      </c>
      <c r="K341" s="43">
        <v>0</v>
      </c>
      <c r="L341" s="43">
        <v>0</v>
      </c>
      <c r="M341" s="15">
        <v>7602.0787446102204</v>
      </c>
      <c r="N341" s="42">
        <f t="shared" si="5"/>
        <v>6367.6059204275307</v>
      </c>
      <c r="O341" s="8">
        <v>1234.4728241826899</v>
      </c>
    </row>
    <row r="342" spans="2:15" x14ac:dyDescent="0.3">
      <c r="B342" s="8" t="s">
        <v>20</v>
      </c>
      <c r="C342" s="8">
        <v>3</v>
      </c>
      <c r="D342" s="8">
        <v>17</v>
      </c>
      <c r="E342" s="8">
        <v>3</v>
      </c>
      <c r="F342" s="8">
        <v>20</v>
      </c>
      <c r="G342" s="8">
        <v>8898</v>
      </c>
      <c r="H342" s="8">
        <v>0</v>
      </c>
      <c r="I342" s="8">
        <v>808</v>
      </c>
      <c r="J342" s="9">
        <v>7315.4975435205197</v>
      </c>
      <c r="K342" s="43">
        <v>0</v>
      </c>
      <c r="L342" s="43">
        <v>0</v>
      </c>
      <c r="M342" s="15">
        <v>7315.4975435205197</v>
      </c>
      <c r="N342" s="42">
        <f t="shared" si="5"/>
        <v>6079.0839289287896</v>
      </c>
      <c r="O342" s="8">
        <v>1236.41361459173</v>
      </c>
    </row>
    <row r="343" spans="2:15" x14ac:dyDescent="0.3">
      <c r="B343" s="8" t="s">
        <v>20</v>
      </c>
      <c r="C343" s="8">
        <v>3</v>
      </c>
      <c r="D343" s="8">
        <v>17</v>
      </c>
      <c r="E343" s="8">
        <v>4</v>
      </c>
      <c r="F343" s="8">
        <v>19</v>
      </c>
      <c r="G343" s="8">
        <v>8994</v>
      </c>
      <c r="H343" s="8">
        <v>0</v>
      </c>
      <c r="I343" s="8">
        <v>788</v>
      </c>
      <c r="J343" s="9">
        <v>7416.8638394522104</v>
      </c>
      <c r="K343" s="43">
        <v>0</v>
      </c>
      <c r="L343" s="43">
        <v>0</v>
      </c>
      <c r="M343" s="15">
        <v>7416.8638394522104</v>
      </c>
      <c r="N343" s="42">
        <f t="shared" si="5"/>
        <v>6155.0742719855307</v>
      </c>
      <c r="O343" s="8">
        <v>1261.78956746668</v>
      </c>
    </row>
    <row r="344" spans="2:15" x14ac:dyDescent="0.3">
      <c r="B344" s="8" t="s">
        <v>20</v>
      </c>
      <c r="C344" s="8">
        <v>3</v>
      </c>
      <c r="D344" s="8">
        <v>17</v>
      </c>
      <c r="E344" s="8">
        <v>5</v>
      </c>
      <c r="F344" s="8">
        <v>16</v>
      </c>
      <c r="G344" s="8">
        <v>9406</v>
      </c>
      <c r="H344" s="8">
        <v>0</v>
      </c>
      <c r="I344" s="8">
        <v>708</v>
      </c>
      <c r="J344" s="9">
        <v>7861.8214964531999</v>
      </c>
      <c r="K344" s="43">
        <v>0</v>
      </c>
      <c r="L344" s="43">
        <v>0</v>
      </c>
      <c r="M344" s="15">
        <v>7861.8214964531999</v>
      </c>
      <c r="N344" s="42">
        <f t="shared" si="5"/>
        <v>6543.4464993474503</v>
      </c>
      <c r="O344" s="8">
        <v>1318.37499710575</v>
      </c>
    </row>
    <row r="345" spans="2:15" x14ac:dyDescent="0.3">
      <c r="B345" s="8" t="s">
        <v>20</v>
      </c>
      <c r="C345" s="8">
        <v>3</v>
      </c>
      <c r="D345" s="8">
        <v>17</v>
      </c>
      <c r="E345" s="8">
        <v>6</v>
      </c>
      <c r="F345" s="8">
        <v>11</v>
      </c>
      <c r="G345" s="8">
        <v>10212</v>
      </c>
      <c r="H345" s="8">
        <v>0</v>
      </c>
      <c r="I345" s="8">
        <v>590</v>
      </c>
      <c r="J345" s="9">
        <v>8693.0197435720893</v>
      </c>
      <c r="K345" s="43">
        <v>0</v>
      </c>
      <c r="L345" s="43">
        <v>0</v>
      </c>
      <c r="M345" s="15">
        <v>8693.0197435720893</v>
      </c>
      <c r="N345" s="42">
        <f t="shared" si="5"/>
        <v>7309.9748526143894</v>
      </c>
      <c r="O345" s="8">
        <v>1383.0448909577001</v>
      </c>
    </row>
    <row r="346" spans="2:15" x14ac:dyDescent="0.3">
      <c r="B346" s="8" t="s">
        <v>20</v>
      </c>
      <c r="C346" s="8">
        <v>3</v>
      </c>
      <c r="D346" s="8">
        <v>17</v>
      </c>
      <c r="E346" s="8">
        <v>7</v>
      </c>
      <c r="F346" s="8">
        <v>6</v>
      </c>
      <c r="G346" s="8">
        <v>10794</v>
      </c>
      <c r="H346" s="8">
        <v>0</v>
      </c>
      <c r="I346" s="8">
        <v>509</v>
      </c>
      <c r="J346" s="9">
        <v>9287.8372180453498</v>
      </c>
      <c r="K346" s="43">
        <v>0</v>
      </c>
      <c r="L346" s="43">
        <v>0</v>
      </c>
      <c r="M346" s="15">
        <v>9287.8372180453498</v>
      </c>
      <c r="N346" s="42">
        <f t="shared" si="5"/>
        <v>7845.5367024829393</v>
      </c>
      <c r="O346" s="8">
        <v>1442.3005155624101</v>
      </c>
    </row>
    <row r="347" spans="2:15" x14ac:dyDescent="0.3">
      <c r="B347" s="8" t="s">
        <v>20</v>
      </c>
      <c r="C347" s="8">
        <v>3</v>
      </c>
      <c r="D347" s="8">
        <v>17</v>
      </c>
      <c r="E347" s="8">
        <v>8</v>
      </c>
      <c r="F347" s="8">
        <v>7</v>
      </c>
      <c r="G347" s="8">
        <v>10746</v>
      </c>
      <c r="H347" s="8">
        <v>0</v>
      </c>
      <c r="I347" s="8">
        <v>469</v>
      </c>
      <c r="J347" s="9">
        <v>9246.1153572857402</v>
      </c>
      <c r="K347" s="43">
        <v>0</v>
      </c>
      <c r="L347" s="43">
        <v>0</v>
      </c>
      <c r="M347" s="15">
        <v>9246.1153572857402</v>
      </c>
      <c r="N347" s="42">
        <f t="shared" si="5"/>
        <v>7767.3310584605897</v>
      </c>
      <c r="O347" s="8">
        <v>1478.78429882515</v>
      </c>
    </row>
    <row r="348" spans="2:15" x14ac:dyDescent="0.3">
      <c r="B348" s="8" t="s">
        <v>20</v>
      </c>
      <c r="C348" s="8">
        <v>3</v>
      </c>
      <c r="D348" s="8">
        <v>17</v>
      </c>
      <c r="E348" s="8">
        <v>9</v>
      </c>
      <c r="F348" s="8">
        <v>12</v>
      </c>
      <c r="G348" s="8">
        <v>10282</v>
      </c>
      <c r="H348" s="8">
        <v>0</v>
      </c>
      <c r="I348" s="8">
        <v>456</v>
      </c>
      <c r="J348" s="9">
        <v>8789.9958239379903</v>
      </c>
      <c r="K348" s="43">
        <v>0</v>
      </c>
      <c r="L348" s="43">
        <v>0</v>
      </c>
      <c r="M348" s="15">
        <v>8789.9958239379903</v>
      </c>
      <c r="N348" s="42">
        <f t="shared" si="5"/>
        <v>7286.9255301746707</v>
      </c>
      <c r="O348" s="8">
        <v>1503.07029376332</v>
      </c>
    </row>
    <row r="349" spans="2:15" x14ac:dyDescent="0.3">
      <c r="B349" s="8" t="s">
        <v>20</v>
      </c>
      <c r="C349" s="8">
        <v>3</v>
      </c>
      <c r="D349" s="8">
        <v>17</v>
      </c>
      <c r="E349" s="8">
        <v>10</v>
      </c>
      <c r="F349" s="8">
        <v>15</v>
      </c>
      <c r="G349" s="8">
        <v>9774</v>
      </c>
      <c r="H349" s="8">
        <v>0</v>
      </c>
      <c r="I349" s="8">
        <v>452</v>
      </c>
      <c r="J349" s="9">
        <v>8286.2864347716004</v>
      </c>
      <c r="K349" s="43">
        <v>0</v>
      </c>
      <c r="L349" s="43">
        <v>0</v>
      </c>
      <c r="M349" s="15">
        <v>8286.2864347716004</v>
      </c>
      <c r="N349" s="42">
        <f t="shared" si="5"/>
        <v>6772.7250020216006</v>
      </c>
      <c r="O349" s="8">
        <v>1513.56143275</v>
      </c>
    </row>
    <row r="350" spans="2:15" x14ac:dyDescent="0.3">
      <c r="B350" s="8" t="s">
        <v>20</v>
      </c>
      <c r="C350" s="8">
        <v>3</v>
      </c>
      <c r="D350" s="8">
        <v>17</v>
      </c>
      <c r="E350" s="8">
        <v>11</v>
      </c>
      <c r="F350" s="8">
        <v>22</v>
      </c>
      <c r="G350" s="8">
        <v>9443</v>
      </c>
      <c r="H350" s="8">
        <v>-425</v>
      </c>
      <c r="I350" s="8">
        <v>451</v>
      </c>
      <c r="J350" s="9">
        <v>7944.8690035120999</v>
      </c>
      <c r="K350" s="43">
        <v>0</v>
      </c>
      <c r="L350" s="43">
        <v>-425</v>
      </c>
      <c r="M350" s="15">
        <v>8369.8690035120999</v>
      </c>
      <c r="N350" s="42">
        <f t="shared" si="5"/>
        <v>6842.5691624648098</v>
      </c>
      <c r="O350" s="8">
        <v>1527.2998410472901</v>
      </c>
    </row>
    <row r="351" spans="2:15" x14ac:dyDescent="0.3">
      <c r="B351" s="8" t="s">
        <v>20</v>
      </c>
      <c r="C351" s="8">
        <v>3</v>
      </c>
      <c r="D351" s="8">
        <v>17</v>
      </c>
      <c r="E351" s="8">
        <v>12</v>
      </c>
      <c r="F351" s="8">
        <v>24</v>
      </c>
      <c r="G351" s="8">
        <v>9372</v>
      </c>
      <c r="H351" s="8">
        <v>-425</v>
      </c>
      <c r="I351" s="8">
        <v>426</v>
      </c>
      <c r="J351" s="9">
        <v>7876.1608111879596</v>
      </c>
      <c r="K351" s="43">
        <v>0</v>
      </c>
      <c r="L351" s="43">
        <v>-425</v>
      </c>
      <c r="M351" s="15">
        <v>8301.1608111879596</v>
      </c>
      <c r="N351" s="42">
        <f t="shared" si="5"/>
        <v>6753.3623015891899</v>
      </c>
      <c r="O351" s="8">
        <v>1547.7985095987699</v>
      </c>
    </row>
    <row r="352" spans="2:15" x14ac:dyDescent="0.3">
      <c r="B352" s="8" t="s">
        <v>20</v>
      </c>
      <c r="C352" s="8">
        <v>3</v>
      </c>
      <c r="D352" s="8">
        <v>17</v>
      </c>
      <c r="E352" s="8">
        <v>13</v>
      </c>
      <c r="F352" s="8">
        <v>23</v>
      </c>
      <c r="G352" s="8">
        <v>9626</v>
      </c>
      <c r="H352" s="8">
        <v>-425</v>
      </c>
      <c r="I352" s="8">
        <v>412</v>
      </c>
      <c r="J352" s="9">
        <v>8106.5479048425004</v>
      </c>
      <c r="K352" s="43">
        <v>0</v>
      </c>
      <c r="L352" s="43">
        <v>-425</v>
      </c>
      <c r="M352" s="15">
        <v>8531.5479048425004</v>
      </c>
      <c r="N352" s="42">
        <f t="shared" si="5"/>
        <v>6972.8368053767408</v>
      </c>
      <c r="O352" s="8">
        <v>1558.7110994657601</v>
      </c>
    </row>
    <row r="353" spans="2:15" x14ac:dyDescent="0.3">
      <c r="B353" s="8" t="s">
        <v>20</v>
      </c>
      <c r="C353" s="8">
        <v>3</v>
      </c>
      <c r="D353" s="8">
        <v>17</v>
      </c>
      <c r="E353" s="8">
        <v>14</v>
      </c>
      <c r="F353" s="8">
        <v>21</v>
      </c>
      <c r="G353" s="8">
        <v>10103</v>
      </c>
      <c r="H353" s="8">
        <v>-425</v>
      </c>
      <c r="I353" s="8">
        <v>388</v>
      </c>
      <c r="J353" s="9">
        <v>8570.3292184629699</v>
      </c>
      <c r="K353" s="43">
        <v>0</v>
      </c>
      <c r="L353" s="43">
        <v>-425</v>
      </c>
      <c r="M353" s="15">
        <v>8995.3292184629699</v>
      </c>
      <c r="N353" s="42">
        <f t="shared" si="5"/>
        <v>7424.9288296965597</v>
      </c>
      <c r="O353" s="8">
        <v>1570.4003887664101</v>
      </c>
    </row>
    <row r="354" spans="2:15" x14ac:dyDescent="0.3">
      <c r="B354" s="8" t="s">
        <v>20</v>
      </c>
      <c r="C354" s="8">
        <v>3</v>
      </c>
      <c r="D354" s="8">
        <v>17</v>
      </c>
      <c r="E354" s="8">
        <v>15</v>
      </c>
      <c r="F354" s="8">
        <v>18</v>
      </c>
      <c r="G354" s="8">
        <v>10691</v>
      </c>
      <c r="H354" s="8">
        <v>-300</v>
      </c>
      <c r="I354" s="8">
        <v>384</v>
      </c>
      <c r="J354" s="9">
        <v>9130.6821717925395</v>
      </c>
      <c r="K354" s="43">
        <v>0</v>
      </c>
      <c r="L354" s="43">
        <v>-300</v>
      </c>
      <c r="M354" s="15">
        <v>9430.6821717925395</v>
      </c>
      <c r="N354" s="42">
        <f t="shared" si="5"/>
        <v>7865.9826869390999</v>
      </c>
      <c r="O354" s="8">
        <v>1564.69948485344</v>
      </c>
    </row>
    <row r="355" spans="2:15" x14ac:dyDescent="0.3">
      <c r="B355" s="8" t="s">
        <v>20</v>
      </c>
      <c r="C355" s="8">
        <v>3</v>
      </c>
      <c r="D355" s="8">
        <v>17</v>
      </c>
      <c r="E355" s="8">
        <v>16</v>
      </c>
      <c r="F355" s="8">
        <v>13</v>
      </c>
      <c r="G355" s="8">
        <v>11203</v>
      </c>
      <c r="H355" s="8">
        <v>0</v>
      </c>
      <c r="I355" s="8">
        <v>368</v>
      </c>
      <c r="J355" s="9">
        <v>9649.3085090758905</v>
      </c>
      <c r="K355" s="43">
        <v>0</v>
      </c>
      <c r="L355" s="43">
        <v>0</v>
      </c>
      <c r="M355" s="15">
        <v>9649.3085090758905</v>
      </c>
      <c r="N355" s="42">
        <f t="shared" si="5"/>
        <v>8093.4550763573206</v>
      </c>
      <c r="O355" s="8">
        <v>1555.85343271857</v>
      </c>
    </row>
    <row r="356" spans="2:15" x14ac:dyDescent="0.3">
      <c r="B356" s="8" t="s">
        <v>20</v>
      </c>
      <c r="C356" s="8">
        <v>3</v>
      </c>
      <c r="D356" s="8">
        <v>17</v>
      </c>
      <c r="E356" s="8">
        <v>17</v>
      </c>
      <c r="F356" s="8">
        <v>8</v>
      </c>
      <c r="G356" s="8">
        <v>11890</v>
      </c>
      <c r="H356" s="8">
        <v>0</v>
      </c>
      <c r="I356" s="8">
        <v>356</v>
      </c>
      <c r="J356" s="9">
        <v>10343.859896027399</v>
      </c>
      <c r="K356" s="43">
        <v>2.2200000000000002</v>
      </c>
      <c r="L356" s="43">
        <v>2.2200000000000002</v>
      </c>
      <c r="M356" s="15">
        <v>10341.6398960274</v>
      </c>
      <c r="N356" s="42">
        <f t="shared" si="5"/>
        <v>8754.7258522963803</v>
      </c>
      <c r="O356" s="8">
        <v>1586.91404373102</v>
      </c>
    </row>
    <row r="357" spans="2:15" x14ac:dyDescent="0.3">
      <c r="B357" s="8" t="s">
        <v>20</v>
      </c>
      <c r="C357" s="8">
        <v>3</v>
      </c>
      <c r="D357" s="8">
        <v>17</v>
      </c>
      <c r="E357" s="8">
        <v>18</v>
      </c>
      <c r="F357" s="8">
        <v>3</v>
      </c>
      <c r="G357" s="8">
        <v>12525</v>
      </c>
      <c r="H357" s="8">
        <v>0</v>
      </c>
      <c r="I357" s="8">
        <v>358</v>
      </c>
      <c r="J357" s="9">
        <v>11119.1667020026</v>
      </c>
      <c r="K357" s="43">
        <v>2.16</v>
      </c>
      <c r="L357" s="43">
        <v>2.16</v>
      </c>
      <c r="M357" s="15">
        <v>11117.0067020026</v>
      </c>
      <c r="N357" s="42">
        <f t="shared" si="5"/>
        <v>9540.7616370311607</v>
      </c>
      <c r="O357" s="8">
        <v>1576.2450649714399</v>
      </c>
    </row>
    <row r="358" spans="2:15" x14ac:dyDescent="0.3">
      <c r="B358" s="8" t="s">
        <v>20</v>
      </c>
      <c r="C358" s="8">
        <v>3</v>
      </c>
      <c r="D358" s="8">
        <v>17</v>
      </c>
      <c r="E358" s="8">
        <v>19</v>
      </c>
      <c r="F358" s="8">
        <v>1</v>
      </c>
      <c r="G358" s="8">
        <v>12965</v>
      </c>
      <c r="H358" s="8">
        <v>0</v>
      </c>
      <c r="I358" s="8">
        <v>370</v>
      </c>
      <c r="J358" s="9">
        <v>11537.006246942699</v>
      </c>
      <c r="K358" s="43">
        <v>2.09</v>
      </c>
      <c r="L358" s="43">
        <v>2.09</v>
      </c>
      <c r="M358" s="15">
        <v>11534.916246942699</v>
      </c>
      <c r="N358" s="42">
        <f t="shared" si="5"/>
        <v>9975.3860854570394</v>
      </c>
      <c r="O358" s="8">
        <v>1559.5301614856601</v>
      </c>
    </row>
    <row r="359" spans="2:15" x14ac:dyDescent="0.3">
      <c r="B359" s="8" t="s">
        <v>20</v>
      </c>
      <c r="C359" s="8">
        <v>3</v>
      </c>
      <c r="D359" s="8">
        <v>17</v>
      </c>
      <c r="E359" s="8">
        <v>20</v>
      </c>
      <c r="F359" s="8">
        <v>2</v>
      </c>
      <c r="G359" s="8">
        <v>12490</v>
      </c>
      <c r="H359" s="8">
        <v>425</v>
      </c>
      <c r="I359" s="8">
        <v>378</v>
      </c>
      <c r="J359" s="9">
        <v>11093.1768132622</v>
      </c>
      <c r="K359" s="43">
        <v>2.0699999999999998</v>
      </c>
      <c r="L359" s="43">
        <v>427.07</v>
      </c>
      <c r="M359" s="15">
        <v>10666.1068132622</v>
      </c>
      <c r="N359" s="42">
        <f t="shared" si="5"/>
        <v>9133.6790481054813</v>
      </c>
      <c r="O359" s="8">
        <v>1532.4277651567199</v>
      </c>
    </row>
    <row r="360" spans="2:15" x14ac:dyDescent="0.3">
      <c r="B360" s="8" t="s">
        <v>20</v>
      </c>
      <c r="C360" s="8">
        <v>3</v>
      </c>
      <c r="D360" s="8">
        <v>17</v>
      </c>
      <c r="E360" s="8">
        <v>21</v>
      </c>
      <c r="F360" s="8">
        <v>4</v>
      </c>
      <c r="G360" s="8">
        <v>12190</v>
      </c>
      <c r="H360" s="8">
        <v>425</v>
      </c>
      <c r="I360" s="8">
        <v>411</v>
      </c>
      <c r="J360" s="9">
        <v>10666.880060179799</v>
      </c>
      <c r="K360" s="43">
        <v>2.0499999999999998</v>
      </c>
      <c r="L360" s="43">
        <v>427.05</v>
      </c>
      <c r="M360" s="15">
        <v>10239.8300601798</v>
      </c>
      <c r="N360" s="42">
        <f t="shared" si="5"/>
        <v>8752.2569087789507</v>
      </c>
      <c r="O360" s="8">
        <v>1487.5731514008501</v>
      </c>
    </row>
    <row r="361" spans="2:15" x14ac:dyDescent="0.3">
      <c r="B361" s="8" t="s">
        <v>20</v>
      </c>
      <c r="C361" s="8">
        <v>3</v>
      </c>
      <c r="D361" s="8">
        <v>17</v>
      </c>
      <c r="E361" s="8">
        <v>22</v>
      </c>
      <c r="F361" s="8">
        <v>5</v>
      </c>
      <c r="G361" s="8">
        <v>11673</v>
      </c>
      <c r="H361" s="8">
        <v>0</v>
      </c>
      <c r="I361" s="8">
        <v>502</v>
      </c>
      <c r="J361" s="9">
        <v>10121.123986509299</v>
      </c>
      <c r="K361" s="43">
        <v>0</v>
      </c>
      <c r="L361" s="43">
        <v>0</v>
      </c>
      <c r="M361" s="15">
        <v>10121.123986509299</v>
      </c>
      <c r="N361" s="42">
        <f t="shared" si="5"/>
        <v>8713.9866975837504</v>
      </c>
      <c r="O361" s="8">
        <v>1407.1372889255499</v>
      </c>
    </row>
    <row r="362" spans="2:15" x14ac:dyDescent="0.3">
      <c r="B362" s="8" t="s">
        <v>20</v>
      </c>
      <c r="C362" s="8">
        <v>3</v>
      </c>
      <c r="D362" s="8">
        <v>17</v>
      </c>
      <c r="E362" s="8">
        <v>23</v>
      </c>
      <c r="F362" s="8">
        <v>9</v>
      </c>
      <c r="G362" s="8">
        <v>11115</v>
      </c>
      <c r="H362" s="8">
        <v>425</v>
      </c>
      <c r="I362" s="8">
        <v>603</v>
      </c>
      <c r="J362" s="9">
        <v>9515.9756436323005</v>
      </c>
      <c r="K362" s="43">
        <v>0</v>
      </c>
      <c r="L362" s="43">
        <v>425</v>
      </c>
      <c r="M362" s="15">
        <v>9090.9756436323005</v>
      </c>
      <c r="N362" s="42">
        <f t="shared" si="5"/>
        <v>7741.5937556182107</v>
      </c>
      <c r="O362" s="8">
        <v>1349.38188801409</v>
      </c>
    </row>
    <row r="363" spans="2:15" x14ac:dyDescent="0.3">
      <c r="B363" s="8" t="s">
        <v>20</v>
      </c>
      <c r="C363" s="8">
        <v>3</v>
      </c>
      <c r="D363" s="8">
        <v>17</v>
      </c>
      <c r="E363" s="8">
        <v>24</v>
      </c>
      <c r="F363" s="8">
        <v>10</v>
      </c>
      <c r="G363" s="8">
        <v>10579</v>
      </c>
      <c r="H363" s="8">
        <v>425</v>
      </c>
      <c r="I363" s="8">
        <v>716</v>
      </c>
      <c r="J363" s="9">
        <v>8923.1783535693794</v>
      </c>
      <c r="K363" s="43">
        <v>0</v>
      </c>
      <c r="L363" s="43">
        <v>425</v>
      </c>
      <c r="M363" s="15">
        <v>8498.1783535693794</v>
      </c>
      <c r="N363" s="42">
        <f t="shared" si="5"/>
        <v>7198.951792690299</v>
      </c>
      <c r="O363" s="8">
        <v>1299.2265608790799</v>
      </c>
    </row>
    <row r="364" spans="2:15" x14ac:dyDescent="0.3">
      <c r="B364" s="8" t="s">
        <v>20</v>
      </c>
      <c r="C364" s="8">
        <v>4</v>
      </c>
      <c r="D364" s="8">
        <v>28</v>
      </c>
      <c r="E364" s="8">
        <v>1</v>
      </c>
      <c r="F364" s="8">
        <v>14</v>
      </c>
      <c r="G364" s="8">
        <v>10082</v>
      </c>
      <c r="H364" s="8">
        <v>0</v>
      </c>
      <c r="I364" s="8">
        <v>827</v>
      </c>
      <c r="J364" s="9">
        <v>8381.7652881757895</v>
      </c>
      <c r="K364" s="43">
        <v>0</v>
      </c>
      <c r="L364" s="43">
        <v>0</v>
      </c>
      <c r="M364" s="15">
        <v>8381.7652881757895</v>
      </c>
      <c r="N364" s="42">
        <f t="shared" si="5"/>
        <v>7109.57802780161</v>
      </c>
      <c r="O364" s="8">
        <v>1272.1872603741799</v>
      </c>
    </row>
    <row r="365" spans="2:15" x14ac:dyDescent="0.3">
      <c r="B365" s="8" t="s">
        <v>20</v>
      </c>
      <c r="C365" s="8">
        <v>4</v>
      </c>
      <c r="D365" s="8">
        <v>28</v>
      </c>
      <c r="E365" s="8">
        <v>2</v>
      </c>
      <c r="F365" s="8">
        <v>18</v>
      </c>
      <c r="G365" s="8">
        <v>9553</v>
      </c>
      <c r="H365" s="8">
        <v>0</v>
      </c>
      <c r="I365" s="8">
        <v>853</v>
      </c>
      <c r="J365" s="9">
        <v>7863.4964880909001</v>
      </c>
      <c r="K365" s="43">
        <v>0</v>
      </c>
      <c r="L365" s="43">
        <v>0</v>
      </c>
      <c r="M365" s="15">
        <v>7863.4964880909001</v>
      </c>
      <c r="N365" s="42">
        <f t="shared" si="5"/>
        <v>6602.7024442186803</v>
      </c>
      <c r="O365" s="8">
        <v>1260.7940438722201</v>
      </c>
    </row>
    <row r="366" spans="2:15" x14ac:dyDescent="0.3">
      <c r="B366" s="8" t="s">
        <v>20</v>
      </c>
      <c r="C366" s="8">
        <v>4</v>
      </c>
      <c r="D366" s="8">
        <v>28</v>
      </c>
      <c r="E366" s="8">
        <v>3</v>
      </c>
      <c r="F366" s="8">
        <v>20</v>
      </c>
      <c r="G366" s="8">
        <v>9189</v>
      </c>
      <c r="H366" s="8">
        <v>0</v>
      </c>
      <c r="I366" s="8">
        <v>859</v>
      </c>
      <c r="J366" s="9">
        <v>7525.9611582072403</v>
      </c>
      <c r="K366" s="43">
        <v>0</v>
      </c>
      <c r="L366" s="43">
        <v>0</v>
      </c>
      <c r="M366" s="15">
        <v>7525.9611582072403</v>
      </c>
      <c r="N366" s="42">
        <f t="shared" si="5"/>
        <v>6260.5218041149901</v>
      </c>
      <c r="O366" s="8">
        <v>1265.4393540922499</v>
      </c>
    </row>
    <row r="367" spans="2:15" x14ac:dyDescent="0.3">
      <c r="B367" s="8" t="s">
        <v>20</v>
      </c>
      <c r="C367" s="8">
        <v>4</v>
      </c>
      <c r="D367" s="8">
        <v>28</v>
      </c>
      <c r="E367" s="8">
        <v>4</v>
      </c>
      <c r="F367" s="8">
        <v>19</v>
      </c>
      <c r="G367" s="8">
        <v>9250</v>
      </c>
      <c r="H367" s="8">
        <v>0</v>
      </c>
      <c r="I367" s="8">
        <v>850</v>
      </c>
      <c r="J367" s="9">
        <v>7590.4553101998099</v>
      </c>
      <c r="K367" s="43">
        <v>0</v>
      </c>
      <c r="L367" s="43">
        <v>0</v>
      </c>
      <c r="M367" s="15">
        <v>7590.4553101998099</v>
      </c>
      <c r="N367" s="42">
        <f t="shared" si="5"/>
        <v>6292.27159103546</v>
      </c>
      <c r="O367" s="8">
        <v>1298.1837191643499</v>
      </c>
    </row>
    <row r="368" spans="2:15" x14ac:dyDescent="0.3">
      <c r="B368" s="8" t="s">
        <v>20</v>
      </c>
      <c r="C368" s="8">
        <v>4</v>
      </c>
      <c r="D368" s="8">
        <v>28</v>
      </c>
      <c r="E368" s="8">
        <v>5</v>
      </c>
      <c r="F368" s="8">
        <v>17</v>
      </c>
      <c r="G368" s="8">
        <v>9675</v>
      </c>
      <c r="H368" s="8">
        <v>0</v>
      </c>
      <c r="I368" s="8">
        <v>787</v>
      </c>
      <c r="J368" s="9">
        <v>8030.8148444808703</v>
      </c>
      <c r="K368" s="43">
        <v>0</v>
      </c>
      <c r="L368" s="43">
        <v>0</v>
      </c>
      <c r="M368" s="15">
        <v>8030.8148444808703</v>
      </c>
      <c r="N368" s="42">
        <f t="shared" si="5"/>
        <v>6672.36836305206</v>
      </c>
      <c r="O368" s="8">
        <v>1358.4464814288101</v>
      </c>
    </row>
    <row r="369" spans="2:15" x14ac:dyDescent="0.3">
      <c r="B369" s="8" t="s">
        <v>20</v>
      </c>
      <c r="C369" s="8">
        <v>4</v>
      </c>
      <c r="D369" s="8">
        <v>28</v>
      </c>
      <c r="E369" s="8">
        <v>6</v>
      </c>
      <c r="F369" s="8">
        <v>13</v>
      </c>
      <c r="G369" s="8">
        <v>10121</v>
      </c>
      <c r="H369" s="8">
        <v>0</v>
      </c>
      <c r="I369" s="8">
        <v>647</v>
      </c>
      <c r="J369" s="9">
        <v>8542.6619068804102</v>
      </c>
      <c r="K369" s="43">
        <v>0</v>
      </c>
      <c r="L369" s="43">
        <v>0</v>
      </c>
      <c r="M369" s="15">
        <v>8542.6619068804102</v>
      </c>
      <c r="N369" s="42">
        <f t="shared" si="5"/>
        <v>7116.7085422223199</v>
      </c>
      <c r="O369" s="8">
        <v>1425.9533646580901</v>
      </c>
    </row>
    <row r="370" spans="2:15" x14ac:dyDescent="0.3">
      <c r="B370" s="8" t="s">
        <v>20</v>
      </c>
      <c r="C370" s="8">
        <v>4</v>
      </c>
      <c r="D370" s="8">
        <v>28</v>
      </c>
      <c r="E370" s="8">
        <v>7</v>
      </c>
      <c r="F370" s="8">
        <v>11</v>
      </c>
      <c r="G370" s="8">
        <v>10323</v>
      </c>
      <c r="H370" s="8">
        <v>0</v>
      </c>
      <c r="I370" s="8">
        <v>583</v>
      </c>
      <c r="J370" s="9">
        <v>8767.1569595314595</v>
      </c>
      <c r="K370" s="43">
        <v>0</v>
      </c>
      <c r="L370" s="43">
        <v>0</v>
      </c>
      <c r="M370" s="15">
        <v>8767.1569595314595</v>
      </c>
      <c r="N370" s="42">
        <f t="shared" si="5"/>
        <v>7293.0372416746395</v>
      </c>
      <c r="O370" s="8">
        <v>1474.11971785682</v>
      </c>
    </row>
    <row r="371" spans="2:15" x14ac:dyDescent="0.3">
      <c r="B371" s="8" t="s">
        <v>20</v>
      </c>
      <c r="C371" s="8">
        <v>4</v>
      </c>
      <c r="D371" s="8">
        <v>28</v>
      </c>
      <c r="E371" s="8">
        <v>8</v>
      </c>
      <c r="F371" s="8">
        <v>12</v>
      </c>
      <c r="G371" s="8">
        <v>10453</v>
      </c>
      <c r="H371" s="8">
        <v>0</v>
      </c>
      <c r="I371" s="8">
        <v>569</v>
      </c>
      <c r="J371" s="9">
        <v>8848.2837520394005</v>
      </c>
      <c r="K371" s="43">
        <v>0</v>
      </c>
      <c r="L371" s="43">
        <v>0</v>
      </c>
      <c r="M371" s="15">
        <v>8848.2837520394005</v>
      </c>
      <c r="N371" s="42">
        <f t="shared" si="5"/>
        <v>7329.9843379022604</v>
      </c>
      <c r="O371" s="8">
        <v>1518.29941413714</v>
      </c>
    </row>
    <row r="372" spans="2:15" x14ac:dyDescent="0.3">
      <c r="B372" s="8" t="s">
        <v>20</v>
      </c>
      <c r="C372" s="8">
        <v>4</v>
      </c>
      <c r="D372" s="8">
        <v>28</v>
      </c>
      <c r="E372" s="8">
        <v>9</v>
      </c>
      <c r="F372" s="8">
        <v>15</v>
      </c>
      <c r="G372" s="8">
        <v>10358</v>
      </c>
      <c r="H372" s="8">
        <v>0</v>
      </c>
      <c r="I372" s="8">
        <v>567</v>
      </c>
      <c r="J372" s="9">
        <v>8702.0738696012104</v>
      </c>
      <c r="K372" s="43">
        <v>0</v>
      </c>
      <c r="L372" s="43">
        <v>0</v>
      </c>
      <c r="M372" s="15">
        <v>8702.0738696012104</v>
      </c>
      <c r="N372" s="42">
        <f t="shared" si="5"/>
        <v>7162.1566320861903</v>
      </c>
      <c r="O372" s="8">
        <v>1539.9172375150199</v>
      </c>
    </row>
    <row r="373" spans="2:15" x14ac:dyDescent="0.3">
      <c r="B373" s="8" t="s">
        <v>20</v>
      </c>
      <c r="C373" s="8">
        <v>4</v>
      </c>
      <c r="D373" s="8">
        <v>28</v>
      </c>
      <c r="E373" s="8">
        <v>10</v>
      </c>
      <c r="F373" s="8">
        <v>22</v>
      </c>
      <c r="G373" s="8">
        <v>10065</v>
      </c>
      <c r="H373" s="8">
        <v>-425</v>
      </c>
      <c r="I373" s="8">
        <v>572</v>
      </c>
      <c r="J373" s="9">
        <v>8381.2603618959402</v>
      </c>
      <c r="K373" s="43">
        <v>0</v>
      </c>
      <c r="L373" s="43">
        <v>-425</v>
      </c>
      <c r="M373" s="15">
        <v>8806.2603618959402</v>
      </c>
      <c r="N373" s="42">
        <f t="shared" si="5"/>
        <v>7246.8158245191999</v>
      </c>
      <c r="O373" s="8">
        <v>1559.4445373767401</v>
      </c>
    </row>
    <row r="374" spans="2:15" x14ac:dyDescent="0.3">
      <c r="B374" s="8" t="s">
        <v>20</v>
      </c>
      <c r="C374" s="8">
        <v>4</v>
      </c>
      <c r="D374" s="8">
        <v>28</v>
      </c>
      <c r="E374" s="8">
        <v>11</v>
      </c>
      <c r="F374" s="8">
        <v>24</v>
      </c>
      <c r="G374" s="8">
        <v>9955</v>
      </c>
      <c r="H374" s="8">
        <v>-425</v>
      </c>
      <c r="I374" s="8">
        <v>575</v>
      </c>
      <c r="J374" s="9">
        <v>8237.2992493396105</v>
      </c>
      <c r="K374" s="43">
        <v>0</v>
      </c>
      <c r="L374" s="43">
        <v>-425</v>
      </c>
      <c r="M374" s="15">
        <v>8662.2992493396105</v>
      </c>
      <c r="N374" s="42">
        <f t="shared" si="5"/>
        <v>7076.3045701990004</v>
      </c>
      <c r="O374" s="8">
        <v>1585.9946791406101</v>
      </c>
    </row>
    <row r="375" spans="2:15" x14ac:dyDescent="0.3">
      <c r="B375" s="8" t="s">
        <v>20</v>
      </c>
      <c r="C375" s="8">
        <v>4</v>
      </c>
      <c r="D375" s="8">
        <v>28</v>
      </c>
      <c r="E375" s="8">
        <v>12</v>
      </c>
      <c r="F375" s="8">
        <v>23</v>
      </c>
      <c r="G375" s="8">
        <v>10263</v>
      </c>
      <c r="H375" s="8">
        <v>-425</v>
      </c>
      <c r="I375" s="8">
        <v>561</v>
      </c>
      <c r="J375" s="9">
        <v>8488.0868236526094</v>
      </c>
      <c r="K375" s="43">
        <v>0</v>
      </c>
      <c r="L375" s="43">
        <v>-425</v>
      </c>
      <c r="M375" s="15">
        <v>8913.0868236526094</v>
      </c>
      <c r="N375" s="42">
        <f t="shared" si="5"/>
        <v>7299.0320790834294</v>
      </c>
      <c r="O375" s="8">
        <v>1614.05474456918</v>
      </c>
    </row>
    <row r="376" spans="2:15" x14ac:dyDescent="0.3">
      <c r="B376" s="8" t="s">
        <v>20</v>
      </c>
      <c r="C376" s="8">
        <v>4</v>
      </c>
      <c r="D376" s="8">
        <v>28</v>
      </c>
      <c r="E376" s="8">
        <v>13</v>
      </c>
      <c r="F376" s="8">
        <v>21</v>
      </c>
      <c r="G376" s="8">
        <v>10897</v>
      </c>
      <c r="H376" s="8">
        <v>-425</v>
      </c>
      <c r="I376" s="8">
        <v>523</v>
      </c>
      <c r="J376" s="9">
        <v>9068.7501829912399</v>
      </c>
      <c r="K376" s="43">
        <v>0</v>
      </c>
      <c r="L376" s="43">
        <v>-425</v>
      </c>
      <c r="M376" s="15">
        <v>9493.7501829912399</v>
      </c>
      <c r="N376" s="42">
        <f t="shared" si="5"/>
        <v>7868.8798108746196</v>
      </c>
      <c r="O376" s="8">
        <v>1624.87037211662</v>
      </c>
    </row>
    <row r="377" spans="2:15" x14ac:dyDescent="0.3">
      <c r="B377" s="8" t="s">
        <v>20</v>
      </c>
      <c r="C377" s="8">
        <v>4</v>
      </c>
      <c r="D377" s="8">
        <v>28</v>
      </c>
      <c r="E377" s="8">
        <v>14</v>
      </c>
      <c r="F377" s="8">
        <v>16</v>
      </c>
      <c r="G377" s="8">
        <v>11656</v>
      </c>
      <c r="H377" s="8">
        <v>-300</v>
      </c>
      <c r="I377" s="8">
        <v>487</v>
      </c>
      <c r="J377" s="9">
        <v>9786.3950746493501</v>
      </c>
      <c r="K377" s="43">
        <v>0</v>
      </c>
      <c r="L377" s="43">
        <v>-300</v>
      </c>
      <c r="M377" s="15">
        <v>10086.395074649399</v>
      </c>
      <c r="N377" s="42">
        <f t="shared" si="5"/>
        <v>8447.9207045203802</v>
      </c>
      <c r="O377" s="8">
        <v>1638.4743701290199</v>
      </c>
    </row>
    <row r="378" spans="2:15" x14ac:dyDescent="0.3">
      <c r="B378" s="8" t="s">
        <v>20</v>
      </c>
      <c r="C378" s="8">
        <v>4</v>
      </c>
      <c r="D378" s="8">
        <v>28</v>
      </c>
      <c r="E378" s="8">
        <v>15</v>
      </c>
      <c r="F378" s="8">
        <v>10</v>
      </c>
      <c r="G378" s="8">
        <v>12515</v>
      </c>
      <c r="H378" s="8">
        <v>0</v>
      </c>
      <c r="I378" s="8">
        <v>467</v>
      </c>
      <c r="J378" s="9">
        <v>10610.442789901001</v>
      </c>
      <c r="K378" s="43">
        <v>0</v>
      </c>
      <c r="L378" s="43">
        <v>0</v>
      </c>
      <c r="M378" s="15">
        <v>10610.442789901001</v>
      </c>
      <c r="N378" s="42">
        <f t="shared" si="5"/>
        <v>8967.1015700832704</v>
      </c>
      <c r="O378" s="8">
        <v>1643.34121981773</v>
      </c>
    </row>
    <row r="379" spans="2:15" x14ac:dyDescent="0.3">
      <c r="B379" s="8" t="s">
        <v>20</v>
      </c>
      <c r="C379" s="8">
        <v>4</v>
      </c>
      <c r="D379" s="8">
        <v>28</v>
      </c>
      <c r="E379" s="8">
        <v>16</v>
      </c>
      <c r="F379" s="8">
        <v>7</v>
      </c>
      <c r="G379" s="8">
        <v>13124</v>
      </c>
      <c r="H379" s="8">
        <v>0</v>
      </c>
      <c r="I379" s="8">
        <v>431</v>
      </c>
      <c r="J379" s="9">
        <v>11246.6098055086</v>
      </c>
      <c r="K379" s="43">
        <v>0</v>
      </c>
      <c r="L379" s="43">
        <v>0</v>
      </c>
      <c r="M379" s="15">
        <v>11246.6098055086</v>
      </c>
      <c r="N379" s="42">
        <f t="shared" si="5"/>
        <v>9604.6798215957497</v>
      </c>
      <c r="O379" s="8">
        <v>1641.92998391285</v>
      </c>
    </row>
    <row r="380" spans="2:15" x14ac:dyDescent="0.3">
      <c r="B380" s="8" t="s">
        <v>20</v>
      </c>
      <c r="C380" s="8">
        <v>4</v>
      </c>
      <c r="D380" s="8">
        <v>28</v>
      </c>
      <c r="E380" s="8">
        <v>17</v>
      </c>
      <c r="F380" s="8">
        <v>5</v>
      </c>
      <c r="G380" s="8">
        <v>13663</v>
      </c>
      <c r="H380" s="8">
        <v>0</v>
      </c>
      <c r="I380" s="8">
        <v>409</v>
      </c>
      <c r="J380" s="9">
        <v>11849.006665594099</v>
      </c>
      <c r="K380" s="43">
        <v>2.67</v>
      </c>
      <c r="L380" s="43">
        <v>2.67</v>
      </c>
      <c r="M380" s="15">
        <v>11846.336665594101</v>
      </c>
      <c r="N380" s="42">
        <f t="shared" si="5"/>
        <v>10162.164239460331</v>
      </c>
      <c r="O380" s="8">
        <v>1684.1724261337699</v>
      </c>
    </row>
    <row r="381" spans="2:15" x14ac:dyDescent="0.3">
      <c r="B381" s="8" t="s">
        <v>20</v>
      </c>
      <c r="C381" s="8">
        <v>4</v>
      </c>
      <c r="D381" s="8">
        <v>28</v>
      </c>
      <c r="E381" s="8">
        <v>18</v>
      </c>
      <c r="F381" s="8">
        <v>3</v>
      </c>
      <c r="G381" s="8">
        <v>13942</v>
      </c>
      <c r="H381" s="8">
        <v>0</v>
      </c>
      <c r="I381" s="8">
        <v>419</v>
      </c>
      <c r="J381" s="9">
        <v>12160.5989167555</v>
      </c>
      <c r="K381" s="43">
        <v>2.57</v>
      </c>
      <c r="L381" s="43">
        <v>2.57</v>
      </c>
      <c r="M381" s="15">
        <v>12158.0289167555</v>
      </c>
      <c r="N381" s="42">
        <f t="shared" si="5"/>
        <v>10494.5290835863</v>
      </c>
      <c r="O381" s="8">
        <v>1663.4998331692</v>
      </c>
    </row>
    <row r="382" spans="2:15" x14ac:dyDescent="0.3">
      <c r="B382" s="8" t="s">
        <v>20</v>
      </c>
      <c r="C382" s="8">
        <v>4</v>
      </c>
      <c r="D382" s="8">
        <v>28</v>
      </c>
      <c r="E382" s="8">
        <v>19</v>
      </c>
      <c r="F382" s="8">
        <v>1</v>
      </c>
      <c r="G382" s="8">
        <v>14138</v>
      </c>
      <c r="H382" s="8">
        <v>0</v>
      </c>
      <c r="I382" s="8">
        <v>442</v>
      </c>
      <c r="J382" s="9">
        <v>12356.645794935401</v>
      </c>
      <c r="K382" s="43">
        <v>2.44</v>
      </c>
      <c r="L382" s="43">
        <v>2.44</v>
      </c>
      <c r="M382" s="15">
        <v>12354.2057949354</v>
      </c>
      <c r="N382" s="42">
        <f t="shared" si="5"/>
        <v>10710.09223277387</v>
      </c>
      <c r="O382" s="8">
        <v>1644.1135621615299</v>
      </c>
    </row>
    <row r="383" spans="2:15" x14ac:dyDescent="0.3">
      <c r="B383" s="8" t="s">
        <v>20</v>
      </c>
      <c r="C383" s="8">
        <v>4</v>
      </c>
      <c r="D383" s="8">
        <v>28</v>
      </c>
      <c r="E383" s="8">
        <v>20</v>
      </c>
      <c r="F383" s="8">
        <v>2</v>
      </c>
      <c r="G383" s="8">
        <v>13816</v>
      </c>
      <c r="H383" s="8">
        <v>425</v>
      </c>
      <c r="I383" s="8">
        <v>470</v>
      </c>
      <c r="J383" s="9">
        <v>12056.652701954499</v>
      </c>
      <c r="K383" s="43">
        <v>2.37</v>
      </c>
      <c r="L383" s="43">
        <v>427.37</v>
      </c>
      <c r="M383" s="15">
        <v>11629.2827019545</v>
      </c>
      <c r="N383" s="42">
        <f t="shared" si="5"/>
        <v>10032.381632762741</v>
      </c>
      <c r="O383" s="8">
        <v>1596.9010691917599</v>
      </c>
    </row>
    <row r="384" spans="2:15" x14ac:dyDescent="0.3">
      <c r="B384" s="8" t="s">
        <v>20</v>
      </c>
      <c r="C384" s="8">
        <v>4</v>
      </c>
      <c r="D384" s="8">
        <v>28</v>
      </c>
      <c r="E384" s="8">
        <v>21</v>
      </c>
      <c r="F384" s="8">
        <v>4</v>
      </c>
      <c r="G384" s="8">
        <v>13221</v>
      </c>
      <c r="H384" s="8">
        <v>425</v>
      </c>
      <c r="I384" s="8">
        <v>507</v>
      </c>
      <c r="J384" s="9">
        <v>11502.4722193285</v>
      </c>
      <c r="K384" s="43">
        <v>2.2999999999999998</v>
      </c>
      <c r="L384" s="43">
        <v>427.3</v>
      </c>
      <c r="M384" s="15">
        <v>11075.1722193285</v>
      </c>
      <c r="N384" s="42">
        <f t="shared" si="5"/>
        <v>9538.2757269809299</v>
      </c>
      <c r="O384" s="8">
        <v>1536.8964923475701</v>
      </c>
    </row>
    <row r="385" spans="2:15" x14ac:dyDescent="0.3">
      <c r="B385" s="8" t="s">
        <v>20</v>
      </c>
      <c r="C385" s="8">
        <v>4</v>
      </c>
      <c r="D385" s="8">
        <v>28</v>
      </c>
      <c r="E385" s="8">
        <v>22</v>
      </c>
      <c r="F385" s="8">
        <v>6</v>
      </c>
      <c r="G385" s="8">
        <v>12419</v>
      </c>
      <c r="H385" s="8">
        <v>0</v>
      </c>
      <c r="I385" s="8">
        <v>586</v>
      </c>
      <c r="J385" s="9">
        <v>10713.0290249343</v>
      </c>
      <c r="K385" s="43">
        <v>0</v>
      </c>
      <c r="L385" s="43">
        <v>0</v>
      </c>
      <c r="M385" s="15">
        <v>10713.0290249343</v>
      </c>
      <c r="N385" s="42">
        <f t="shared" si="5"/>
        <v>9272.5467783031399</v>
      </c>
      <c r="O385" s="8">
        <v>1440.48224663116</v>
      </c>
    </row>
    <row r="386" spans="2:15" x14ac:dyDescent="0.3">
      <c r="B386" s="8" t="s">
        <v>20</v>
      </c>
      <c r="C386" s="8">
        <v>4</v>
      </c>
      <c r="D386" s="8">
        <v>28</v>
      </c>
      <c r="E386" s="8">
        <v>23</v>
      </c>
      <c r="F386" s="8">
        <v>8</v>
      </c>
      <c r="G386" s="8">
        <v>11656</v>
      </c>
      <c r="H386" s="8">
        <v>425</v>
      </c>
      <c r="I386" s="8">
        <v>659</v>
      </c>
      <c r="J386" s="9">
        <v>9945.3685674333992</v>
      </c>
      <c r="K386" s="43">
        <v>0</v>
      </c>
      <c r="L386" s="43">
        <v>425</v>
      </c>
      <c r="M386" s="15">
        <v>9520.3685674333992</v>
      </c>
      <c r="N386" s="42">
        <f t="shared" si="5"/>
        <v>8136.7371716451689</v>
      </c>
      <c r="O386" s="8">
        <v>1383.6313957882301</v>
      </c>
    </row>
    <row r="387" spans="2:15" x14ac:dyDescent="0.3">
      <c r="B387" s="8" t="s">
        <v>20</v>
      </c>
      <c r="C387" s="8">
        <v>4</v>
      </c>
      <c r="D387" s="8">
        <v>28</v>
      </c>
      <c r="E387" s="8">
        <v>24</v>
      </c>
      <c r="F387" s="8">
        <v>9</v>
      </c>
      <c r="G387" s="8">
        <v>11011</v>
      </c>
      <c r="H387" s="8">
        <v>425</v>
      </c>
      <c r="I387" s="8">
        <v>783</v>
      </c>
      <c r="J387" s="9">
        <v>9250.7361999683399</v>
      </c>
      <c r="K387" s="43">
        <v>0</v>
      </c>
      <c r="L387" s="43">
        <v>425</v>
      </c>
      <c r="M387" s="15">
        <v>8825.7361999683399</v>
      </c>
      <c r="N387" s="42">
        <f t="shared" si="5"/>
        <v>7489.0207848984601</v>
      </c>
      <c r="O387" s="8">
        <v>1336.71541506988</v>
      </c>
    </row>
    <row r="388" spans="2:15" x14ac:dyDescent="0.3">
      <c r="B388" s="8" t="s">
        <v>20</v>
      </c>
      <c r="C388" s="8">
        <v>5</v>
      </c>
      <c r="D388" s="8">
        <v>26</v>
      </c>
      <c r="E388" s="8">
        <v>1</v>
      </c>
      <c r="F388" s="8">
        <v>12</v>
      </c>
      <c r="G388" s="8">
        <v>10031</v>
      </c>
      <c r="H388" s="8">
        <v>0</v>
      </c>
      <c r="I388" s="8">
        <v>852</v>
      </c>
      <c r="J388" s="9">
        <v>8313.9936641160693</v>
      </c>
      <c r="K388" s="43">
        <v>0</v>
      </c>
      <c r="L388" s="43">
        <v>0</v>
      </c>
      <c r="M388" s="15">
        <v>8313.9936641160693</v>
      </c>
      <c r="N388" s="42">
        <f t="shared" si="5"/>
        <v>6946.2515009093695</v>
      </c>
      <c r="O388" s="8">
        <v>1367.7421632067001</v>
      </c>
    </row>
    <row r="389" spans="2:15" x14ac:dyDescent="0.3">
      <c r="B389" s="8" t="s">
        <v>20</v>
      </c>
      <c r="C389" s="8">
        <v>5</v>
      </c>
      <c r="D389" s="8">
        <v>26</v>
      </c>
      <c r="E389" s="8">
        <v>2</v>
      </c>
      <c r="F389" s="8">
        <v>16</v>
      </c>
      <c r="G389" s="8">
        <v>9485</v>
      </c>
      <c r="H389" s="8">
        <v>0</v>
      </c>
      <c r="I389" s="8">
        <v>859</v>
      </c>
      <c r="J389" s="9">
        <v>7804.2374502803104</v>
      </c>
      <c r="K389" s="43">
        <v>0</v>
      </c>
      <c r="L389" s="43">
        <v>0</v>
      </c>
      <c r="M389" s="15">
        <v>7804.2374502803104</v>
      </c>
      <c r="N389" s="42">
        <f t="shared" ref="N389:N452" si="6">M389-O389</f>
        <v>6459.0534013614206</v>
      </c>
      <c r="O389" s="8">
        <v>1345.1840489188901</v>
      </c>
    </row>
    <row r="390" spans="2:15" x14ac:dyDescent="0.3">
      <c r="B390" s="8" t="s">
        <v>20</v>
      </c>
      <c r="C390" s="8">
        <v>5</v>
      </c>
      <c r="D390" s="8">
        <v>26</v>
      </c>
      <c r="E390" s="8">
        <v>3</v>
      </c>
      <c r="F390" s="8">
        <v>19</v>
      </c>
      <c r="G390" s="8">
        <v>9165</v>
      </c>
      <c r="H390" s="8">
        <v>0</v>
      </c>
      <c r="I390" s="8">
        <v>863</v>
      </c>
      <c r="J390" s="9">
        <v>7509.5972253032496</v>
      </c>
      <c r="K390" s="43">
        <v>0</v>
      </c>
      <c r="L390" s="43">
        <v>0</v>
      </c>
      <c r="M390" s="15">
        <v>7509.5972253032496</v>
      </c>
      <c r="N390" s="42">
        <f t="shared" si="6"/>
        <v>6168.8175722720998</v>
      </c>
      <c r="O390" s="8">
        <v>1340.77965303115</v>
      </c>
    </row>
    <row r="391" spans="2:15" x14ac:dyDescent="0.3">
      <c r="B391" s="8" t="s">
        <v>20</v>
      </c>
      <c r="C391" s="8">
        <v>5</v>
      </c>
      <c r="D391" s="8">
        <v>26</v>
      </c>
      <c r="E391" s="8">
        <v>4</v>
      </c>
      <c r="F391" s="8">
        <v>20</v>
      </c>
      <c r="G391" s="8">
        <v>9174</v>
      </c>
      <c r="H391" s="8">
        <v>0</v>
      </c>
      <c r="I391" s="8">
        <v>852</v>
      </c>
      <c r="J391" s="9">
        <v>7524.68987653969</v>
      </c>
      <c r="K391" s="43">
        <v>0</v>
      </c>
      <c r="L391" s="43">
        <v>0</v>
      </c>
      <c r="M391" s="15">
        <v>7524.68987653969</v>
      </c>
      <c r="N391" s="42">
        <f t="shared" si="6"/>
        <v>6169.0316570662098</v>
      </c>
      <c r="O391" s="8">
        <v>1355.6582194734799</v>
      </c>
    </row>
    <row r="392" spans="2:15" x14ac:dyDescent="0.3">
      <c r="B392" s="8" t="s">
        <v>20</v>
      </c>
      <c r="C392" s="8">
        <v>5</v>
      </c>
      <c r="D392" s="8">
        <v>26</v>
      </c>
      <c r="E392" s="8">
        <v>5</v>
      </c>
      <c r="F392" s="8">
        <v>17</v>
      </c>
      <c r="G392" s="8">
        <v>9533</v>
      </c>
      <c r="H392" s="8">
        <v>0</v>
      </c>
      <c r="I392" s="8">
        <v>792</v>
      </c>
      <c r="J392" s="9">
        <v>7901.4410368796498</v>
      </c>
      <c r="K392" s="43">
        <v>0</v>
      </c>
      <c r="L392" s="43">
        <v>0</v>
      </c>
      <c r="M392" s="15">
        <v>7901.4410368796498</v>
      </c>
      <c r="N392" s="42">
        <f t="shared" si="6"/>
        <v>6500.8034170526398</v>
      </c>
      <c r="O392" s="8">
        <v>1400.63761982701</v>
      </c>
    </row>
    <row r="393" spans="2:15" x14ac:dyDescent="0.3">
      <c r="B393" s="8" t="s">
        <v>20</v>
      </c>
      <c r="C393" s="8">
        <v>5</v>
      </c>
      <c r="D393" s="8">
        <v>26</v>
      </c>
      <c r="E393" s="8">
        <v>6</v>
      </c>
      <c r="F393" s="8">
        <v>14</v>
      </c>
      <c r="G393" s="8">
        <v>9734</v>
      </c>
      <c r="H393" s="8">
        <v>0</v>
      </c>
      <c r="I393" s="8">
        <v>678</v>
      </c>
      <c r="J393" s="9">
        <v>8174.7937136963801</v>
      </c>
      <c r="K393" s="43">
        <v>0</v>
      </c>
      <c r="L393" s="43">
        <v>0</v>
      </c>
      <c r="M393" s="15">
        <v>8174.7937136963801</v>
      </c>
      <c r="N393" s="42">
        <f t="shared" si="6"/>
        <v>6737.7626962853001</v>
      </c>
      <c r="O393" s="8">
        <v>1437.03101741108</v>
      </c>
    </row>
    <row r="394" spans="2:15" x14ac:dyDescent="0.3">
      <c r="B394" s="8" t="s">
        <v>20</v>
      </c>
      <c r="C394" s="8">
        <v>5</v>
      </c>
      <c r="D394" s="8">
        <v>26</v>
      </c>
      <c r="E394" s="8">
        <v>7</v>
      </c>
      <c r="F394" s="8">
        <v>11</v>
      </c>
      <c r="G394" s="8">
        <v>9969</v>
      </c>
      <c r="H394" s="8">
        <v>0</v>
      </c>
      <c r="I394" s="8">
        <v>600</v>
      </c>
      <c r="J394" s="9">
        <v>8422.14459059816</v>
      </c>
      <c r="K394" s="43">
        <v>0</v>
      </c>
      <c r="L394" s="43">
        <v>0</v>
      </c>
      <c r="M394" s="15">
        <v>8422.14459059816</v>
      </c>
      <c r="N394" s="42">
        <f t="shared" si="6"/>
        <v>6945.0052519024603</v>
      </c>
      <c r="O394" s="8">
        <v>1477.1393386957</v>
      </c>
    </row>
    <row r="395" spans="2:15" x14ac:dyDescent="0.3">
      <c r="B395" s="8" t="s">
        <v>20</v>
      </c>
      <c r="C395" s="8">
        <v>5</v>
      </c>
      <c r="D395" s="8">
        <v>26</v>
      </c>
      <c r="E395" s="8">
        <v>8</v>
      </c>
      <c r="F395" s="8">
        <v>13</v>
      </c>
      <c r="G395" s="8">
        <v>10092</v>
      </c>
      <c r="H395" s="8">
        <v>0</v>
      </c>
      <c r="I395" s="8">
        <v>573</v>
      </c>
      <c r="J395" s="9">
        <v>8523.8686133790798</v>
      </c>
      <c r="K395" s="43">
        <v>0</v>
      </c>
      <c r="L395" s="43">
        <v>0</v>
      </c>
      <c r="M395" s="15">
        <v>8523.8686133790798</v>
      </c>
      <c r="N395" s="42">
        <f t="shared" si="6"/>
        <v>6988.8988256632292</v>
      </c>
      <c r="O395" s="8">
        <v>1534.9697877158501</v>
      </c>
    </row>
    <row r="396" spans="2:15" x14ac:dyDescent="0.3">
      <c r="B396" s="8" t="s">
        <v>20</v>
      </c>
      <c r="C396" s="8">
        <v>5</v>
      </c>
      <c r="D396" s="8">
        <v>26</v>
      </c>
      <c r="E396" s="8">
        <v>9</v>
      </c>
      <c r="F396" s="8">
        <v>15</v>
      </c>
      <c r="G396" s="8">
        <v>9941</v>
      </c>
      <c r="H396" s="8">
        <v>-300</v>
      </c>
      <c r="I396" s="8">
        <v>558</v>
      </c>
      <c r="J396" s="9">
        <v>8349.74738851437</v>
      </c>
      <c r="K396" s="43">
        <v>0</v>
      </c>
      <c r="L396" s="43">
        <v>-300</v>
      </c>
      <c r="M396" s="15">
        <v>8649.74738851437</v>
      </c>
      <c r="N396" s="42">
        <f t="shared" si="6"/>
        <v>7076.0096501237294</v>
      </c>
      <c r="O396" s="8">
        <v>1573.7377383906401</v>
      </c>
    </row>
    <row r="397" spans="2:15" x14ac:dyDescent="0.3">
      <c r="B397" s="8" t="s">
        <v>20</v>
      </c>
      <c r="C397" s="8">
        <v>5</v>
      </c>
      <c r="D397" s="8">
        <v>26</v>
      </c>
      <c r="E397" s="8">
        <v>10</v>
      </c>
      <c r="F397" s="8">
        <v>21</v>
      </c>
      <c r="G397" s="8">
        <v>9558</v>
      </c>
      <c r="H397" s="8">
        <v>-425</v>
      </c>
      <c r="I397" s="8">
        <v>558</v>
      </c>
      <c r="J397" s="9">
        <v>7961.6278094503296</v>
      </c>
      <c r="K397" s="43">
        <v>0</v>
      </c>
      <c r="L397" s="43">
        <v>-425</v>
      </c>
      <c r="M397" s="15">
        <v>8386.6278094503305</v>
      </c>
      <c r="N397" s="42">
        <f t="shared" si="6"/>
        <v>6772.06455487934</v>
      </c>
      <c r="O397" s="8">
        <v>1614.56325457099</v>
      </c>
    </row>
    <row r="398" spans="2:15" x14ac:dyDescent="0.3">
      <c r="B398" s="8" t="s">
        <v>20</v>
      </c>
      <c r="C398" s="8">
        <v>5</v>
      </c>
      <c r="D398" s="8">
        <v>26</v>
      </c>
      <c r="E398" s="8">
        <v>11</v>
      </c>
      <c r="F398" s="8">
        <v>23</v>
      </c>
      <c r="G398" s="8">
        <v>9249</v>
      </c>
      <c r="H398" s="8">
        <v>-425</v>
      </c>
      <c r="I398" s="8">
        <v>556</v>
      </c>
      <c r="J398" s="9">
        <v>7663.2039738743597</v>
      </c>
      <c r="K398" s="43">
        <v>0</v>
      </c>
      <c r="L398" s="43">
        <v>-425</v>
      </c>
      <c r="M398" s="15">
        <v>8088.2039738743597</v>
      </c>
      <c r="N398" s="42">
        <f t="shared" si="6"/>
        <v>6428.7529476469499</v>
      </c>
      <c r="O398" s="8">
        <v>1659.45102622741</v>
      </c>
    </row>
    <row r="399" spans="2:15" x14ac:dyDescent="0.3">
      <c r="B399" s="8" t="s">
        <v>20</v>
      </c>
      <c r="C399" s="8">
        <v>5</v>
      </c>
      <c r="D399" s="8">
        <v>26</v>
      </c>
      <c r="E399" s="8">
        <v>12</v>
      </c>
      <c r="F399" s="8">
        <v>24</v>
      </c>
      <c r="G399" s="8">
        <v>9235</v>
      </c>
      <c r="H399" s="8">
        <v>-425</v>
      </c>
      <c r="I399" s="8">
        <v>555</v>
      </c>
      <c r="J399" s="9">
        <v>7646.95616413687</v>
      </c>
      <c r="K399" s="43">
        <v>0</v>
      </c>
      <c r="L399" s="43">
        <v>-425</v>
      </c>
      <c r="M399" s="15">
        <v>8071.95616413687</v>
      </c>
      <c r="N399" s="42">
        <f t="shared" si="6"/>
        <v>6371.63018391691</v>
      </c>
      <c r="O399" s="8">
        <v>1700.32598021996</v>
      </c>
    </row>
    <row r="400" spans="2:15" x14ac:dyDescent="0.3">
      <c r="B400" s="8" t="s">
        <v>20</v>
      </c>
      <c r="C400" s="8">
        <v>5</v>
      </c>
      <c r="D400" s="8">
        <v>26</v>
      </c>
      <c r="E400" s="8">
        <v>13</v>
      </c>
      <c r="F400" s="8">
        <v>22</v>
      </c>
      <c r="G400" s="8">
        <v>9483</v>
      </c>
      <c r="H400" s="8">
        <v>-425</v>
      </c>
      <c r="I400" s="8">
        <v>526</v>
      </c>
      <c r="J400" s="9">
        <v>7905.0512369837097</v>
      </c>
      <c r="K400" s="43">
        <v>0</v>
      </c>
      <c r="L400" s="43">
        <v>-425</v>
      </c>
      <c r="M400" s="15">
        <v>8330.0512369837106</v>
      </c>
      <c r="N400" s="42">
        <f t="shared" si="6"/>
        <v>6597.4566279431401</v>
      </c>
      <c r="O400" s="8">
        <v>1732.59460904057</v>
      </c>
    </row>
    <row r="401" spans="2:15" x14ac:dyDescent="0.3">
      <c r="B401" s="8" t="s">
        <v>20</v>
      </c>
      <c r="C401" s="8">
        <v>5</v>
      </c>
      <c r="D401" s="8">
        <v>26</v>
      </c>
      <c r="E401" s="8">
        <v>14</v>
      </c>
      <c r="F401" s="8">
        <v>18</v>
      </c>
      <c r="G401" s="8">
        <v>9908</v>
      </c>
      <c r="H401" s="8">
        <v>0</v>
      </c>
      <c r="I401" s="8">
        <v>500</v>
      </c>
      <c r="J401" s="9">
        <v>8329.2326541091206</v>
      </c>
      <c r="K401" s="43">
        <v>0</v>
      </c>
      <c r="L401" s="43">
        <v>0</v>
      </c>
      <c r="M401" s="15">
        <v>8329.2326541091206</v>
      </c>
      <c r="N401" s="42">
        <f t="shared" si="6"/>
        <v>6571.3895763220207</v>
      </c>
      <c r="O401" s="8">
        <v>1757.8430777870999</v>
      </c>
    </row>
    <row r="402" spans="2:15" x14ac:dyDescent="0.3">
      <c r="B402" s="8" t="s">
        <v>20</v>
      </c>
      <c r="C402" s="8">
        <v>5</v>
      </c>
      <c r="D402" s="8">
        <v>26</v>
      </c>
      <c r="E402" s="8">
        <v>15</v>
      </c>
      <c r="F402" s="8">
        <v>10</v>
      </c>
      <c r="G402" s="8">
        <v>10534</v>
      </c>
      <c r="H402" s="8">
        <v>0</v>
      </c>
      <c r="I402" s="8">
        <v>477</v>
      </c>
      <c r="J402" s="9">
        <v>8940.4216133806403</v>
      </c>
      <c r="K402" s="43">
        <v>0</v>
      </c>
      <c r="L402" s="43">
        <v>0</v>
      </c>
      <c r="M402" s="15">
        <v>8940.4216133806403</v>
      </c>
      <c r="N402" s="42">
        <f t="shared" si="6"/>
        <v>7171.6487314946407</v>
      </c>
      <c r="O402" s="8">
        <v>1768.7728818860001</v>
      </c>
    </row>
    <row r="403" spans="2:15" x14ac:dyDescent="0.3">
      <c r="B403" s="8" t="s">
        <v>20</v>
      </c>
      <c r="C403" s="8">
        <v>5</v>
      </c>
      <c r="D403" s="8">
        <v>26</v>
      </c>
      <c r="E403" s="8">
        <v>16</v>
      </c>
      <c r="F403" s="8">
        <v>8</v>
      </c>
      <c r="G403" s="8">
        <v>11156</v>
      </c>
      <c r="H403" s="8">
        <v>0</v>
      </c>
      <c r="I403" s="8">
        <v>458</v>
      </c>
      <c r="J403" s="9">
        <v>9546.3208446572207</v>
      </c>
      <c r="K403" s="43">
        <v>0</v>
      </c>
      <c r="L403" s="43">
        <v>0</v>
      </c>
      <c r="M403" s="15">
        <v>9546.3208446572207</v>
      </c>
      <c r="N403" s="42">
        <f t="shared" si="6"/>
        <v>7774.6892112295809</v>
      </c>
      <c r="O403" s="8">
        <v>1771.6316334276401</v>
      </c>
    </row>
    <row r="404" spans="2:15" x14ac:dyDescent="0.3">
      <c r="B404" s="8" t="s">
        <v>20</v>
      </c>
      <c r="C404" s="8">
        <v>5</v>
      </c>
      <c r="D404" s="8">
        <v>26</v>
      </c>
      <c r="E404" s="8">
        <v>17</v>
      </c>
      <c r="F404" s="8">
        <v>5</v>
      </c>
      <c r="G404" s="8">
        <v>11912</v>
      </c>
      <c r="H404" s="8">
        <v>0</v>
      </c>
      <c r="I404" s="8">
        <v>447</v>
      </c>
      <c r="J404" s="9">
        <v>10286.0971081725</v>
      </c>
      <c r="K404" s="43">
        <v>2.66</v>
      </c>
      <c r="L404" s="43">
        <v>2.66</v>
      </c>
      <c r="M404" s="15">
        <v>10283.4371081725</v>
      </c>
      <c r="N404" s="42">
        <f t="shared" si="6"/>
        <v>8471.3808946588997</v>
      </c>
      <c r="O404" s="8">
        <v>1812.0562135135999</v>
      </c>
    </row>
    <row r="405" spans="2:15" x14ac:dyDescent="0.3">
      <c r="B405" s="8" t="s">
        <v>20</v>
      </c>
      <c r="C405" s="8">
        <v>5</v>
      </c>
      <c r="D405" s="8">
        <v>26</v>
      </c>
      <c r="E405" s="8">
        <v>18</v>
      </c>
      <c r="F405" s="8">
        <v>3</v>
      </c>
      <c r="G405" s="8">
        <v>12402</v>
      </c>
      <c r="H405" s="8">
        <v>0</v>
      </c>
      <c r="I405" s="8">
        <v>448</v>
      </c>
      <c r="J405" s="9">
        <v>10768.0050336532</v>
      </c>
      <c r="K405" s="43">
        <v>2.56</v>
      </c>
      <c r="L405" s="43">
        <v>2.56</v>
      </c>
      <c r="M405" s="15">
        <v>10765.445033653201</v>
      </c>
      <c r="N405" s="42">
        <f t="shared" si="6"/>
        <v>8981.5438301257818</v>
      </c>
      <c r="O405" s="8">
        <v>1783.90120352742</v>
      </c>
    </row>
    <row r="406" spans="2:15" x14ac:dyDescent="0.3">
      <c r="B406" s="8" t="s">
        <v>20</v>
      </c>
      <c r="C406" s="8">
        <v>5</v>
      </c>
      <c r="D406" s="8">
        <v>26</v>
      </c>
      <c r="E406" s="8">
        <v>19</v>
      </c>
      <c r="F406" s="8">
        <v>2</v>
      </c>
      <c r="G406" s="8">
        <v>12596</v>
      </c>
      <c r="H406" s="8">
        <v>0</v>
      </c>
      <c r="I406" s="8">
        <v>454</v>
      </c>
      <c r="J406" s="9">
        <v>10964.5146984681</v>
      </c>
      <c r="K406" s="43">
        <v>2.4300000000000002</v>
      </c>
      <c r="L406" s="43">
        <v>2.4300000000000002</v>
      </c>
      <c r="M406" s="15">
        <v>10962.084698468099</v>
      </c>
      <c r="N406" s="42">
        <f t="shared" si="6"/>
        <v>9210.0215447499195</v>
      </c>
      <c r="O406" s="8">
        <v>1752.06315371818</v>
      </c>
    </row>
    <row r="407" spans="2:15" x14ac:dyDescent="0.3">
      <c r="B407" s="8" t="s">
        <v>20</v>
      </c>
      <c r="C407" s="8">
        <v>5</v>
      </c>
      <c r="D407" s="8">
        <v>26</v>
      </c>
      <c r="E407" s="8">
        <v>20</v>
      </c>
      <c r="F407" s="8">
        <v>1</v>
      </c>
      <c r="G407" s="8">
        <v>12741</v>
      </c>
      <c r="H407" s="8">
        <v>425</v>
      </c>
      <c r="I407" s="8">
        <v>479</v>
      </c>
      <c r="J407" s="9">
        <v>11086.5139492254</v>
      </c>
      <c r="K407" s="43">
        <v>2.36</v>
      </c>
      <c r="L407" s="43">
        <v>427.36</v>
      </c>
      <c r="M407" s="15">
        <v>10659.1539492254</v>
      </c>
      <c r="N407" s="42">
        <f t="shared" si="6"/>
        <v>8954.6787604379788</v>
      </c>
      <c r="O407" s="8">
        <v>1704.4751887874199</v>
      </c>
    </row>
    <row r="408" spans="2:15" x14ac:dyDescent="0.3">
      <c r="B408" s="8" t="s">
        <v>20</v>
      </c>
      <c r="C408" s="8">
        <v>5</v>
      </c>
      <c r="D408" s="8">
        <v>26</v>
      </c>
      <c r="E408" s="8">
        <v>21</v>
      </c>
      <c r="F408" s="8">
        <v>4</v>
      </c>
      <c r="G408" s="8">
        <v>12503</v>
      </c>
      <c r="H408" s="8">
        <v>425</v>
      </c>
      <c r="I408" s="8">
        <v>522</v>
      </c>
      <c r="J408" s="9">
        <v>10849.041802780799</v>
      </c>
      <c r="K408" s="43">
        <v>2.2999999999999998</v>
      </c>
      <c r="L408" s="43">
        <v>427.3</v>
      </c>
      <c r="M408" s="15">
        <v>10421.7418027808</v>
      </c>
      <c r="N408" s="42">
        <f t="shared" si="6"/>
        <v>8788.2040405665393</v>
      </c>
      <c r="O408" s="8">
        <v>1633.5377622142601</v>
      </c>
    </row>
    <row r="409" spans="2:15" x14ac:dyDescent="0.3">
      <c r="B409" s="8" t="s">
        <v>20</v>
      </c>
      <c r="C409" s="8">
        <v>5</v>
      </c>
      <c r="D409" s="8">
        <v>26</v>
      </c>
      <c r="E409" s="8">
        <v>22</v>
      </c>
      <c r="F409" s="8">
        <v>6</v>
      </c>
      <c r="G409" s="8">
        <v>11845</v>
      </c>
      <c r="H409" s="8">
        <v>0</v>
      </c>
      <c r="I409" s="8">
        <v>613</v>
      </c>
      <c r="J409" s="9">
        <v>10175.8586949049</v>
      </c>
      <c r="K409" s="43">
        <v>0</v>
      </c>
      <c r="L409" s="43">
        <v>0</v>
      </c>
      <c r="M409" s="15">
        <v>10175.8586949049</v>
      </c>
      <c r="N409" s="42">
        <f t="shared" si="6"/>
        <v>8654.5416879493896</v>
      </c>
      <c r="O409" s="8">
        <v>1521.3170069555099</v>
      </c>
    </row>
    <row r="410" spans="2:15" x14ac:dyDescent="0.3">
      <c r="B410" s="8" t="s">
        <v>20</v>
      </c>
      <c r="C410" s="8">
        <v>5</v>
      </c>
      <c r="D410" s="8">
        <v>26</v>
      </c>
      <c r="E410" s="8">
        <v>23</v>
      </c>
      <c r="F410" s="8">
        <v>7</v>
      </c>
      <c r="G410" s="8">
        <v>11249</v>
      </c>
      <c r="H410" s="8">
        <v>425</v>
      </c>
      <c r="I410" s="8">
        <v>698</v>
      </c>
      <c r="J410" s="9">
        <v>9551.4036971379901</v>
      </c>
      <c r="K410" s="43">
        <v>0</v>
      </c>
      <c r="L410" s="43">
        <v>425</v>
      </c>
      <c r="M410" s="15">
        <v>9126.4036971379901</v>
      </c>
      <c r="N410" s="42">
        <f t="shared" si="6"/>
        <v>7680.0298871341602</v>
      </c>
      <c r="O410" s="8">
        <v>1446.3738100038299</v>
      </c>
    </row>
    <row r="411" spans="2:15" x14ac:dyDescent="0.3">
      <c r="B411" s="8" t="s">
        <v>20</v>
      </c>
      <c r="C411" s="8">
        <v>5</v>
      </c>
      <c r="D411" s="8">
        <v>26</v>
      </c>
      <c r="E411" s="8">
        <v>24</v>
      </c>
      <c r="F411" s="8">
        <v>9</v>
      </c>
      <c r="G411" s="8">
        <v>10762</v>
      </c>
      <c r="H411" s="8">
        <v>425</v>
      </c>
      <c r="I411" s="8">
        <v>833</v>
      </c>
      <c r="J411" s="9">
        <v>8986.9376613207005</v>
      </c>
      <c r="K411" s="43">
        <v>0</v>
      </c>
      <c r="L411" s="43">
        <v>425</v>
      </c>
      <c r="M411" s="15">
        <v>8561.9376613207005</v>
      </c>
      <c r="N411" s="42">
        <f t="shared" si="6"/>
        <v>7171.9351239629104</v>
      </c>
      <c r="O411" s="8">
        <v>1390.0025373577901</v>
      </c>
    </row>
    <row r="412" spans="2:15" x14ac:dyDescent="0.3">
      <c r="B412" s="8" t="s">
        <v>20</v>
      </c>
      <c r="C412" s="8">
        <v>6</v>
      </c>
      <c r="D412" s="8">
        <v>23</v>
      </c>
      <c r="E412" s="8">
        <v>1</v>
      </c>
      <c r="F412" s="8">
        <v>18</v>
      </c>
      <c r="G412" s="8">
        <v>11901</v>
      </c>
      <c r="H412" s="8">
        <v>0</v>
      </c>
      <c r="I412" s="8">
        <v>925</v>
      </c>
      <c r="J412" s="9">
        <v>9940.8729350106605</v>
      </c>
      <c r="K412" s="43">
        <v>0</v>
      </c>
      <c r="L412" s="43">
        <v>0</v>
      </c>
      <c r="M412" s="15">
        <v>9940.8729350106605</v>
      </c>
      <c r="N412" s="42">
        <f t="shared" si="6"/>
        <v>8568.7730132530905</v>
      </c>
      <c r="O412" s="8">
        <v>1372.09992175757</v>
      </c>
    </row>
    <row r="413" spans="2:15" x14ac:dyDescent="0.3">
      <c r="B413" s="8" t="s">
        <v>20</v>
      </c>
      <c r="C413" s="8">
        <v>6</v>
      </c>
      <c r="D413" s="8">
        <v>23</v>
      </c>
      <c r="E413" s="8">
        <v>2</v>
      </c>
      <c r="F413" s="8">
        <v>21</v>
      </c>
      <c r="G413" s="8">
        <v>11087</v>
      </c>
      <c r="H413" s="8">
        <v>0</v>
      </c>
      <c r="I413" s="8">
        <v>924</v>
      </c>
      <c r="J413" s="9">
        <v>9194.2153982558102</v>
      </c>
      <c r="K413" s="43">
        <v>0</v>
      </c>
      <c r="L413" s="43">
        <v>0</v>
      </c>
      <c r="M413" s="15">
        <v>9194.2153982558102</v>
      </c>
      <c r="N413" s="42">
        <f t="shared" si="6"/>
        <v>7843.3283384500101</v>
      </c>
      <c r="O413" s="8">
        <v>1350.8870598057999</v>
      </c>
    </row>
    <row r="414" spans="2:15" x14ac:dyDescent="0.3">
      <c r="B414" s="8" t="s">
        <v>20</v>
      </c>
      <c r="C414" s="8">
        <v>6</v>
      </c>
      <c r="D414" s="8">
        <v>23</v>
      </c>
      <c r="E414" s="8">
        <v>3</v>
      </c>
      <c r="F414" s="8">
        <v>23</v>
      </c>
      <c r="G414" s="8">
        <v>10602</v>
      </c>
      <c r="H414" s="8">
        <v>0</v>
      </c>
      <c r="I414" s="8">
        <v>922</v>
      </c>
      <c r="J414" s="9">
        <v>8753.2334399048996</v>
      </c>
      <c r="K414" s="43">
        <v>0</v>
      </c>
      <c r="L414" s="43">
        <v>0</v>
      </c>
      <c r="M414" s="15">
        <v>8753.2334399048996</v>
      </c>
      <c r="N414" s="42">
        <f t="shared" si="6"/>
        <v>7398.0994971137497</v>
      </c>
      <c r="O414" s="8">
        <v>1355.13394279115</v>
      </c>
    </row>
    <row r="415" spans="2:15" x14ac:dyDescent="0.3">
      <c r="B415" s="8" t="s">
        <v>20</v>
      </c>
      <c r="C415" s="8">
        <v>6</v>
      </c>
      <c r="D415" s="8">
        <v>23</v>
      </c>
      <c r="E415" s="8">
        <v>4</v>
      </c>
      <c r="F415" s="8">
        <v>24</v>
      </c>
      <c r="G415" s="8">
        <v>10591</v>
      </c>
      <c r="H415" s="8">
        <v>0</v>
      </c>
      <c r="I415" s="8">
        <v>915</v>
      </c>
      <c r="J415" s="9">
        <v>8746.6217956527998</v>
      </c>
      <c r="K415" s="43">
        <v>0</v>
      </c>
      <c r="L415" s="43">
        <v>0</v>
      </c>
      <c r="M415" s="15">
        <v>8746.6217956527998</v>
      </c>
      <c r="N415" s="42">
        <f t="shared" si="6"/>
        <v>7365.0667919625193</v>
      </c>
      <c r="O415" s="8">
        <v>1381.55500369028</v>
      </c>
    </row>
    <row r="416" spans="2:15" x14ac:dyDescent="0.3">
      <c r="B416" s="8" t="s">
        <v>20</v>
      </c>
      <c r="C416" s="8">
        <v>6</v>
      </c>
      <c r="D416" s="8">
        <v>23</v>
      </c>
      <c r="E416" s="8">
        <v>5</v>
      </c>
      <c r="F416" s="8">
        <v>22</v>
      </c>
      <c r="G416" s="8">
        <v>10863</v>
      </c>
      <c r="H416" s="8">
        <v>0</v>
      </c>
      <c r="I416" s="8">
        <v>885</v>
      </c>
      <c r="J416" s="9">
        <v>9012.7512800320401</v>
      </c>
      <c r="K416" s="43">
        <v>0</v>
      </c>
      <c r="L416" s="43">
        <v>0</v>
      </c>
      <c r="M416" s="15">
        <v>9012.7512800320401</v>
      </c>
      <c r="N416" s="42">
        <f t="shared" si="6"/>
        <v>7574.5342279912502</v>
      </c>
      <c r="O416" s="8">
        <v>1438.2170520407899</v>
      </c>
    </row>
    <row r="417" spans="2:15" x14ac:dyDescent="0.3">
      <c r="B417" s="8" t="s">
        <v>20</v>
      </c>
      <c r="C417" s="8">
        <v>6</v>
      </c>
      <c r="D417" s="8">
        <v>23</v>
      </c>
      <c r="E417" s="8">
        <v>6</v>
      </c>
      <c r="F417" s="8">
        <v>20</v>
      </c>
      <c r="G417" s="8">
        <v>11194</v>
      </c>
      <c r="H417" s="8">
        <v>0</v>
      </c>
      <c r="I417" s="8">
        <v>762</v>
      </c>
      <c r="J417" s="9">
        <v>9405.3969392183008</v>
      </c>
      <c r="K417" s="43">
        <v>0</v>
      </c>
      <c r="L417" s="43">
        <v>0</v>
      </c>
      <c r="M417" s="15">
        <v>9405.3969392183008</v>
      </c>
      <c r="N417" s="42">
        <f t="shared" si="6"/>
        <v>7918.5545813306408</v>
      </c>
      <c r="O417" s="8">
        <v>1486.84235788766</v>
      </c>
    </row>
    <row r="418" spans="2:15" x14ac:dyDescent="0.3">
      <c r="B418" s="8" t="s">
        <v>20</v>
      </c>
      <c r="C418" s="8">
        <v>6</v>
      </c>
      <c r="D418" s="8">
        <v>23</v>
      </c>
      <c r="E418" s="8">
        <v>7</v>
      </c>
      <c r="F418" s="8">
        <v>19</v>
      </c>
      <c r="G418" s="8">
        <v>11806</v>
      </c>
      <c r="H418" s="8">
        <v>0</v>
      </c>
      <c r="I418" s="8">
        <v>679</v>
      </c>
      <c r="J418" s="9">
        <v>9991.3752717229909</v>
      </c>
      <c r="K418" s="43">
        <v>0</v>
      </c>
      <c r="L418" s="43">
        <v>0</v>
      </c>
      <c r="M418" s="15">
        <v>9991.3752717229909</v>
      </c>
      <c r="N418" s="42">
        <f t="shared" si="6"/>
        <v>8453.6994682601708</v>
      </c>
      <c r="O418" s="8">
        <v>1537.6758034628201</v>
      </c>
    </row>
    <row r="419" spans="2:15" x14ac:dyDescent="0.3">
      <c r="B419" s="8" t="s">
        <v>20</v>
      </c>
      <c r="C419" s="8">
        <v>6</v>
      </c>
      <c r="D419" s="8">
        <v>23</v>
      </c>
      <c r="E419" s="8">
        <v>8</v>
      </c>
      <c r="F419" s="8">
        <v>17</v>
      </c>
      <c r="G419" s="8">
        <v>12409</v>
      </c>
      <c r="H419" s="8">
        <v>0</v>
      </c>
      <c r="I419" s="8">
        <v>639</v>
      </c>
      <c r="J419" s="9">
        <v>10531.944171474701</v>
      </c>
      <c r="K419" s="43">
        <v>0</v>
      </c>
      <c r="L419" s="43">
        <v>0</v>
      </c>
      <c r="M419" s="15">
        <v>10531.944171474701</v>
      </c>
      <c r="N419" s="42">
        <f t="shared" si="6"/>
        <v>8943.9070255858405</v>
      </c>
      <c r="O419" s="8">
        <v>1588.0371458888601</v>
      </c>
    </row>
    <row r="420" spans="2:15" x14ac:dyDescent="0.3">
      <c r="B420" s="8" t="s">
        <v>20</v>
      </c>
      <c r="C420" s="8">
        <v>6</v>
      </c>
      <c r="D420" s="8">
        <v>23</v>
      </c>
      <c r="E420" s="8">
        <v>9</v>
      </c>
      <c r="F420" s="8">
        <v>16</v>
      </c>
      <c r="G420" s="8">
        <v>12641</v>
      </c>
      <c r="H420" s="8">
        <v>0</v>
      </c>
      <c r="I420" s="8">
        <v>614</v>
      </c>
      <c r="J420" s="9">
        <v>10713.2588175663</v>
      </c>
      <c r="K420" s="43">
        <v>0</v>
      </c>
      <c r="L420" s="43">
        <v>0</v>
      </c>
      <c r="M420" s="15">
        <v>10713.2588175663</v>
      </c>
      <c r="N420" s="42">
        <f t="shared" si="6"/>
        <v>9077.2781235971306</v>
      </c>
      <c r="O420" s="8">
        <v>1635.98069396917</v>
      </c>
    </row>
    <row r="421" spans="2:15" x14ac:dyDescent="0.3">
      <c r="B421" s="8" t="s">
        <v>20</v>
      </c>
      <c r="C421" s="8">
        <v>6</v>
      </c>
      <c r="D421" s="8">
        <v>23</v>
      </c>
      <c r="E421" s="8">
        <v>10</v>
      </c>
      <c r="F421" s="8">
        <v>15</v>
      </c>
      <c r="G421" s="8">
        <v>13068</v>
      </c>
      <c r="H421" s="8">
        <v>0</v>
      </c>
      <c r="I421" s="8">
        <v>586</v>
      </c>
      <c r="J421" s="9">
        <v>11067.2700601344</v>
      </c>
      <c r="K421" s="43">
        <v>0</v>
      </c>
      <c r="L421" s="43">
        <v>0</v>
      </c>
      <c r="M421" s="15">
        <v>11067.2700601344</v>
      </c>
      <c r="N421" s="42">
        <f t="shared" si="6"/>
        <v>9385.8816106495105</v>
      </c>
      <c r="O421" s="8">
        <v>1681.3884494848901</v>
      </c>
    </row>
    <row r="422" spans="2:15" x14ac:dyDescent="0.3">
      <c r="B422" s="8" t="s">
        <v>20</v>
      </c>
      <c r="C422" s="8">
        <v>6</v>
      </c>
      <c r="D422" s="8">
        <v>23</v>
      </c>
      <c r="E422" s="8">
        <v>11</v>
      </c>
      <c r="F422" s="8">
        <v>14</v>
      </c>
      <c r="G422" s="8">
        <v>13620</v>
      </c>
      <c r="H422" s="8">
        <v>0</v>
      </c>
      <c r="I422" s="8">
        <v>557</v>
      </c>
      <c r="J422" s="9">
        <v>11560.817550985999</v>
      </c>
      <c r="K422" s="43">
        <v>0</v>
      </c>
      <c r="L422" s="43">
        <v>0</v>
      </c>
      <c r="M422" s="15">
        <v>11560.817550985999</v>
      </c>
      <c r="N422" s="42">
        <f t="shared" si="6"/>
        <v>9830.4424192265087</v>
      </c>
      <c r="O422" s="8">
        <v>1730.3751317594899</v>
      </c>
    </row>
    <row r="423" spans="2:15" x14ac:dyDescent="0.3">
      <c r="B423" s="8" t="s">
        <v>20</v>
      </c>
      <c r="C423" s="8">
        <v>6</v>
      </c>
      <c r="D423" s="8">
        <v>23</v>
      </c>
      <c r="E423" s="8">
        <v>12</v>
      </c>
      <c r="F423" s="8">
        <v>13</v>
      </c>
      <c r="G423" s="8">
        <v>14495</v>
      </c>
      <c r="H423" s="8">
        <v>0</v>
      </c>
      <c r="I423" s="8">
        <v>540</v>
      </c>
      <c r="J423" s="9">
        <v>12343.586785941099</v>
      </c>
      <c r="K423" s="43">
        <v>0</v>
      </c>
      <c r="L423" s="43">
        <v>0</v>
      </c>
      <c r="M423" s="15">
        <v>12343.586785941099</v>
      </c>
      <c r="N423" s="42">
        <f t="shared" si="6"/>
        <v>10578.58335576253</v>
      </c>
      <c r="O423" s="8">
        <v>1765.0034301785699</v>
      </c>
    </row>
    <row r="424" spans="2:15" x14ac:dyDescent="0.3">
      <c r="B424" s="8" t="s">
        <v>20</v>
      </c>
      <c r="C424" s="8">
        <v>6</v>
      </c>
      <c r="D424" s="8">
        <v>23</v>
      </c>
      <c r="E424" s="8">
        <v>13</v>
      </c>
      <c r="F424" s="8">
        <v>11</v>
      </c>
      <c r="G424" s="8">
        <v>15640</v>
      </c>
      <c r="H424" s="8">
        <v>0</v>
      </c>
      <c r="I424" s="8">
        <v>505</v>
      </c>
      <c r="J424" s="9">
        <v>13406.681696602</v>
      </c>
      <c r="K424" s="43">
        <v>0</v>
      </c>
      <c r="L424" s="43">
        <v>0</v>
      </c>
      <c r="M424" s="15">
        <v>13406.681696602</v>
      </c>
      <c r="N424" s="42">
        <f t="shared" si="6"/>
        <v>11616.03241735056</v>
      </c>
      <c r="O424" s="8">
        <v>1790.64927925144</v>
      </c>
    </row>
    <row r="425" spans="2:15" x14ac:dyDescent="0.3">
      <c r="B425" s="8" t="s">
        <v>20</v>
      </c>
      <c r="C425" s="8">
        <v>6</v>
      </c>
      <c r="D425" s="8">
        <v>23</v>
      </c>
      <c r="E425" s="8">
        <v>14</v>
      </c>
      <c r="F425" s="8">
        <v>9</v>
      </c>
      <c r="G425" s="8">
        <v>16860</v>
      </c>
      <c r="H425" s="8">
        <v>0</v>
      </c>
      <c r="I425" s="8">
        <v>471</v>
      </c>
      <c r="J425" s="9">
        <v>14561.4732174115</v>
      </c>
      <c r="K425" s="43">
        <v>0</v>
      </c>
      <c r="L425" s="43">
        <v>0</v>
      </c>
      <c r="M425" s="15">
        <v>14561.4732174115</v>
      </c>
      <c r="N425" s="42">
        <f t="shared" si="6"/>
        <v>12744.27814934912</v>
      </c>
      <c r="O425" s="8">
        <v>1817.19506806238</v>
      </c>
    </row>
    <row r="426" spans="2:15" x14ac:dyDescent="0.3">
      <c r="B426" s="8" t="s">
        <v>20</v>
      </c>
      <c r="C426" s="8">
        <v>6</v>
      </c>
      <c r="D426" s="8">
        <v>23</v>
      </c>
      <c r="E426" s="8">
        <v>15</v>
      </c>
      <c r="F426" s="8">
        <v>7</v>
      </c>
      <c r="G426" s="8">
        <v>18000</v>
      </c>
      <c r="H426" s="8">
        <v>0</v>
      </c>
      <c r="I426" s="8">
        <v>462</v>
      </c>
      <c r="J426" s="9">
        <v>15637.595204884699</v>
      </c>
      <c r="K426" s="43">
        <v>0</v>
      </c>
      <c r="L426" s="43">
        <v>0</v>
      </c>
      <c r="M426" s="15">
        <v>15637.595204884699</v>
      </c>
      <c r="N426" s="42">
        <f t="shared" si="6"/>
        <v>13812.51253778862</v>
      </c>
      <c r="O426" s="8">
        <v>1825.0826670960801</v>
      </c>
    </row>
    <row r="427" spans="2:15" x14ac:dyDescent="0.3">
      <c r="B427" s="8" t="s">
        <v>20</v>
      </c>
      <c r="C427" s="8">
        <v>6</v>
      </c>
      <c r="D427" s="8">
        <v>23</v>
      </c>
      <c r="E427" s="8">
        <v>16</v>
      </c>
      <c r="F427" s="8">
        <v>5</v>
      </c>
      <c r="G427" s="8">
        <v>18412</v>
      </c>
      <c r="H427" s="8">
        <v>0</v>
      </c>
      <c r="I427" s="8">
        <v>447</v>
      </c>
      <c r="J427" s="9">
        <v>16066.4516050576</v>
      </c>
      <c r="K427" s="43">
        <v>0</v>
      </c>
      <c r="L427" s="43">
        <v>0</v>
      </c>
      <c r="M427" s="15">
        <v>16066.4516050576</v>
      </c>
      <c r="N427" s="42">
        <f t="shared" si="6"/>
        <v>14238.526607356951</v>
      </c>
      <c r="O427" s="8">
        <v>1827.92499770065</v>
      </c>
    </row>
    <row r="428" spans="2:15" x14ac:dyDescent="0.3">
      <c r="B428" s="8" t="s">
        <v>20</v>
      </c>
      <c r="C428" s="8">
        <v>6</v>
      </c>
      <c r="D428" s="8">
        <v>23</v>
      </c>
      <c r="E428" s="8">
        <v>17</v>
      </c>
      <c r="F428" s="8">
        <v>2</v>
      </c>
      <c r="G428" s="8">
        <v>18713</v>
      </c>
      <c r="H428" s="8">
        <v>0</v>
      </c>
      <c r="I428" s="8">
        <v>438</v>
      </c>
      <c r="J428" s="9">
        <v>16528.9552416515</v>
      </c>
      <c r="K428" s="43">
        <v>2.97</v>
      </c>
      <c r="L428" s="43">
        <v>2.97</v>
      </c>
      <c r="M428" s="15">
        <v>16525.985241651499</v>
      </c>
      <c r="N428" s="42">
        <f t="shared" si="6"/>
        <v>14656.150399394548</v>
      </c>
      <c r="O428" s="8">
        <v>1869.83484225695</v>
      </c>
    </row>
    <row r="429" spans="2:15" x14ac:dyDescent="0.3">
      <c r="B429" s="8" t="s">
        <v>20</v>
      </c>
      <c r="C429" s="8">
        <v>6</v>
      </c>
      <c r="D429" s="8">
        <v>23</v>
      </c>
      <c r="E429" s="8">
        <v>18</v>
      </c>
      <c r="F429" s="8">
        <v>1</v>
      </c>
      <c r="G429" s="8">
        <v>18567</v>
      </c>
      <c r="H429" s="8">
        <v>0</v>
      </c>
      <c r="I429" s="8">
        <v>443</v>
      </c>
      <c r="J429" s="9">
        <v>16437.7320775351</v>
      </c>
      <c r="K429" s="43">
        <v>2.8</v>
      </c>
      <c r="L429" s="43">
        <v>2.8</v>
      </c>
      <c r="M429" s="15">
        <v>16434.932077535101</v>
      </c>
      <c r="N429" s="42">
        <f t="shared" si="6"/>
        <v>14596.673372940331</v>
      </c>
      <c r="O429" s="8">
        <v>1838.2587045947701</v>
      </c>
    </row>
    <row r="430" spans="2:15" x14ac:dyDescent="0.3">
      <c r="B430" s="8" t="s">
        <v>20</v>
      </c>
      <c r="C430" s="8">
        <v>6</v>
      </c>
      <c r="D430" s="8">
        <v>23</v>
      </c>
      <c r="E430" s="8">
        <v>19</v>
      </c>
      <c r="F430" s="8">
        <v>3</v>
      </c>
      <c r="G430" s="8">
        <v>17856</v>
      </c>
      <c r="H430" s="8">
        <v>0</v>
      </c>
      <c r="I430" s="8">
        <v>450</v>
      </c>
      <c r="J430" s="9">
        <v>15821.627391497599</v>
      </c>
      <c r="K430" s="43">
        <v>2.64</v>
      </c>
      <c r="L430" s="43">
        <v>2.64</v>
      </c>
      <c r="M430" s="15">
        <v>15818.9873914976</v>
      </c>
      <c r="N430" s="42">
        <f t="shared" si="6"/>
        <v>14001.547722347939</v>
      </c>
      <c r="O430" s="8">
        <v>1817.4396691496599</v>
      </c>
    </row>
    <row r="431" spans="2:15" x14ac:dyDescent="0.3">
      <c r="B431" s="8" t="s">
        <v>20</v>
      </c>
      <c r="C431" s="8">
        <v>6</v>
      </c>
      <c r="D431" s="8">
        <v>23</v>
      </c>
      <c r="E431" s="8">
        <v>20</v>
      </c>
      <c r="F431" s="8">
        <v>4</v>
      </c>
      <c r="G431" s="8">
        <v>17323</v>
      </c>
      <c r="H431" s="8">
        <v>0</v>
      </c>
      <c r="I431" s="8">
        <v>477</v>
      </c>
      <c r="J431" s="9">
        <v>15231.0201147753</v>
      </c>
      <c r="K431" s="43">
        <v>2.5499999999999998</v>
      </c>
      <c r="L431" s="43">
        <v>2.5499999999999998</v>
      </c>
      <c r="M431" s="15">
        <v>15228.4701147753</v>
      </c>
      <c r="N431" s="42">
        <f t="shared" si="6"/>
        <v>13460.242826863871</v>
      </c>
      <c r="O431" s="8">
        <v>1768.22728791143</v>
      </c>
    </row>
    <row r="432" spans="2:15" x14ac:dyDescent="0.3">
      <c r="B432" s="8" t="s">
        <v>20</v>
      </c>
      <c r="C432" s="8">
        <v>6</v>
      </c>
      <c r="D432" s="8">
        <v>23</v>
      </c>
      <c r="E432" s="8">
        <v>21</v>
      </c>
      <c r="F432" s="8">
        <v>6</v>
      </c>
      <c r="G432" s="8">
        <v>16623</v>
      </c>
      <c r="H432" s="8">
        <v>0</v>
      </c>
      <c r="I432" s="8">
        <v>524</v>
      </c>
      <c r="J432" s="9">
        <v>14586.5644811068</v>
      </c>
      <c r="K432" s="43">
        <v>2.48</v>
      </c>
      <c r="L432" s="43">
        <v>2.48</v>
      </c>
      <c r="M432" s="15">
        <v>14584.0844811068</v>
      </c>
      <c r="N432" s="42">
        <f t="shared" si="6"/>
        <v>12888.222402058989</v>
      </c>
      <c r="O432" s="8">
        <v>1695.8620790478101</v>
      </c>
    </row>
    <row r="433" spans="2:15" x14ac:dyDescent="0.3">
      <c r="B433" s="8" t="s">
        <v>20</v>
      </c>
      <c r="C433" s="8">
        <v>6</v>
      </c>
      <c r="D433" s="8">
        <v>23</v>
      </c>
      <c r="E433" s="8">
        <v>22</v>
      </c>
      <c r="F433" s="8">
        <v>8</v>
      </c>
      <c r="G433" s="8">
        <v>15390</v>
      </c>
      <c r="H433" s="8">
        <v>0</v>
      </c>
      <c r="I433" s="8">
        <v>625</v>
      </c>
      <c r="J433" s="9">
        <v>13386.1342597488</v>
      </c>
      <c r="K433" s="43">
        <v>0</v>
      </c>
      <c r="L433" s="43">
        <v>0</v>
      </c>
      <c r="M433" s="15">
        <v>13386.1342597488</v>
      </c>
      <c r="N433" s="42">
        <f t="shared" si="6"/>
        <v>11810.25140308817</v>
      </c>
      <c r="O433" s="8">
        <v>1575.8828566606301</v>
      </c>
    </row>
    <row r="434" spans="2:15" x14ac:dyDescent="0.3">
      <c r="B434" s="8" t="s">
        <v>20</v>
      </c>
      <c r="C434" s="8">
        <v>6</v>
      </c>
      <c r="D434" s="8">
        <v>23</v>
      </c>
      <c r="E434" s="8">
        <v>23</v>
      </c>
      <c r="F434" s="8">
        <v>10</v>
      </c>
      <c r="G434" s="8">
        <v>14235</v>
      </c>
      <c r="H434" s="8">
        <v>0</v>
      </c>
      <c r="I434" s="8">
        <v>736</v>
      </c>
      <c r="J434" s="9">
        <v>12232.1497582912</v>
      </c>
      <c r="K434" s="43">
        <v>0</v>
      </c>
      <c r="L434" s="43">
        <v>0</v>
      </c>
      <c r="M434" s="15">
        <v>12232.1497582912</v>
      </c>
      <c r="N434" s="42">
        <f t="shared" si="6"/>
        <v>10724.38332972315</v>
      </c>
      <c r="O434" s="8">
        <v>1507.7664285680501</v>
      </c>
    </row>
    <row r="435" spans="2:15" x14ac:dyDescent="0.3">
      <c r="B435" s="8" t="s">
        <v>20</v>
      </c>
      <c r="C435" s="8">
        <v>6</v>
      </c>
      <c r="D435" s="8">
        <v>23</v>
      </c>
      <c r="E435" s="8">
        <v>24</v>
      </c>
      <c r="F435" s="8">
        <v>12</v>
      </c>
      <c r="G435" s="8">
        <v>13252</v>
      </c>
      <c r="H435" s="8">
        <v>0</v>
      </c>
      <c r="I435" s="8">
        <v>879</v>
      </c>
      <c r="J435" s="9">
        <v>11202.1421729255</v>
      </c>
      <c r="K435" s="43">
        <v>0</v>
      </c>
      <c r="L435" s="43">
        <v>0</v>
      </c>
      <c r="M435" s="15">
        <v>11202.1421729255</v>
      </c>
      <c r="N435" s="42">
        <f t="shared" si="6"/>
        <v>9753.3636433069096</v>
      </c>
      <c r="O435" s="8">
        <v>1448.77852961859</v>
      </c>
    </row>
    <row r="436" spans="2:15" x14ac:dyDescent="0.3">
      <c r="B436" s="8" t="s">
        <v>20</v>
      </c>
      <c r="C436" s="8">
        <v>7</v>
      </c>
      <c r="D436" s="8">
        <v>28</v>
      </c>
      <c r="E436" s="8">
        <v>1</v>
      </c>
      <c r="F436" s="8">
        <v>19</v>
      </c>
      <c r="G436" s="8">
        <v>13189</v>
      </c>
      <c r="H436" s="8">
        <v>0</v>
      </c>
      <c r="I436" s="8">
        <v>987</v>
      </c>
      <c r="J436" s="9">
        <v>11046.7808364881</v>
      </c>
      <c r="K436" s="43">
        <v>0</v>
      </c>
      <c r="L436" s="43">
        <v>0</v>
      </c>
      <c r="M436" s="15">
        <v>11046.7808364881</v>
      </c>
      <c r="N436" s="42">
        <f t="shared" si="6"/>
        <v>9634.8138342399106</v>
      </c>
      <c r="O436" s="8">
        <v>1411.9670022481901</v>
      </c>
    </row>
    <row r="437" spans="2:15" x14ac:dyDescent="0.3">
      <c r="B437" s="8" t="s">
        <v>20</v>
      </c>
      <c r="C437" s="8">
        <v>7</v>
      </c>
      <c r="D437" s="8">
        <v>28</v>
      </c>
      <c r="E437" s="8">
        <v>2</v>
      </c>
      <c r="F437" s="8">
        <v>21</v>
      </c>
      <c r="G437" s="8">
        <v>12368</v>
      </c>
      <c r="H437" s="8">
        <v>0</v>
      </c>
      <c r="I437" s="8">
        <v>992</v>
      </c>
      <c r="J437" s="9">
        <v>10291.351858129499</v>
      </c>
      <c r="K437" s="43">
        <v>0</v>
      </c>
      <c r="L437" s="43">
        <v>0</v>
      </c>
      <c r="M437" s="15">
        <v>10291.351858129499</v>
      </c>
      <c r="N437" s="42">
        <f t="shared" si="6"/>
        <v>8903.2395978380791</v>
      </c>
      <c r="O437" s="8">
        <v>1388.1122602914199</v>
      </c>
    </row>
    <row r="438" spans="2:15" x14ac:dyDescent="0.3">
      <c r="B438" s="8" t="s">
        <v>20</v>
      </c>
      <c r="C438" s="8">
        <v>7</v>
      </c>
      <c r="D438" s="8">
        <v>28</v>
      </c>
      <c r="E438" s="8">
        <v>3</v>
      </c>
      <c r="F438" s="8">
        <v>23</v>
      </c>
      <c r="G438" s="8">
        <v>11869</v>
      </c>
      <c r="H438" s="8">
        <v>0</v>
      </c>
      <c r="I438" s="8">
        <v>977</v>
      </c>
      <c r="J438" s="9">
        <v>9848.4739492704502</v>
      </c>
      <c r="K438" s="43">
        <v>0</v>
      </c>
      <c r="L438" s="43">
        <v>0</v>
      </c>
      <c r="M438" s="15">
        <v>9848.4739492704502</v>
      </c>
      <c r="N438" s="42">
        <f t="shared" si="6"/>
        <v>8459.2333089820604</v>
      </c>
      <c r="O438" s="8">
        <v>1389.2406402883901</v>
      </c>
    </row>
    <row r="439" spans="2:15" x14ac:dyDescent="0.3">
      <c r="B439" s="8" t="s">
        <v>20</v>
      </c>
      <c r="C439" s="8">
        <v>7</v>
      </c>
      <c r="D439" s="8">
        <v>28</v>
      </c>
      <c r="E439" s="8">
        <v>4</v>
      </c>
      <c r="F439" s="8">
        <v>24</v>
      </c>
      <c r="G439" s="8">
        <v>11783</v>
      </c>
      <c r="H439" s="8">
        <v>0</v>
      </c>
      <c r="I439" s="8">
        <v>968</v>
      </c>
      <c r="J439" s="9">
        <v>9775.5343619801297</v>
      </c>
      <c r="K439" s="43">
        <v>0</v>
      </c>
      <c r="L439" s="43">
        <v>0</v>
      </c>
      <c r="M439" s="15">
        <v>9775.5343619801297</v>
      </c>
      <c r="N439" s="42">
        <f t="shared" si="6"/>
        <v>8357.6109299313703</v>
      </c>
      <c r="O439" s="8">
        <v>1417.9234320487601</v>
      </c>
    </row>
    <row r="440" spans="2:15" x14ac:dyDescent="0.3">
      <c r="B440" s="8" t="s">
        <v>20</v>
      </c>
      <c r="C440" s="8">
        <v>7</v>
      </c>
      <c r="D440" s="8">
        <v>28</v>
      </c>
      <c r="E440" s="8">
        <v>5</v>
      </c>
      <c r="F440" s="8">
        <v>22</v>
      </c>
      <c r="G440" s="8">
        <v>12134</v>
      </c>
      <c r="H440" s="8">
        <v>0</v>
      </c>
      <c r="I440" s="8">
        <v>935</v>
      </c>
      <c r="J440" s="9">
        <v>10116.4982982493</v>
      </c>
      <c r="K440" s="43">
        <v>0</v>
      </c>
      <c r="L440" s="43">
        <v>0</v>
      </c>
      <c r="M440" s="15">
        <v>10116.4982982493</v>
      </c>
      <c r="N440" s="42">
        <f t="shared" si="6"/>
        <v>8637.0262301571402</v>
      </c>
      <c r="O440" s="8">
        <v>1479.47206809216</v>
      </c>
    </row>
    <row r="441" spans="2:15" x14ac:dyDescent="0.3">
      <c r="B441" s="8" t="s">
        <v>20</v>
      </c>
      <c r="C441" s="8">
        <v>7</v>
      </c>
      <c r="D441" s="8">
        <v>28</v>
      </c>
      <c r="E441" s="8">
        <v>6</v>
      </c>
      <c r="F441" s="8">
        <v>20</v>
      </c>
      <c r="G441" s="8">
        <v>12485</v>
      </c>
      <c r="H441" s="8">
        <v>0</v>
      </c>
      <c r="I441" s="8">
        <v>847</v>
      </c>
      <c r="J441" s="9">
        <v>10494.467665280399</v>
      </c>
      <c r="K441" s="43">
        <v>0</v>
      </c>
      <c r="L441" s="43">
        <v>0</v>
      </c>
      <c r="M441" s="15">
        <v>10494.467665280399</v>
      </c>
      <c r="N441" s="42">
        <f t="shared" si="6"/>
        <v>8962.5695540038487</v>
      </c>
      <c r="O441" s="8">
        <v>1531.89811127655</v>
      </c>
    </row>
    <row r="442" spans="2:15" x14ac:dyDescent="0.3">
      <c r="B442" s="8" t="s">
        <v>20</v>
      </c>
      <c r="C442" s="8">
        <v>7</v>
      </c>
      <c r="D442" s="8">
        <v>28</v>
      </c>
      <c r="E442" s="8">
        <v>7</v>
      </c>
      <c r="F442" s="8">
        <v>18</v>
      </c>
      <c r="G442" s="8">
        <v>13334</v>
      </c>
      <c r="H442" s="8">
        <v>0</v>
      </c>
      <c r="I442" s="8">
        <v>787</v>
      </c>
      <c r="J442" s="9">
        <v>11271.086534120401</v>
      </c>
      <c r="K442" s="43">
        <v>0</v>
      </c>
      <c r="L442" s="43">
        <v>0</v>
      </c>
      <c r="M442" s="15">
        <v>11271.086534120401</v>
      </c>
      <c r="N442" s="42">
        <f t="shared" si="6"/>
        <v>9685.9638651033601</v>
      </c>
      <c r="O442" s="8">
        <v>1585.1226690170399</v>
      </c>
    </row>
    <row r="443" spans="2:15" x14ac:dyDescent="0.3">
      <c r="B443" s="8" t="s">
        <v>20</v>
      </c>
      <c r="C443" s="8">
        <v>7</v>
      </c>
      <c r="D443" s="8">
        <v>28</v>
      </c>
      <c r="E443" s="8">
        <v>8</v>
      </c>
      <c r="F443" s="8">
        <v>17</v>
      </c>
      <c r="G443" s="8">
        <v>14041</v>
      </c>
      <c r="H443" s="8">
        <v>0</v>
      </c>
      <c r="I443" s="8">
        <v>727</v>
      </c>
      <c r="J443" s="9">
        <v>11914.1102501122</v>
      </c>
      <c r="K443" s="43">
        <v>0</v>
      </c>
      <c r="L443" s="43">
        <v>0</v>
      </c>
      <c r="M443" s="15">
        <v>11914.1102501122</v>
      </c>
      <c r="N443" s="42">
        <f t="shared" si="6"/>
        <v>10276.392139593641</v>
      </c>
      <c r="O443" s="8">
        <v>1637.71811051856</v>
      </c>
    </row>
    <row r="444" spans="2:15" x14ac:dyDescent="0.3">
      <c r="B444" s="8" t="s">
        <v>20</v>
      </c>
      <c r="C444" s="8">
        <v>7</v>
      </c>
      <c r="D444" s="8">
        <v>28</v>
      </c>
      <c r="E444" s="8">
        <v>9</v>
      </c>
      <c r="F444" s="8">
        <v>16</v>
      </c>
      <c r="G444" s="8">
        <v>14737</v>
      </c>
      <c r="H444" s="8">
        <v>0</v>
      </c>
      <c r="I444" s="8">
        <v>681</v>
      </c>
      <c r="J444" s="9">
        <v>12524.4728453638</v>
      </c>
      <c r="K444" s="43">
        <v>0</v>
      </c>
      <c r="L444" s="43">
        <v>0</v>
      </c>
      <c r="M444" s="15">
        <v>12524.4728453638</v>
      </c>
      <c r="N444" s="42">
        <f t="shared" si="6"/>
        <v>10840.05165300242</v>
      </c>
      <c r="O444" s="8">
        <v>1684.42119236138</v>
      </c>
    </row>
    <row r="445" spans="2:15" x14ac:dyDescent="0.3">
      <c r="B445" s="8" t="s">
        <v>20</v>
      </c>
      <c r="C445" s="8">
        <v>7</v>
      </c>
      <c r="D445" s="8">
        <v>28</v>
      </c>
      <c r="E445" s="8">
        <v>10</v>
      </c>
      <c r="F445" s="8">
        <v>15</v>
      </c>
      <c r="G445" s="8">
        <v>15586</v>
      </c>
      <c r="H445" s="8">
        <v>0</v>
      </c>
      <c r="I445" s="8">
        <v>643</v>
      </c>
      <c r="J445" s="9">
        <v>13256.495306013299</v>
      </c>
      <c r="K445" s="43">
        <v>0</v>
      </c>
      <c r="L445" s="43">
        <v>0</v>
      </c>
      <c r="M445" s="15">
        <v>13256.495306013299</v>
      </c>
      <c r="N445" s="42">
        <f t="shared" si="6"/>
        <v>11528.782455903009</v>
      </c>
      <c r="O445" s="8">
        <v>1727.71285011029</v>
      </c>
    </row>
    <row r="446" spans="2:15" x14ac:dyDescent="0.3">
      <c r="B446" s="8" t="s">
        <v>20</v>
      </c>
      <c r="C446" s="8">
        <v>7</v>
      </c>
      <c r="D446" s="8">
        <v>28</v>
      </c>
      <c r="E446" s="8">
        <v>11</v>
      </c>
      <c r="F446" s="8">
        <v>13</v>
      </c>
      <c r="G446" s="8">
        <v>16803</v>
      </c>
      <c r="H446" s="8">
        <v>0</v>
      </c>
      <c r="I446" s="8">
        <v>605</v>
      </c>
      <c r="J446" s="9">
        <v>14339.0791749937</v>
      </c>
      <c r="K446" s="43">
        <v>0</v>
      </c>
      <c r="L446" s="43">
        <v>0</v>
      </c>
      <c r="M446" s="15">
        <v>14339.0791749937</v>
      </c>
      <c r="N446" s="42">
        <f t="shared" si="6"/>
        <v>12566.766974934621</v>
      </c>
      <c r="O446" s="8">
        <v>1772.3122000590799</v>
      </c>
    </row>
    <row r="447" spans="2:15" x14ac:dyDescent="0.3">
      <c r="B447" s="8" t="s">
        <v>20</v>
      </c>
      <c r="C447" s="8">
        <v>7</v>
      </c>
      <c r="D447" s="8">
        <v>28</v>
      </c>
      <c r="E447" s="8">
        <v>12</v>
      </c>
      <c r="F447" s="8">
        <v>11</v>
      </c>
      <c r="G447" s="8">
        <v>18072</v>
      </c>
      <c r="H447" s="8">
        <v>0</v>
      </c>
      <c r="I447" s="8">
        <v>561</v>
      </c>
      <c r="J447" s="9">
        <v>15501.464641422501</v>
      </c>
      <c r="K447" s="43">
        <v>0</v>
      </c>
      <c r="L447" s="43">
        <v>0</v>
      </c>
      <c r="M447" s="15">
        <v>15501.464641422501</v>
      </c>
      <c r="N447" s="42">
        <f t="shared" si="6"/>
        <v>13690.57437601357</v>
      </c>
      <c r="O447" s="8">
        <v>1810.89026540893</v>
      </c>
    </row>
    <row r="448" spans="2:15" x14ac:dyDescent="0.3">
      <c r="B448" s="8" t="s">
        <v>20</v>
      </c>
      <c r="C448" s="8">
        <v>7</v>
      </c>
      <c r="D448" s="8">
        <v>28</v>
      </c>
      <c r="E448" s="8">
        <v>13</v>
      </c>
      <c r="F448" s="8">
        <v>9</v>
      </c>
      <c r="G448" s="8">
        <v>19461</v>
      </c>
      <c r="H448" s="8">
        <v>0</v>
      </c>
      <c r="I448" s="8">
        <v>496</v>
      </c>
      <c r="J448" s="9">
        <v>16806.423997137499</v>
      </c>
      <c r="K448" s="43">
        <v>0</v>
      </c>
      <c r="L448" s="43">
        <v>0</v>
      </c>
      <c r="M448" s="15">
        <v>16806.423997137499</v>
      </c>
      <c r="N448" s="42">
        <f t="shared" si="6"/>
        <v>14970.244525999558</v>
      </c>
      <c r="O448" s="8">
        <v>1836.17947113794</v>
      </c>
    </row>
    <row r="449" spans="2:15" x14ac:dyDescent="0.3">
      <c r="B449" s="8" t="s">
        <v>20</v>
      </c>
      <c r="C449" s="8">
        <v>7</v>
      </c>
      <c r="D449" s="8">
        <v>28</v>
      </c>
      <c r="E449" s="8">
        <v>14</v>
      </c>
      <c r="F449" s="8">
        <v>7</v>
      </c>
      <c r="G449" s="8">
        <v>20945</v>
      </c>
      <c r="H449" s="8">
        <v>0</v>
      </c>
      <c r="I449" s="8">
        <v>471</v>
      </c>
      <c r="J449" s="9">
        <v>18192.623695721799</v>
      </c>
      <c r="K449" s="43">
        <v>0</v>
      </c>
      <c r="L449" s="43">
        <v>0</v>
      </c>
      <c r="M449" s="15">
        <v>18192.623695721799</v>
      </c>
      <c r="N449" s="42">
        <f t="shared" si="6"/>
        <v>16338.50997537818</v>
      </c>
      <c r="O449" s="8">
        <v>1854.1137203436199</v>
      </c>
    </row>
    <row r="450" spans="2:15" x14ac:dyDescent="0.3">
      <c r="B450" s="8" t="s">
        <v>20</v>
      </c>
      <c r="C450" s="8">
        <v>7</v>
      </c>
      <c r="D450" s="8">
        <v>28</v>
      </c>
      <c r="E450" s="8">
        <v>15</v>
      </c>
      <c r="F450" s="8">
        <v>5</v>
      </c>
      <c r="G450" s="8">
        <v>22318</v>
      </c>
      <c r="H450" s="8">
        <v>0</v>
      </c>
      <c r="I450" s="8">
        <v>474</v>
      </c>
      <c r="J450" s="9">
        <v>19483.8671541367</v>
      </c>
      <c r="K450" s="43">
        <v>0</v>
      </c>
      <c r="L450" s="43">
        <v>0</v>
      </c>
      <c r="M450" s="15">
        <v>19483.8671541367</v>
      </c>
      <c r="N450" s="42">
        <f t="shared" si="6"/>
        <v>17621.103479230089</v>
      </c>
      <c r="O450" s="8">
        <v>1862.76367490661</v>
      </c>
    </row>
    <row r="451" spans="2:15" x14ac:dyDescent="0.3">
      <c r="B451" s="8" t="s">
        <v>20</v>
      </c>
      <c r="C451" s="8">
        <v>7</v>
      </c>
      <c r="D451" s="8">
        <v>28</v>
      </c>
      <c r="E451" s="8">
        <v>16</v>
      </c>
      <c r="F451" s="8">
        <v>3</v>
      </c>
      <c r="G451" s="8">
        <v>22715</v>
      </c>
      <c r="H451" s="8">
        <v>0</v>
      </c>
      <c r="I451" s="8">
        <v>459</v>
      </c>
      <c r="J451" s="9">
        <v>20385.340700814999</v>
      </c>
      <c r="K451" s="43">
        <v>0</v>
      </c>
      <c r="L451" s="43">
        <v>0</v>
      </c>
      <c r="M451" s="15">
        <v>20385.340700814999</v>
      </c>
      <c r="N451" s="42">
        <f t="shared" si="6"/>
        <v>18530.719514070188</v>
      </c>
      <c r="O451" s="8">
        <v>1854.6211867448101</v>
      </c>
    </row>
    <row r="452" spans="2:15" x14ac:dyDescent="0.3">
      <c r="B452" s="8" t="s">
        <v>20</v>
      </c>
      <c r="C452" s="8">
        <v>7</v>
      </c>
      <c r="D452" s="8">
        <v>28</v>
      </c>
      <c r="E452" s="8">
        <v>17</v>
      </c>
      <c r="F452" s="8">
        <v>1</v>
      </c>
      <c r="G452" s="8">
        <v>22616</v>
      </c>
      <c r="H452" s="8">
        <v>0</v>
      </c>
      <c r="I452" s="8">
        <v>464</v>
      </c>
      <c r="J452" s="9">
        <v>20377.8838076867</v>
      </c>
      <c r="K452" s="43">
        <v>3.03</v>
      </c>
      <c r="L452" s="43">
        <v>3.03</v>
      </c>
      <c r="M452" s="15">
        <v>20374.853807686701</v>
      </c>
      <c r="N452" s="42">
        <f t="shared" si="6"/>
        <v>18475.708034700241</v>
      </c>
      <c r="O452" s="8">
        <v>1899.1457729864601</v>
      </c>
    </row>
    <row r="453" spans="2:15" x14ac:dyDescent="0.3">
      <c r="B453" s="8" t="s">
        <v>20</v>
      </c>
      <c r="C453" s="8">
        <v>7</v>
      </c>
      <c r="D453" s="8">
        <v>28</v>
      </c>
      <c r="E453" s="8">
        <v>18</v>
      </c>
      <c r="F453" s="8">
        <v>2</v>
      </c>
      <c r="G453" s="8">
        <v>21894</v>
      </c>
      <c r="H453" s="8">
        <v>0</v>
      </c>
      <c r="I453" s="8">
        <v>483</v>
      </c>
      <c r="J453" s="9">
        <v>19759.695582600401</v>
      </c>
      <c r="K453" s="43">
        <v>2.87</v>
      </c>
      <c r="L453" s="43">
        <v>2.87</v>
      </c>
      <c r="M453" s="15">
        <v>19756.825582600399</v>
      </c>
      <c r="N453" s="42">
        <f t="shared" ref="N453:N516" si="7">M453-O453</f>
        <v>17881.536757679249</v>
      </c>
      <c r="O453" s="8">
        <v>1875.2888249211501</v>
      </c>
    </row>
    <row r="454" spans="2:15" x14ac:dyDescent="0.3">
      <c r="B454" s="8" t="s">
        <v>20</v>
      </c>
      <c r="C454" s="8">
        <v>7</v>
      </c>
      <c r="D454" s="8">
        <v>28</v>
      </c>
      <c r="E454" s="8">
        <v>19</v>
      </c>
      <c r="F454" s="8">
        <v>4</v>
      </c>
      <c r="G454" s="8">
        <v>20652</v>
      </c>
      <c r="H454" s="8">
        <v>0</v>
      </c>
      <c r="I454" s="8">
        <v>490</v>
      </c>
      <c r="J454" s="9">
        <v>18211.2866067143</v>
      </c>
      <c r="K454" s="43">
        <v>2.69</v>
      </c>
      <c r="L454" s="43">
        <v>2.69</v>
      </c>
      <c r="M454" s="15">
        <v>18208.596606714302</v>
      </c>
      <c r="N454" s="42">
        <f t="shared" si="7"/>
        <v>16362.819977684901</v>
      </c>
      <c r="O454" s="8">
        <v>1845.7766290294001</v>
      </c>
    </row>
    <row r="455" spans="2:15" x14ac:dyDescent="0.3">
      <c r="B455" s="8" t="s">
        <v>20</v>
      </c>
      <c r="C455" s="8">
        <v>7</v>
      </c>
      <c r="D455" s="8">
        <v>28</v>
      </c>
      <c r="E455" s="8">
        <v>20</v>
      </c>
      <c r="F455" s="8">
        <v>6</v>
      </c>
      <c r="G455" s="8">
        <v>19622</v>
      </c>
      <c r="H455" s="8">
        <v>0</v>
      </c>
      <c r="I455" s="8">
        <v>524</v>
      </c>
      <c r="J455" s="9">
        <v>17280.825413483901</v>
      </c>
      <c r="K455" s="43">
        <v>2.61</v>
      </c>
      <c r="L455" s="43">
        <v>2.61</v>
      </c>
      <c r="M455" s="15">
        <v>17278.2154134839</v>
      </c>
      <c r="N455" s="42">
        <f t="shared" si="7"/>
        <v>15472.43862593738</v>
      </c>
      <c r="O455" s="8">
        <v>1805.7767875465199</v>
      </c>
    </row>
    <row r="456" spans="2:15" x14ac:dyDescent="0.3">
      <c r="B456" s="8" t="s">
        <v>20</v>
      </c>
      <c r="C456" s="8">
        <v>7</v>
      </c>
      <c r="D456" s="8">
        <v>28</v>
      </c>
      <c r="E456" s="8">
        <v>21</v>
      </c>
      <c r="F456" s="8">
        <v>8</v>
      </c>
      <c r="G456" s="8">
        <v>18915</v>
      </c>
      <c r="H456" s="8">
        <v>0</v>
      </c>
      <c r="I456" s="8">
        <v>572</v>
      </c>
      <c r="J456" s="9">
        <v>16634.389144725599</v>
      </c>
      <c r="K456" s="43">
        <v>2.52</v>
      </c>
      <c r="L456" s="43">
        <v>2.52</v>
      </c>
      <c r="M456" s="15">
        <v>16631.869144725599</v>
      </c>
      <c r="N456" s="42">
        <f t="shared" si="7"/>
        <v>14898.517842832569</v>
      </c>
      <c r="O456" s="8">
        <v>1733.35130189303</v>
      </c>
    </row>
    <row r="457" spans="2:15" x14ac:dyDescent="0.3">
      <c r="B457" s="8" t="s">
        <v>20</v>
      </c>
      <c r="C457" s="8">
        <v>7</v>
      </c>
      <c r="D457" s="8">
        <v>28</v>
      </c>
      <c r="E457" s="8">
        <v>22</v>
      </c>
      <c r="F457" s="8">
        <v>10</v>
      </c>
      <c r="G457" s="8">
        <v>17538</v>
      </c>
      <c r="H457" s="8">
        <v>0</v>
      </c>
      <c r="I457" s="8">
        <v>678</v>
      </c>
      <c r="J457" s="9">
        <v>15293.904314487299</v>
      </c>
      <c r="K457" s="43">
        <v>0</v>
      </c>
      <c r="L457" s="43">
        <v>0</v>
      </c>
      <c r="M457" s="15">
        <v>15293.904314487299</v>
      </c>
      <c r="N457" s="42">
        <f t="shared" si="7"/>
        <v>13684.151107657699</v>
      </c>
      <c r="O457" s="8">
        <v>1609.7532068296</v>
      </c>
    </row>
    <row r="458" spans="2:15" x14ac:dyDescent="0.3">
      <c r="B458" s="8" t="s">
        <v>20</v>
      </c>
      <c r="C458" s="8">
        <v>7</v>
      </c>
      <c r="D458" s="8">
        <v>28</v>
      </c>
      <c r="E458" s="8">
        <v>23</v>
      </c>
      <c r="F458" s="8">
        <v>12</v>
      </c>
      <c r="G458" s="8">
        <v>16186</v>
      </c>
      <c r="H458" s="8">
        <v>0</v>
      </c>
      <c r="I458" s="8">
        <v>780</v>
      </c>
      <c r="J458" s="9">
        <v>13970.138853583499</v>
      </c>
      <c r="K458" s="43">
        <v>0</v>
      </c>
      <c r="L458" s="43">
        <v>0</v>
      </c>
      <c r="M458" s="15">
        <v>13970.138853583499</v>
      </c>
      <c r="N458" s="42">
        <f t="shared" si="7"/>
        <v>12432.47979786665</v>
      </c>
      <c r="O458" s="8">
        <v>1537.6590557168499</v>
      </c>
    </row>
    <row r="459" spans="2:15" x14ac:dyDescent="0.3">
      <c r="B459" s="8" t="s">
        <v>20</v>
      </c>
      <c r="C459" s="8">
        <v>7</v>
      </c>
      <c r="D459" s="8">
        <v>28</v>
      </c>
      <c r="E459" s="8">
        <v>24</v>
      </c>
      <c r="F459" s="8">
        <v>14</v>
      </c>
      <c r="G459" s="8">
        <v>15015</v>
      </c>
      <c r="H459" s="8">
        <v>0</v>
      </c>
      <c r="I459" s="8">
        <v>879</v>
      </c>
      <c r="J459" s="9">
        <v>12810.302756915</v>
      </c>
      <c r="K459" s="43">
        <v>0</v>
      </c>
      <c r="L459" s="43">
        <v>0</v>
      </c>
      <c r="M459" s="15">
        <v>12810.302756915</v>
      </c>
      <c r="N459" s="42">
        <f t="shared" si="7"/>
        <v>11335.53784551171</v>
      </c>
      <c r="O459" s="8">
        <v>1474.7649114032899</v>
      </c>
    </row>
    <row r="460" spans="2:15" x14ac:dyDescent="0.3">
      <c r="B460" s="8" t="s">
        <v>20</v>
      </c>
      <c r="C460" s="8">
        <v>8</v>
      </c>
      <c r="D460" s="8">
        <v>11</v>
      </c>
      <c r="E460" s="8">
        <v>1</v>
      </c>
      <c r="F460" s="8">
        <v>19</v>
      </c>
      <c r="G460" s="8">
        <v>13516</v>
      </c>
      <c r="H460" s="8">
        <v>0</v>
      </c>
      <c r="I460" s="8">
        <v>932</v>
      </c>
      <c r="J460" s="9">
        <v>11395.2639872651</v>
      </c>
      <c r="K460" s="43">
        <v>0</v>
      </c>
      <c r="L460" s="43">
        <v>0</v>
      </c>
      <c r="M460" s="15">
        <v>11395.2639872651</v>
      </c>
      <c r="N460" s="42">
        <f t="shared" si="7"/>
        <v>9895.8858796244695</v>
      </c>
      <c r="O460" s="8">
        <v>1499.3781076406301</v>
      </c>
    </row>
    <row r="461" spans="2:15" x14ac:dyDescent="0.3">
      <c r="B461" s="8" t="s">
        <v>20</v>
      </c>
      <c r="C461" s="8">
        <v>8</v>
      </c>
      <c r="D461" s="8">
        <v>11</v>
      </c>
      <c r="E461" s="8">
        <v>2</v>
      </c>
      <c r="F461" s="8">
        <v>21</v>
      </c>
      <c r="G461" s="8">
        <v>12642</v>
      </c>
      <c r="H461" s="8">
        <v>0</v>
      </c>
      <c r="I461" s="8">
        <v>962</v>
      </c>
      <c r="J461" s="9">
        <v>10568.731902211501</v>
      </c>
      <c r="K461" s="43">
        <v>0</v>
      </c>
      <c r="L461" s="43">
        <v>0</v>
      </c>
      <c r="M461" s="15">
        <v>10568.731902211501</v>
      </c>
      <c r="N461" s="42">
        <f t="shared" si="7"/>
        <v>9099.3949806978708</v>
      </c>
      <c r="O461" s="8">
        <v>1469.3369215136299</v>
      </c>
    </row>
    <row r="462" spans="2:15" x14ac:dyDescent="0.3">
      <c r="B462" s="8" t="s">
        <v>20</v>
      </c>
      <c r="C462" s="8">
        <v>8</v>
      </c>
      <c r="D462" s="8">
        <v>11</v>
      </c>
      <c r="E462" s="8">
        <v>3</v>
      </c>
      <c r="F462" s="8">
        <v>23</v>
      </c>
      <c r="G462" s="8">
        <v>12035</v>
      </c>
      <c r="H462" s="8">
        <v>0</v>
      </c>
      <c r="I462" s="8">
        <v>949</v>
      </c>
      <c r="J462" s="9">
        <v>10023.7205880119</v>
      </c>
      <c r="K462" s="43">
        <v>0</v>
      </c>
      <c r="L462" s="43">
        <v>0</v>
      </c>
      <c r="M462" s="15">
        <v>10023.7205880119</v>
      </c>
      <c r="N462" s="42">
        <f t="shared" si="7"/>
        <v>8561.4834098484807</v>
      </c>
      <c r="O462" s="8">
        <v>1462.2371781634199</v>
      </c>
    </row>
    <row r="463" spans="2:15" x14ac:dyDescent="0.3">
      <c r="B463" s="8" t="s">
        <v>20</v>
      </c>
      <c r="C463" s="8">
        <v>8</v>
      </c>
      <c r="D463" s="8">
        <v>11</v>
      </c>
      <c r="E463" s="8">
        <v>4</v>
      </c>
      <c r="F463" s="8">
        <v>24</v>
      </c>
      <c r="G463" s="8">
        <v>11944</v>
      </c>
      <c r="H463" s="8">
        <v>0</v>
      </c>
      <c r="I463" s="8">
        <v>950</v>
      </c>
      <c r="J463" s="9">
        <v>9935.5842186512491</v>
      </c>
      <c r="K463" s="43">
        <v>0</v>
      </c>
      <c r="L463" s="43">
        <v>0</v>
      </c>
      <c r="M463" s="15">
        <v>9935.5842186512491</v>
      </c>
      <c r="N463" s="42">
        <f t="shared" si="7"/>
        <v>8444.1761872769694</v>
      </c>
      <c r="O463" s="8">
        <v>1491.40803137428</v>
      </c>
    </row>
    <row r="464" spans="2:15" x14ac:dyDescent="0.3">
      <c r="B464" s="8" t="s">
        <v>20</v>
      </c>
      <c r="C464" s="8">
        <v>8</v>
      </c>
      <c r="D464" s="8">
        <v>11</v>
      </c>
      <c r="E464" s="8">
        <v>5</v>
      </c>
      <c r="F464" s="8">
        <v>22</v>
      </c>
      <c r="G464" s="8">
        <v>12407</v>
      </c>
      <c r="H464" s="8">
        <v>0</v>
      </c>
      <c r="I464" s="8">
        <v>925</v>
      </c>
      <c r="J464" s="9">
        <v>10369.8196076969</v>
      </c>
      <c r="K464" s="43">
        <v>0</v>
      </c>
      <c r="L464" s="43">
        <v>0</v>
      </c>
      <c r="M464" s="15">
        <v>10369.8196076969</v>
      </c>
      <c r="N464" s="42">
        <f t="shared" si="7"/>
        <v>8811.9030195698688</v>
      </c>
      <c r="O464" s="8">
        <v>1557.9165881270301</v>
      </c>
    </row>
    <row r="465" spans="2:15" x14ac:dyDescent="0.3">
      <c r="B465" s="8" t="s">
        <v>20</v>
      </c>
      <c r="C465" s="8">
        <v>8</v>
      </c>
      <c r="D465" s="8">
        <v>11</v>
      </c>
      <c r="E465" s="8">
        <v>6</v>
      </c>
      <c r="F465" s="8">
        <v>20</v>
      </c>
      <c r="G465" s="8">
        <v>12962</v>
      </c>
      <c r="H465" s="8">
        <v>0</v>
      </c>
      <c r="I465" s="8">
        <v>840</v>
      </c>
      <c r="J465" s="9">
        <v>10939.085858017401</v>
      </c>
      <c r="K465" s="43">
        <v>0</v>
      </c>
      <c r="L465" s="43">
        <v>0</v>
      </c>
      <c r="M465" s="15">
        <v>10939.085858017401</v>
      </c>
      <c r="N465" s="42">
        <f t="shared" si="7"/>
        <v>9312.2048064167702</v>
      </c>
      <c r="O465" s="8">
        <v>1626.8810516006299</v>
      </c>
    </row>
    <row r="466" spans="2:15" x14ac:dyDescent="0.3">
      <c r="B466" s="8" t="s">
        <v>20</v>
      </c>
      <c r="C466" s="8">
        <v>8</v>
      </c>
      <c r="D466" s="8">
        <v>11</v>
      </c>
      <c r="E466" s="8">
        <v>7</v>
      </c>
      <c r="F466" s="8">
        <v>18</v>
      </c>
      <c r="G466" s="8">
        <v>13582</v>
      </c>
      <c r="H466" s="8">
        <v>0</v>
      </c>
      <c r="I466" s="8">
        <v>752</v>
      </c>
      <c r="J466" s="9">
        <v>11547.9838020231</v>
      </c>
      <c r="K466" s="43">
        <v>0</v>
      </c>
      <c r="L466" s="43">
        <v>0</v>
      </c>
      <c r="M466" s="15">
        <v>11547.9838020231</v>
      </c>
      <c r="N466" s="42">
        <f t="shared" si="7"/>
        <v>9860.9814192764898</v>
      </c>
      <c r="O466" s="8">
        <v>1687.00238274661</v>
      </c>
    </row>
    <row r="467" spans="2:15" x14ac:dyDescent="0.3">
      <c r="B467" s="8" t="s">
        <v>20</v>
      </c>
      <c r="C467" s="8">
        <v>8</v>
      </c>
      <c r="D467" s="8">
        <v>11</v>
      </c>
      <c r="E467" s="8">
        <v>8</v>
      </c>
      <c r="F467" s="8">
        <v>17</v>
      </c>
      <c r="G467" s="8">
        <v>14244</v>
      </c>
      <c r="H467" s="8">
        <v>0</v>
      </c>
      <c r="I467" s="8">
        <v>698</v>
      </c>
      <c r="J467" s="9">
        <v>12166.1742160657</v>
      </c>
      <c r="K467" s="43">
        <v>0</v>
      </c>
      <c r="L467" s="43">
        <v>0</v>
      </c>
      <c r="M467" s="15">
        <v>12166.1742160657</v>
      </c>
      <c r="N467" s="42">
        <f t="shared" si="7"/>
        <v>10409.52606884918</v>
      </c>
      <c r="O467" s="8">
        <v>1756.6481472165201</v>
      </c>
    </row>
    <row r="468" spans="2:15" x14ac:dyDescent="0.3">
      <c r="B468" s="8" t="s">
        <v>20</v>
      </c>
      <c r="C468" s="8">
        <v>8</v>
      </c>
      <c r="D468" s="8">
        <v>11</v>
      </c>
      <c r="E468" s="8">
        <v>9</v>
      </c>
      <c r="F468" s="8">
        <v>16</v>
      </c>
      <c r="G468" s="8">
        <v>15021</v>
      </c>
      <c r="H468" s="8">
        <v>0</v>
      </c>
      <c r="I468" s="8">
        <v>654</v>
      </c>
      <c r="J468" s="9">
        <v>12858.091568569</v>
      </c>
      <c r="K468" s="43">
        <v>0</v>
      </c>
      <c r="L468" s="43">
        <v>0</v>
      </c>
      <c r="M468" s="15">
        <v>12858.091568569</v>
      </c>
      <c r="N468" s="42">
        <f t="shared" si="7"/>
        <v>11043.910850514611</v>
      </c>
      <c r="O468" s="8">
        <v>1814.1807180543899</v>
      </c>
    </row>
    <row r="469" spans="2:15" x14ac:dyDescent="0.3">
      <c r="B469" s="8" t="s">
        <v>20</v>
      </c>
      <c r="C469" s="8">
        <v>8</v>
      </c>
      <c r="D469" s="8">
        <v>11</v>
      </c>
      <c r="E469" s="8">
        <v>10</v>
      </c>
      <c r="F469" s="8">
        <v>15</v>
      </c>
      <c r="G469" s="8">
        <v>15936</v>
      </c>
      <c r="H469" s="8">
        <v>0</v>
      </c>
      <c r="I469" s="8">
        <v>624</v>
      </c>
      <c r="J469" s="9">
        <v>13669.3099605109</v>
      </c>
      <c r="K469" s="43">
        <v>0</v>
      </c>
      <c r="L469" s="43">
        <v>0</v>
      </c>
      <c r="M469" s="15">
        <v>13669.3099605109</v>
      </c>
      <c r="N469" s="42">
        <f t="shared" si="7"/>
        <v>11799.404115298899</v>
      </c>
      <c r="O469" s="8">
        <v>1869.905845212</v>
      </c>
    </row>
    <row r="470" spans="2:15" x14ac:dyDescent="0.3">
      <c r="B470" s="8" t="s">
        <v>20</v>
      </c>
      <c r="C470" s="8">
        <v>8</v>
      </c>
      <c r="D470" s="8">
        <v>11</v>
      </c>
      <c r="E470" s="8">
        <v>11</v>
      </c>
      <c r="F470" s="8">
        <v>13</v>
      </c>
      <c r="G470" s="8">
        <v>17337</v>
      </c>
      <c r="H470" s="8">
        <v>0</v>
      </c>
      <c r="I470" s="8">
        <v>591</v>
      </c>
      <c r="J470" s="9">
        <v>14934.718273479501</v>
      </c>
      <c r="K470" s="43">
        <v>0</v>
      </c>
      <c r="L470" s="43">
        <v>0</v>
      </c>
      <c r="M470" s="15">
        <v>14934.718273479501</v>
      </c>
      <c r="N470" s="42">
        <f t="shared" si="7"/>
        <v>13002.825465456161</v>
      </c>
      <c r="O470" s="8">
        <v>1931.89280802334</v>
      </c>
    </row>
    <row r="471" spans="2:15" x14ac:dyDescent="0.3">
      <c r="B471" s="8" t="s">
        <v>20</v>
      </c>
      <c r="C471" s="8">
        <v>8</v>
      </c>
      <c r="D471" s="8">
        <v>11</v>
      </c>
      <c r="E471" s="8">
        <v>12</v>
      </c>
      <c r="F471" s="8">
        <v>11</v>
      </c>
      <c r="G471" s="8">
        <v>18762</v>
      </c>
      <c r="H471" s="8">
        <v>0</v>
      </c>
      <c r="I471" s="8">
        <v>556</v>
      </c>
      <c r="J471" s="9">
        <v>16246.5099403488</v>
      </c>
      <c r="K471" s="43">
        <v>0</v>
      </c>
      <c r="L471" s="43">
        <v>0</v>
      </c>
      <c r="M471" s="15">
        <v>16246.5099403488</v>
      </c>
      <c r="N471" s="42">
        <f t="shared" si="7"/>
        <v>14263.178323292261</v>
      </c>
      <c r="O471" s="8">
        <v>1983.3316170565399</v>
      </c>
    </row>
    <row r="472" spans="2:15" x14ac:dyDescent="0.3">
      <c r="B472" s="8" t="s">
        <v>20</v>
      </c>
      <c r="C472" s="8">
        <v>8</v>
      </c>
      <c r="D472" s="8">
        <v>11</v>
      </c>
      <c r="E472" s="8">
        <v>13</v>
      </c>
      <c r="F472" s="8">
        <v>9</v>
      </c>
      <c r="G472" s="8">
        <v>20796</v>
      </c>
      <c r="H472" s="8">
        <v>0</v>
      </c>
      <c r="I472" s="8">
        <v>501</v>
      </c>
      <c r="J472" s="9">
        <v>18141.463575324098</v>
      </c>
      <c r="K472" s="43">
        <v>0</v>
      </c>
      <c r="L472" s="43">
        <v>0</v>
      </c>
      <c r="M472" s="15">
        <v>18141.463575324098</v>
      </c>
      <c r="N472" s="42">
        <f t="shared" si="7"/>
        <v>16126.541189533109</v>
      </c>
      <c r="O472" s="8">
        <v>2014.9223857909899</v>
      </c>
    </row>
    <row r="473" spans="2:15" x14ac:dyDescent="0.3">
      <c r="B473" s="8" t="s">
        <v>20</v>
      </c>
      <c r="C473" s="8">
        <v>8</v>
      </c>
      <c r="D473" s="8">
        <v>11</v>
      </c>
      <c r="E473" s="8">
        <v>14</v>
      </c>
      <c r="F473" s="8">
        <v>7</v>
      </c>
      <c r="G473" s="8">
        <v>22379</v>
      </c>
      <c r="H473" s="8">
        <v>0</v>
      </c>
      <c r="I473" s="8">
        <v>469</v>
      </c>
      <c r="J473" s="9">
        <v>19636.896708136399</v>
      </c>
      <c r="K473" s="43">
        <v>0</v>
      </c>
      <c r="L473" s="43">
        <v>0</v>
      </c>
      <c r="M473" s="15">
        <v>19636.896708136399</v>
      </c>
      <c r="N473" s="42">
        <f t="shared" si="7"/>
        <v>17601.936780370757</v>
      </c>
      <c r="O473" s="8">
        <v>2034.95992776564</v>
      </c>
    </row>
    <row r="474" spans="2:15" x14ac:dyDescent="0.3">
      <c r="B474" s="8" t="s">
        <v>20</v>
      </c>
      <c r="C474" s="8">
        <v>8</v>
      </c>
      <c r="D474" s="8">
        <v>11</v>
      </c>
      <c r="E474" s="8">
        <v>15</v>
      </c>
      <c r="F474" s="8">
        <v>5</v>
      </c>
      <c r="G474" s="8">
        <v>23318</v>
      </c>
      <c r="H474" s="8">
        <v>0</v>
      </c>
      <c r="I474" s="8">
        <v>464</v>
      </c>
      <c r="J474" s="9">
        <v>20550.745629662601</v>
      </c>
      <c r="K474" s="43">
        <v>0</v>
      </c>
      <c r="L474" s="43">
        <v>0</v>
      </c>
      <c r="M474" s="15">
        <v>20550.745629662601</v>
      </c>
      <c r="N474" s="42">
        <f t="shared" si="7"/>
        <v>18519.24276452306</v>
      </c>
      <c r="O474" s="8">
        <v>2031.5028651395401</v>
      </c>
    </row>
    <row r="475" spans="2:15" x14ac:dyDescent="0.3">
      <c r="B475" s="8" t="s">
        <v>20</v>
      </c>
      <c r="C475" s="8">
        <v>8</v>
      </c>
      <c r="D475" s="8">
        <v>11</v>
      </c>
      <c r="E475" s="8">
        <v>16</v>
      </c>
      <c r="F475" s="8">
        <v>3</v>
      </c>
      <c r="G475" s="8">
        <v>23537</v>
      </c>
      <c r="H475" s="8">
        <v>0</v>
      </c>
      <c r="I475" s="8">
        <v>447</v>
      </c>
      <c r="J475" s="9">
        <v>21173.5154587742</v>
      </c>
      <c r="K475" s="43">
        <v>0</v>
      </c>
      <c r="L475" s="43">
        <v>0</v>
      </c>
      <c r="M475" s="15">
        <v>21173.5154587742</v>
      </c>
      <c r="N475" s="42">
        <f t="shared" si="7"/>
        <v>19159.91271901489</v>
      </c>
      <c r="O475" s="8">
        <v>2013.60273975931</v>
      </c>
    </row>
    <row r="476" spans="2:15" x14ac:dyDescent="0.3">
      <c r="B476" s="8" t="s">
        <v>20</v>
      </c>
      <c r="C476" s="8">
        <v>8</v>
      </c>
      <c r="D476" s="8">
        <v>11</v>
      </c>
      <c r="E476" s="8">
        <v>17</v>
      </c>
      <c r="F476" s="8">
        <v>1</v>
      </c>
      <c r="G476" s="8">
        <v>23368</v>
      </c>
      <c r="H476" s="8">
        <v>0</v>
      </c>
      <c r="I476" s="8">
        <v>438</v>
      </c>
      <c r="J476" s="9">
        <v>21071.8873387282</v>
      </c>
      <c r="K476" s="43">
        <v>3.08</v>
      </c>
      <c r="L476" s="43">
        <v>3.08</v>
      </c>
      <c r="M476" s="15">
        <v>21068.807338728198</v>
      </c>
      <c r="N476" s="42">
        <f t="shared" si="7"/>
        <v>19027.733522843777</v>
      </c>
      <c r="O476" s="8">
        <v>2041.0738158844199</v>
      </c>
    </row>
    <row r="477" spans="2:15" x14ac:dyDescent="0.3">
      <c r="B477" s="8" t="s">
        <v>20</v>
      </c>
      <c r="C477" s="8">
        <v>8</v>
      </c>
      <c r="D477" s="8">
        <v>11</v>
      </c>
      <c r="E477" s="8">
        <v>18</v>
      </c>
      <c r="F477" s="8">
        <v>2</v>
      </c>
      <c r="G477" s="8">
        <v>22593</v>
      </c>
      <c r="H477" s="8">
        <v>0</v>
      </c>
      <c r="I477" s="8">
        <v>457</v>
      </c>
      <c r="J477" s="9">
        <v>20212.426076271899</v>
      </c>
      <c r="K477" s="43">
        <v>2.91</v>
      </c>
      <c r="L477" s="43">
        <v>2.91</v>
      </c>
      <c r="M477" s="15">
        <v>20209.516076271899</v>
      </c>
      <c r="N477" s="42">
        <f t="shared" si="7"/>
        <v>18209.70130284717</v>
      </c>
      <c r="O477" s="8">
        <v>1999.81477342473</v>
      </c>
    </row>
    <row r="478" spans="2:15" x14ac:dyDescent="0.3">
      <c r="B478" s="8" t="s">
        <v>20</v>
      </c>
      <c r="C478" s="8">
        <v>8</v>
      </c>
      <c r="D478" s="8">
        <v>11</v>
      </c>
      <c r="E478" s="8">
        <v>19</v>
      </c>
      <c r="F478" s="8">
        <v>4</v>
      </c>
      <c r="G478" s="8">
        <v>21380</v>
      </c>
      <c r="H478" s="8">
        <v>0</v>
      </c>
      <c r="I478" s="8">
        <v>488</v>
      </c>
      <c r="J478" s="9">
        <v>18908.630694524501</v>
      </c>
      <c r="K478" s="43">
        <v>2.71</v>
      </c>
      <c r="L478" s="43">
        <v>2.71</v>
      </c>
      <c r="M478" s="15">
        <v>18905.920694524499</v>
      </c>
      <c r="N478" s="42">
        <f t="shared" si="7"/>
        <v>16943.761972682638</v>
      </c>
      <c r="O478" s="8">
        <v>1962.1587218418599</v>
      </c>
    </row>
    <row r="479" spans="2:15" x14ac:dyDescent="0.3">
      <c r="B479" s="8" t="s">
        <v>20</v>
      </c>
      <c r="C479" s="8">
        <v>8</v>
      </c>
      <c r="D479" s="8">
        <v>11</v>
      </c>
      <c r="E479" s="8">
        <v>20</v>
      </c>
      <c r="F479" s="8">
        <v>6</v>
      </c>
      <c r="G479" s="8">
        <v>20179</v>
      </c>
      <c r="H479" s="8">
        <v>0</v>
      </c>
      <c r="I479" s="8">
        <v>529</v>
      </c>
      <c r="J479" s="9">
        <v>17802.7717932995</v>
      </c>
      <c r="K479" s="43">
        <v>2.64</v>
      </c>
      <c r="L479" s="43">
        <v>2.64</v>
      </c>
      <c r="M479" s="15">
        <v>17800.131793299501</v>
      </c>
      <c r="N479" s="42">
        <f t="shared" si="7"/>
        <v>15888.65591612507</v>
      </c>
      <c r="O479" s="8">
        <v>1911.47587717443</v>
      </c>
    </row>
    <row r="480" spans="2:15" x14ac:dyDescent="0.3">
      <c r="B480" s="8" t="s">
        <v>20</v>
      </c>
      <c r="C480" s="8">
        <v>8</v>
      </c>
      <c r="D480" s="8">
        <v>11</v>
      </c>
      <c r="E480" s="8">
        <v>21</v>
      </c>
      <c r="F480" s="8">
        <v>8</v>
      </c>
      <c r="G480" s="8">
        <v>19237</v>
      </c>
      <c r="H480" s="8">
        <v>0</v>
      </c>
      <c r="I480" s="8">
        <v>596</v>
      </c>
      <c r="J480" s="9">
        <v>16920.2722797762</v>
      </c>
      <c r="K480" s="43">
        <v>2.54</v>
      </c>
      <c r="L480" s="43">
        <v>2.54</v>
      </c>
      <c r="M480" s="15">
        <v>16917.732279776199</v>
      </c>
      <c r="N480" s="42">
        <f t="shared" si="7"/>
        <v>15092.60476407989</v>
      </c>
      <c r="O480" s="8">
        <v>1825.12751569631</v>
      </c>
    </row>
    <row r="481" spans="2:15" x14ac:dyDescent="0.3">
      <c r="B481" s="8" t="s">
        <v>20</v>
      </c>
      <c r="C481" s="8">
        <v>8</v>
      </c>
      <c r="D481" s="8">
        <v>11</v>
      </c>
      <c r="E481" s="8">
        <v>22</v>
      </c>
      <c r="F481" s="8">
        <v>10</v>
      </c>
      <c r="G481" s="8">
        <v>17734</v>
      </c>
      <c r="H481" s="8">
        <v>0</v>
      </c>
      <c r="I481" s="8">
        <v>694</v>
      </c>
      <c r="J481" s="9">
        <v>15475.208553799501</v>
      </c>
      <c r="K481" s="43">
        <v>0</v>
      </c>
      <c r="L481" s="43">
        <v>0</v>
      </c>
      <c r="M481" s="15">
        <v>15475.208553799501</v>
      </c>
      <c r="N481" s="42">
        <f t="shared" si="7"/>
        <v>13783.16687166317</v>
      </c>
      <c r="O481" s="8">
        <v>1692.0416821363301</v>
      </c>
    </row>
    <row r="482" spans="2:15" x14ac:dyDescent="0.3">
      <c r="B482" s="8" t="s">
        <v>20</v>
      </c>
      <c r="C482" s="8">
        <v>8</v>
      </c>
      <c r="D482" s="8">
        <v>11</v>
      </c>
      <c r="E482" s="8">
        <v>23</v>
      </c>
      <c r="F482" s="8">
        <v>12</v>
      </c>
      <c r="G482" s="8">
        <v>16286</v>
      </c>
      <c r="H482" s="8">
        <v>0</v>
      </c>
      <c r="I482" s="8">
        <v>787</v>
      </c>
      <c r="J482" s="9">
        <v>14065.0696656773</v>
      </c>
      <c r="K482" s="43">
        <v>0</v>
      </c>
      <c r="L482" s="43">
        <v>0</v>
      </c>
      <c r="M482" s="15">
        <v>14065.0696656773</v>
      </c>
      <c r="N482" s="42">
        <f t="shared" si="7"/>
        <v>12447.505310005159</v>
      </c>
      <c r="O482" s="8">
        <v>1617.56435567214</v>
      </c>
    </row>
    <row r="483" spans="2:15" x14ac:dyDescent="0.3">
      <c r="B483" s="8" t="s">
        <v>20</v>
      </c>
      <c r="C483" s="8">
        <v>8</v>
      </c>
      <c r="D483" s="8">
        <v>11</v>
      </c>
      <c r="E483" s="8">
        <v>24</v>
      </c>
      <c r="F483" s="8">
        <v>14</v>
      </c>
      <c r="G483" s="8">
        <v>15137</v>
      </c>
      <c r="H483" s="8">
        <v>0</v>
      </c>
      <c r="I483" s="8">
        <v>910</v>
      </c>
      <c r="J483" s="9">
        <v>12901.127563865701</v>
      </c>
      <c r="K483" s="43">
        <v>0</v>
      </c>
      <c r="L483" s="43">
        <v>0</v>
      </c>
      <c r="M483" s="15">
        <v>12901.127563865701</v>
      </c>
      <c r="N483" s="42">
        <f t="shared" si="7"/>
        <v>11351.061975870331</v>
      </c>
      <c r="O483" s="8">
        <v>1550.0655879953699</v>
      </c>
    </row>
    <row r="484" spans="2:15" x14ac:dyDescent="0.3">
      <c r="B484" s="8" t="s">
        <v>20</v>
      </c>
      <c r="C484" s="8">
        <v>9</v>
      </c>
      <c r="D484" s="8">
        <v>1</v>
      </c>
      <c r="E484" s="8">
        <v>1</v>
      </c>
      <c r="F484" s="8">
        <v>19</v>
      </c>
      <c r="G484" s="8">
        <v>13393</v>
      </c>
      <c r="H484" s="8">
        <v>0</v>
      </c>
      <c r="I484" s="8">
        <v>854</v>
      </c>
      <c r="J484" s="9">
        <v>11347.122187585899</v>
      </c>
      <c r="K484" s="43">
        <v>0</v>
      </c>
      <c r="L484" s="43">
        <v>0</v>
      </c>
      <c r="M484" s="15">
        <v>11347.122187585899</v>
      </c>
      <c r="N484" s="42">
        <f t="shared" si="7"/>
        <v>9911.1114841469698</v>
      </c>
      <c r="O484" s="8">
        <v>1436.01070343893</v>
      </c>
    </row>
    <row r="485" spans="2:15" x14ac:dyDescent="0.3">
      <c r="B485" s="8" t="s">
        <v>20</v>
      </c>
      <c r="C485" s="8">
        <v>9</v>
      </c>
      <c r="D485" s="8">
        <v>1</v>
      </c>
      <c r="E485" s="8">
        <v>2</v>
      </c>
      <c r="F485" s="8">
        <v>21</v>
      </c>
      <c r="G485" s="8">
        <v>12506</v>
      </c>
      <c r="H485" s="8">
        <v>0</v>
      </c>
      <c r="I485" s="8">
        <v>849</v>
      </c>
      <c r="J485" s="9">
        <v>10542.6949314797</v>
      </c>
      <c r="K485" s="43">
        <v>0</v>
      </c>
      <c r="L485" s="43">
        <v>0</v>
      </c>
      <c r="M485" s="15">
        <v>10542.6949314797</v>
      </c>
      <c r="N485" s="42">
        <f t="shared" si="7"/>
        <v>9129.2068464179902</v>
      </c>
      <c r="O485" s="8">
        <v>1413.4880850617101</v>
      </c>
    </row>
    <row r="486" spans="2:15" x14ac:dyDescent="0.3">
      <c r="B486" s="8" t="s">
        <v>20</v>
      </c>
      <c r="C486" s="8">
        <v>9</v>
      </c>
      <c r="D486" s="8">
        <v>1</v>
      </c>
      <c r="E486" s="8">
        <v>3</v>
      </c>
      <c r="F486" s="8">
        <v>23</v>
      </c>
      <c r="G486" s="8">
        <v>11945</v>
      </c>
      <c r="H486" s="8">
        <v>0</v>
      </c>
      <c r="I486" s="8">
        <v>858</v>
      </c>
      <c r="J486" s="9">
        <v>10020.7923899941</v>
      </c>
      <c r="K486" s="43">
        <v>0</v>
      </c>
      <c r="L486" s="43">
        <v>0</v>
      </c>
      <c r="M486" s="15">
        <v>10020.7923899941</v>
      </c>
      <c r="N486" s="42">
        <f t="shared" si="7"/>
        <v>8606.8709275667297</v>
      </c>
      <c r="O486" s="8">
        <v>1413.92146242737</v>
      </c>
    </row>
    <row r="487" spans="2:15" x14ac:dyDescent="0.3">
      <c r="B487" s="8" t="s">
        <v>20</v>
      </c>
      <c r="C487" s="8">
        <v>9</v>
      </c>
      <c r="D487" s="8">
        <v>1</v>
      </c>
      <c r="E487" s="8">
        <v>4</v>
      </c>
      <c r="F487" s="8">
        <v>24</v>
      </c>
      <c r="G487" s="8">
        <v>11792</v>
      </c>
      <c r="H487" s="8">
        <v>0</v>
      </c>
      <c r="I487" s="8">
        <v>847</v>
      </c>
      <c r="J487" s="9">
        <v>9887.5447710132794</v>
      </c>
      <c r="K487" s="43">
        <v>0</v>
      </c>
      <c r="L487" s="43">
        <v>0</v>
      </c>
      <c r="M487" s="15">
        <v>9887.5447710132794</v>
      </c>
      <c r="N487" s="42">
        <f t="shared" si="7"/>
        <v>8439.5050887665693</v>
      </c>
      <c r="O487" s="8">
        <v>1448.0396822467101</v>
      </c>
    </row>
    <row r="488" spans="2:15" x14ac:dyDescent="0.3">
      <c r="B488" s="8" t="s">
        <v>20</v>
      </c>
      <c r="C488" s="8">
        <v>9</v>
      </c>
      <c r="D488" s="8">
        <v>1</v>
      </c>
      <c r="E488" s="8">
        <v>5</v>
      </c>
      <c r="F488" s="8">
        <v>22</v>
      </c>
      <c r="G488" s="8">
        <v>12334</v>
      </c>
      <c r="H488" s="8">
        <v>0</v>
      </c>
      <c r="I488" s="8">
        <v>824</v>
      </c>
      <c r="J488" s="9">
        <v>10391.320319258501</v>
      </c>
      <c r="K488" s="43">
        <v>0</v>
      </c>
      <c r="L488" s="43">
        <v>0</v>
      </c>
      <c r="M488" s="15">
        <v>10391.320319258501</v>
      </c>
      <c r="N488" s="42">
        <f t="shared" si="7"/>
        <v>8872.8412469619107</v>
      </c>
      <c r="O488" s="8">
        <v>1518.4790722965899</v>
      </c>
    </row>
    <row r="489" spans="2:15" x14ac:dyDescent="0.3">
      <c r="B489" s="8" t="s">
        <v>20</v>
      </c>
      <c r="C489" s="8">
        <v>9</v>
      </c>
      <c r="D489" s="8">
        <v>1</v>
      </c>
      <c r="E489" s="8">
        <v>6</v>
      </c>
      <c r="F489" s="8">
        <v>20</v>
      </c>
      <c r="G489" s="8">
        <v>13102</v>
      </c>
      <c r="H489" s="8">
        <v>0</v>
      </c>
      <c r="I489" s="8">
        <v>749</v>
      </c>
      <c r="J489" s="9">
        <v>11147.820733910001</v>
      </c>
      <c r="K489" s="43">
        <v>0</v>
      </c>
      <c r="L489" s="43">
        <v>0</v>
      </c>
      <c r="M489" s="15">
        <v>11147.820733910001</v>
      </c>
      <c r="N489" s="42">
        <f t="shared" si="7"/>
        <v>9556.0143631609208</v>
      </c>
      <c r="O489" s="8">
        <v>1591.8063707490801</v>
      </c>
    </row>
    <row r="490" spans="2:15" x14ac:dyDescent="0.3">
      <c r="B490" s="8" t="s">
        <v>20</v>
      </c>
      <c r="C490" s="8">
        <v>9</v>
      </c>
      <c r="D490" s="8">
        <v>1</v>
      </c>
      <c r="E490" s="8">
        <v>7</v>
      </c>
      <c r="F490" s="8">
        <v>18</v>
      </c>
      <c r="G490" s="8">
        <v>13725</v>
      </c>
      <c r="H490" s="8">
        <v>0</v>
      </c>
      <c r="I490" s="8">
        <v>691</v>
      </c>
      <c r="J490" s="9">
        <v>11737.533002705</v>
      </c>
      <c r="K490" s="43">
        <v>0</v>
      </c>
      <c r="L490" s="43">
        <v>0</v>
      </c>
      <c r="M490" s="15">
        <v>11737.533002705</v>
      </c>
      <c r="N490" s="42">
        <f t="shared" si="7"/>
        <v>10089.16126671838</v>
      </c>
      <c r="O490" s="8">
        <v>1648.37173598662</v>
      </c>
    </row>
    <row r="491" spans="2:15" x14ac:dyDescent="0.3">
      <c r="B491" s="8" t="s">
        <v>20</v>
      </c>
      <c r="C491" s="8">
        <v>9</v>
      </c>
      <c r="D491" s="8">
        <v>1</v>
      </c>
      <c r="E491" s="8">
        <v>8</v>
      </c>
      <c r="F491" s="8">
        <v>17</v>
      </c>
      <c r="G491" s="8">
        <v>14508</v>
      </c>
      <c r="H491" s="8">
        <v>0</v>
      </c>
      <c r="I491" s="8">
        <v>665</v>
      </c>
      <c r="J491" s="9">
        <v>12440.4026401679</v>
      </c>
      <c r="K491" s="43">
        <v>0</v>
      </c>
      <c r="L491" s="43">
        <v>0</v>
      </c>
      <c r="M491" s="15">
        <v>12440.4026401679</v>
      </c>
      <c r="N491" s="42">
        <f t="shared" si="7"/>
        <v>10734.095421214361</v>
      </c>
      <c r="O491" s="8">
        <v>1706.3072189535401</v>
      </c>
    </row>
    <row r="492" spans="2:15" x14ac:dyDescent="0.3">
      <c r="B492" s="8" t="s">
        <v>20</v>
      </c>
      <c r="C492" s="8">
        <v>9</v>
      </c>
      <c r="D492" s="8">
        <v>1</v>
      </c>
      <c r="E492" s="8">
        <v>9</v>
      </c>
      <c r="F492" s="8">
        <v>16</v>
      </c>
      <c r="G492" s="8">
        <v>15507</v>
      </c>
      <c r="H492" s="8">
        <v>0</v>
      </c>
      <c r="I492" s="8">
        <v>637</v>
      </c>
      <c r="J492" s="9">
        <v>13320.9997853851</v>
      </c>
      <c r="K492" s="43">
        <v>0</v>
      </c>
      <c r="L492" s="43">
        <v>0</v>
      </c>
      <c r="M492" s="15">
        <v>13320.9997853851</v>
      </c>
      <c r="N492" s="42">
        <f t="shared" si="7"/>
        <v>11563.08312544607</v>
      </c>
      <c r="O492" s="8">
        <v>1757.9166599390301</v>
      </c>
    </row>
    <row r="493" spans="2:15" x14ac:dyDescent="0.3">
      <c r="B493" s="8" t="s">
        <v>20</v>
      </c>
      <c r="C493" s="8">
        <v>9</v>
      </c>
      <c r="D493" s="8">
        <v>1</v>
      </c>
      <c r="E493" s="8">
        <v>10</v>
      </c>
      <c r="F493" s="8">
        <v>14</v>
      </c>
      <c r="G493" s="8">
        <v>16411</v>
      </c>
      <c r="H493" s="8">
        <v>0</v>
      </c>
      <c r="I493" s="8">
        <v>617</v>
      </c>
      <c r="J493" s="9">
        <v>14111.2806143544</v>
      </c>
      <c r="K493" s="43">
        <v>0</v>
      </c>
      <c r="L493" s="43">
        <v>0</v>
      </c>
      <c r="M493" s="15">
        <v>14111.2806143544</v>
      </c>
      <c r="N493" s="42">
        <f t="shared" si="7"/>
        <v>12301.829438315561</v>
      </c>
      <c r="O493" s="8">
        <v>1809.45117603884</v>
      </c>
    </row>
    <row r="494" spans="2:15" x14ac:dyDescent="0.3">
      <c r="B494" s="8" t="s">
        <v>20</v>
      </c>
      <c r="C494" s="8">
        <v>9</v>
      </c>
      <c r="D494" s="8">
        <v>1</v>
      </c>
      <c r="E494" s="8">
        <v>11</v>
      </c>
      <c r="F494" s="8">
        <v>13</v>
      </c>
      <c r="G494" s="8">
        <v>17703</v>
      </c>
      <c r="H494" s="8">
        <v>0</v>
      </c>
      <c r="I494" s="8">
        <v>595</v>
      </c>
      <c r="J494" s="9">
        <v>15263.7560289016</v>
      </c>
      <c r="K494" s="43">
        <v>0</v>
      </c>
      <c r="L494" s="43">
        <v>0</v>
      </c>
      <c r="M494" s="15">
        <v>15263.7560289016</v>
      </c>
      <c r="N494" s="42">
        <f t="shared" si="7"/>
        <v>13398.9159803073</v>
      </c>
      <c r="O494" s="8">
        <v>1864.8400485943</v>
      </c>
    </row>
    <row r="495" spans="2:15" x14ac:dyDescent="0.3">
      <c r="B495" s="8" t="s">
        <v>20</v>
      </c>
      <c r="C495" s="8">
        <v>9</v>
      </c>
      <c r="D495" s="8">
        <v>1</v>
      </c>
      <c r="E495" s="8">
        <v>12</v>
      </c>
      <c r="F495" s="8">
        <v>11</v>
      </c>
      <c r="G495" s="8">
        <v>19150</v>
      </c>
      <c r="H495" s="8">
        <v>0</v>
      </c>
      <c r="I495" s="8">
        <v>547</v>
      </c>
      <c r="J495" s="9">
        <v>16598.581119293001</v>
      </c>
      <c r="K495" s="43">
        <v>0</v>
      </c>
      <c r="L495" s="43">
        <v>0</v>
      </c>
      <c r="M495" s="15">
        <v>16598.581119293001</v>
      </c>
      <c r="N495" s="42">
        <f t="shared" si="7"/>
        <v>14686.968230570481</v>
      </c>
      <c r="O495" s="8">
        <v>1911.61288872252</v>
      </c>
    </row>
    <row r="496" spans="2:15" x14ac:dyDescent="0.3">
      <c r="B496" s="8" t="s">
        <v>20</v>
      </c>
      <c r="C496" s="8">
        <v>9</v>
      </c>
      <c r="D496" s="8">
        <v>1</v>
      </c>
      <c r="E496" s="8">
        <v>13</v>
      </c>
      <c r="F496" s="8">
        <v>9</v>
      </c>
      <c r="G496" s="8">
        <v>20734</v>
      </c>
      <c r="H496" s="8">
        <v>0</v>
      </c>
      <c r="I496" s="8">
        <v>505</v>
      </c>
      <c r="J496" s="9">
        <v>18073.751286034701</v>
      </c>
      <c r="K496" s="43">
        <v>0</v>
      </c>
      <c r="L496" s="43">
        <v>0</v>
      </c>
      <c r="M496" s="15">
        <v>18073.751286034701</v>
      </c>
      <c r="N496" s="42">
        <f t="shared" si="7"/>
        <v>16128.789117320182</v>
      </c>
      <c r="O496" s="8">
        <v>1944.96216871452</v>
      </c>
    </row>
    <row r="497" spans="2:15" x14ac:dyDescent="0.3">
      <c r="B497" s="8" t="s">
        <v>20</v>
      </c>
      <c r="C497" s="8">
        <v>9</v>
      </c>
      <c r="D497" s="8">
        <v>1</v>
      </c>
      <c r="E497" s="8">
        <v>14</v>
      </c>
      <c r="F497" s="8">
        <v>7</v>
      </c>
      <c r="G497" s="8">
        <v>22158</v>
      </c>
      <c r="H497" s="8">
        <v>0</v>
      </c>
      <c r="I497" s="8">
        <v>476</v>
      </c>
      <c r="J497" s="9">
        <v>19420.376163424498</v>
      </c>
      <c r="K497" s="43">
        <v>0</v>
      </c>
      <c r="L497" s="43">
        <v>0</v>
      </c>
      <c r="M497" s="15">
        <v>19420.376163424498</v>
      </c>
      <c r="N497" s="42">
        <f t="shared" si="7"/>
        <v>17450.405672655877</v>
      </c>
      <c r="O497" s="8">
        <v>1969.97049076862</v>
      </c>
    </row>
    <row r="498" spans="2:15" x14ac:dyDescent="0.3">
      <c r="B498" s="8" t="s">
        <v>20</v>
      </c>
      <c r="C498" s="8">
        <v>9</v>
      </c>
      <c r="D498" s="8">
        <v>1</v>
      </c>
      <c r="E498" s="8">
        <v>15</v>
      </c>
      <c r="F498" s="8">
        <v>5</v>
      </c>
      <c r="G498" s="8">
        <v>23409</v>
      </c>
      <c r="H498" s="8">
        <v>0</v>
      </c>
      <c r="I498" s="8">
        <v>471</v>
      </c>
      <c r="J498" s="9">
        <v>20608.4113096644</v>
      </c>
      <c r="K498" s="43">
        <v>0</v>
      </c>
      <c r="L498" s="43">
        <v>0</v>
      </c>
      <c r="M498" s="15">
        <v>20608.4113096644</v>
      </c>
      <c r="N498" s="42">
        <f t="shared" si="7"/>
        <v>18645.61144701056</v>
      </c>
      <c r="O498" s="8">
        <v>1962.7998626538399</v>
      </c>
    </row>
    <row r="499" spans="2:15" x14ac:dyDescent="0.3">
      <c r="B499" s="8" t="s">
        <v>20</v>
      </c>
      <c r="C499" s="8">
        <v>9</v>
      </c>
      <c r="D499" s="8">
        <v>1</v>
      </c>
      <c r="E499" s="8">
        <v>16</v>
      </c>
      <c r="F499" s="8">
        <v>3</v>
      </c>
      <c r="G499" s="8">
        <v>23426</v>
      </c>
      <c r="H499" s="8">
        <v>0</v>
      </c>
      <c r="I499" s="8">
        <v>446</v>
      </c>
      <c r="J499" s="9">
        <v>21035.463472256801</v>
      </c>
      <c r="K499" s="43">
        <v>0</v>
      </c>
      <c r="L499" s="43">
        <v>0</v>
      </c>
      <c r="M499" s="15">
        <v>21035.463472256801</v>
      </c>
      <c r="N499" s="42">
        <f t="shared" si="7"/>
        <v>19100.76788206779</v>
      </c>
      <c r="O499" s="8">
        <v>1934.6955901890101</v>
      </c>
    </row>
    <row r="500" spans="2:15" x14ac:dyDescent="0.3">
      <c r="B500" s="8" t="s">
        <v>20</v>
      </c>
      <c r="C500" s="8">
        <v>9</v>
      </c>
      <c r="D500" s="8">
        <v>1</v>
      </c>
      <c r="E500" s="8">
        <v>17</v>
      </c>
      <c r="F500" s="8">
        <v>1</v>
      </c>
      <c r="G500" s="8">
        <v>23149</v>
      </c>
      <c r="H500" s="8">
        <v>0</v>
      </c>
      <c r="I500" s="8">
        <v>448</v>
      </c>
      <c r="J500" s="9">
        <v>20823.6814723073</v>
      </c>
      <c r="K500" s="43">
        <v>3.12</v>
      </c>
      <c r="L500" s="43">
        <v>3.12</v>
      </c>
      <c r="M500" s="15">
        <v>20820.561472307301</v>
      </c>
      <c r="N500" s="42">
        <f t="shared" si="7"/>
        <v>18862.517269962442</v>
      </c>
      <c r="O500" s="8">
        <v>1958.04420234486</v>
      </c>
    </row>
    <row r="501" spans="2:15" x14ac:dyDescent="0.3">
      <c r="B501" s="8" t="s">
        <v>20</v>
      </c>
      <c r="C501" s="8">
        <v>9</v>
      </c>
      <c r="D501" s="8">
        <v>1</v>
      </c>
      <c r="E501" s="8">
        <v>18</v>
      </c>
      <c r="F501" s="8">
        <v>2</v>
      </c>
      <c r="G501" s="8">
        <v>22327</v>
      </c>
      <c r="H501" s="8">
        <v>0</v>
      </c>
      <c r="I501" s="8">
        <v>467</v>
      </c>
      <c r="J501" s="9">
        <v>20063.011015398901</v>
      </c>
      <c r="K501" s="43">
        <v>2.96</v>
      </c>
      <c r="L501" s="43">
        <v>2.96</v>
      </c>
      <c r="M501" s="15">
        <v>20060.051015398902</v>
      </c>
      <c r="N501" s="42">
        <f t="shared" si="7"/>
        <v>18127.436184406051</v>
      </c>
      <c r="O501" s="8">
        <v>1932.6148309928501</v>
      </c>
    </row>
    <row r="502" spans="2:15" x14ac:dyDescent="0.3">
      <c r="B502" s="8" t="s">
        <v>20</v>
      </c>
      <c r="C502" s="8">
        <v>9</v>
      </c>
      <c r="D502" s="8">
        <v>1</v>
      </c>
      <c r="E502" s="8">
        <v>19</v>
      </c>
      <c r="F502" s="8">
        <v>4</v>
      </c>
      <c r="G502" s="8">
        <v>21449</v>
      </c>
      <c r="H502" s="8">
        <v>0</v>
      </c>
      <c r="I502" s="8">
        <v>492</v>
      </c>
      <c r="J502" s="9">
        <v>18922.9647297472</v>
      </c>
      <c r="K502" s="43">
        <v>2.75</v>
      </c>
      <c r="L502" s="43">
        <v>2.75</v>
      </c>
      <c r="M502" s="15">
        <v>18920.2147297472</v>
      </c>
      <c r="N502" s="42">
        <f t="shared" si="7"/>
        <v>17011.692294198569</v>
      </c>
      <c r="O502" s="8">
        <v>1908.52243554863</v>
      </c>
    </row>
    <row r="503" spans="2:15" x14ac:dyDescent="0.3">
      <c r="B503" s="8" t="s">
        <v>20</v>
      </c>
      <c r="C503" s="8">
        <v>9</v>
      </c>
      <c r="D503" s="8">
        <v>1</v>
      </c>
      <c r="E503" s="8">
        <v>20</v>
      </c>
      <c r="F503" s="8">
        <v>6</v>
      </c>
      <c r="G503" s="8">
        <v>20134</v>
      </c>
      <c r="H503" s="8">
        <v>0</v>
      </c>
      <c r="I503" s="8">
        <v>532</v>
      </c>
      <c r="J503" s="9">
        <v>17719.116598196699</v>
      </c>
      <c r="K503" s="43">
        <v>2.68</v>
      </c>
      <c r="L503" s="43">
        <v>2.68</v>
      </c>
      <c r="M503" s="15">
        <v>17716.436598196698</v>
      </c>
      <c r="N503" s="42">
        <f t="shared" si="7"/>
        <v>15862.009118181688</v>
      </c>
      <c r="O503" s="8">
        <v>1854.4274800150099</v>
      </c>
    </row>
    <row r="504" spans="2:15" x14ac:dyDescent="0.3">
      <c r="B504" s="8" t="s">
        <v>20</v>
      </c>
      <c r="C504" s="8">
        <v>9</v>
      </c>
      <c r="D504" s="8">
        <v>1</v>
      </c>
      <c r="E504" s="8">
        <v>21</v>
      </c>
      <c r="F504" s="8">
        <v>8</v>
      </c>
      <c r="G504" s="8">
        <v>19109</v>
      </c>
      <c r="H504" s="8">
        <v>0</v>
      </c>
      <c r="I504" s="8">
        <v>581</v>
      </c>
      <c r="J504" s="9">
        <v>16787.8067891276</v>
      </c>
      <c r="K504" s="43">
        <v>2.57</v>
      </c>
      <c r="L504" s="43">
        <v>2.57</v>
      </c>
      <c r="M504" s="15">
        <v>16785.236789127601</v>
      </c>
      <c r="N504" s="42">
        <f t="shared" si="7"/>
        <v>15007.292905635921</v>
      </c>
      <c r="O504" s="8">
        <v>1777.94388349168</v>
      </c>
    </row>
    <row r="505" spans="2:15" x14ac:dyDescent="0.3">
      <c r="B505" s="8" t="s">
        <v>20</v>
      </c>
      <c r="C505" s="8">
        <v>9</v>
      </c>
      <c r="D505" s="8">
        <v>1</v>
      </c>
      <c r="E505" s="8">
        <v>22</v>
      </c>
      <c r="F505" s="8">
        <v>10</v>
      </c>
      <c r="G505" s="8">
        <v>17540</v>
      </c>
      <c r="H505" s="8">
        <v>0</v>
      </c>
      <c r="I505" s="8">
        <v>645</v>
      </c>
      <c r="J505" s="9">
        <v>15318.9864643695</v>
      </c>
      <c r="K505" s="43">
        <v>0</v>
      </c>
      <c r="L505" s="43">
        <v>0</v>
      </c>
      <c r="M505" s="15">
        <v>15318.9864643695</v>
      </c>
      <c r="N505" s="42">
        <f t="shared" si="7"/>
        <v>13665.23635282567</v>
      </c>
      <c r="O505" s="8">
        <v>1653.7501115438299</v>
      </c>
    </row>
    <row r="506" spans="2:15" x14ac:dyDescent="0.3">
      <c r="B506" s="8" t="s">
        <v>20</v>
      </c>
      <c r="C506" s="8">
        <v>9</v>
      </c>
      <c r="D506" s="8">
        <v>1</v>
      </c>
      <c r="E506" s="8">
        <v>23</v>
      </c>
      <c r="F506" s="8">
        <v>12</v>
      </c>
      <c r="G506" s="8">
        <v>16196</v>
      </c>
      <c r="H506" s="8">
        <v>0</v>
      </c>
      <c r="I506" s="8">
        <v>739</v>
      </c>
      <c r="J506" s="9">
        <v>14004.6579442357</v>
      </c>
      <c r="K506" s="43">
        <v>0</v>
      </c>
      <c r="L506" s="43">
        <v>0</v>
      </c>
      <c r="M506" s="15">
        <v>14004.6579442357</v>
      </c>
      <c r="N506" s="42">
        <f t="shared" si="7"/>
        <v>12416.006751094019</v>
      </c>
      <c r="O506" s="8">
        <v>1588.6511931416801</v>
      </c>
    </row>
    <row r="507" spans="2:15" x14ac:dyDescent="0.3">
      <c r="B507" s="8" t="s">
        <v>20</v>
      </c>
      <c r="C507" s="8">
        <v>9</v>
      </c>
      <c r="D507" s="8">
        <v>1</v>
      </c>
      <c r="E507" s="8">
        <v>24</v>
      </c>
      <c r="F507" s="8">
        <v>15</v>
      </c>
      <c r="G507" s="8">
        <v>15132</v>
      </c>
      <c r="H507" s="8">
        <v>0</v>
      </c>
      <c r="I507" s="8">
        <v>861</v>
      </c>
      <c r="J507" s="9">
        <v>12922.022437346501</v>
      </c>
      <c r="K507" s="43">
        <v>0</v>
      </c>
      <c r="L507" s="43">
        <v>0</v>
      </c>
      <c r="M507" s="15">
        <v>12922.022437346501</v>
      </c>
      <c r="N507" s="42">
        <f t="shared" si="7"/>
        <v>11390.22994699578</v>
      </c>
      <c r="O507" s="8">
        <v>1531.7924903507201</v>
      </c>
    </row>
    <row r="508" spans="2:15" x14ac:dyDescent="0.3">
      <c r="B508" s="8" t="s">
        <v>20</v>
      </c>
      <c r="C508" s="8">
        <v>10</v>
      </c>
      <c r="D508" s="8">
        <v>6</v>
      </c>
      <c r="E508" s="8">
        <v>1</v>
      </c>
      <c r="F508" s="8">
        <v>20</v>
      </c>
      <c r="G508" s="8">
        <v>11224</v>
      </c>
      <c r="H508" s="8">
        <v>0</v>
      </c>
      <c r="I508" s="8">
        <v>805</v>
      </c>
      <c r="J508" s="9">
        <v>9417.7247475556105</v>
      </c>
      <c r="K508" s="43">
        <v>0</v>
      </c>
      <c r="L508" s="43">
        <v>0</v>
      </c>
      <c r="M508" s="15">
        <v>9417.7247475556105</v>
      </c>
      <c r="N508" s="42">
        <f t="shared" si="7"/>
        <v>8079.558848861001</v>
      </c>
      <c r="O508" s="8">
        <v>1338.16589869461</v>
      </c>
    </row>
    <row r="509" spans="2:15" x14ac:dyDescent="0.3">
      <c r="B509" s="8" t="s">
        <v>20</v>
      </c>
      <c r="C509" s="8">
        <v>10</v>
      </c>
      <c r="D509" s="8">
        <v>6</v>
      </c>
      <c r="E509" s="8">
        <v>2</v>
      </c>
      <c r="F509" s="8">
        <v>21</v>
      </c>
      <c r="G509" s="8">
        <v>10517</v>
      </c>
      <c r="H509" s="8">
        <v>0</v>
      </c>
      <c r="I509" s="8">
        <v>807</v>
      </c>
      <c r="J509" s="9">
        <v>8775.1076694667299</v>
      </c>
      <c r="K509" s="43">
        <v>0</v>
      </c>
      <c r="L509" s="43">
        <v>0</v>
      </c>
      <c r="M509" s="15">
        <v>8775.1076694667299</v>
      </c>
      <c r="N509" s="42">
        <f t="shared" si="7"/>
        <v>7452.1464739418097</v>
      </c>
      <c r="O509" s="8">
        <v>1322.96119552492</v>
      </c>
    </row>
    <row r="510" spans="2:15" x14ac:dyDescent="0.3">
      <c r="B510" s="8" t="s">
        <v>20</v>
      </c>
      <c r="C510" s="8">
        <v>10</v>
      </c>
      <c r="D510" s="8">
        <v>6</v>
      </c>
      <c r="E510" s="8">
        <v>3</v>
      </c>
      <c r="F510" s="8">
        <v>23</v>
      </c>
      <c r="G510" s="8">
        <v>10159</v>
      </c>
      <c r="H510" s="8">
        <v>0</v>
      </c>
      <c r="I510" s="8">
        <v>809</v>
      </c>
      <c r="J510" s="9">
        <v>8445.3892802119099</v>
      </c>
      <c r="K510" s="43">
        <v>0</v>
      </c>
      <c r="L510" s="43">
        <v>0</v>
      </c>
      <c r="M510" s="15">
        <v>8445.3892802119099</v>
      </c>
      <c r="N510" s="42">
        <f t="shared" si="7"/>
        <v>7117.9930658104295</v>
      </c>
      <c r="O510" s="8">
        <v>1327.3962144014799</v>
      </c>
    </row>
    <row r="511" spans="2:15" x14ac:dyDescent="0.3">
      <c r="B511" s="8" t="s">
        <v>20</v>
      </c>
      <c r="C511" s="8">
        <v>10</v>
      </c>
      <c r="D511" s="8">
        <v>6</v>
      </c>
      <c r="E511" s="8">
        <v>4</v>
      </c>
      <c r="F511" s="8">
        <v>24</v>
      </c>
      <c r="G511" s="8">
        <v>10094</v>
      </c>
      <c r="H511" s="8">
        <v>0</v>
      </c>
      <c r="I511" s="8">
        <v>779</v>
      </c>
      <c r="J511" s="9">
        <v>8412.7928294808298</v>
      </c>
      <c r="K511" s="43">
        <v>0</v>
      </c>
      <c r="L511" s="43">
        <v>0</v>
      </c>
      <c r="M511" s="15">
        <v>8412.7928294808298</v>
      </c>
      <c r="N511" s="42">
        <f t="shared" si="7"/>
        <v>7056.1106425299004</v>
      </c>
      <c r="O511" s="8">
        <v>1356.6821869509299</v>
      </c>
    </row>
    <row r="512" spans="2:15" x14ac:dyDescent="0.3">
      <c r="B512" s="8" t="s">
        <v>20</v>
      </c>
      <c r="C512" s="8">
        <v>10</v>
      </c>
      <c r="D512" s="8">
        <v>6</v>
      </c>
      <c r="E512" s="8">
        <v>5</v>
      </c>
      <c r="F512" s="8">
        <v>22</v>
      </c>
      <c r="G512" s="8">
        <v>10534</v>
      </c>
      <c r="H512" s="8">
        <v>0</v>
      </c>
      <c r="I512" s="8">
        <v>739</v>
      </c>
      <c r="J512" s="9">
        <v>8840.6450439392302</v>
      </c>
      <c r="K512" s="43">
        <v>0</v>
      </c>
      <c r="L512" s="43">
        <v>0</v>
      </c>
      <c r="M512" s="15">
        <v>8840.6450439392302</v>
      </c>
      <c r="N512" s="42">
        <f t="shared" si="7"/>
        <v>7414.4387328136499</v>
      </c>
      <c r="O512" s="8">
        <v>1426.20631112558</v>
      </c>
    </row>
    <row r="513" spans="2:15" x14ac:dyDescent="0.3">
      <c r="B513" s="8" t="s">
        <v>20</v>
      </c>
      <c r="C513" s="8">
        <v>10</v>
      </c>
      <c r="D513" s="8">
        <v>6</v>
      </c>
      <c r="E513" s="8">
        <v>6</v>
      </c>
      <c r="F513" s="8">
        <v>19</v>
      </c>
      <c r="G513" s="8">
        <v>11487</v>
      </c>
      <c r="H513" s="8">
        <v>0</v>
      </c>
      <c r="I513" s="8">
        <v>641</v>
      </c>
      <c r="J513" s="9">
        <v>9788.7316070736906</v>
      </c>
      <c r="K513" s="43">
        <v>0</v>
      </c>
      <c r="L513" s="43">
        <v>0</v>
      </c>
      <c r="M513" s="15">
        <v>9788.7316070736906</v>
      </c>
      <c r="N513" s="42">
        <f t="shared" si="7"/>
        <v>8288.3004756835908</v>
      </c>
      <c r="O513" s="8">
        <v>1500.4311313901001</v>
      </c>
    </row>
    <row r="514" spans="2:15" x14ac:dyDescent="0.3">
      <c r="B514" s="8" t="s">
        <v>20</v>
      </c>
      <c r="C514" s="8">
        <v>10</v>
      </c>
      <c r="D514" s="8">
        <v>6</v>
      </c>
      <c r="E514" s="8">
        <v>7</v>
      </c>
      <c r="F514" s="8">
        <v>18</v>
      </c>
      <c r="G514" s="8">
        <v>11889</v>
      </c>
      <c r="H514" s="8">
        <v>0</v>
      </c>
      <c r="I514" s="8">
        <v>599</v>
      </c>
      <c r="J514" s="9">
        <v>10177.449049618001</v>
      </c>
      <c r="K514" s="43">
        <v>0</v>
      </c>
      <c r="L514" s="43">
        <v>0</v>
      </c>
      <c r="M514" s="15">
        <v>10177.449049618001</v>
      </c>
      <c r="N514" s="42">
        <f t="shared" si="7"/>
        <v>8624.0297629602301</v>
      </c>
      <c r="O514" s="8">
        <v>1553.41928665777</v>
      </c>
    </row>
    <row r="515" spans="2:15" x14ac:dyDescent="0.3">
      <c r="B515" s="8" t="s">
        <v>20</v>
      </c>
      <c r="C515" s="8">
        <v>10</v>
      </c>
      <c r="D515" s="8">
        <v>6</v>
      </c>
      <c r="E515" s="8">
        <v>8</v>
      </c>
      <c r="F515" s="8">
        <v>17</v>
      </c>
      <c r="G515" s="8">
        <v>12279</v>
      </c>
      <c r="H515" s="8">
        <v>0</v>
      </c>
      <c r="I515" s="8">
        <v>580</v>
      </c>
      <c r="J515" s="9">
        <v>10505.9299070529</v>
      </c>
      <c r="K515" s="43">
        <v>0</v>
      </c>
      <c r="L515" s="43">
        <v>0</v>
      </c>
      <c r="M515" s="15">
        <v>10505.9299070529</v>
      </c>
      <c r="N515" s="42">
        <f t="shared" si="7"/>
        <v>8909.1410405998395</v>
      </c>
      <c r="O515" s="8">
        <v>1596.7888664530601</v>
      </c>
    </row>
    <row r="516" spans="2:15" x14ac:dyDescent="0.3">
      <c r="B516" s="8" t="s">
        <v>20</v>
      </c>
      <c r="C516" s="8">
        <v>10</v>
      </c>
      <c r="D516" s="8">
        <v>6</v>
      </c>
      <c r="E516" s="8">
        <v>9</v>
      </c>
      <c r="F516" s="8">
        <v>16</v>
      </c>
      <c r="G516" s="8">
        <v>12757</v>
      </c>
      <c r="H516" s="8">
        <v>0</v>
      </c>
      <c r="I516" s="8">
        <v>575</v>
      </c>
      <c r="J516" s="9">
        <v>10881.244167340599</v>
      </c>
      <c r="K516" s="43">
        <v>0</v>
      </c>
      <c r="L516" s="43">
        <v>0</v>
      </c>
      <c r="M516" s="15">
        <v>10881.244167340599</v>
      </c>
      <c r="N516" s="42">
        <f t="shared" si="7"/>
        <v>9265.8959232958296</v>
      </c>
      <c r="O516" s="8">
        <v>1615.3482440447699</v>
      </c>
    </row>
    <row r="517" spans="2:15" x14ac:dyDescent="0.3">
      <c r="B517" s="8" t="s">
        <v>20</v>
      </c>
      <c r="C517" s="8">
        <v>10</v>
      </c>
      <c r="D517" s="8">
        <v>6</v>
      </c>
      <c r="E517" s="8">
        <v>10</v>
      </c>
      <c r="F517" s="8">
        <v>15</v>
      </c>
      <c r="G517" s="8">
        <v>13174</v>
      </c>
      <c r="H517" s="8">
        <v>0</v>
      </c>
      <c r="I517" s="8">
        <v>558</v>
      </c>
      <c r="J517" s="9">
        <v>11208.6845215549</v>
      </c>
      <c r="K517" s="43">
        <v>0</v>
      </c>
      <c r="L517" s="43">
        <v>0</v>
      </c>
      <c r="M517" s="15">
        <v>11208.6845215549</v>
      </c>
      <c r="N517" s="42">
        <f t="shared" ref="N517:N580" si="8">M517-O517</f>
        <v>9567.5972458484302</v>
      </c>
      <c r="O517" s="8">
        <v>1641.0872757064701</v>
      </c>
    </row>
    <row r="518" spans="2:15" x14ac:dyDescent="0.3">
      <c r="B518" s="8" t="s">
        <v>20</v>
      </c>
      <c r="C518" s="8">
        <v>10</v>
      </c>
      <c r="D518" s="8">
        <v>6</v>
      </c>
      <c r="E518" s="8">
        <v>11</v>
      </c>
      <c r="F518" s="8">
        <v>13</v>
      </c>
      <c r="G518" s="8">
        <v>13770</v>
      </c>
      <c r="H518" s="8">
        <v>0</v>
      </c>
      <c r="I518" s="8">
        <v>537</v>
      </c>
      <c r="J518" s="9">
        <v>11706.104986300799</v>
      </c>
      <c r="K518" s="43">
        <v>0</v>
      </c>
      <c r="L518" s="43">
        <v>0</v>
      </c>
      <c r="M518" s="15">
        <v>11706.104986300799</v>
      </c>
      <c r="N518" s="42">
        <f t="shared" si="8"/>
        <v>10028.45983815263</v>
      </c>
      <c r="O518" s="8">
        <v>1677.6451481481699</v>
      </c>
    </row>
    <row r="519" spans="2:15" x14ac:dyDescent="0.3">
      <c r="B519" s="8" t="s">
        <v>20</v>
      </c>
      <c r="C519" s="8">
        <v>10</v>
      </c>
      <c r="D519" s="8">
        <v>6</v>
      </c>
      <c r="E519" s="8">
        <v>12</v>
      </c>
      <c r="F519" s="8">
        <v>12</v>
      </c>
      <c r="G519" s="8">
        <v>14630</v>
      </c>
      <c r="H519" s="8">
        <v>0</v>
      </c>
      <c r="I519" s="8">
        <v>510</v>
      </c>
      <c r="J519" s="9">
        <v>12469.2080925587</v>
      </c>
      <c r="K519" s="43">
        <v>0</v>
      </c>
      <c r="L519" s="43">
        <v>0</v>
      </c>
      <c r="M519" s="15">
        <v>12469.2080925587</v>
      </c>
      <c r="N519" s="42">
        <f t="shared" si="8"/>
        <v>10756.77280830422</v>
      </c>
      <c r="O519" s="8">
        <v>1712.4352842544799</v>
      </c>
    </row>
    <row r="520" spans="2:15" x14ac:dyDescent="0.3">
      <c r="B520" s="8" t="s">
        <v>20</v>
      </c>
      <c r="C520" s="8">
        <v>10</v>
      </c>
      <c r="D520" s="8">
        <v>6</v>
      </c>
      <c r="E520" s="8">
        <v>13</v>
      </c>
      <c r="F520" s="8">
        <v>10</v>
      </c>
      <c r="G520" s="8">
        <v>15559</v>
      </c>
      <c r="H520" s="8">
        <v>0</v>
      </c>
      <c r="I520" s="8">
        <v>451</v>
      </c>
      <c r="J520" s="9">
        <v>13356.602640309</v>
      </c>
      <c r="K520" s="43">
        <v>0</v>
      </c>
      <c r="L520" s="43">
        <v>0</v>
      </c>
      <c r="M520" s="15">
        <v>13356.602640309</v>
      </c>
      <c r="N520" s="42">
        <f t="shared" si="8"/>
        <v>11613.873227420811</v>
      </c>
      <c r="O520" s="8">
        <v>1742.7294128881899</v>
      </c>
    </row>
    <row r="521" spans="2:15" x14ac:dyDescent="0.3">
      <c r="B521" s="8" t="s">
        <v>20</v>
      </c>
      <c r="C521" s="8">
        <v>10</v>
      </c>
      <c r="D521" s="8">
        <v>6</v>
      </c>
      <c r="E521" s="8">
        <v>14</v>
      </c>
      <c r="F521" s="8">
        <v>8</v>
      </c>
      <c r="G521" s="8">
        <v>16625</v>
      </c>
      <c r="H521" s="8">
        <v>0</v>
      </c>
      <c r="I521" s="8">
        <v>413</v>
      </c>
      <c r="J521" s="9">
        <v>14391.8776271731</v>
      </c>
      <c r="K521" s="43">
        <v>0</v>
      </c>
      <c r="L521" s="43">
        <v>0</v>
      </c>
      <c r="M521" s="15">
        <v>14391.8776271731</v>
      </c>
      <c r="N521" s="42">
        <f t="shared" si="8"/>
        <v>12615.133048546781</v>
      </c>
      <c r="O521" s="8">
        <v>1776.7445786263199</v>
      </c>
    </row>
    <row r="522" spans="2:15" x14ac:dyDescent="0.3">
      <c r="B522" s="8" t="s">
        <v>20</v>
      </c>
      <c r="C522" s="8">
        <v>10</v>
      </c>
      <c r="D522" s="8">
        <v>6</v>
      </c>
      <c r="E522" s="8">
        <v>15</v>
      </c>
      <c r="F522" s="8">
        <v>5</v>
      </c>
      <c r="G522" s="8">
        <v>17731</v>
      </c>
      <c r="H522" s="8">
        <v>0</v>
      </c>
      <c r="I522" s="8">
        <v>406</v>
      </c>
      <c r="J522" s="9">
        <v>15459.1262239798</v>
      </c>
      <c r="K522" s="43">
        <v>0</v>
      </c>
      <c r="L522" s="43">
        <v>0</v>
      </c>
      <c r="M522" s="15">
        <v>15459.1262239798</v>
      </c>
      <c r="N522" s="42">
        <f t="shared" si="8"/>
        <v>13662.349797135339</v>
      </c>
      <c r="O522" s="8">
        <v>1796.77642684446</v>
      </c>
    </row>
    <row r="523" spans="2:15" x14ac:dyDescent="0.3">
      <c r="B523" s="8" t="s">
        <v>20</v>
      </c>
      <c r="C523" s="8">
        <v>10</v>
      </c>
      <c r="D523" s="8">
        <v>6</v>
      </c>
      <c r="E523" s="8">
        <v>16</v>
      </c>
      <c r="F523" s="8">
        <v>3</v>
      </c>
      <c r="G523" s="8">
        <v>18331</v>
      </c>
      <c r="H523" s="8">
        <v>0</v>
      </c>
      <c r="I523" s="8">
        <v>383</v>
      </c>
      <c r="J523" s="9">
        <v>16446.8645383517</v>
      </c>
      <c r="K523" s="43">
        <v>0</v>
      </c>
      <c r="L523" s="43">
        <v>0</v>
      </c>
      <c r="M523" s="15">
        <v>16446.8645383517</v>
      </c>
      <c r="N523" s="42">
        <f t="shared" si="8"/>
        <v>14651.8991433417</v>
      </c>
      <c r="O523" s="8">
        <v>1794.9653950100001</v>
      </c>
    </row>
    <row r="524" spans="2:15" x14ac:dyDescent="0.3">
      <c r="B524" s="8" t="s">
        <v>20</v>
      </c>
      <c r="C524" s="8">
        <v>10</v>
      </c>
      <c r="D524" s="8">
        <v>6</v>
      </c>
      <c r="E524" s="8">
        <v>17</v>
      </c>
      <c r="F524" s="8">
        <v>1</v>
      </c>
      <c r="G524" s="8">
        <v>18311</v>
      </c>
      <c r="H524" s="8">
        <v>0</v>
      </c>
      <c r="I524" s="8">
        <v>382</v>
      </c>
      <c r="J524" s="9">
        <v>16506.274359936098</v>
      </c>
      <c r="K524" s="43">
        <v>2.93</v>
      </c>
      <c r="L524" s="43">
        <v>2.93</v>
      </c>
      <c r="M524" s="15">
        <v>16503.344359936102</v>
      </c>
      <c r="N524" s="42">
        <f t="shared" si="8"/>
        <v>14682.948199579592</v>
      </c>
      <c r="O524" s="8">
        <v>1820.3961603565101</v>
      </c>
    </row>
    <row r="525" spans="2:15" x14ac:dyDescent="0.3">
      <c r="B525" s="8" t="s">
        <v>20</v>
      </c>
      <c r="C525" s="8">
        <v>10</v>
      </c>
      <c r="D525" s="8">
        <v>6</v>
      </c>
      <c r="E525" s="8">
        <v>18</v>
      </c>
      <c r="F525" s="8">
        <v>2</v>
      </c>
      <c r="G525" s="8">
        <v>17860</v>
      </c>
      <c r="H525" s="8">
        <v>0</v>
      </c>
      <c r="I525" s="8">
        <v>394</v>
      </c>
      <c r="J525" s="9">
        <v>16111.745878773399</v>
      </c>
      <c r="K525" s="43">
        <v>2.8</v>
      </c>
      <c r="L525" s="43">
        <v>2.8</v>
      </c>
      <c r="M525" s="15">
        <v>16108.9458787734</v>
      </c>
      <c r="N525" s="42">
        <f t="shared" si="8"/>
        <v>14317.235275235291</v>
      </c>
      <c r="O525" s="8">
        <v>1791.71060353811</v>
      </c>
    </row>
    <row r="526" spans="2:15" x14ac:dyDescent="0.3">
      <c r="B526" s="8" t="s">
        <v>20</v>
      </c>
      <c r="C526" s="8">
        <v>10</v>
      </c>
      <c r="D526" s="8">
        <v>6</v>
      </c>
      <c r="E526" s="8">
        <v>19</v>
      </c>
      <c r="F526" s="8">
        <v>4</v>
      </c>
      <c r="G526" s="8">
        <v>16986</v>
      </c>
      <c r="H526" s="8">
        <v>0</v>
      </c>
      <c r="I526" s="8">
        <v>422</v>
      </c>
      <c r="J526" s="9">
        <v>14946.749668157399</v>
      </c>
      <c r="K526" s="43">
        <v>2.61</v>
      </c>
      <c r="L526" s="43">
        <v>2.61</v>
      </c>
      <c r="M526" s="15">
        <v>14944.139668157401</v>
      </c>
      <c r="N526" s="42">
        <f t="shared" si="8"/>
        <v>13189.39010294165</v>
      </c>
      <c r="O526" s="8">
        <v>1754.74956521575</v>
      </c>
    </row>
    <row r="527" spans="2:15" x14ac:dyDescent="0.3">
      <c r="B527" s="8" t="s">
        <v>20</v>
      </c>
      <c r="C527" s="8">
        <v>10</v>
      </c>
      <c r="D527" s="8">
        <v>6</v>
      </c>
      <c r="E527" s="8">
        <v>20</v>
      </c>
      <c r="F527" s="8">
        <v>6</v>
      </c>
      <c r="G527" s="8">
        <v>15928</v>
      </c>
      <c r="H527" s="8">
        <v>0</v>
      </c>
      <c r="I527" s="8">
        <v>457</v>
      </c>
      <c r="J527" s="9">
        <v>13963.589759317299</v>
      </c>
      <c r="K527" s="43">
        <v>2.5299999999999998</v>
      </c>
      <c r="L527" s="43">
        <v>2.5299999999999998</v>
      </c>
      <c r="M527" s="15">
        <v>13961.059759317301</v>
      </c>
      <c r="N527" s="42">
        <f t="shared" si="8"/>
        <v>12258.407745862811</v>
      </c>
      <c r="O527" s="8">
        <v>1702.6520134544901</v>
      </c>
    </row>
    <row r="528" spans="2:15" x14ac:dyDescent="0.3">
      <c r="B528" s="8" t="s">
        <v>20</v>
      </c>
      <c r="C528" s="8">
        <v>10</v>
      </c>
      <c r="D528" s="8">
        <v>6</v>
      </c>
      <c r="E528" s="8">
        <v>21</v>
      </c>
      <c r="F528" s="8">
        <v>7</v>
      </c>
      <c r="G528" s="8">
        <v>15247</v>
      </c>
      <c r="H528" s="8">
        <v>0</v>
      </c>
      <c r="I528" s="8">
        <v>509</v>
      </c>
      <c r="J528" s="9">
        <v>13335.6406131655</v>
      </c>
      <c r="K528" s="43">
        <v>2.4500000000000002</v>
      </c>
      <c r="L528" s="43">
        <v>2.4500000000000002</v>
      </c>
      <c r="M528" s="15">
        <v>13333.1906131655</v>
      </c>
      <c r="N528" s="42">
        <f t="shared" si="8"/>
        <v>11689.333732209991</v>
      </c>
      <c r="O528" s="8">
        <v>1643.85688095551</v>
      </c>
    </row>
    <row r="529" spans="2:15" x14ac:dyDescent="0.3">
      <c r="B529" s="8" t="s">
        <v>20</v>
      </c>
      <c r="C529" s="8">
        <v>10</v>
      </c>
      <c r="D529" s="8">
        <v>6</v>
      </c>
      <c r="E529" s="8">
        <v>22</v>
      </c>
      <c r="F529" s="8">
        <v>9</v>
      </c>
      <c r="G529" s="8">
        <v>14295</v>
      </c>
      <c r="H529" s="8">
        <v>0</v>
      </c>
      <c r="I529" s="8">
        <v>586</v>
      </c>
      <c r="J529" s="9">
        <v>12412.3279451534</v>
      </c>
      <c r="K529" s="43">
        <v>0</v>
      </c>
      <c r="L529" s="43">
        <v>0</v>
      </c>
      <c r="M529" s="15">
        <v>12412.3279451534</v>
      </c>
      <c r="N529" s="42">
        <f t="shared" si="8"/>
        <v>10878.315725834849</v>
      </c>
      <c r="O529" s="8">
        <v>1534.01221931855</v>
      </c>
    </row>
    <row r="530" spans="2:15" x14ac:dyDescent="0.3">
      <c r="B530" s="8" t="s">
        <v>20</v>
      </c>
      <c r="C530" s="8">
        <v>10</v>
      </c>
      <c r="D530" s="8">
        <v>6</v>
      </c>
      <c r="E530" s="8">
        <v>23</v>
      </c>
      <c r="F530" s="8">
        <v>11</v>
      </c>
      <c r="G530" s="8">
        <v>13272</v>
      </c>
      <c r="H530" s="8">
        <v>0</v>
      </c>
      <c r="I530" s="8">
        <v>667</v>
      </c>
      <c r="J530" s="9">
        <v>11407.2873913208</v>
      </c>
      <c r="K530" s="43">
        <v>0</v>
      </c>
      <c r="L530" s="43">
        <v>0</v>
      </c>
      <c r="M530" s="15">
        <v>11407.2873913208</v>
      </c>
      <c r="N530" s="42">
        <f t="shared" si="8"/>
        <v>9934.06242011617</v>
      </c>
      <c r="O530" s="8">
        <v>1473.22497120463</v>
      </c>
    </row>
    <row r="531" spans="2:15" x14ac:dyDescent="0.3">
      <c r="B531" s="8" t="s">
        <v>20</v>
      </c>
      <c r="C531" s="8">
        <v>10</v>
      </c>
      <c r="D531" s="8">
        <v>6</v>
      </c>
      <c r="E531" s="8">
        <v>24</v>
      </c>
      <c r="F531" s="8">
        <v>14</v>
      </c>
      <c r="G531" s="8">
        <v>12457</v>
      </c>
      <c r="H531" s="8">
        <v>0</v>
      </c>
      <c r="I531" s="8">
        <v>773</v>
      </c>
      <c r="J531" s="9">
        <v>10571.4726078518</v>
      </c>
      <c r="K531" s="43">
        <v>0</v>
      </c>
      <c r="L531" s="43">
        <v>0</v>
      </c>
      <c r="M531" s="15">
        <v>10571.4726078518</v>
      </c>
      <c r="N531" s="42">
        <f t="shared" si="8"/>
        <v>9156.2884832307391</v>
      </c>
      <c r="O531" s="8">
        <v>1415.1841246210599</v>
      </c>
    </row>
    <row r="532" spans="2:15" x14ac:dyDescent="0.3">
      <c r="B532" s="8" t="s">
        <v>20</v>
      </c>
      <c r="C532" s="8">
        <v>11</v>
      </c>
      <c r="D532" s="8">
        <v>3</v>
      </c>
      <c r="E532" s="8">
        <v>1</v>
      </c>
      <c r="F532" s="8">
        <v>17</v>
      </c>
      <c r="G532" s="8">
        <v>10064</v>
      </c>
      <c r="H532" s="8">
        <v>0</v>
      </c>
      <c r="I532" s="8">
        <v>766</v>
      </c>
      <c r="J532" s="9">
        <v>8416.7202466640701</v>
      </c>
      <c r="K532" s="43">
        <v>0</v>
      </c>
      <c r="L532" s="43">
        <v>0</v>
      </c>
      <c r="M532" s="15">
        <v>8416.7202466640701</v>
      </c>
      <c r="N532" s="42">
        <f t="shared" si="8"/>
        <v>7090.1329627245304</v>
      </c>
      <c r="O532" s="8">
        <v>1326.5872839395399</v>
      </c>
    </row>
    <row r="533" spans="2:15" x14ac:dyDescent="0.3">
      <c r="B533" s="8" t="s">
        <v>20</v>
      </c>
      <c r="C533" s="8">
        <v>11</v>
      </c>
      <c r="D533" s="8">
        <v>3</v>
      </c>
      <c r="E533" s="8">
        <v>2</v>
      </c>
      <c r="F533" s="8">
        <v>21</v>
      </c>
      <c r="G533" s="8">
        <v>9493</v>
      </c>
      <c r="H533" s="8">
        <v>0</v>
      </c>
      <c r="I533" s="8">
        <v>801</v>
      </c>
      <c r="J533" s="9">
        <v>7863.2334337325201</v>
      </c>
      <c r="K533" s="43">
        <v>0</v>
      </c>
      <c r="L533" s="43">
        <v>0</v>
      </c>
      <c r="M533" s="15">
        <v>7863.2334337325201</v>
      </c>
      <c r="N533" s="42">
        <f t="shared" si="8"/>
        <v>6577.7889074386703</v>
      </c>
      <c r="O533" s="8">
        <v>1285.44452629385</v>
      </c>
    </row>
    <row r="534" spans="2:15" x14ac:dyDescent="0.3">
      <c r="B534" s="8" t="s">
        <v>20</v>
      </c>
      <c r="C534" s="8">
        <v>11</v>
      </c>
      <c r="D534" s="8">
        <v>3</v>
      </c>
      <c r="E534" s="8">
        <v>3</v>
      </c>
      <c r="F534" s="8">
        <v>23</v>
      </c>
      <c r="G534" s="8">
        <v>9138</v>
      </c>
      <c r="H534" s="8">
        <v>0</v>
      </c>
      <c r="I534" s="8">
        <v>817</v>
      </c>
      <c r="J534" s="9">
        <v>7525.4396254028397</v>
      </c>
      <c r="K534" s="43">
        <v>0</v>
      </c>
      <c r="L534" s="43">
        <v>0</v>
      </c>
      <c r="M534" s="15">
        <v>7525.4396254028397</v>
      </c>
      <c r="N534" s="42">
        <f t="shared" si="8"/>
        <v>6263.9697188259497</v>
      </c>
      <c r="O534" s="8">
        <v>1261.46990657689</v>
      </c>
    </row>
    <row r="535" spans="2:15" x14ac:dyDescent="0.3">
      <c r="B535" s="8" t="s">
        <v>20</v>
      </c>
      <c r="C535" s="8">
        <v>11</v>
      </c>
      <c r="D535" s="8">
        <v>3</v>
      </c>
      <c r="E535" s="8">
        <v>4</v>
      </c>
      <c r="F535" s="8">
        <v>24</v>
      </c>
      <c r="G535" s="8">
        <v>9066</v>
      </c>
      <c r="H535" s="8">
        <v>0</v>
      </c>
      <c r="I535" s="8">
        <v>807</v>
      </c>
      <c r="J535" s="9">
        <v>7465.9789561301104</v>
      </c>
      <c r="K535" s="43">
        <v>0</v>
      </c>
      <c r="L535" s="43">
        <v>0</v>
      </c>
      <c r="M535" s="15">
        <v>7465.9789561301104</v>
      </c>
      <c r="N535" s="42">
        <f t="shared" si="8"/>
        <v>6200.0989281882903</v>
      </c>
      <c r="O535" s="8">
        <v>1265.8800279418199</v>
      </c>
    </row>
    <row r="536" spans="2:15" x14ac:dyDescent="0.3">
      <c r="B536" s="8" t="s">
        <v>20</v>
      </c>
      <c r="C536" s="8">
        <v>11</v>
      </c>
      <c r="D536" s="8">
        <v>3</v>
      </c>
      <c r="E536" s="8">
        <v>5</v>
      </c>
      <c r="F536" s="8">
        <v>22</v>
      </c>
      <c r="G536" s="8">
        <v>9341</v>
      </c>
      <c r="H536" s="8">
        <v>0</v>
      </c>
      <c r="I536" s="8">
        <v>741</v>
      </c>
      <c r="J536" s="9">
        <v>7771.3421074283597</v>
      </c>
      <c r="K536" s="43">
        <v>0</v>
      </c>
      <c r="L536" s="43">
        <v>0</v>
      </c>
      <c r="M536" s="15">
        <v>7771.3421074283597</v>
      </c>
      <c r="N536" s="42">
        <f t="shared" si="8"/>
        <v>6473.9819952903699</v>
      </c>
      <c r="O536" s="8">
        <v>1297.36011213799</v>
      </c>
    </row>
    <row r="537" spans="2:15" x14ac:dyDescent="0.3">
      <c r="B537" s="8" t="s">
        <v>20</v>
      </c>
      <c r="C537" s="8">
        <v>11</v>
      </c>
      <c r="D537" s="8">
        <v>3</v>
      </c>
      <c r="E537" s="8">
        <v>6</v>
      </c>
      <c r="F537" s="8">
        <v>19</v>
      </c>
      <c r="G537" s="8">
        <v>10030</v>
      </c>
      <c r="H537" s="8">
        <v>0</v>
      </c>
      <c r="I537" s="8">
        <v>663</v>
      </c>
      <c r="J537" s="9">
        <v>8460.75856162538</v>
      </c>
      <c r="K537" s="43">
        <v>0</v>
      </c>
      <c r="L537" s="43">
        <v>0</v>
      </c>
      <c r="M537" s="15">
        <v>8460.75856162538</v>
      </c>
      <c r="N537" s="42">
        <f t="shared" si="8"/>
        <v>7103.5460675591803</v>
      </c>
      <c r="O537" s="8">
        <v>1357.2124940662</v>
      </c>
    </row>
    <row r="538" spans="2:15" x14ac:dyDescent="0.3">
      <c r="B538" s="8" t="s">
        <v>20</v>
      </c>
      <c r="C538" s="8">
        <v>11</v>
      </c>
      <c r="D538" s="8">
        <v>3</v>
      </c>
      <c r="E538" s="8">
        <v>7</v>
      </c>
      <c r="F538" s="8">
        <v>11</v>
      </c>
      <c r="G538" s="8">
        <v>10824</v>
      </c>
      <c r="H538" s="8">
        <v>0</v>
      </c>
      <c r="I538" s="8">
        <v>626</v>
      </c>
      <c r="J538" s="9">
        <v>9207.9814371750399</v>
      </c>
      <c r="K538" s="43">
        <v>0</v>
      </c>
      <c r="L538" s="43">
        <v>0</v>
      </c>
      <c r="M538" s="15">
        <v>9207.9814371750399</v>
      </c>
      <c r="N538" s="42">
        <f t="shared" si="8"/>
        <v>7783.6117895910902</v>
      </c>
      <c r="O538" s="8">
        <v>1424.3696475839499</v>
      </c>
    </row>
    <row r="539" spans="2:15" x14ac:dyDescent="0.3">
      <c r="B539" s="8" t="s">
        <v>20</v>
      </c>
      <c r="C539" s="8">
        <v>11</v>
      </c>
      <c r="D539" s="8">
        <v>3</v>
      </c>
      <c r="E539" s="8">
        <v>8</v>
      </c>
      <c r="F539" s="8">
        <v>10</v>
      </c>
      <c r="G539" s="8">
        <v>10897</v>
      </c>
      <c r="H539" s="8">
        <v>0</v>
      </c>
      <c r="I539" s="8">
        <v>589</v>
      </c>
      <c r="J539" s="9">
        <v>9274.4582778641907</v>
      </c>
      <c r="K539" s="43">
        <v>0</v>
      </c>
      <c r="L539" s="43">
        <v>0</v>
      </c>
      <c r="M539" s="15">
        <v>9274.4582778641907</v>
      </c>
      <c r="N539" s="42">
        <f t="shared" si="8"/>
        <v>7809.4238559435607</v>
      </c>
      <c r="O539" s="8">
        <v>1465.0344219206299</v>
      </c>
    </row>
    <row r="540" spans="2:15" x14ac:dyDescent="0.3">
      <c r="B540" s="8" t="s">
        <v>20</v>
      </c>
      <c r="C540" s="8">
        <v>11</v>
      </c>
      <c r="D540" s="8">
        <v>3</v>
      </c>
      <c r="E540" s="8">
        <v>9</v>
      </c>
      <c r="F540" s="8">
        <v>14</v>
      </c>
      <c r="G540" s="8">
        <v>10953</v>
      </c>
      <c r="H540" s="8">
        <v>-300</v>
      </c>
      <c r="I540" s="8">
        <v>568</v>
      </c>
      <c r="J540" s="9">
        <v>9311.0002002851106</v>
      </c>
      <c r="K540" s="43">
        <v>0</v>
      </c>
      <c r="L540" s="43">
        <v>-300</v>
      </c>
      <c r="M540" s="15">
        <v>9611.0002002851106</v>
      </c>
      <c r="N540" s="42">
        <f t="shared" si="8"/>
        <v>8111.7528516716302</v>
      </c>
      <c r="O540" s="8">
        <v>1499.24734861348</v>
      </c>
    </row>
    <row r="541" spans="2:15" x14ac:dyDescent="0.3">
      <c r="B541" s="8" t="s">
        <v>20</v>
      </c>
      <c r="C541" s="8">
        <v>11</v>
      </c>
      <c r="D541" s="8">
        <v>3</v>
      </c>
      <c r="E541" s="8">
        <v>10</v>
      </c>
      <c r="F541" s="8">
        <v>15</v>
      </c>
      <c r="G541" s="8">
        <v>11056</v>
      </c>
      <c r="H541" s="8">
        <v>-425</v>
      </c>
      <c r="I541" s="8">
        <v>562</v>
      </c>
      <c r="J541" s="9">
        <v>9373.2102078423304</v>
      </c>
      <c r="K541" s="43">
        <v>0</v>
      </c>
      <c r="L541" s="43">
        <v>-425</v>
      </c>
      <c r="M541" s="15">
        <v>9798.2102078423304</v>
      </c>
      <c r="N541" s="42">
        <f t="shared" si="8"/>
        <v>8276.8548472936309</v>
      </c>
      <c r="O541" s="8">
        <v>1521.3553605487</v>
      </c>
    </row>
    <row r="542" spans="2:15" x14ac:dyDescent="0.3">
      <c r="B542" s="8" t="s">
        <v>20</v>
      </c>
      <c r="C542" s="8">
        <v>11</v>
      </c>
      <c r="D542" s="8">
        <v>3</v>
      </c>
      <c r="E542" s="8">
        <v>11</v>
      </c>
      <c r="F542" s="8">
        <v>18</v>
      </c>
      <c r="G542" s="8">
        <v>11080</v>
      </c>
      <c r="H542" s="8">
        <v>-425</v>
      </c>
      <c r="I542" s="8">
        <v>546</v>
      </c>
      <c r="J542" s="9">
        <v>9365.8247821757905</v>
      </c>
      <c r="K542" s="43">
        <v>0</v>
      </c>
      <c r="L542" s="43">
        <v>-425</v>
      </c>
      <c r="M542" s="15">
        <v>9790.8247821757905</v>
      </c>
      <c r="N542" s="42">
        <f t="shared" si="8"/>
        <v>8240.4588512890514</v>
      </c>
      <c r="O542" s="8">
        <v>1550.36593088674</v>
      </c>
    </row>
    <row r="543" spans="2:15" x14ac:dyDescent="0.3">
      <c r="B543" s="8" t="s">
        <v>20</v>
      </c>
      <c r="C543" s="8">
        <v>11</v>
      </c>
      <c r="D543" s="8">
        <v>3</v>
      </c>
      <c r="E543" s="8">
        <v>12</v>
      </c>
      <c r="F543" s="8">
        <v>20</v>
      </c>
      <c r="G543" s="8">
        <v>11249</v>
      </c>
      <c r="H543" s="8">
        <v>-425</v>
      </c>
      <c r="I543" s="8">
        <v>497</v>
      </c>
      <c r="J543" s="9">
        <v>9536.4685996966109</v>
      </c>
      <c r="K543" s="43">
        <v>0</v>
      </c>
      <c r="L543" s="43">
        <v>-425</v>
      </c>
      <c r="M543" s="15">
        <v>9961.4685996966109</v>
      </c>
      <c r="N543" s="42">
        <f t="shared" si="8"/>
        <v>8366.9465856094412</v>
      </c>
      <c r="O543" s="8">
        <v>1594.52201408717</v>
      </c>
    </row>
    <row r="544" spans="2:15" x14ac:dyDescent="0.3">
      <c r="B544" s="8" t="s">
        <v>20</v>
      </c>
      <c r="C544" s="8">
        <v>11</v>
      </c>
      <c r="D544" s="8">
        <v>3</v>
      </c>
      <c r="E544" s="8">
        <v>13</v>
      </c>
      <c r="F544" s="8">
        <v>16</v>
      </c>
      <c r="G544" s="8">
        <v>11945</v>
      </c>
      <c r="H544" s="8">
        <v>-425</v>
      </c>
      <c r="I544" s="8">
        <v>478</v>
      </c>
      <c r="J544" s="9">
        <v>10167.008434286499</v>
      </c>
      <c r="K544" s="43">
        <v>0</v>
      </c>
      <c r="L544" s="43">
        <v>-425</v>
      </c>
      <c r="M544" s="15">
        <v>10592.008434286499</v>
      </c>
      <c r="N544" s="42">
        <f t="shared" si="8"/>
        <v>8959.7548734333686</v>
      </c>
      <c r="O544" s="8">
        <v>1632.25356085313</v>
      </c>
    </row>
    <row r="545" spans="2:15" x14ac:dyDescent="0.3">
      <c r="B545" s="8" t="s">
        <v>20</v>
      </c>
      <c r="C545" s="8">
        <v>11</v>
      </c>
      <c r="D545" s="8">
        <v>3</v>
      </c>
      <c r="E545" s="8">
        <v>14</v>
      </c>
      <c r="F545" s="8">
        <v>12</v>
      </c>
      <c r="G545" s="8">
        <v>12673</v>
      </c>
      <c r="H545" s="8">
        <v>0</v>
      </c>
      <c r="I545" s="8">
        <v>440</v>
      </c>
      <c r="J545" s="9">
        <v>10868.4575475287</v>
      </c>
      <c r="K545" s="43">
        <v>0</v>
      </c>
      <c r="L545" s="43">
        <v>0</v>
      </c>
      <c r="M545" s="15">
        <v>10868.4575475287</v>
      </c>
      <c r="N545" s="42">
        <f t="shared" si="8"/>
        <v>9199.4863594188701</v>
      </c>
      <c r="O545" s="8">
        <v>1668.9711881098301</v>
      </c>
    </row>
    <row r="546" spans="2:15" x14ac:dyDescent="0.3">
      <c r="B546" s="8" t="s">
        <v>20</v>
      </c>
      <c r="C546" s="8">
        <v>11</v>
      </c>
      <c r="D546" s="8">
        <v>3</v>
      </c>
      <c r="E546" s="8">
        <v>15</v>
      </c>
      <c r="F546" s="8">
        <v>8</v>
      </c>
      <c r="G546" s="8">
        <v>13539</v>
      </c>
      <c r="H546" s="8">
        <v>0</v>
      </c>
      <c r="I546" s="8">
        <v>429</v>
      </c>
      <c r="J546" s="9">
        <v>11698.725561416801</v>
      </c>
      <c r="K546" s="43">
        <v>0</v>
      </c>
      <c r="L546" s="43">
        <v>0</v>
      </c>
      <c r="M546" s="15">
        <v>11698.725561416801</v>
      </c>
      <c r="N546" s="42">
        <f t="shared" si="8"/>
        <v>10010.540227211521</v>
      </c>
      <c r="O546" s="8">
        <v>1688.18533420528</v>
      </c>
    </row>
    <row r="547" spans="2:15" x14ac:dyDescent="0.3">
      <c r="B547" s="8" t="s">
        <v>20</v>
      </c>
      <c r="C547" s="8">
        <v>11</v>
      </c>
      <c r="D547" s="8">
        <v>3</v>
      </c>
      <c r="E547" s="8">
        <v>16</v>
      </c>
      <c r="F547" s="8">
        <v>5</v>
      </c>
      <c r="G547" s="8">
        <v>14207</v>
      </c>
      <c r="H547" s="8">
        <v>0</v>
      </c>
      <c r="I547" s="8">
        <v>402</v>
      </c>
      <c r="J547" s="9">
        <v>12383.952076121799</v>
      </c>
      <c r="K547" s="43">
        <v>0</v>
      </c>
      <c r="L547" s="43">
        <v>0</v>
      </c>
      <c r="M547" s="15">
        <v>12383.952076121799</v>
      </c>
      <c r="N547" s="42">
        <f t="shared" si="8"/>
        <v>10688.867178089789</v>
      </c>
      <c r="O547" s="8">
        <v>1695.08489803201</v>
      </c>
    </row>
    <row r="548" spans="2:15" x14ac:dyDescent="0.3">
      <c r="B548" s="8" t="s">
        <v>20</v>
      </c>
      <c r="C548" s="8">
        <v>11</v>
      </c>
      <c r="D548" s="8">
        <v>3</v>
      </c>
      <c r="E548" s="8">
        <v>17</v>
      </c>
      <c r="F548" s="8">
        <v>2</v>
      </c>
      <c r="G548" s="8">
        <v>14538</v>
      </c>
      <c r="H548" s="8">
        <v>0</v>
      </c>
      <c r="I548" s="8">
        <v>383</v>
      </c>
      <c r="J548" s="9">
        <v>12739.146294521201</v>
      </c>
      <c r="K548" s="43">
        <v>2.68</v>
      </c>
      <c r="L548" s="43">
        <v>2.68</v>
      </c>
      <c r="M548" s="15">
        <v>12736.4662945212</v>
      </c>
      <c r="N548" s="42">
        <f t="shared" si="8"/>
        <v>11003.69327400154</v>
      </c>
      <c r="O548" s="8">
        <v>1732.7730205196599</v>
      </c>
    </row>
    <row r="549" spans="2:15" x14ac:dyDescent="0.3">
      <c r="B549" s="8" t="s">
        <v>20</v>
      </c>
      <c r="C549" s="8">
        <v>11</v>
      </c>
      <c r="D549" s="8">
        <v>3</v>
      </c>
      <c r="E549" s="8">
        <v>18</v>
      </c>
      <c r="F549" s="8">
        <v>1</v>
      </c>
      <c r="G549" s="8">
        <v>14585</v>
      </c>
      <c r="H549" s="8">
        <v>0</v>
      </c>
      <c r="I549" s="8">
        <v>409</v>
      </c>
      <c r="J549" s="9">
        <v>12787.164854463001</v>
      </c>
      <c r="K549" s="43">
        <v>2.57</v>
      </c>
      <c r="L549" s="43">
        <v>2.57</v>
      </c>
      <c r="M549" s="15">
        <v>12784.594854462999</v>
      </c>
      <c r="N549" s="42">
        <f t="shared" si="8"/>
        <v>11065.665003239399</v>
      </c>
      <c r="O549" s="8">
        <v>1718.9298512236001</v>
      </c>
    </row>
    <row r="550" spans="2:15" x14ac:dyDescent="0.3">
      <c r="B550" s="8" t="s">
        <v>20</v>
      </c>
      <c r="C550" s="8">
        <v>11</v>
      </c>
      <c r="D550" s="8">
        <v>3</v>
      </c>
      <c r="E550" s="8">
        <v>19</v>
      </c>
      <c r="F550" s="8">
        <v>3</v>
      </c>
      <c r="G550" s="8">
        <v>14024</v>
      </c>
      <c r="H550" s="8">
        <v>425</v>
      </c>
      <c r="I550" s="8">
        <v>438</v>
      </c>
      <c r="J550" s="9">
        <v>12260.736609429499</v>
      </c>
      <c r="K550" s="43">
        <v>2.4500000000000002</v>
      </c>
      <c r="L550" s="43">
        <v>427.45</v>
      </c>
      <c r="M550" s="15">
        <v>11833.2866094295</v>
      </c>
      <c r="N550" s="42">
        <f t="shared" si="8"/>
        <v>10148.169772243991</v>
      </c>
      <c r="O550" s="8">
        <v>1685.1168371855099</v>
      </c>
    </row>
    <row r="551" spans="2:15" x14ac:dyDescent="0.3">
      <c r="B551" s="8" t="s">
        <v>20</v>
      </c>
      <c r="C551" s="8">
        <v>11</v>
      </c>
      <c r="D551" s="8">
        <v>3</v>
      </c>
      <c r="E551" s="8">
        <v>20</v>
      </c>
      <c r="F551" s="8">
        <v>4</v>
      </c>
      <c r="G551" s="8">
        <v>13438</v>
      </c>
      <c r="H551" s="8">
        <v>425</v>
      </c>
      <c r="I551" s="8">
        <v>462</v>
      </c>
      <c r="J551" s="9">
        <v>11715.923409972</v>
      </c>
      <c r="K551" s="43">
        <v>2.38</v>
      </c>
      <c r="L551" s="43">
        <v>427.38</v>
      </c>
      <c r="M551" s="15">
        <v>11288.543409972001</v>
      </c>
      <c r="N551" s="42">
        <f t="shared" si="8"/>
        <v>9637.1174943683</v>
      </c>
      <c r="O551" s="8">
        <v>1651.4259156037001</v>
      </c>
    </row>
    <row r="552" spans="2:15" x14ac:dyDescent="0.3">
      <c r="B552" s="8" t="s">
        <v>20</v>
      </c>
      <c r="C552" s="8">
        <v>11</v>
      </c>
      <c r="D552" s="8">
        <v>3</v>
      </c>
      <c r="E552" s="8">
        <v>21</v>
      </c>
      <c r="F552" s="8">
        <v>6</v>
      </c>
      <c r="G552" s="8">
        <v>12918</v>
      </c>
      <c r="H552" s="8">
        <v>425</v>
      </c>
      <c r="I552" s="8">
        <v>487</v>
      </c>
      <c r="J552" s="9">
        <v>11232.5187009906</v>
      </c>
      <c r="K552" s="43">
        <v>2.31</v>
      </c>
      <c r="L552" s="43">
        <v>427.31</v>
      </c>
      <c r="M552" s="15">
        <v>10805.208700990601</v>
      </c>
      <c r="N552" s="42">
        <f t="shared" si="8"/>
        <v>9199.327214843981</v>
      </c>
      <c r="O552" s="8">
        <v>1605.8814861466201</v>
      </c>
    </row>
    <row r="553" spans="2:15" x14ac:dyDescent="0.3">
      <c r="B553" s="8" t="s">
        <v>20</v>
      </c>
      <c r="C553" s="8">
        <v>11</v>
      </c>
      <c r="D553" s="8">
        <v>3</v>
      </c>
      <c r="E553" s="8">
        <v>22</v>
      </c>
      <c r="F553" s="8">
        <v>7</v>
      </c>
      <c r="G553" s="8">
        <v>12419</v>
      </c>
      <c r="H553" s="8">
        <v>425</v>
      </c>
      <c r="I553" s="8">
        <v>585</v>
      </c>
      <c r="J553" s="9">
        <v>10719.561487681</v>
      </c>
      <c r="K553" s="43">
        <v>0</v>
      </c>
      <c r="L553" s="43">
        <v>425</v>
      </c>
      <c r="M553" s="15">
        <v>10294.561487681</v>
      </c>
      <c r="N553" s="42">
        <f t="shared" si="8"/>
        <v>8771.9219406862394</v>
      </c>
      <c r="O553" s="8">
        <v>1522.6395469947599</v>
      </c>
    </row>
    <row r="554" spans="2:15" x14ac:dyDescent="0.3">
      <c r="B554" s="8" t="s">
        <v>20</v>
      </c>
      <c r="C554" s="8">
        <v>11</v>
      </c>
      <c r="D554" s="8">
        <v>3</v>
      </c>
      <c r="E554" s="8">
        <v>23</v>
      </c>
      <c r="F554" s="8">
        <v>9</v>
      </c>
      <c r="G554" s="8">
        <v>11764</v>
      </c>
      <c r="H554" s="8">
        <v>0</v>
      </c>
      <c r="I554" s="8">
        <v>654</v>
      </c>
      <c r="J554" s="9">
        <v>10067.1686899165</v>
      </c>
      <c r="K554" s="43">
        <v>0</v>
      </c>
      <c r="L554" s="43">
        <v>0</v>
      </c>
      <c r="M554" s="15">
        <v>10067.1686899165</v>
      </c>
      <c r="N554" s="42">
        <f t="shared" si="8"/>
        <v>8607.8452277181495</v>
      </c>
      <c r="O554" s="8">
        <v>1459.3234621983499</v>
      </c>
    </row>
    <row r="555" spans="2:15" x14ac:dyDescent="0.3">
      <c r="B555" s="8" t="s">
        <v>20</v>
      </c>
      <c r="C555" s="8">
        <v>11</v>
      </c>
      <c r="D555" s="8">
        <v>3</v>
      </c>
      <c r="E555" s="8">
        <v>24</v>
      </c>
      <c r="F555" s="8">
        <v>13</v>
      </c>
      <c r="G555" s="8">
        <v>11048</v>
      </c>
      <c r="H555" s="8">
        <v>0</v>
      </c>
      <c r="I555" s="8">
        <v>746</v>
      </c>
      <c r="J555" s="9">
        <v>9326.8280757855191</v>
      </c>
      <c r="K555" s="43">
        <v>0</v>
      </c>
      <c r="L555" s="43">
        <v>0</v>
      </c>
      <c r="M555" s="15">
        <v>9326.8280757855191</v>
      </c>
      <c r="N555" s="42">
        <f t="shared" si="8"/>
        <v>7926.538329673439</v>
      </c>
      <c r="O555" s="8">
        <v>1400.2897461120799</v>
      </c>
    </row>
    <row r="556" spans="2:15" x14ac:dyDescent="0.3">
      <c r="B556" s="8" t="s">
        <v>20</v>
      </c>
      <c r="C556" s="8">
        <v>12</v>
      </c>
      <c r="D556" s="8">
        <v>15</v>
      </c>
      <c r="E556" s="8">
        <v>1</v>
      </c>
      <c r="F556" s="8">
        <v>16</v>
      </c>
      <c r="G556" s="8">
        <v>10313</v>
      </c>
      <c r="H556" s="8">
        <v>0</v>
      </c>
      <c r="I556" s="8">
        <v>675</v>
      </c>
      <c r="J556" s="9">
        <v>8723.0587834986709</v>
      </c>
      <c r="K556" s="43">
        <v>0</v>
      </c>
      <c r="L556" s="43">
        <v>0</v>
      </c>
      <c r="M556" s="15">
        <v>8723.0587834986709</v>
      </c>
      <c r="N556" s="42">
        <f t="shared" si="8"/>
        <v>7458.5048447547106</v>
      </c>
      <c r="O556" s="8">
        <v>1264.5539387439601</v>
      </c>
    </row>
    <row r="557" spans="2:15" x14ac:dyDescent="0.3">
      <c r="B557" s="8" t="s">
        <v>20</v>
      </c>
      <c r="C557" s="8">
        <v>12</v>
      </c>
      <c r="D557" s="8">
        <v>15</v>
      </c>
      <c r="E557" s="8">
        <v>2</v>
      </c>
      <c r="F557" s="8">
        <v>20</v>
      </c>
      <c r="G557" s="8">
        <v>9851</v>
      </c>
      <c r="H557" s="8">
        <v>0</v>
      </c>
      <c r="I557" s="8">
        <v>716</v>
      </c>
      <c r="J557" s="9">
        <v>8262.2562144109907</v>
      </c>
      <c r="K557" s="43">
        <v>0</v>
      </c>
      <c r="L557" s="43">
        <v>0</v>
      </c>
      <c r="M557" s="15">
        <v>8262.2562144109907</v>
      </c>
      <c r="N557" s="42">
        <f t="shared" si="8"/>
        <v>7031.038975406731</v>
      </c>
      <c r="O557" s="8">
        <v>1231.2172390042599</v>
      </c>
    </row>
    <row r="558" spans="2:15" x14ac:dyDescent="0.3">
      <c r="B558" s="8" t="s">
        <v>20</v>
      </c>
      <c r="C558" s="8">
        <v>12</v>
      </c>
      <c r="D558" s="8">
        <v>15</v>
      </c>
      <c r="E558" s="8">
        <v>3</v>
      </c>
      <c r="F558" s="8">
        <v>23</v>
      </c>
      <c r="G558" s="8">
        <v>9479</v>
      </c>
      <c r="H558" s="8">
        <v>0</v>
      </c>
      <c r="I558" s="8">
        <v>723</v>
      </c>
      <c r="J558" s="9">
        <v>7916.2824840020703</v>
      </c>
      <c r="K558" s="43">
        <v>0</v>
      </c>
      <c r="L558" s="43">
        <v>0</v>
      </c>
      <c r="M558" s="15">
        <v>7916.2824840020703</v>
      </c>
      <c r="N558" s="42">
        <f t="shared" si="8"/>
        <v>6701.4942978261206</v>
      </c>
      <c r="O558" s="8">
        <v>1214.7881861759499</v>
      </c>
    </row>
    <row r="559" spans="2:15" x14ac:dyDescent="0.3">
      <c r="B559" s="8" t="s">
        <v>20</v>
      </c>
      <c r="C559" s="8">
        <v>12</v>
      </c>
      <c r="D559" s="8">
        <v>15</v>
      </c>
      <c r="E559" s="8">
        <v>4</v>
      </c>
      <c r="F559" s="8">
        <v>24</v>
      </c>
      <c r="G559" s="8">
        <v>9339</v>
      </c>
      <c r="H559" s="8">
        <v>0</v>
      </c>
      <c r="I559" s="8">
        <v>720</v>
      </c>
      <c r="J559" s="9">
        <v>7788.5542062941804</v>
      </c>
      <c r="K559" s="43">
        <v>0</v>
      </c>
      <c r="L559" s="43">
        <v>0</v>
      </c>
      <c r="M559" s="15">
        <v>7788.5542062941804</v>
      </c>
      <c r="N559" s="42">
        <f t="shared" si="8"/>
        <v>6563.8005529978</v>
      </c>
      <c r="O559" s="8">
        <v>1224.75365329638</v>
      </c>
    </row>
    <row r="560" spans="2:15" x14ac:dyDescent="0.3">
      <c r="B560" s="8" t="s">
        <v>20</v>
      </c>
      <c r="C560" s="8">
        <v>12</v>
      </c>
      <c r="D560" s="8">
        <v>15</v>
      </c>
      <c r="E560" s="8">
        <v>5</v>
      </c>
      <c r="F560" s="8">
        <v>22</v>
      </c>
      <c r="G560" s="8">
        <v>9609</v>
      </c>
      <c r="H560" s="8">
        <v>0</v>
      </c>
      <c r="I560" s="8">
        <v>702</v>
      </c>
      <c r="J560" s="9">
        <v>8044.6313433676496</v>
      </c>
      <c r="K560" s="43">
        <v>0</v>
      </c>
      <c r="L560" s="43">
        <v>0</v>
      </c>
      <c r="M560" s="15">
        <v>8044.6313433676496</v>
      </c>
      <c r="N560" s="42">
        <f t="shared" si="8"/>
        <v>6784.7777497532797</v>
      </c>
      <c r="O560" s="8">
        <v>1259.8535936143701</v>
      </c>
    </row>
    <row r="561" spans="2:15" x14ac:dyDescent="0.3">
      <c r="B561" s="8" t="s">
        <v>20</v>
      </c>
      <c r="C561" s="8">
        <v>12</v>
      </c>
      <c r="D561" s="8">
        <v>15</v>
      </c>
      <c r="E561" s="8">
        <v>6</v>
      </c>
      <c r="F561" s="8">
        <v>17</v>
      </c>
      <c r="G561" s="8">
        <v>10248</v>
      </c>
      <c r="H561" s="8">
        <v>0</v>
      </c>
      <c r="I561" s="8">
        <v>667</v>
      </c>
      <c r="J561" s="9">
        <v>8651.4755461658497</v>
      </c>
      <c r="K561" s="43">
        <v>0</v>
      </c>
      <c r="L561" s="43">
        <v>0</v>
      </c>
      <c r="M561" s="15">
        <v>8651.4755461658497</v>
      </c>
      <c r="N561" s="42">
        <f t="shared" si="8"/>
        <v>7326.8761809861198</v>
      </c>
      <c r="O561" s="8">
        <v>1324.5993651797301</v>
      </c>
    </row>
    <row r="562" spans="2:15" x14ac:dyDescent="0.3">
      <c r="B562" s="8" t="s">
        <v>20</v>
      </c>
      <c r="C562" s="8">
        <v>12</v>
      </c>
      <c r="D562" s="8">
        <v>15</v>
      </c>
      <c r="E562" s="8">
        <v>7</v>
      </c>
      <c r="F562" s="8">
        <v>11</v>
      </c>
      <c r="G562" s="8">
        <v>11256</v>
      </c>
      <c r="H562" s="8">
        <v>0</v>
      </c>
      <c r="I562" s="8">
        <v>601</v>
      </c>
      <c r="J562" s="9">
        <v>9623.33598769526</v>
      </c>
      <c r="K562" s="43">
        <v>0</v>
      </c>
      <c r="L562" s="43">
        <v>0</v>
      </c>
      <c r="M562" s="15">
        <v>9623.33598769526</v>
      </c>
      <c r="N562" s="42">
        <f t="shared" si="8"/>
        <v>8216.3561995963501</v>
      </c>
      <c r="O562" s="8">
        <v>1406.9797880989099</v>
      </c>
    </row>
    <row r="563" spans="2:15" x14ac:dyDescent="0.3">
      <c r="B563" s="8" t="s">
        <v>20</v>
      </c>
      <c r="C563" s="8">
        <v>12</v>
      </c>
      <c r="D563" s="8">
        <v>15</v>
      </c>
      <c r="E563" s="8">
        <v>8</v>
      </c>
      <c r="F563" s="8">
        <v>7</v>
      </c>
      <c r="G563" s="8">
        <v>11664</v>
      </c>
      <c r="H563" s="8">
        <v>0</v>
      </c>
      <c r="I563" s="8">
        <v>562</v>
      </c>
      <c r="J563" s="9">
        <v>10007.8746805753</v>
      </c>
      <c r="K563" s="43">
        <v>0</v>
      </c>
      <c r="L563" s="43">
        <v>0</v>
      </c>
      <c r="M563" s="15">
        <v>10007.8746805753</v>
      </c>
      <c r="N563" s="42">
        <f t="shared" si="8"/>
        <v>8563.6076053417</v>
      </c>
      <c r="O563" s="8">
        <v>1444.2670752336001</v>
      </c>
    </row>
    <row r="564" spans="2:15" x14ac:dyDescent="0.3">
      <c r="B564" s="8" t="s">
        <v>20</v>
      </c>
      <c r="C564" s="8">
        <v>12</v>
      </c>
      <c r="D564" s="8">
        <v>15</v>
      </c>
      <c r="E564" s="8">
        <v>9</v>
      </c>
      <c r="F564" s="8">
        <v>8</v>
      </c>
      <c r="G564" s="8">
        <v>11446</v>
      </c>
      <c r="H564" s="8">
        <v>0</v>
      </c>
      <c r="I564" s="8">
        <v>542</v>
      </c>
      <c r="J564" s="9">
        <v>9792.0599746091793</v>
      </c>
      <c r="K564" s="43">
        <v>0</v>
      </c>
      <c r="L564" s="43">
        <v>0</v>
      </c>
      <c r="M564" s="15">
        <v>9792.0599746091793</v>
      </c>
      <c r="N564" s="42">
        <f t="shared" si="8"/>
        <v>8314.2382821887186</v>
      </c>
      <c r="O564" s="8">
        <v>1477.8216924204601</v>
      </c>
    </row>
    <row r="565" spans="2:15" x14ac:dyDescent="0.3">
      <c r="B565" s="8" t="s">
        <v>20</v>
      </c>
      <c r="C565" s="8">
        <v>12</v>
      </c>
      <c r="D565" s="8">
        <v>15</v>
      </c>
      <c r="E565" s="8">
        <v>10</v>
      </c>
      <c r="F565" s="8">
        <v>12</v>
      </c>
      <c r="G565" s="8">
        <v>10984</v>
      </c>
      <c r="H565" s="8">
        <v>0</v>
      </c>
      <c r="I565" s="8">
        <v>537</v>
      </c>
      <c r="J565" s="9">
        <v>9347.7346864903593</v>
      </c>
      <c r="K565" s="43">
        <v>0</v>
      </c>
      <c r="L565" s="43">
        <v>0</v>
      </c>
      <c r="M565" s="15">
        <v>9347.7346864903593</v>
      </c>
      <c r="N565" s="42">
        <f t="shared" si="8"/>
        <v>7852.7445294986392</v>
      </c>
      <c r="O565" s="8">
        <v>1494.9901569917199</v>
      </c>
    </row>
    <row r="566" spans="2:15" x14ac:dyDescent="0.3">
      <c r="B566" s="8" t="s">
        <v>20</v>
      </c>
      <c r="C566" s="8">
        <v>12</v>
      </c>
      <c r="D566" s="8">
        <v>15</v>
      </c>
      <c r="E566" s="8">
        <v>11</v>
      </c>
      <c r="F566" s="8">
        <v>14</v>
      </c>
      <c r="G566" s="8">
        <v>10767</v>
      </c>
      <c r="H566" s="8">
        <v>-300</v>
      </c>
      <c r="I566" s="8">
        <v>543</v>
      </c>
      <c r="J566" s="9">
        <v>9116.6925481334401</v>
      </c>
      <c r="K566" s="43">
        <v>0</v>
      </c>
      <c r="L566" s="43">
        <v>-300</v>
      </c>
      <c r="M566" s="15">
        <v>9416.6925481334401</v>
      </c>
      <c r="N566" s="42">
        <f t="shared" si="8"/>
        <v>7897.5064667929901</v>
      </c>
      <c r="O566" s="8">
        <v>1519.1860813404501</v>
      </c>
    </row>
    <row r="567" spans="2:15" x14ac:dyDescent="0.3">
      <c r="B567" s="8" t="s">
        <v>20</v>
      </c>
      <c r="C567" s="8">
        <v>12</v>
      </c>
      <c r="D567" s="8">
        <v>15</v>
      </c>
      <c r="E567" s="8">
        <v>12</v>
      </c>
      <c r="F567" s="8">
        <v>19</v>
      </c>
      <c r="G567" s="8">
        <v>10384</v>
      </c>
      <c r="H567" s="8">
        <v>-425</v>
      </c>
      <c r="I567" s="8">
        <v>544</v>
      </c>
      <c r="J567" s="9">
        <v>8743.9840408013406</v>
      </c>
      <c r="K567" s="43">
        <v>0</v>
      </c>
      <c r="L567" s="43">
        <v>-425</v>
      </c>
      <c r="M567" s="15">
        <v>9168.9840408013406</v>
      </c>
      <c r="N567" s="42">
        <f t="shared" si="8"/>
        <v>7620.4721586239502</v>
      </c>
      <c r="O567" s="8">
        <v>1548.5118821773899</v>
      </c>
    </row>
    <row r="568" spans="2:15" x14ac:dyDescent="0.3">
      <c r="B568" s="8" t="s">
        <v>20</v>
      </c>
      <c r="C568" s="8">
        <v>12</v>
      </c>
      <c r="D568" s="8">
        <v>15</v>
      </c>
      <c r="E568" s="8">
        <v>13</v>
      </c>
      <c r="F568" s="8">
        <v>21</v>
      </c>
      <c r="G568" s="8">
        <v>10358</v>
      </c>
      <c r="H568" s="8">
        <v>-425</v>
      </c>
      <c r="I568" s="8">
        <v>533</v>
      </c>
      <c r="J568" s="9">
        <v>8721.5380375901495</v>
      </c>
      <c r="K568" s="43">
        <v>0</v>
      </c>
      <c r="L568" s="43">
        <v>-425</v>
      </c>
      <c r="M568" s="15">
        <v>9146.5380375901495</v>
      </c>
      <c r="N568" s="42">
        <f t="shared" si="8"/>
        <v>7570.1699365004797</v>
      </c>
      <c r="O568" s="8">
        <v>1576.3681010896701</v>
      </c>
    </row>
    <row r="569" spans="2:15" x14ac:dyDescent="0.3">
      <c r="B569" s="8" t="s">
        <v>20</v>
      </c>
      <c r="C569" s="8">
        <v>12</v>
      </c>
      <c r="D569" s="8">
        <v>15</v>
      </c>
      <c r="E569" s="8">
        <v>14</v>
      </c>
      <c r="F569" s="8">
        <v>18</v>
      </c>
      <c r="G569" s="8">
        <v>10643</v>
      </c>
      <c r="H569" s="8">
        <v>-425</v>
      </c>
      <c r="I569" s="8">
        <v>508</v>
      </c>
      <c r="J569" s="9">
        <v>9006.6226049577308</v>
      </c>
      <c r="K569" s="43">
        <v>0</v>
      </c>
      <c r="L569" s="43">
        <v>-425</v>
      </c>
      <c r="M569" s="15">
        <v>9431.6226049577308</v>
      </c>
      <c r="N569" s="42">
        <f t="shared" si="8"/>
        <v>7825.6700870664008</v>
      </c>
      <c r="O569" s="8">
        <v>1605.95251789133</v>
      </c>
    </row>
    <row r="570" spans="2:15" x14ac:dyDescent="0.3">
      <c r="B570" s="8" t="s">
        <v>20</v>
      </c>
      <c r="C570" s="8">
        <v>12</v>
      </c>
      <c r="D570" s="8">
        <v>15</v>
      </c>
      <c r="E570" s="8">
        <v>15</v>
      </c>
      <c r="F570" s="8">
        <v>15</v>
      </c>
      <c r="G570" s="8">
        <v>11126</v>
      </c>
      <c r="H570" s="8">
        <v>-425</v>
      </c>
      <c r="I570" s="8">
        <v>473</v>
      </c>
      <c r="J570" s="9">
        <v>9497.0763353045604</v>
      </c>
      <c r="K570" s="43">
        <v>0</v>
      </c>
      <c r="L570" s="43">
        <v>-425</v>
      </c>
      <c r="M570" s="15">
        <v>9922.0763353045604</v>
      </c>
      <c r="N570" s="42">
        <f t="shared" si="8"/>
        <v>8303.4754933673503</v>
      </c>
      <c r="O570" s="8">
        <v>1618.6008419372099</v>
      </c>
    </row>
    <row r="571" spans="2:15" x14ac:dyDescent="0.3">
      <c r="B571" s="8" t="s">
        <v>20</v>
      </c>
      <c r="C571" s="8">
        <v>12</v>
      </c>
      <c r="D571" s="8">
        <v>15</v>
      </c>
      <c r="E571" s="8">
        <v>16</v>
      </c>
      <c r="F571" s="8">
        <v>10</v>
      </c>
      <c r="G571" s="8">
        <v>11749</v>
      </c>
      <c r="H571" s="8">
        <v>0</v>
      </c>
      <c r="I571" s="8">
        <v>420</v>
      </c>
      <c r="J571" s="9">
        <v>10149.629332921901</v>
      </c>
      <c r="K571" s="43">
        <v>0</v>
      </c>
      <c r="L571" s="43">
        <v>0</v>
      </c>
      <c r="M571" s="15">
        <v>10149.629332921901</v>
      </c>
      <c r="N571" s="42">
        <f t="shared" si="8"/>
        <v>8515.86153583136</v>
      </c>
      <c r="O571" s="8">
        <v>1633.7677970905399</v>
      </c>
    </row>
    <row r="572" spans="2:15" x14ac:dyDescent="0.3">
      <c r="B572" s="8" t="s">
        <v>20</v>
      </c>
      <c r="C572" s="8">
        <v>12</v>
      </c>
      <c r="D572" s="8">
        <v>15</v>
      </c>
      <c r="E572" s="8">
        <v>17</v>
      </c>
      <c r="F572" s="8">
        <v>5</v>
      </c>
      <c r="G572" s="8">
        <v>12329</v>
      </c>
      <c r="H572" s="8">
        <v>0</v>
      </c>
      <c r="I572" s="8">
        <v>322</v>
      </c>
      <c r="J572" s="9">
        <v>10794.282052123899</v>
      </c>
      <c r="K572" s="43">
        <v>2.25</v>
      </c>
      <c r="L572" s="43">
        <v>2.25</v>
      </c>
      <c r="M572" s="15">
        <v>10792.032052123899</v>
      </c>
      <c r="N572" s="42">
        <f t="shared" si="8"/>
        <v>9125.5663172448185</v>
      </c>
      <c r="O572" s="8">
        <v>1666.4657348790799</v>
      </c>
    </row>
    <row r="573" spans="2:15" x14ac:dyDescent="0.3">
      <c r="B573" s="8" t="s">
        <v>20</v>
      </c>
      <c r="C573" s="8">
        <v>12</v>
      </c>
      <c r="D573" s="8">
        <v>15</v>
      </c>
      <c r="E573" s="8">
        <v>18</v>
      </c>
      <c r="F573" s="8">
        <v>1</v>
      </c>
      <c r="G573" s="8">
        <v>13097</v>
      </c>
      <c r="H573" s="8">
        <v>0</v>
      </c>
      <c r="I573" s="8">
        <v>314</v>
      </c>
      <c r="J573" s="9">
        <v>11529.9934433654</v>
      </c>
      <c r="K573" s="43">
        <v>2.1800000000000002</v>
      </c>
      <c r="L573" s="43">
        <v>2.1800000000000002</v>
      </c>
      <c r="M573" s="15">
        <v>11527.8134433654</v>
      </c>
      <c r="N573" s="42">
        <f t="shared" si="8"/>
        <v>9881.8364424609299</v>
      </c>
      <c r="O573" s="8">
        <v>1645.9770009044701</v>
      </c>
    </row>
    <row r="574" spans="2:15" x14ac:dyDescent="0.3">
      <c r="B574" s="8" t="s">
        <v>20</v>
      </c>
      <c r="C574" s="8">
        <v>12</v>
      </c>
      <c r="D574" s="8">
        <v>15</v>
      </c>
      <c r="E574" s="8">
        <v>19</v>
      </c>
      <c r="F574" s="8">
        <v>2</v>
      </c>
      <c r="G574" s="8">
        <v>12888</v>
      </c>
      <c r="H574" s="8">
        <v>425</v>
      </c>
      <c r="I574" s="8">
        <v>330</v>
      </c>
      <c r="J574" s="9">
        <v>11340.125217873299</v>
      </c>
      <c r="K574" s="43">
        <v>2.11</v>
      </c>
      <c r="L574" s="43">
        <v>427.11</v>
      </c>
      <c r="M574" s="15">
        <v>10913.015217873301</v>
      </c>
      <c r="N574" s="42">
        <f t="shared" si="8"/>
        <v>9297.0211676328709</v>
      </c>
      <c r="O574" s="8">
        <v>1615.9940502404299</v>
      </c>
    </row>
    <row r="575" spans="2:15" x14ac:dyDescent="0.3">
      <c r="B575" s="8" t="s">
        <v>20</v>
      </c>
      <c r="C575" s="8">
        <v>12</v>
      </c>
      <c r="D575" s="8">
        <v>15</v>
      </c>
      <c r="E575" s="8">
        <v>20</v>
      </c>
      <c r="F575" s="8">
        <v>3</v>
      </c>
      <c r="G575" s="8">
        <v>12585</v>
      </c>
      <c r="H575" s="8">
        <v>425</v>
      </c>
      <c r="I575" s="8">
        <v>337</v>
      </c>
      <c r="J575" s="9">
        <v>11072.1436838634</v>
      </c>
      <c r="K575" s="43">
        <v>2.09</v>
      </c>
      <c r="L575" s="43">
        <v>427.09</v>
      </c>
      <c r="M575" s="15">
        <v>10645.0536838634</v>
      </c>
      <c r="N575" s="42">
        <f t="shared" si="8"/>
        <v>9059.8418294870207</v>
      </c>
      <c r="O575" s="8">
        <v>1585.21185437638</v>
      </c>
    </row>
    <row r="576" spans="2:15" x14ac:dyDescent="0.3">
      <c r="B576" s="8" t="s">
        <v>20</v>
      </c>
      <c r="C576" s="8">
        <v>12</v>
      </c>
      <c r="D576" s="8">
        <v>15</v>
      </c>
      <c r="E576" s="8">
        <v>21</v>
      </c>
      <c r="F576" s="8">
        <v>4</v>
      </c>
      <c r="G576" s="8">
        <v>12356</v>
      </c>
      <c r="H576" s="8">
        <v>425</v>
      </c>
      <c r="I576" s="8">
        <v>358</v>
      </c>
      <c r="J576" s="9">
        <v>10859.213600921999</v>
      </c>
      <c r="K576" s="43">
        <v>2.0699999999999998</v>
      </c>
      <c r="L576" s="43">
        <v>427.07</v>
      </c>
      <c r="M576" s="15">
        <v>10432.143600922</v>
      </c>
      <c r="N576" s="42">
        <f t="shared" si="8"/>
        <v>8883.1722137403904</v>
      </c>
      <c r="O576" s="8">
        <v>1548.97138718161</v>
      </c>
    </row>
    <row r="577" spans="2:15" x14ac:dyDescent="0.3">
      <c r="B577" s="8" t="s">
        <v>20</v>
      </c>
      <c r="C577" s="8">
        <v>12</v>
      </c>
      <c r="D577" s="8">
        <v>15</v>
      </c>
      <c r="E577" s="8">
        <v>22</v>
      </c>
      <c r="F577" s="8">
        <v>6</v>
      </c>
      <c r="G577" s="8">
        <v>12116</v>
      </c>
      <c r="H577" s="8">
        <v>425</v>
      </c>
      <c r="I577" s="8">
        <v>420</v>
      </c>
      <c r="J577" s="9">
        <v>10607.1763687933</v>
      </c>
      <c r="K577" s="43">
        <v>0</v>
      </c>
      <c r="L577" s="43">
        <v>425</v>
      </c>
      <c r="M577" s="15">
        <v>10182.1763687933</v>
      </c>
      <c r="N577" s="42">
        <f t="shared" si="8"/>
        <v>8702.7381533166899</v>
      </c>
      <c r="O577" s="8">
        <v>1479.4382154766099</v>
      </c>
    </row>
    <row r="578" spans="2:15" x14ac:dyDescent="0.3">
      <c r="B578" s="8" t="s">
        <v>20</v>
      </c>
      <c r="C578" s="8">
        <v>12</v>
      </c>
      <c r="D578" s="8">
        <v>15</v>
      </c>
      <c r="E578" s="8">
        <v>23</v>
      </c>
      <c r="F578" s="8">
        <v>9</v>
      </c>
      <c r="G578" s="8">
        <v>11574</v>
      </c>
      <c r="H578" s="8">
        <v>0</v>
      </c>
      <c r="I578" s="8">
        <v>520</v>
      </c>
      <c r="J578" s="9">
        <v>10018.9611912242</v>
      </c>
      <c r="K578" s="43">
        <v>0</v>
      </c>
      <c r="L578" s="43">
        <v>0</v>
      </c>
      <c r="M578" s="15">
        <v>10018.9611912242</v>
      </c>
      <c r="N578" s="42">
        <f t="shared" si="8"/>
        <v>8599.9016656962594</v>
      </c>
      <c r="O578" s="8">
        <v>1419.05952552794</v>
      </c>
    </row>
    <row r="579" spans="2:15" x14ac:dyDescent="0.3">
      <c r="B579" s="8" t="s">
        <v>20</v>
      </c>
      <c r="C579" s="8">
        <v>12</v>
      </c>
      <c r="D579" s="8">
        <v>15</v>
      </c>
      <c r="E579" s="8">
        <v>24</v>
      </c>
      <c r="F579" s="8">
        <v>13</v>
      </c>
      <c r="G579" s="8">
        <v>11034</v>
      </c>
      <c r="H579" s="8">
        <v>0</v>
      </c>
      <c r="I579" s="8">
        <v>606</v>
      </c>
      <c r="J579" s="9">
        <v>9438.6810839373593</v>
      </c>
      <c r="K579" s="43">
        <v>0</v>
      </c>
      <c r="L579" s="43">
        <v>0</v>
      </c>
      <c r="M579" s="15">
        <v>9438.6810839373593</v>
      </c>
      <c r="N579" s="42">
        <f t="shared" si="8"/>
        <v>8076.4350817872892</v>
      </c>
      <c r="O579" s="8">
        <v>1362.2460021500699</v>
      </c>
    </row>
    <row r="580" spans="2:15" x14ac:dyDescent="0.3">
      <c r="B580" s="8" t="s">
        <v>21</v>
      </c>
      <c r="C580" s="8">
        <v>1</v>
      </c>
      <c r="D580" s="8">
        <v>27</v>
      </c>
      <c r="E580" s="8">
        <v>1</v>
      </c>
      <c r="F580" s="8">
        <v>13</v>
      </c>
      <c r="G580" s="8">
        <v>2113</v>
      </c>
      <c r="H580" s="8">
        <v>0</v>
      </c>
      <c r="I580" s="8">
        <v>0</v>
      </c>
      <c r="J580" s="9">
        <v>2113</v>
      </c>
      <c r="K580" s="43">
        <v>0</v>
      </c>
      <c r="L580" s="43">
        <v>0</v>
      </c>
      <c r="M580" s="15">
        <v>2113</v>
      </c>
      <c r="N580" s="42">
        <f t="shared" si="8"/>
        <v>1722.0832799544469</v>
      </c>
      <c r="O580" s="8">
        <v>390.91672004555301</v>
      </c>
    </row>
    <row r="581" spans="2:15" x14ac:dyDescent="0.3">
      <c r="B581" s="8" t="s">
        <v>21</v>
      </c>
      <c r="C581" s="8">
        <v>1</v>
      </c>
      <c r="D581" s="8">
        <v>27</v>
      </c>
      <c r="E581" s="8">
        <v>2</v>
      </c>
      <c r="F581" s="8">
        <v>17</v>
      </c>
      <c r="G581" s="8">
        <v>1996</v>
      </c>
      <c r="H581" s="8">
        <v>0</v>
      </c>
      <c r="I581" s="8">
        <v>0</v>
      </c>
      <c r="J581" s="9">
        <v>1996</v>
      </c>
      <c r="K581" s="43">
        <v>0</v>
      </c>
      <c r="L581" s="43">
        <v>0</v>
      </c>
      <c r="M581" s="15">
        <v>1996</v>
      </c>
      <c r="N581" s="42">
        <f t="shared" ref="N581:N644" si="9">M581-O581</f>
        <v>1615.6321169571411</v>
      </c>
      <c r="O581" s="8">
        <v>380.36788304285898</v>
      </c>
    </row>
    <row r="582" spans="2:15" x14ac:dyDescent="0.3">
      <c r="B582" s="8" t="s">
        <v>21</v>
      </c>
      <c r="C582" s="8">
        <v>1</v>
      </c>
      <c r="D582" s="8">
        <v>27</v>
      </c>
      <c r="E582" s="8">
        <v>3</v>
      </c>
      <c r="F582" s="8">
        <v>19</v>
      </c>
      <c r="G582" s="8">
        <v>1874</v>
      </c>
      <c r="H582" s="8">
        <v>0</v>
      </c>
      <c r="I582" s="8">
        <v>0</v>
      </c>
      <c r="J582" s="9">
        <v>1874</v>
      </c>
      <c r="K582" s="43">
        <v>0</v>
      </c>
      <c r="L582" s="43">
        <v>0</v>
      </c>
      <c r="M582" s="15">
        <v>1874</v>
      </c>
      <c r="N582" s="42">
        <f t="shared" si="9"/>
        <v>1498.6882585658459</v>
      </c>
      <c r="O582" s="8">
        <v>375.31174143415399</v>
      </c>
    </row>
    <row r="583" spans="2:15" x14ac:dyDescent="0.3">
      <c r="B583" s="8" t="s">
        <v>21</v>
      </c>
      <c r="C583" s="8">
        <v>1</v>
      </c>
      <c r="D583" s="8">
        <v>27</v>
      </c>
      <c r="E583" s="8">
        <v>4</v>
      </c>
      <c r="F583" s="8">
        <v>21</v>
      </c>
      <c r="G583" s="8">
        <v>1811</v>
      </c>
      <c r="H583" s="8">
        <v>0</v>
      </c>
      <c r="I583" s="8">
        <v>0</v>
      </c>
      <c r="J583" s="9">
        <v>1811</v>
      </c>
      <c r="K583" s="43">
        <v>0</v>
      </c>
      <c r="L583" s="43">
        <v>0</v>
      </c>
      <c r="M583" s="15">
        <v>1811</v>
      </c>
      <c r="N583" s="42">
        <f t="shared" si="9"/>
        <v>1433.3079665556249</v>
      </c>
      <c r="O583" s="8">
        <v>377.692033444375</v>
      </c>
    </row>
    <row r="584" spans="2:15" x14ac:dyDescent="0.3">
      <c r="B584" s="8" t="s">
        <v>21</v>
      </c>
      <c r="C584" s="8">
        <v>1</v>
      </c>
      <c r="D584" s="8">
        <v>27</v>
      </c>
      <c r="E584" s="8">
        <v>5</v>
      </c>
      <c r="F584" s="8">
        <v>18</v>
      </c>
      <c r="G584" s="8">
        <v>1853</v>
      </c>
      <c r="H584" s="8">
        <v>0</v>
      </c>
      <c r="I584" s="8">
        <v>0</v>
      </c>
      <c r="J584" s="9">
        <v>1853</v>
      </c>
      <c r="K584" s="43">
        <v>0</v>
      </c>
      <c r="L584" s="43">
        <v>0</v>
      </c>
      <c r="M584" s="15">
        <v>1853</v>
      </c>
      <c r="N584" s="42">
        <f t="shared" si="9"/>
        <v>1461.1493847912029</v>
      </c>
      <c r="O584" s="8">
        <v>391.85061520879702</v>
      </c>
    </row>
    <row r="585" spans="2:15" x14ac:dyDescent="0.3">
      <c r="B585" s="8" t="s">
        <v>21</v>
      </c>
      <c r="C585" s="8">
        <v>1</v>
      </c>
      <c r="D585" s="8">
        <v>27</v>
      </c>
      <c r="E585" s="8">
        <v>6</v>
      </c>
      <c r="F585" s="8">
        <v>15</v>
      </c>
      <c r="G585" s="8">
        <v>1996</v>
      </c>
      <c r="H585" s="8">
        <v>0</v>
      </c>
      <c r="I585" s="8">
        <v>0</v>
      </c>
      <c r="J585" s="9">
        <v>1996</v>
      </c>
      <c r="K585" s="43">
        <v>0</v>
      </c>
      <c r="L585" s="43">
        <v>0</v>
      </c>
      <c r="M585" s="15">
        <v>1996</v>
      </c>
      <c r="N585" s="42">
        <f t="shared" si="9"/>
        <v>1580.933246246361</v>
      </c>
      <c r="O585" s="8">
        <v>415.06675375363898</v>
      </c>
    </row>
    <row r="586" spans="2:15" x14ac:dyDescent="0.3">
      <c r="B586" s="8" t="s">
        <v>21</v>
      </c>
      <c r="C586" s="8">
        <v>1</v>
      </c>
      <c r="D586" s="8">
        <v>27</v>
      </c>
      <c r="E586" s="8">
        <v>7</v>
      </c>
      <c r="F586" s="8">
        <v>9</v>
      </c>
      <c r="G586" s="8">
        <v>2228</v>
      </c>
      <c r="H586" s="8">
        <v>0</v>
      </c>
      <c r="I586" s="8">
        <v>0</v>
      </c>
      <c r="J586" s="9">
        <v>2228</v>
      </c>
      <c r="K586" s="43">
        <v>0</v>
      </c>
      <c r="L586" s="43">
        <v>0</v>
      </c>
      <c r="M586" s="15">
        <v>2228</v>
      </c>
      <c r="N586" s="42">
        <f t="shared" si="9"/>
        <v>1779.968178150599</v>
      </c>
      <c r="O586" s="8">
        <v>448.03182184940101</v>
      </c>
    </row>
    <row r="587" spans="2:15" x14ac:dyDescent="0.3">
      <c r="B587" s="8" t="s">
        <v>21</v>
      </c>
      <c r="C587" s="8">
        <v>1</v>
      </c>
      <c r="D587" s="8">
        <v>27</v>
      </c>
      <c r="E587" s="8">
        <v>8</v>
      </c>
      <c r="F587" s="8">
        <v>5</v>
      </c>
      <c r="G587" s="8">
        <v>2311</v>
      </c>
      <c r="H587" s="8">
        <v>0</v>
      </c>
      <c r="I587" s="8">
        <v>0</v>
      </c>
      <c r="J587" s="9">
        <v>2311</v>
      </c>
      <c r="K587" s="43">
        <v>0</v>
      </c>
      <c r="L587" s="43">
        <v>0</v>
      </c>
      <c r="M587" s="15">
        <v>2311</v>
      </c>
      <c r="N587" s="42">
        <f t="shared" si="9"/>
        <v>1841.2545799858319</v>
      </c>
      <c r="O587" s="8">
        <v>469.74542001416802</v>
      </c>
    </row>
    <row r="588" spans="2:15" x14ac:dyDescent="0.3">
      <c r="B588" s="8" t="s">
        <v>21</v>
      </c>
      <c r="C588" s="8">
        <v>1</v>
      </c>
      <c r="D588" s="8">
        <v>27</v>
      </c>
      <c r="E588" s="8">
        <v>9</v>
      </c>
      <c r="F588" s="8">
        <v>7</v>
      </c>
      <c r="G588" s="8">
        <v>2138</v>
      </c>
      <c r="H588" s="8">
        <v>0</v>
      </c>
      <c r="I588" s="8">
        <v>0</v>
      </c>
      <c r="J588" s="9">
        <v>2138</v>
      </c>
      <c r="K588" s="43">
        <v>0</v>
      </c>
      <c r="L588" s="43">
        <v>0</v>
      </c>
      <c r="M588" s="15">
        <v>2138</v>
      </c>
      <c r="N588" s="42">
        <f t="shared" si="9"/>
        <v>1658.298170031484</v>
      </c>
      <c r="O588" s="8">
        <v>479.70182996851599</v>
      </c>
    </row>
    <row r="589" spans="2:15" x14ac:dyDescent="0.3">
      <c r="B589" s="8" t="s">
        <v>21</v>
      </c>
      <c r="C589" s="8">
        <v>1</v>
      </c>
      <c r="D589" s="8">
        <v>27</v>
      </c>
      <c r="E589" s="8">
        <v>10</v>
      </c>
      <c r="F589" s="8">
        <v>11</v>
      </c>
      <c r="G589" s="8">
        <v>1868</v>
      </c>
      <c r="H589" s="8">
        <v>0</v>
      </c>
      <c r="I589" s="8">
        <v>0</v>
      </c>
      <c r="J589" s="9">
        <v>1868</v>
      </c>
      <c r="K589" s="43">
        <v>0</v>
      </c>
      <c r="L589" s="43">
        <v>0</v>
      </c>
      <c r="M589" s="15">
        <v>1868</v>
      </c>
      <c r="N589" s="42">
        <f t="shared" si="9"/>
        <v>1388.9155409076541</v>
      </c>
      <c r="O589" s="8">
        <v>479.08445909234598</v>
      </c>
    </row>
    <row r="590" spans="2:15" x14ac:dyDescent="0.3">
      <c r="B590" s="8" t="s">
        <v>21</v>
      </c>
      <c r="C590" s="8">
        <v>1</v>
      </c>
      <c r="D590" s="8">
        <v>27</v>
      </c>
      <c r="E590" s="8">
        <v>11</v>
      </c>
      <c r="F590" s="8">
        <v>16</v>
      </c>
      <c r="G590" s="8">
        <v>1625</v>
      </c>
      <c r="H590" s="8">
        <v>0</v>
      </c>
      <c r="I590" s="8">
        <v>0</v>
      </c>
      <c r="J590" s="9">
        <v>1625</v>
      </c>
      <c r="K590" s="43">
        <v>0</v>
      </c>
      <c r="L590" s="43">
        <v>0</v>
      </c>
      <c r="M590" s="15">
        <v>1625</v>
      </c>
      <c r="N590" s="42">
        <f t="shared" si="9"/>
        <v>1146.5053962674281</v>
      </c>
      <c r="O590" s="8">
        <v>478.49460373257199</v>
      </c>
    </row>
    <row r="591" spans="2:15" x14ac:dyDescent="0.3">
      <c r="B591" s="8" t="s">
        <v>21</v>
      </c>
      <c r="C591" s="8">
        <v>1</v>
      </c>
      <c r="D591" s="8">
        <v>27</v>
      </c>
      <c r="E591" s="8">
        <v>12</v>
      </c>
      <c r="F591" s="8">
        <v>22</v>
      </c>
      <c r="G591" s="8">
        <v>1448</v>
      </c>
      <c r="H591" s="8">
        <v>0</v>
      </c>
      <c r="I591" s="8">
        <v>0</v>
      </c>
      <c r="J591" s="9">
        <v>1448.00000000001</v>
      </c>
      <c r="K591" s="43">
        <v>0</v>
      </c>
      <c r="L591" s="43">
        <v>0</v>
      </c>
      <c r="M591" s="15">
        <v>1448.00000000001</v>
      </c>
      <c r="N591" s="42">
        <f t="shared" si="9"/>
        <v>966.25995994519894</v>
      </c>
      <c r="O591" s="8">
        <v>481.740040054811</v>
      </c>
    </row>
    <row r="592" spans="2:15" x14ac:dyDescent="0.3">
      <c r="B592" s="8" t="s">
        <v>21</v>
      </c>
      <c r="C592" s="8">
        <v>1</v>
      </c>
      <c r="D592" s="8">
        <v>27</v>
      </c>
      <c r="E592" s="8">
        <v>13</v>
      </c>
      <c r="F592" s="8">
        <v>24</v>
      </c>
      <c r="G592" s="8">
        <v>1442</v>
      </c>
      <c r="H592" s="8">
        <v>0</v>
      </c>
      <c r="I592" s="8">
        <v>0</v>
      </c>
      <c r="J592" s="9">
        <v>1442</v>
      </c>
      <c r="K592" s="43">
        <v>0</v>
      </c>
      <c r="L592" s="43">
        <v>0</v>
      </c>
      <c r="M592" s="15">
        <v>1442</v>
      </c>
      <c r="N592" s="42">
        <f t="shared" si="9"/>
        <v>964.29651029578201</v>
      </c>
      <c r="O592" s="8">
        <v>477.70348970421799</v>
      </c>
    </row>
    <row r="593" spans="2:15" x14ac:dyDescent="0.3">
      <c r="B593" s="8" t="s">
        <v>21</v>
      </c>
      <c r="C593" s="8">
        <v>1</v>
      </c>
      <c r="D593" s="8">
        <v>27</v>
      </c>
      <c r="E593" s="8">
        <v>14</v>
      </c>
      <c r="F593" s="8">
        <v>23</v>
      </c>
      <c r="G593" s="8">
        <v>1513</v>
      </c>
      <c r="H593" s="8">
        <v>0</v>
      </c>
      <c r="I593" s="8">
        <v>0</v>
      </c>
      <c r="J593" s="9">
        <v>1513</v>
      </c>
      <c r="K593" s="43">
        <v>0</v>
      </c>
      <c r="L593" s="43">
        <v>0</v>
      </c>
      <c r="M593" s="15">
        <v>1513</v>
      </c>
      <c r="N593" s="42">
        <f t="shared" si="9"/>
        <v>1034.929014077441</v>
      </c>
      <c r="O593" s="8">
        <v>478.07098592255898</v>
      </c>
    </row>
    <row r="594" spans="2:15" x14ac:dyDescent="0.3">
      <c r="B594" s="8" t="s">
        <v>21</v>
      </c>
      <c r="C594" s="8">
        <v>1</v>
      </c>
      <c r="D594" s="8">
        <v>27</v>
      </c>
      <c r="E594" s="8">
        <v>15</v>
      </c>
      <c r="F594" s="8">
        <v>20</v>
      </c>
      <c r="G594" s="8">
        <v>1687</v>
      </c>
      <c r="H594" s="8">
        <v>0</v>
      </c>
      <c r="I594" s="8">
        <v>0</v>
      </c>
      <c r="J594" s="9">
        <v>1687</v>
      </c>
      <c r="K594" s="43">
        <v>0</v>
      </c>
      <c r="L594" s="43">
        <v>0</v>
      </c>
      <c r="M594" s="15">
        <v>1687</v>
      </c>
      <c r="N594" s="42">
        <f t="shared" si="9"/>
        <v>1210.5921192511539</v>
      </c>
      <c r="O594" s="8">
        <v>476.40788074884603</v>
      </c>
    </row>
    <row r="595" spans="2:15" x14ac:dyDescent="0.3">
      <c r="B595" s="8" t="s">
        <v>21</v>
      </c>
      <c r="C595" s="8">
        <v>1</v>
      </c>
      <c r="D595" s="8">
        <v>27</v>
      </c>
      <c r="E595" s="8">
        <v>16</v>
      </c>
      <c r="F595" s="8">
        <v>14</v>
      </c>
      <c r="G595" s="8">
        <v>2006</v>
      </c>
      <c r="H595" s="8">
        <v>0</v>
      </c>
      <c r="I595" s="8">
        <v>0</v>
      </c>
      <c r="J595" s="9">
        <v>2006</v>
      </c>
      <c r="K595" s="43">
        <v>0</v>
      </c>
      <c r="L595" s="43">
        <v>0</v>
      </c>
      <c r="M595" s="15">
        <v>2006</v>
      </c>
      <c r="N595" s="42">
        <f t="shared" si="9"/>
        <v>1529.955426423385</v>
      </c>
      <c r="O595" s="8">
        <v>476.04457357661499</v>
      </c>
    </row>
    <row r="596" spans="2:15" x14ac:dyDescent="0.3">
      <c r="B596" s="8" t="s">
        <v>21</v>
      </c>
      <c r="C596" s="8">
        <v>1</v>
      </c>
      <c r="D596" s="8">
        <v>27</v>
      </c>
      <c r="E596" s="8">
        <v>17</v>
      </c>
      <c r="F596" s="8">
        <v>8</v>
      </c>
      <c r="G596" s="8">
        <v>2359</v>
      </c>
      <c r="H596" s="8">
        <v>0</v>
      </c>
      <c r="I596" s="8">
        <v>0</v>
      </c>
      <c r="J596" s="9">
        <v>2359</v>
      </c>
      <c r="K596" s="43">
        <v>0</v>
      </c>
      <c r="L596" s="43">
        <v>0</v>
      </c>
      <c r="M596" s="15">
        <v>2359</v>
      </c>
      <c r="N596" s="42">
        <f t="shared" si="9"/>
        <v>1872.9748485050779</v>
      </c>
      <c r="O596" s="8">
        <v>486.025151494922</v>
      </c>
    </row>
    <row r="597" spans="2:15" x14ac:dyDescent="0.3">
      <c r="B597" s="8" t="s">
        <v>21</v>
      </c>
      <c r="C597" s="8">
        <v>1</v>
      </c>
      <c r="D597" s="8">
        <v>27</v>
      </c>
      <c r="E597" s="8">
        <v>18</v>
      </c>
      <c r="F597" s="8">
        <v>2</v>
      </c>
      <c r="G597" s="8">
        <v>2686</v>
      </c>
      <c r="H597" s="8">
        <v>0</v>
      </c>
      <c r="I597" s="8">
        <v>0</v>
      </c>
      <c r="J597" s="9">
        <v>2686</v>
      </c>
      <c r="K597" s="43">
        <v>0</v>
      </c>
      <c r="L597" s="43">
        <v>0</v>
      </c>
      <c r="M597" s="15">
        <v>2686</v>
      </c>
      <c r="N597" s="42">
        <f t="shared" si="9"/>
        <v>2200.5487629143772</v>
      </c>
      <c r="O597" s="8">
        <v>485.45123708562301</v>
      </c>
    </row>
    <row r="598" spans="2:15" x14ac:dyDescent="0.3">
      <c r="B598" s="8" t="s">
        <v>21</v>
      </c>
      <c r="C598" s="8">
        <v>1</v>
      </c>
      <c r="D598" s="8">
        <v>27</v>
      </c>
      <c r="E598" s="8">
        <v>19</v>
      </c>
      <c r="F598" s="8">
        <v>1</v>
      </c>
      <c r="G598" s="8">
        <v>2702</v>
      </c>
      <c r="H598" s="8">
        <v>0</v>
      </c>
      <c r="I598" s="8">
        <v>0</v>
      </c>
      <c r="J598" s="9">
        <v>2702</v>
      </c>
      <c r="K598" s="43">
        <v>0</v>
      </c>
      <c r="L598" s="43">
        <v>0</v>
      </c>
      <c r="M598" s="15">
        <v>2702</v>
      </c>
      <c r="N598" s="42">
        <f t="shared" si="9"/>
        <v>2226.370739460298</v>
      </c>
      <c r="O598" s="8">
        <v>475.62926053970199</v>
      </c>
    </row>
    <row r="599" spans="2:15" x14ac:dyDescent="0.3">
      <c r="B599" s="8" t="s">
        <v>21</v>
      </c>
      <c r="C599" s="8">
        <v>1</v>
      </c>
      <c r="D599" s="8">
        <v>27</v>
      </c>
      <c r="E599" s="8">
        <v>20</v>
      </c>
      <c r="F599" s="8">
        <v>3</v>
      </c>
      <c r="G599" s="8">
        <v>2629</v>
      </c>
      <c r="H599" s="8">
        <v>0</v>
      </c>
      <c r="I599" s="8">
        <v>0</v>
      </c>
      <c r="J599" s="9">
        <v>2629</v>
      </c>
      <c r="K599" s="43">
        <v>0</v>
      </c>
      <c r="L599" s="43">
        <v>0</v>
      </c>
      <c r="M599" s="15">
        <v>2629</v>
      </c>
      <c r="N599" s="42">
        <f t="shared" si="9"/>
        <v>2163.5090526842691</v>
      </c>
      <c r="O599" s="8">
        <v>465.49094731573098</v>
      </c>
    </row>
    <row r="600" spans="2:15" x14ac:dyDescent="0.3">
      <c r="B600" s="8" t="s">
        <v>21</v>
      </c>
      <c r="C600" s="8">
        <v>1</v>
      </c>
      <c r="D600" s="8">
        <v>27</v>
      </c>
      <c r="E600" s="8">
        <v>21</v>
      </c>
      <c r="F600" s="8">
        <v>4</v>
      </c>
      <c r="G600" s="8">
        <v>2528</v>
      </c>
      <c r="H600" s="8">
        <v>0</v>
      </c>
      <c r="I600" s="8">
        <v>0</v>
      </c>
      <c r="J600" s="9">
        <v>2528</v>
      </c>
      <c r="K600" s="43">
        <v>0</v>
      </c>
      <c r="L600" s="43">
        <v>0</v>
      </c>
      <c r="M600" s="15">
        <v>2528</v>
      </c>
      <c r="N600" s="42">
        <f t="shared" si="9"/>
        <v>2074.3014826528351</v>
      </c>
      <c r="O600" s="8">
        <v>453.69851734716502</v>
      </c>
    </row>
    <row r="601" spans="2:15" x14ac:dyDescent="0.3">
      <c r="B601" s="8" t="s">
        <v>21</v>
      </c>
      <c r="C601" s="8">
        <v>1</v>
      </c>
      <c r="D601" s="8">
        <v>27</v>
      </c>
      <c r="E601" s="8">
        <v>22</v>
      </c>
      <c r="F601" s="8">
        <v>6</v>
      </c>
      <c r="G601" s="8">
        <v>2416</v>
      </c>
      <c r="H601" s="8">
        <v>0</v>
      </c>
      <c r="I601" s="8">
        <v>0</v>
      </c>
      <c r="J601" s="9">
        <v>2416</v>
      </c>
      <c r="K601" s="43">
        <v>0</v>
      </c>
      <c r="L601" s="43">
        <v>0</v>
      </c>
      <c r="M601" s="15">
        <v>2416</v>
      </c>
      <c r="N601" s="42">
        <f t="shared" si="9"/>
        <v>1982.7124750639969</v>
      </c>
      <c r="O601" s="8">
        <v>433.28752493600302</v>
      </c>
    </row>
    <row r="602" spans="2:15" x14ac:dyDescent="0.3">
      <c r="B602" s="8" t="s">
        <v>21</v>
      </c>
      <c r="C602" s="8">
        <v>1</v>
      </c>
      <c r="D602" s="8">
        <v>27</v>
      </c>
      <c r="E602" s="8">
        <v>23</v>
      </c>
      <c r="F602" s="8">
        <v>10</v>
      </c>
      <c r="G602" s="8">
        <v>2223</v>
      </c>
      <c r="H602" s="8">
        <v>0</v>
      </c>
      <c r="I602" s="8">
        <v>0</v>
      </c>
      <c r="J602" s="9">
        <v>2223</v>
      </c>
      <c r="K602" s="43">
        <v>0</v>
      </c>
      <c r="L602" s="43">
        <v>0</v>
      </c>
      <c r="M602" s="15">
        <v>2223</v>
      </c>
      <c r="N602" s="42">
        <f t="shared" si="9"/>
        <v>1804.0512515066721</v>
      </c>
      <c r="O602" s="8">
        <v>418.94874849332803</v>
      </c>
    </row>
    <row r="603" spans="2:15" x14ac:dyDescent="0.3">
      <c r="B603" s="8" t="s">
        <v>21</v>
      </c>
      <c r="C603" s="8">
        <v>1</v>
      </c>
      <c r="D603" s="8">
        <v>27</v>
      </c>
      <c r="E603" s="8">
        <v>24</v>
      </c>
      <c r="F603" s="8">
        <v>12</v>
      </c>
      <c r="G603" s="8">
        <v>2101</v>
      </c>
      <c r="H603" s="8">
        <v>0</v>
      </c>
      <c r="I603" s="8">
        <v>0</v>
      </c>
      <c r="J603" s="9">
        <v>2101</v>
      </c>
      <c r="K603" s="43">
        <v>0</v>
      </c>
      <c r="L603" s="43">
        <v>0</v>
      </c>
      <c r="M603" s="15">
        <v>2101</v>
      </c>
      <c r="N603" s="42">
        <f t="shared" si="9"/>
        <v>1694.034372054299</v>
      </c>
      <c r="O603" s="8">
        <v>406.96562794570099</v>
      </c>
    </row>
    <row r="604" spans="2:15" x14ac:dyDescent="0.3">
      <c r="B604" s="8" t="s">
        <v>21</v>
      </c>
      <c r="C604" s="8">
        <v>2</v>
      </c>
      <c r="D604" s="8">
        <v>10</v>
      </c>
      <c r="E604" s="8">
        <v>1</v>
      </c>
      <c r="F604" s="8">
        <v>12</v>
      </c>
      <c r="G604" s="8">
        <v>2108</v>
      </c>
      <c r="H604" s="8">
        <v>0</v>
      </c>
      <c r="I604" s="8">
        <v>0</v>
      </c>
      <c r="J604" s="9">
        <v>2108</v>
      </c>
      <c r="K604" s="43">
        <v>0</v>
      </c>
      <c r="L604" s="43">
        <v>0</v>
      </c>
      <c r="M604" s="15">
        <v>2108</v>
      </c>
      <c r="N604" s="42">
        <f t="shared" si="9"/>
        <v>1713.3692998567499</v>
      </c>
      <c r="O604" s="8">
        <v>394.63070014325001</v>
      </c>
    </row>
    <row r="605" spans="2:15" x14ac:dyDescent="0.3">
      <c r="B605" s="8" t="s">
        <v>21</v>
      </c>
      <c r="C605" s="8">
        <v>2</v>
      </c>
      <c r="D605" s="8">
        <v>10</v>
      </c>
      <c r="E605" s="8">
        <v>2</v>
      </c>
      <c r="F605" s="8">
        <v>16</v>
      </c>
      <c r="G605" s="8">
        <v>1986</v>
      </c>
      <c r="H605" s="8">
        <v>0</v>
      </c>
      <c r="I605" s="8">
        <v>0</v>
      </c>
      <c r="J605" s="9">
        <v>1986</v>
      </c>
      <c r="K605" s="43">
        <v>0</v>
      </c>
      <c r="L605" s="43">
        <v>0</v>
      </c>
      <c r="M605" s="15">
        <v>1986</v>
      </c>
      <c r="N605" s="42">
        <f t="shared" si="9"/>
        <v>1602.1290305926909</v>
      </c>
      <c r="O605" s="8">
        <v>383.87096940730902</v>
      </c>
    </row>
    <row r="606" spans="2:15" x14ac:dyDescent="0.3">
      <c r="B606" s="8" t="s">
        <v>21</v>
      </c>
      <c r="C606" s="8">
        <v>2</v>
      </c>
      <c r="D606" s="8">
        <v>10</v>
      </c>
      <c r="E606" s="8">
        <v>3</v>
      </c>
      <c r="F606" s="8">
        <v>19</v>
      </c>
      <c r="G606" s="8">
        <v>1859</v>
      </c>
      <c r="H606" s="8">
        <v>0</v>
      </c>
      <c r="I606" s="8">
        <v>0</v>
      </c>
      <c r="J606" s="9">
        <v>1859</v>
      </c>
      <c r="K606" s="43">
        <v>0</v>
      </c>
      <c r="L606" s="43">
        <v>0</v>
      </c>
      <c r="M606" s="15">
        <v>1859</v>
      </c>
      <c r="N606" s="42">
        <f t="shared" si="9"/>
        <v>1478.3290314864989</v>
      </c>
      <c r="O606" s="8">
        <v>380.67096851350101</v>
      </c>
    </row>
    <row r="607" spans="2:15" x14ac:dyDescent="0.3">
      <c r="B607" s="8" t="s">
        <v>21</v>
      </c>
      <c r="C607" s="8">
        <v>2</v>
      </c>
      <c r="D607" s="8">
        <v>10</v>
      </c>
      <c r="E607" s="8">
        <v>4</v>
      </c>
      <c r="F607" s="8">
        <v>21</v>
      </c>
      <c r="G607" s="8">
        <v>1798</v>
      </c>
      <c r="H607" s="8">
        <v>0</v>
      </c>
      <c r="I607" s="8">
        <v>0</v>
      </c>
      <c r="J607" s="9">
        <v>1798</v>
      </c>
      <c r="K607" s="43">
        <v>0</v>
      </c>
      <c r="L607" s="43">
        <v>0</v>
      </c>
      <c r="M607" s="15">
        <v>1798</v>
      </c>
      <c r="N607" s="42">
        <f t="shared" si="9"/>
        <v>1415.81407684174</v>
      </c>
      <c r="O607" s="8">
        <v>382.18592315825998</v>
      </c>
    </row>
    <row r="608" spans="2:15" x14ac:dyDescent="0.3">
      <c r="B608" s="8" t="s">
        <v>21</v>
      </c>
      <c r="C608" s="8">
        <v>2</v>
      </c>
      <c r="D608" s="8">
        <v>10</v>
      </c>
      <c r="E608" s="8">
        <v>5</v>
      </c>
      <c r="F608" s="8">
        <v>17</v>
      </c>
      <c r="G608" s="8">
        <v>1839</v>
      </c>
      <c r="H608" s="8">
        <v>0</v>
      </c>
      <c r="I608" s="8">
        <v>0</v>
      </c>
      <c r="J608" s="9">
        <v>1839</v>
      </c>
      <c r="K608" s="43">
        <v>0</v>
      </c>
      <c r="L608" s="43">
        <v>0</v>
      </c>
      <c r="M608" s="15">
        <v>1839</v>
      </c>
      <c r="N608" s="42">
        <f t="shared" si="9"/>
        <v>1444.406223104912</v>
      </c>
      <c r="O608" s="8">
        <v>394.59377689508801</v>
      </c>
    </row>
    <row r="609" spans="2:15" x14ac:dyDescent="0.3">
      <c r="B609" s="8" t="s">
        <v>21</v>
      </c>
      <c r="C609" s="8">
        <v>2</v>
      </c>
      <c r="D609" s="8">
        <v>10</v>
      </c>
      <c r="E609" s="8">
        <v>6</v>
      </c>
      <c r="F609" s="8">
        <v>14</v>
      </c>
      <c r="G609" s="8">
        <v>1985</v>
      </c>
      <c r="H609" s="8">
        <v>0</v>
      </c>
      <c r="I609" s="8">
        <v>0</v>
      </c>
      <c r="J609" s="9">
        <v>1985</v>
      </c>
      <c r="K609" s="43">
        <v>0</v>
      </c>
      <c r="L609" s="43">
        <v>0</v>
      </c>
      <c r="M609" s="15">
        <v>1985</v>
      </c>
      <c r="N609" s="42">
        <f t="shared" si="9"/>
        <v>1567.247774208832</v>
      </c>
      <c r="O609" s="8">
        <v>417.75222579116797</v>
      </c>
    </row>
    <row r="610" spans="2:15" x14ac:dyDescent="0.3">
      <c r="B610" s="8" t="s">
        <v>21</v>
      </c>
      <c r="C610" s="8">
        <v>2</v>
      </c>
      <c r="D610" s="8">
        <v>10</v>
      </c>
      <c r="E610" s="8">
        <v>7</v>
      </c>
      <c r="F610" s="8">
        <v>7</v>
      </c>
      <c r="G610" s="8">
        <v>2217</v>
      </c>
      <c r="H610" s="8">
        <v>0</v>
      </c>
      <c r="I610" s="8">
        <v>0</v>
      </c>
      <c r="J610" s="9">
        <v>2217</v>
      </c>
      <c r="K610" s="43">
        <v>0</v>
      </c>
      <c r="L610" s="43">
        <v>0</v>
      </c>
      <c r="M610" s="15">
        <v>2217</v>
      </c>
      <c r="N610" s="42">
        <f t="shared" si="9"/>
        <v>1767.333413256051</v>
      </c>
      <c r="O610" s="8">
        <v>449.66658674394898</v>
      </c>
    </row>
    <row r="611" spans="2:15" x14ac:dyDescent="0.3">
      <c r="B611" s="8" t="s">
        <v>21</v>
      </c>
      <c r="C611" s="8">
        <v>2</v>
      </c>
      <c r="D611" s="8">
        <v>10</v>
      </c>
      <c r="E611" s="8">
        <v>8</v>
      </c>
      <c r="F611" s="8">
        <v>6</v>
      </c>
      <c r="G611" s="8">
        <v>2277</v>
      </c>
      <c r="H611" s="8">
        <v>0</v>
      </c>
      <c r="I611" s="8">
        <v>0</v>
      </c>
      <c r="J611" s="9">
        <v>2277</v>
      </c>
      <c r="K611" s="43">
        <v>0</v>
      </c>
      <c r="L611" s="43">
        <v>0</v>
      </c>
      <c r="M611" s="15">
        <v>2277</v>
      </c>
      <c r="N611" s="42">
        <f t="shared" si="9"/>
        <v>1806.2437564412271</v>
      </c>
      <c r="O611" s="8">
        <v>470.75624355877301</v>
      </c>
    </row>
    <row r="612" spans="2:15" x14ac:dyDescent="0.3">
      <c r="B612" s="8" t="s">
        <v>21</v>
      </c>
      <c r="C612" s="8">
        <v>2</v>
      </c>
      <c r="D612" s="8">
        <v>10</v>
      </c>
      <c r="E612" s="8">
        <v>9</v>
      </c>
      <c r="F612" s="8">
        <v>9</v>
      </c>
      <c r="G612" s="8">
        <v>2110</v>
      </c>
      <c r="H612" s="8">
        <v>0</v>
      </c>
      <c r="I612" s="8">
        <v>0</v>
      </c>
      <c r="J612" s="9">
        <v>2110</v>
      </c>
      <c r="K612" s="43">
        <v>0</v>
      </c>
      <c r="L612" s="43">
        <v>0</v>
      </c>
      <c r="M612" s="15">
        <v>2110</v>
      </c>
      <c r="N612" s="42">
        <f t="shared" si="9"/>
        <v>1621.1872696791679</v>
      </c>
      <c r="O612" s="8">
        <v>488.81273032083197</v>
      </c>
    </row>
    <row r="613" spans="2:15" x14ac:dyDescent="0.3">
      <c r="B613" s="8" t="s">
        <v>21</v>
      </c>
      <c r="C613" s="8">
        <v>2</v>
      </c>
      <c r="D613" s="8">
        <v>10</v>
      </c>
      <c r="E613" s="8">
        <v>10</v>
      </c>
      <c r="F613" s="8">
        <v>13</v>
      </c>
      <c r="G613" s="8">
        <v>1879</v>
      </c>
      <c r="H613" s="8">
        <v>0</v>
      </c>
      <c r="I613" s="8">
        <v>0</v>
      </c>
      <c r="J613" s="9">
        <v>1879</v>
      </c>
      <c r="K613" s="43">
        <v>0</v>
      </c>
      <c r="L613" s="43">
        <v>0</v>
      </c>
      <c r="M613" s="15">
        <v>1879</v>
      </c>
      <c r="N613" s="42">
        <f t="shared" si="9"/>
        <v>1385.041461946128</v>
      </c>
      <c r="O613" s="8">
        <v>493.95853805387202</v>
      </c>
    </row>
    <row r="614" spans="2:15" x14ac:dyDescent="0.3">
      <c r="B614" s="8" t="s">
        <v>21</v>
      </c>
      <c r="C614" s="8">
        <v>2</v>
      </c>
      <c r="D614" s="8">
        <v>10</v>
      </c>
      <c r="E614" s="8">
        <v>11</v>
      </c>
      <c r="F614" s="8">
        <v>18</v>
      </c>
      <c r="G614" s="8">
        <v>1654</v>
      </c>
      <c r="H614" s="8">
        <v>0</v>
      </c>
      <c r="I614" s="8">
        <v>0</v>
      </c>
      <c r="J614" s="9">
        <v>1654</v>
      </c>
      <c r="K614" s="43">
        <v>0</v>
      </c>
      <c r="L614" s="43">
        <v>0</v>
      </c>
      <c r="M614" s="15">
        <v>1654</v>
      </c>
      <c r="N614" s="42">
        <f t="shared" si="9"/>
        <v>1161.2645567892969</v>
      </c>
      <c r="O614" s="8">
        <v>492.73544321070301</v>
      </c>
    </row>
    <row r="615" spans="2:15" x14ac:dyDescent="0.3">
      <c r="B615" s="8" t="s">
        <v>21</v>
      </c>
      <c r="C615" s="8">
        <v>2</v>
      </c>
      <c r="D615" s="8">
        <v>10</v>
      </c>
      <c r="E615" s="8">
        <v>12</v>
      </c>
      <c r="F615" s="8">
        <v>23</v>
      </c>
      <c r="G615" s="8">
        <v>1537</v>
      </c>
      <c r="H615" s="8">
        <v>0</v>
      </c>
      <c r="I615" s="8">
        <v>0</v>
      </c>
      <c r="J615" s="9">
        <v>1537</v>
      </c>
      <c r="K615" s="43">
        <v>0</v>
      </c>
      <c r="L615" s="43">
        <v>0</v>
      </c>
      <c r="M615" s="15">
        <v>1537</v>
      </c>
      <c r="N615" s="42">
        <f t="shared" si="9"/>
        <v>1042.48570995199</v>
      </c>
      <c r="O615" s="8">
        <v>494.51429004801003</v>
      </c>
    </row>
    <row r="616" spans="2:15" x14ac:dyDescent="0.3">
      <c r="B616" s="8" t="s">
        <v>21</v>
      </c>
      <c r="C616" s="8">
        <v>2</v>
      </c>
      <c r="D616" s="8">
        <v>10</v>
      </c>
      <c r="E616" s="8">
        <v>13</v>
      </c>
      <c r="F616" s="8">
        <v>24</v>
      </c>
      <c r="G616" s="8">
        <v>1549</v>
      </c>
      <c r="H616" s="8">
        <v>0</v>
      </c>
      <c r="I616" s="8">
        <v>0</v>
      </c>
      <c r="J616" s="9">
        <v>1549</v>
      </c>
      <c r="K616" s="43">
        <v>0</v>
      </c>
      <c r="L616" s="43">
        <v>0</v>
      </c>
      <c r="M616" s="15">
        <v>1549</v>
      </c>
      <c r="N616" s="42">
        <f t="shared" si="9"/>
        <v>1057.3485209804999</v>
      </c>
      <c r="O616" s="8">
        <v>491.65147901950002</v>
      </c>
    </row>
    <row r="617" spans="2:15" x14ac:dyDescent="0.3">
      <c r="B617" s="8" t="s">
        <v>21</v>
      </c>
      <c r="C617" s="8">
        <v>2</v>
      </c>
      <c r="D617" s="8">
        <v>10</v>
      </c>
      <c r="E617" s="8">
        <v>14</v>
      </c>
      <c r="F617" s="8">
        <v>22</v>
      </c>
      <c r="G617" s="8">
        <v>1625</v>
      </c>
      <c r="H617" s="8">
        <v>0</v>
      </c>
      <c r="I617" s="8">
        <v>0</v>
      </c>
      <c r="J617" s="9">
        <v>1625</v>
      </c>
      <c r="K617" s="43">
        <v>0</v>
      </c>
      <c r="L617" s="43">
        <v>0</v>
      </c>
      <c r="M617" s="15">
        <v>1625</v>
      </c>
      <c r="N617" s="42">
        <f t="shared" si="9"/>
        <v>1135.6540591631581</v>
      </c>
      <c r="O617" s="8">
        <v>489.34594083684198</v>
      </c>
    </row>
    <row r="618" spans="2:15" x14ac:dyDescent="0.3">
      <c r="B618" s="8" t="s">
        <v>21</v>
      </c>
      <c r="C618" s="8">
        <v>2</v>
      </c>
      <c r="D618" s="8">
        <v>10</v>
      </c>
      <c r="E618" s="8">
        <v>15</v>
      </c>
      <c r="F618" s="8">
        <v>20</v>
      </c>
      <c r="G618" s="8">
        <v>1797</v>
      </c>
      <c r="H618" s="8">
        <v>0</v>
      </c>
      <c r="I618" s="8">
        <v>0</v>
      </c>
      <c r="J618" s="9">
        <v>1797</v>
      </c>
      <c r="K618" s="43">
        <v>0</v>
      </c>
      <c r="L618" s="43">
        <v>0</v>
      </c>
      <c r="M618" s="15">
        <v>1797</v>
      </c>
      <c r="N618" s="42">
        <f t="shared" si="9"/>
        <v>1311.4560502137081</v>
      </c>
      <c r="O618" s="8">
        <v>485.54394978629199</v>
      </c>
    </row>
    <row r="619" spans="2:15" x14ac:dyDescent="0.3">
      <c r="B619" s="8" t="s">
        <v>21</v>
      </c>
      <c r="C619" s="8">
        <v>2</v>
      </c>
      <c r="D619" s="8">
        <v>10</v>
      </c>
      <c r="E619" s="8">
        <v>16</v>
      </c>
      <c r="F619" s="8">
        <v>15</v>
      </c>
      <c r="G619" s="8">
        <v>2061</v>
      </c>
      <c r="H619" s="8">
        <v>0</v>
      </c>
      <c r="I619" s="8">
        <v>0</v>
      </c>
      <c r="J619" s="9">
        <v>2061</v>
      </c>
      <c r="K619" s="43">
        <v>0</v>
      </c>
      <c r="L619" s="43">
        <v>0</v>
      </c>
      <c r="M619" s="15">
        <v>2061</v>
      </c>
      <c r="N619" s="42">
        <f t="shared" si="9"/>
        <v>1577.6460707099041</v>
      </c>
      <c r="O619" s="8">
        <v>483.353929290096</v>
      </c>
    </row>
    <row r="620" spans="2:15" x14ac:dyDescent="0.3">
      <c r="B620" s="8" t="s">
        <v>21</v>
      </c>
      <c r="C620" s="8">
        <v>2</v>
      </c>
      <c r="D620" s="8">
        <v>10</v>
      </c>
      <c r="E620" s="8">
        <v>17</v>
      </c>
      <c r="F620" s="8">
        <v>8</v>
      </c>
      <c r="G620" s="8">
        <v>2367</v>
      </c>
      <c r="H620" s="8">
        <v>0</v>
      </c>
      <c r="I620" s="8">
        <v>0</v>
      </c>
      <c r="J620" s="9">
        <v>2367</v>
      </c>
      <c r="K620" s="43">
        <v>0</v>
      </c>
      <c r="L620" s="43">
        <v>0</v>
      </c>
      <c r="M620" s="15">
        <v>2367</v>
      </c>
      <c r="N620" s="42">
        <f t="shared" si="9"/>
        <v>1874.6802762649959</v>
      </c>
      <c r="O620" s="8">
        <v>492.319723735004</v>
      </c>
    </row>
    <row r="621" spans="2:15" x14ac:dyDescent="0.3">
      <c r="B621" s="8" t="s">
        <v>21</v>
      </c>
      <c r="C621" s="8">
        <v>2</v>
      </c>
      <c r="D621" s="8">
        <v>10</v>
      </c>
      <c r="E621" s="8">
        <v>18</v>
      </c>
      <c r="F621" s="8">
        <v>3</v>
      </c>
      <c r="G621" s="8">
        <v>2656</v>
      </c>
      <c r="H621" s="8">
        <v>0</v>
      </c>
      <c r="I621" s="8">
        <v>0</v>
      </c>
      <c r="J621" s="9">
        <v>2656</v>
      </c>
      <c r="K621" s="43">
        <v>0</v>
      </c>
      <c r="L621" s="43">
        <v>0</v>
      </c>
      <c r="M621" s="15">
        <v>2656</v>
      </c>
      <c r="N621" s="42">
        <f t="shared" si="9"/>
        <v>2161.747812598112</v>
      </c>
      <c r="O621" s="8">
        <v>494.25218740188802</v>
      </c>
    </row>
    <row r="622" spans="2:15" x14ac:dyDescent="0.3">
      <c r="B622" s="8" t="s">
        <v>21</v>
      </c>
      <c r="C622" s="8">
        <v>2</v>
      </c>
      <c r="D622" s="8">
        <v>10</v>
      </c>
      <c r="E622" s="8">
        <v>19</v>
      </c>
      <c r="F622" s="8">
        <v>1</v>
      </c>
      <c r="G622" s="8">
        <v>2710</v>
      </c>
      <c r="H622" s="8">
        <v>0</v>
      </c>
      <c r="I622" s="8">
        <v>0</v>
      </c>
      <c r="J622" s="9">
        <v>2710</v>
      </c>
      <c r="K622" s="43">
        <v>0</v>
      </c>
      <c r="L622" s="43">
        <v>0</v>
      </c>
      <c r="M622" s="15">
        <v>2710</v>
      </c>
      <c r="N622" s="42">
        <f t="shared" si="9"/>
        <v>2224.7984792586399</v>
      </c>
      <c r="O622" s="8">
        <v>485.20152074136001</v>
      </c>
    </row>
    <row r="623" spans="2:15" x14ac:dyDescent="0.3">
      <c r="B623" s="8" t="s">
        <v>21</v>
      </c>
      <c r="C623" s="8">
        <v>2</v>
      </c>
      <c r="D623" s="8">
        <v>10</v>
      </c>
      <c r="E623" s="8">
        <v>20</v>
      </c>
      <c r="F623" s="8">
        <v>2</v>
      </c>
      <c r="G623" s="8">
        <v>2621</v>
      </c>
      <c r="H623" s="8">
        <v>0</v>
      </c>
      <c r="I623" s="8">
        <v>0</v>
      </c>
      <c r="J623" s="9">
        <v>2621</v>
      </c>
      <c r="K623" s="43">
        <v>0</v>
      </c>
      <c r="L623" s="43">
        <v>0</v>
      </c>
      <c r="M623" s="15">
        <v>2621</v>
      </c>
      <c r="N623" s="42">
        <f t="shared" si="9"/>
        <v>2145.5353379014991</v>
      </c>
      <c r="O623" s="8">
        <v>475.46466209850098</v>
      </c>
    </row>
    <row r="624" spans="2:15" x14ac:dyDescent="0.3">
      <c r="B624" s="8" t="s">
        <v>21</v>
      </c>
      <c r="C624" s="8">
        <v>2</v>
      </c>
      <c r="D624" s="8">
        <v>10</v>
      </c>
      <c r="E624" s="8">
        <v>21</v>
      </c>
      <c r="F624" s="8">
        <v>4</v>
      </c>
      <c r="G624" s="8">
        <v>2510</v>
      </c>
      <c r="H624" s="8">
        <v>0</v>
      </c>
      <c r="I624" s="8">
        <v>0</v>
      </c>
      <c r="J624" s="9">
        <v>2509.99999999999</v>
      </c>
      <c r="K624" s="43">
        <v>0</v>
      </c>
      <c r="L624" s="43">
        <v>0</v>
      </c>
      <c r="M624" s="15">
        <v>2509.99999999999</v>
      </c>
      <c r="N624" s="42">
        <f t="shared" si="9"/>
        <v>2047.431155516748</v>
      </c>
      <c r="O624" s="8">
        <v>462.568844483242</v>
      </c>
    </row>
    <row r="625" spans="2:15" x14ac:dyDescent="0.3">
      <c r="B625" s="8" t="s">
        <v>21</v>
      </c>
      <c r="C625" s="8">
        <v>2</v>
      </c>
      <c r="D625" s="8">
        <v>10</v>
      </c>
      <c r="E625" s="8">
        <v>22</v>
      </c>
      <c r="F625" s="8">
        <v>5</v>
      </c>
      <c r="G625" s="8">
        <v>2388</v>
      </c>
      <c r="H625" s="8">
        <v>0</v>
      </c>
      <c r="I625" s="8">
        <v>0</v>
      </c>
      <c r="J625" s="9">
        <v>2388</v>
      </c>
      <c r="K625" s="43">
        <v>0</v>
      </c>
      <c r="L625" s="43">
        <v>0</v>
      </c>
      <c r="M625" s="15">
        <v>2388</v>
      </c>
      <c r="N625" s="42">
        <f t="shared" si="9"/>
        <v>1947.184057488565</v>
      </c>
      <c r="O625" s="8">
        <v>440.81594251143503</v>
      </c>
    </row>
    <row r="626" spans="2:15" x14ac:dyDescent="0.3">
      <c r="B626" s="8" t="s">
        <v>21</v>
      </c>
      <c r="C626" s="8">
        <v>2</v>
      </c>
      <c r="D626" s="8">
        <v>10</v>
      </c>
      <c r="E626" s="8">
        <v>23</v>
      </c>
      <c r="F626" s="8">
        <v>10</v>
      </c>
      <c r="G626" s="8">
        <v>2199</v>
      </c>
      <c r="H626" s="8">
        <v>0</v>
      </c>
      <c r="I626" s="8">
        <v>0</v>
      </c>
      <c r="J626" s="9">
        <v>2199</v>
      </c>
      <c r="K626" s="43">
        <v>0</v>
      </c>
      <c r="L626" s="43">
        <v>0</v>
      </c>
      <c r="M626" s="15">
        <v>2199</v>
      </c>
      <c r="N626" s="42">
        <f t="shared" si="9"/>
        <v>1773.9669824013131</v>
      </c>
      <c r="O626" s="8">
        <v>425.03301759868702</v>
      </c>
    </row>
    <row r="627" spans="2:15" x14ac:dyDescent="0.3">
      <c r="B627" s="8" t="s">
        <v>21</v>
      </c>
      <c r="C627" s="8">
        <v>2</v>
      </c>
      <c r="D627" s="8">
        <v>10</v>
      </c>
      <c r="E627" s="8">
        <v>24</v>
      </c>
      <c r="F627" s="8">
        <v>11</v>
      </c>
      <c r="G627" s="8">
        <v>2092</v>
      </c>
      <c r="H627" s="8">
        <v>0</v>
      </c>
      <c r="I627" s="8">
        <v>0</v>
      </c>
      <c r="J627" s="9">
        <v>2092</v>
      </c>
      <c r="K627" s="43">
        <v>0</v>
      </c>
      <c r="L627" s="43">
        <v>0</v>
      </c>
      <c r="M627" s="15">
        <v>2092</v>
      </c>
      <c r="N627" s="42">
        <f t="shared" si="9"/>
        <v>1679.552572663644</v>
      </c>
      <c r="O627" s="8">
        <v>412.44742733635599</v>
      </c>
    </row>
    <row r="628" spans="2:15" x14ac:dyDescent="0.3">
      <c r="B628" s="8" t="s">
        <v>21</v>
      </c>
      <c r="C628" s="8">
        <v>3</v>
      </c>
      <c r="D628" s="8">
        <v>17</v>
      </c>
      <c r="E628" s="8">
        <v>1</v>
      </c>
      <c r="F628" s="8">
        <v>14</v>
      </c>
      <c r="G628" s="8">
        <v>1967</v>
      </c>
      <c r="H628" s="8">
        <v>0</v>
      </c>
      <c r="I628" s="8">
        <v>0</v>
      </c>
      <c r="J628" s="9">
        <v>1967</v>
      </c>
      <c r="K628" s="43">
        <v>0</v>
      </c>
      <c r="L628" s="43">
        <v>0</v>
      </c>
      <c r="M628" s="15">
        <v>1967</v>
      </c>
      <c r="N628" s="42">
        <f t="shared" si="9"/>
        <v>1575.7272370493001</v>
      </c>
      <c r="O628" s="8">
        <v>391.27276295069998</v>
      </c>
    </row>
    <row r="629" spans="2:15" x14ac:dyDescent="0.3">
      <c r="B629" s="8" t="s">
        <v>21</v>
      </c>
      <c r="C629" s="8">
        <v>3</v>
      </c>
      <c r="D629" s="8">
        <v>17</v>
      </c>
      <c r="E629" s="8">
        <v>2</v>
      </c>
      <c r="F629" s="8">
        <v>17</v>
      </c>
      <c r="G629" s="8">
        <v>1829</v>
      </c>
      <c r="H629" s="8">
        <v>0</v>
      </c>
      <c r="I629" s="8">
        <v>0</v>
      </c>
      <c r="J629" s="9">
        <v>1829</v>
      </c>
      <c r="K629" s="43">
        <v>0</v>
      </c>
      <c r="L629" s="43">
        <v>0</v>
      </c>
      <c r="M629" s="15">
        <v>1829</v>
      </c>
      <c r="N629" s="42">
        <f t="shared" si="9"/>
        <v>1444.4994129344</v>
      </c>
      <c r="O629" s="8">
        <v>384.50058706559997</v>
      </c>
    </row>
    <row r="630" spans="2:15" x14ac:dyDescent="0.3">
      <c r="B630" s="8" t="s">
        <v>21</v>
      </c>
      <c r="C630" s="8">
        <v>3</v>
      </c>
      <c r="D630" s="8">
        <v>17</v>
      </c>
      <c r="E630" s="8">
        <v>3</v>
      </c>
      <c r="F630" s="8">
        <v>20</v>
      </c>
      <c r="G630" s="8">
        <v>1755</v>
      </c>
      <c r="H630" s="8">
        <v>0</v>
      </c>
      <c r="I630" s="8">
        <v>0</v>
      </c>
      <c r="J630" s="9">
        <v>1755</v>
      </c>
      <c r="K630" s="43">
        <v>0</v>
      </c>
      <c r="L630" s="43">
        <v>0</v>
      </c>
      <c r="M630" s="15">
        <v>1755</v>
      </c>
      <c r="N630" s="42">
        <f t="shared" si="9"/>
        <v>1371.821272965532</v>
      </c>
      <c r="O630" s="8">
        <v>383.17872703446801</v>
      </c>
    </row>
    <row r="631" spans="2:15" x14ac:dyDescent="0.3">
      <c r="B631" s="8" t="s">
        <v>21</v>
      </c>
      <c r="C631" s="8">
        <v>3</v>
      </c>
      <c r="D631" s="8">
        <v>17</v>
      </c>
      <c r="E631" s="8">
        <v>4</v>
      </c>
      <c r="F631" s="8">
        <v>19</v>
      </c>
      <c r="G631" s="8">
        <v>1749</v>
      </c>
      <c r="H631" s="8">
        <v>0</v>
      </c>
      <c r="I631" s="8">
        <v>0</v>
      </c>
      <c r="J631" s="9">
        <v>1749</v>
      </c>
      <c r="K631" s="43">
        <v>0</v>
      </c>
      <c r="L631" s="43">
        <v>0</v>
      </c>
      <c r="M631" s="15">
        <v>1749</v>
      </c>
      <c r="N631" s="42">
        <f t="shared" si="9"/>
        <v>1357.1476805390901</v>
      </c>
      <c r="O631" s="8">
        <v>391.85231946091</v>
      </c>
    </row>
    <row r="632" spans="2:15" x14ac:dyDescent="0.3">
      <c r="B632" s="8" t="s">
        <v>21</v>
      </c>
      <c r="C632" s="8">
        <v>3</v>
      </c>
      <c r="D632" s="8">
        <v>17</v>
      </c>
      <c r="E632" s="8">
        <v>5</v>
      </c>
      <c r="F632" s="8">
        <v>16</v>
      </c>
      <c r="G632" s="8">
        <v>1823</v>
      </c>
      <c r="H632" s="8">
        <v>0</v>
      </c>
      <c r="I632" s="8">
        <v>0</v>
      </c>
      <c r="J632" s="9">
        <v>1823</v>
      </c>
      <c r="K632" s="43">
        <v>0</v>
      </c>
      <c r="L632" s="43">
        <v>0</v>
      </c>
      <c r="M632" s="15">
        <v>1823</v>
      </c>
      <c r="N632" s="42">
        <f t="shared" si="9"/>
        <v>1411.930092058044</v>
      </c>
      <c r="O632" s="8">
        <v>411.06990794195599</v>
      </c>
    </row>
    <row r="633" spans="2:15" x14ac:dyDescent="0.3">
      <c r="B633" s="8" t="s">
        <v>21</v>
      </c>
      <c r="C633" s="8">
        <v>3</v>
      </c>
      <c r="D633" s="8">
        <v>17</v>
      </c>
      <c r="E633" s="8">
        <v>6</v>
      </c>
      <c r="F633" s="8">
        <v>11</v>
      </c>
      <c r="G633" s="8">
        <v>2044</v>
      </c>
      <c r="H633" s="8">
        <v>0</v>
      </c>
      <c r="I633" s="8">
        <v>0</v>
      </c>
      <c r="J633" s="9">
        <v>2044</v>
      </c>
      <c r="K633" s="43">
        <v>0</v>
      </c>
      <c r="L633" s="43">
        <v>0</v>
      </c>
      <c r="M633" s="15">
        <v>2044</v>
      </c>
      <c r="N633" s="42">
        <f t="shared" si="9"/>
        <v>1606.0006172244521</v>
      </c>
      <c r="O633" s="8">
        <v>437.99938277554799</v>
      </c>
    </row>
    <row r="634" spans="2:15" x14ac:dyDescent="0.3">
      <c r="B634" s="8" t="s">
        <v>21</v>
      </c>
      <c r="C634" s="8">
        <v>3</v>
      </c>
      <c r="D634" s="8">
        <v>17</v>
      </c>
      <c r="E634" s="8">
        <v>7</v>
      </c>
      <c r="F634" s="8">
        <v>6</v>
      </c>
      <c r="G634" s="8">
        <v>2216</v>
      </c>
      <c r="H634" s="8">
        <v>0</v>
      </c>
      <c r="I634" s="8">
        <v>0</v>
      </c>
      <c r="J634" s="9">
        <v>2216</v>
      </c>
      <c r="K634" s="43">
        <v>0</v>
      </c>
      <c r="L634" s="43">
        <v>0</v>
      </c>
      <c r="M634" s="15">
        <v>2216</v>
      </c>
      <c r="N634" s="42">
        <f t="shared" si="9"/>
        <v>1755.2976097228971</v>
      </c>
      <c r="O634" s="8">
        <v>460.70239027710301</v>
      </c>
    </row>
    <row r="635" spans="2:15" x14ac:dyDescent="0.3">
      <c r="B635" s="8" t="s">
        <v>21</v>
      </c>
      <c r="C635" s="8">
        <v>3</v>
      </c>
      <c r="D635" s="8">
        <v>17</v>
      </c>
      <c r="E635" s="8">
        <v>8</v>
      </c>
      <c r="F635" s="8">
        <v>7</v>
      </c>
      <c r="G635" s="8">
        <v>2117</v>
      </c>
      <c r="H635" s="8">
        <v>0</v>
      </c>
      <c r="I635" s="8">
        <v>0</v>
      </c>
      <c r="J635" s="9">
        <v>2117</v>
      </c>
      <c r="K635" s="43">
        <v>0</v>
      </c>
      <c r="L635" s="43">
        <v>0</v>
      </c>
      <c r="M635" s="15">
        <v>2117</v>
      </c>
      <c r="N635" s="42">
        <f t="shared" si="9"/>
        <v>1643.816686564064</v>
      </c>
      <c r="O635" s="8">
        <v>473.18331343593599</v>
      </c>
    </row>
    <row r="636" spans="2:15" x14ac:dyDescent="0.3">
      <c r="B636" s="8" t="s">
        <v>21</v>
      </c>
      <c r="C636" s="8">
        <v>3</v>
      </c>
      <c r="D636" s="8">
        <v>17</v>
      </c>
      <c r="E636" s="8">
        <v>9</v>
      </c>
      <c r="F636" s="8">
        <v>12</v>
      </c>
      <c r="G636" s="8">
        <v>1882</v>
      </c>
      <c r="H636" s="8">
        <v>0</v>
      </c>
      <c r="I636" s="8">
        <v>0</v>
      </c>
      <c r="J636" s="9">
        <v>1882</v>
      </c>
      <c r="K636" s="43">
        <v>0</v>
      </c>
      <c r="L636" s="43">
        <v>0</v>
      </c>
      <c r="M636" s="15">
        <v>1882</v>
      </c>
      <c r="N636" s="42">
        <f t="shared" si="9"/>
        <v>1404.079261484477</v>
      </c>
      <c r="O636" s="8">
        <v>477.920738515523</v>
      </c>
    </row>
    <row r="637" spans="2:15" x14ac:dyDescent="0.3">
      <c r="B637" s="8" t="s">
        <v>21</v>
      </c>
      <c r="C637" s="8">
        <v>3</v>
      </c>
      <c r="D637" s="8">
        <v>17</v>
      </c>
      <c r="E637" s="8">
        <v>10</v>
      </c>
      <c r="F637" s="8">
        <v>15</v>
      </c>
      <c r="G637" s="8">
        <v>1606</v>
      </c>
      <c r="H637" s="8">
        <v>0</v>
      </c>
      <c r="I637" s="8">
        <v>0</v>
      </c>
      <c r="J637" s="9">
        <v>1606</v>
      </c>
      <c r="K637" s="43">
        <v>0</v>
      </c>
      <c r="L637" s="43">
        <v>0</v>
      </c>
      <c r="M637" s="15">
        <v>1606</v>
      </c>
      <c r="N637" s="42">
        <f t="shared" si="9"/>
        <v>1125.174536875415</v>
      </c>
      <c r="O637" s="8">
        <v>480.82546312458499</v>
      </c>
    </row>
    <row r="638" spans="2:15" x14ac:dyDescent="0.3">
      <c r="B638" s="8" t="s">
        <v>21</v>
      </c>
      <c r="C638" s="8">
        <v>3</v>
      </c>
      <c r="D638" s="8">
        <v>17</v>
      </c>
      <c r="E638" s="8">
        <v>11</v>
      </c>
      <c r="F638" s="8">
        <v>22</v>
      </c>
      <c r="G638" s="8">
        <v>1363</v>
      </c>
      <c r="H638" s="8">
        <v>0</v>
      </c>
      <c r="I638" s="8">
        <v>0</v>
      </c>
      <c r="J638" s="9">
        <v>1363</v>
      </c>
      <c r="K638" s="43">
        <v>0</v>
      </c>
      <c r="L638" s="43">
        <v>0</v>
      </c>
      <c r="M638" s="15">
        <v>1363</v>
      </c>
      <c r="N638" s="42">
        <f t="shared" si="9"/>
        <v>880.59118373905608</v>
      </c>
      <c r="O638" s="8">
        <v>482.40881626094398</v>
      </c>
    </row>
    <row r="639" spans="2:15" x14ac:dyDescent="0.3">
      <c r="B639" s="8" t="s">
        <v>21</v>
      </c>
      <c r="C639" s="8">
        <v>3</v>
      </c>
      <c r="D639" s="8">
        <v>17</v>
      </c>
      <c r="E639" s="8">
        <v>12</v>
      </c>
      <c r="F639" s="8">
        <v>24</v>
      </c>
      <c r="G639" s="8">
        <v>1232</v>
      </c>
      <c r="H639" s="8">
        <v>0</v>
      </c>
      <c r="I639" s="8">
        <v>0</v>
      </c>
      <c r="J639" s="9">
        <v>1232</v>
      </c>
      <c r="K639" s="43">
        <v>0</v>
      </c>
      <c r="L639" s="43">
        <v>0</v>
      </c>
      <c r="M639" s="15">
        <v>1232</v>
      </c>
      <c r="N639" s="42">
        <f t="shared" si="9"/>
        <v>749.909997697932</v>
      </c>
      <c r="O639" s="8">
        <v>482.090002302068</v>
      </c>
    </row>
    <row r="640" spans="2:15" x14ac:dyDescent="0.3">
      <c r="B640" s="8" t="s">
        <v>21</v>
      </c>
      <c r="C640" s="8">
        <v>3</v>
      </c>
      <c r="D640" s="8">
        <v>17</v>
      </c>
      <c r="E640" s="8">
        <v>13</v>
      </c>
      <c r="F640" s="8">
        <v>23</v>
      </c>
      <c r="G640" s="8">
        <v>1189</v>
      </c>
      <c r="H640" s="8">
        <v>0</v>
      </c>
      <c r="I640" s="8">
        <v>0</v>
      </c>
      <c r="J640" s="9">
        <v>1189</v>
      </c>
      <c r="K640" s="43">
        <v>0</v>
      </c>
      <c r="L640" s="43">
        <v>0</v>
      </c>
      <c r="M640" s="15">
        <v>1189</v>
      </c>
      <c r="N640" s="42">
        <f t="shared" si="9"/>
        <v>706.48628071643202</v>
      </c>
      <c r="O640" s="8">
        <v>482.51371928356798</v>
      </c>
    </row>
    <row r="641" spans="2:15" x14ac:dyDescent="0.3">
      <c r="B641" s="8" t="s">
        <v>21</v>
      </c>
      <c r="C641" s="8">
        <v>3</v>
      </c>
      <c r="D641" s="8">
        <v>17</v>
      </c>
      <c r="E641" s="8">
        <v>14</v>
      </c>
      <c r="F641" s="8">
        <v>21</v>
      </c>
      <c r="G641" s="8">
        <v>1248</v>
      </c>
      <c r="H641" s="8">
        <v>0</v>
      </c>
      <c r="I641" s="8">
        <v>0</v>
      </c>
      <c r="J641" s="9">
        <v>1248</v>
      </c>
      <c r="K641" s="43">
        <v>0</v>
      </c>
      <c r="L641" s="43">
        <v>0</v>
      </c>
      <c r="M641" s="15">
        <v>1248</v>
      </c>
      <c r="N641" s="42">
        <f t="shared" si="9"/>
        <v>768.02758681192995</v>
      </c>
      <c r="O641" s="8">
        <v>479.97241318806999</v>
      </c>
    </row>
    <row r="642" spans="2:15" x14ac:dyDescent="0.3">
      <c r="B642" s="8" t="s">
        <v>21</v>
      </c>
      <c r="C642" s="8">
        <v>3</v>
      </c>
      <c r="D642" s="8">
        <v>17</v>
      </c>
      <c r="E642" s="8">
        <v>15</v>
      </c>
      <c r="F642" s="8">
        <v>18</v>
      </c>
      <c r="G642" s="8">
        <v>1430</v>
      </c>
      <c r="H642" s="8">
        <v>0</v>
      </c>
      <c r="I642" s="8">
        <v>0</v>
      </c>
      <c r="J642" s="9">
        <v>1430</v>
      </c>
      <c r="K642" s="43">
        <v>0</v>
      </c>
      <c r="L642" s="43">
        <v>0</v>
      </c>
      <c r="M642" s="15">
        <v>1430</v>
      </c>
      <c r="N642" s="42">
        <f t="shared" si="9"/>
        <v>952.65360446353998</v>
      </c>
      <c r="O642" s="8">
        <v>477.34639553646002</v>
      </c>
    </row>
    <row r="643" spans="2:15" x14ac:dyDescent="0.3">
      <c r="B643" s="8" t="s">
        <v>21</v>
      </c>
      <c r="C643" s="8">
        <v>3</v>
      </c>
      <c r="D643" s="8">
        <v>17</v>
      </c>
      <c r="E643" s="8">
        <v>16</v>
      </c>
      <c r="F643" s="8">
        <v>13</v>
      </c>
      <c r="G643" s="8">
        <v>1666</v>
      </c>
      <c r="H643" s="8">
        <v>0</v>
      </c>
      <c r="I643" s="8">
        <v>0</v>
      </c>
      <c r="J643" s="9">
        <v>1666</v>
      </c>
      <c r="K643" s="43">
        <v>0</v>
      </c>
      <c r="L643" s="43">
        <v>0</v>
      </c>
      <c r="M643" s="15">
        <v>1666</v>
      </c>
      <c r="N643" s="42">
        <f t="shared" si="9"/>
        <v>1190.5457425602031</v>
      </c>
      <c r="O643" s="8">
        <v>475.454257439797</v>
      </c>
    </row>
    <row r="644" spans="2:15" x14ac:dyDescent="0.3">
      <c r="B644" s="8" t="s">
        <v>21</v>
      </c>
      <c r="C644" s="8">
        <v>3</v>
      </c>
      <c r="D644" s="8">
        <v>17</v>
      </c>
      <c r="E644" s="8">
        <v>17</v>
      </c>
      <c r="F644" s="8">
        <v>8</v>
      </c>
      <c r="G644" s="8">
        <v>2056</v>
      </c>
      <c r="H644" s="8">
        <v>0</v>
      </c>
      <c r="I644" s="8">
        <v>0</v>
      </c>
      <c r="J644" s="9">
        <v>2056</v>
      </c>
      <c r="K644" s="43">
        <v>0</v>
      </c>
      <c r="L644" s="43">
        <v>0</v>
      </c>
      <c r="M644" s="15">
        <v>2056</v>
      </c>
      <c r="N644" s="42">
        <f t="shared" si="9"/>
        <v>1571.9144743482011</v>
      </c>
      <c r="O644" s="8">
        <v>484.085525651799</v>
      </c>
    </row>
    <row r="645" spans="2:15" x14ac:dyDescent="0.3">
      <c r="B645" s="8" t="s">
        <v>21</v>
      </c>
      <c r="C645" s="8">
        <v>3</v>
      </c>
      <c r="D645" s="8">
        <v>17</v>
      </c>
      <c r="E645" s="8">
        <v>18</v>
      </c>
      <c r="F645" s="8">
        <v>3</v>
      </c>
      <c r="G645" s="8">
        <v>2404</v>
      </c>
      <c r="H645" s="8">
        <v>0</v>
      </c>
      <c r="I645" s="8">
        <v>0</v>
      </c>
      <c r="J645" s="9">
        <v>2404</v>
      </c>
      <c r="K645" s="43">
        <v>0</v>
      </c>
      <c r="L645" s="43">
        <v>0</v>
      </c>
      <c r="M645" s="15">
        <v>2404</v>
      </c>
      <c r="N645" s="42">
        <f t="shared" ref="N645:N708" si="10">M645-O645</f>
        <v>1925.3146020321569</v>
      </c>
      <c r="O645" s="8">
        <v>478.68539796784302</v>
      </c>
    </row>
    <row r="646" spans="2:15" x14ac:dyDescent="0.3">
      <c r="B646" s="8" t="s">
        <v>21</v>
      </c>
      <c r="C646" s="8">
        <v>3</v>
      </c>
      <c r="D646" s="8">
        <v>17</v>
      </c>
      <c r="E646" s="8">
        <v>19</v>
      </c>
      <c r="F646" s="8">
        <v>1</v>
      </c>
      <c r="G646" s="8">
        <v>2612</v>
      </c>
      <c r="H646" s="8">
        <v>0</v>
      </c>
      <c r="I646" s="8">
        <v>0</v>
      </c>
      <c r="J646" s="9">
        <v>2612</v>
      </c>
      <c r="K646" s="43">
        <v>0</v>
      </c>
      <c r="L646" s="43">
        <v>0</v>
      </c>
      <c r="M646" s="15">
        <v>2612</v>
      </c>
      <c r="N646" s="42">
        <f t="shared" si="10"/>
        <v>2138.387152690485</v>
      </c>
      <c r="O646" s="8">
        <v>473.61284730951502</v>
      </c>
    </row>
    <row r="647" spans="2:15" x14ac:dyDescent="0.3">
      <c r="B647" s="8" t="s">
        <v>21</v>
      </c>
      <c r="C647" s="8">
        <v>3</v>
      </c>
      <c r="D647" s="8">
        <v>17</v>
      </c>
      <c r="E647" s="8">
        <v>20</v>
      </c>
      <c r="F647" s="8">
        <v>2</v>
      </c>
      <c r="G647" s="8">
        <v>2545</v>
      </c>
      <c r="H647" s="8">
        <v>0</v>
      </c>
      <c r="I647" s="8">
        <v>0</v>
      </c>
      <c r="J647" s="9">
        <v>2545</v>
      </c>
      <c r="K647" s="43">
        <v>0</v>
      </c>
      <c r="L647" s="43">
        <v>0</v>
      </c>
      <c r="M647" s="15">
        <v>2545</v>
      </c>
      <c r="N647" s="42">
        <f t="shared" si="10"/>
        <v>2081.049840827437</v>
      </c>
      <c r="O647" s="8">
        <v>463.95015917256302</v>
      </c>
    </row>
    <row r="648" spans="2:15" x14ac:dyDescent="0.3">
      <c r="B648" s="8" t="s">
        <v>21</v>
      </c>
      <c r="C648" s="8">
        <v>3</v>
      </c>
      <c r="D648" s="8">
        <v>17</v>
      </c>
      <c r="E648" s="8">
        <v>21</v>
      </c>
      <c r="F648" s="8">
        <v>4</v>
      </c>
      <c r="G648" s="8">
        <v>2471</v>
      </c>
      <c r="H648" s="8">
        <v>0</v>
      </c>
      <c r="I648" s="8">
        <v>0</v>
      </c>
      <c r="J648" s="9">
        <v>2471.00000000001</v>
      </c>
      <c r="K648" s="43">
        <v>0</v>
      </c>
      <c r="L648" s="43">
        <v>0</v>
      </c>
      <c r="M648" s="15">
        <v>2471.00000000001</v>
      </c>
      <c r="N648" s="42">
        <f t="shared" si="10"/>
        <v>2019.025551351561</v>
      </c>
      <c r="O648" s="8">
        <v>451.97444864844903</v>
      </c>
    </row>
    <row r="649" spans="2:15" x14ac:dyDescent="0.3">
      <c r="B649" s="8" t="s">
        <v>21</v>
      </c>
      <c r="C649" s="8">
        <v>3</v>
      </c>
      <c r="D649" s="8">
        <v>17</v>
      </c>
      <c r="E649" s="8">
        <v>22</v>
      </c>
      <c r="F649" s="8">
        <v>5</v>
      </c>
      <c r="G649" s="8">
        <v>2301</v>
      </c>
      <c r="H649" s="8">
        <v>0</v>
      </c>
      <c r="I649" s="8">
        <v>0</v>
      </c>
      <c r="J649" s="9">
        <v>2301</v>
      </c>
      <c r="K649" s="43">
        <v>0</v>
      </c>
      <c r="L649" s="43">
        <v>0</v>
      </c>
      <c r="M649" s="15">
        <v>2301</v>
      </c>
      <c r="N649" s="42">
        <f t="shared" si="10"/>
        <v>1871.5319959125841</v>
      </c>
      <c r="O649" s="8">
        <v>429.46800408741598</v>
      </c>
    </row>
    <row r="650" spans="2:15" x14ac:dyDescent="0.3">
      <c r="B650" s="8" t="s">
        <v>21</v>
      </c>
      <c r="C650" s="8">
        <v>3</v>
      </c>
      <c r="D650" s="8">
        <v>17</v>
      </c>
      <c r="E650" s="8">
        <v>23</v>
      </c>
      <c r="F650" s="8">
        <v>9</v>
      </c>
      <c r="G650" s="8">
        <v>2151</v>
      </c>
      <c r="H650" s="8">
        <v>0</v>
      </c>
      <c r="I650" s="8">
        <v>0</v>
      </c>
      <c r="J650" s="9">
        <v>2151.00000000001</v>
      </c>
      <c r="K650" s="43">
        <v>0</v>
      </c>
      <c r="L650" s="43">
        <v>0</v>
      </c>
      <c r="M650" s="15">
        <v>2151.00000000001</v>
      </c>
      <c r="N650" s="42">
        <f t="shared" si="10"/>
        <v>1735.7308261689741</v>
      </c>
      <c r="O650" s="8">
        <v>415.26917383103603</v>
      </c>
    </row>
    <row r="651" spans="2:15" x14ac:dyDescent="0.3">
      <c r="B651" s="8" t="s">
        <v>21</v>
      </c>
      <c r="C651" s="8">
        <v>3</v>
      </c>
      <c r="D651" s="8">
        <v>17</v>
      </c>
      <c r="E651" s="8">
        <v>24</v>
      </c>
      <c r="F651" s="8">
        <v>10</v>
      </c>
      <c r="G651" s="8">
        <v>2124</v>
      </c>
      <c r="H651" s="8">
        <v>0</v>
      </c>
      <c r="I651" s="8">
        <v>0</v>
      </c>
      <c r="J651" s="9">
        <v>2124</v>
      </c>
      <c r="K651" s="43">
        <v>0</v>
      </c>
      <c r="L651" s="43">
        <v>0</v>
      </c>
      <c r="M651" s="15">
        <v>2124</v>
      </c>
      <c r="N651" s="42">
        <f t="shared" si="10"/>
        <v>1720.690403819319</v>
      </c>
      <c r="O651" s="8">
        <v>403.30959618068101</v>
      </c>
    </row>
    <row r="652" spans="2:15" x14ac:dyDescent="0.3">
      <c r="B652" s="8" t="s">
        <v>21</v>
      </c>
      <c r="C652" s="8">
        <v>4</v>
      </c>
      <c r="D652" s="8">
        <v>28</v>
      </c>
      <c r="E652" s="8">
        <v>1</v>
      </c>
      <c r="F652" s="8">
        <v>14</v>
      </c>
      <c r="G652" s="8">
        <v>1941</v>
      </c>
      <c r="H652" s="8">
        <v>0</v>
      </c>
      <c r="I652" s="8">
        <v>0</v>
      </c>
      <c r="J652" s="9">
        <v>1941</v>
      </c>
      <c r="K652" s="43">
        <v>0</v>
      </c>
      <c r="L652" s="43">
        <v>0</v>
      </c>
      <c r="M652" s="15">
        <v>1941</v>
      </c>
      <c r="N652" s="42">
        <f t="shared" si="10"/>
        <v>1553.403710837714</v>
      </c>
      <c r="O652" s="8">
        <v>387.59628916228598</v>
      </c>
    </row>
    <row r="653" spans="2:15" x14ac:dyDescent="0.3">
      <c r="B653" s="8" t="s">
        <v>21</v>
      </c>
      <c r="C653" s="8">
        <v>4</v>
      </c>
      <c r="D653" s="8">
        <v>28</v>
      </c>
      <c r="E653" s="8">
        <v>2</v>
      </c>
      <c r="F653" s="8">
        <v>18</v>
      </c>
      <c r="G653" s="8">
        <v>1803</v>
      </c>
      <c r="H653" s="8">
        <v>0</v>
      </c>
      <c r="I653" s="8">
        <v>0</v>
      </c>
      <c r="J653" s="9">
        <v>1803</v>
      </c>
      <c r="K653" s="43">
        <v>0</v>
      </c>
      <c r="L653" s="43">
        <v>0</v>
      </c>
      <c r="M653" s="15">
        <v>1803</v>
      </c>
      <c r="N653" s="42">
        <f t="shared" si="10"/>
        <v>1421.1347677506189</v>
      </c>
      <c r="O653" s="8">
        <v>381.86523224938099</v>
      </c>
    </row>
    <row r="654" spans="2:15" x14ac:dyDescent="0.3">
      <c r="B654" s="8" t="s">
        <v>21</v>
      </c>
      <c r="C654" s="8">
        <v>4</v>
      </c>
      <c r="D654" s="8">
        <v>28</v>
      </c>
      <c r="E654" s="8">
        <v>3</v>
      </c>
      <c r="F654" s="8">
        <v>20</v>
      </c>
      <c r="G654" s="8">
        <v>1719</v>
      </c>
      <c r="H654" s="8">
        <v>0</v>
      </c>
      <c r="I654" s="8">
        <v>0</v>
      </c>
      <c r="J654" s="9">
        <v>1719</v>
      </c>
      <c r="K654" s="43">
        <v>0</v>
      </c>
      <c r="L654" s="43">
        <v>0</v>
      </c>
      <c r="M654" s="15">
        <v>1719</v>
      </c>
      <c r="N654" s="42">
        <f t="shared" si="10"/>
        <v>1337.1838564512279</v>
      </c>
      <c r="O654" s="8">
        <v>381.816143548772</v>
      </c>
    </row>
    <row r="655" spans="2:15" x14ac:dyDescent="0.3">
      <c r="B655" s="8" t="s">
        <v>21</v>
      </c>
      <c r="C655" s="8">
        <v>4</v>
      </c>
      <c r="D655" s="8">
        <v>28</v>
      </c>
      <c r="E655" s="8">
        <v>4</v>
      </c>
      <c r="F655" s="8">
        <v>19</v>
      </c>
      <c r="G655" s="8">
        <v>1716</v>
      </c>
      <c r="H655" s="8">
        <v>0</v>
      </c>
      <c r="I655" s="8">
        <v>0</v>
      </c>
      <c r="J655" s="9">
        <v>1716</v>
      </c>
      <c r="K655" s="43">
        <v>0</v>
      </c>
      <c r="L655" s="43">
        <v>0</v>
      </c>
      <c r="M655" s="15">
        <v>1716</v>
      </c>
      <c r="N655" s="42">
        <f t="shared" si="10"/>
        <v>1322.495392433101</v>
      </c>
      <c r="O655" s="8">
        <v>393.50460756689898</v>
      </c>
    </row>
    <row r="656" spans="2:15" x14ac:dyDescent="0.3">
      <c r="B656" s="8" t="s">
        <v>21</v>
      </c>
      <c r="C656" s="8">
        <v>4</v>
      </c>
      <c r="D656" s="8">
        <v>28</v>
      </c>
      <c r="E656" s="8">
        <v>5</v>
      </c>
      <c r="F656" s="8">
        <v>17</v>
      </c>
      <c r="G656" s="8">
        <v>1781</v>
      </c>
      <c r="H656" s="8">
        <v>0</v>
      </c>
      <c r="I656" s="8">
        <v>0</v>
      </c>
      <c r="J656" s="9">
        <v>1781</v>
      </c>
      <c r="K656" s="43">
        <v>0</v>
      </c>
      <c r="L656" s="43">
        <v>0</v>
      </c>
      <c r="M656" s="15">
        <v>1781</v>
      </c>
      <c r="N656" s="42">
        <f t="shared" si="10"/>
        <v>1365.672639718769</v>
      </c>
      <c r="O656" s="8">
        <v>415.32736028123099</v>
      </c>
    </row>
    <row r="657" spans="2:15" x14ac:dyDescent="0.3">
      <c r="B657" s="8" t="s">
        <v>21</v>
      </c>
      <c r="C657" s="8">
        <v>4</v>
      </c>
      <c r="D657" s="8">
        <v>28</v>
      </c>
      <c r="E657" s="8">
        <v>6</v>
      </c>
      <c r="F657" s="8">
        <v>13</v>
      </c>
      <c r="G657" s="8">
        <v>1921</v>
      </c>
      <c r="H657" s="8">
        <v>0</v>
      </c>
      <c r="I657" s="8">
        <v>0</v>
      </c>
      <c r="J657" s="9">
        <v>1921</v>
      </c>
      <c r="K657" s="43">
        <v>0</v>
      </c>
      <c r="L657" s="43">
        <v>0</v>
      </c>
      <c r="M657" s="15">
        <v>1921</v>
      </c>
      <c r="N657" s="42">
        <f t="shared" si="10"/>
        <v>1480.0107201708399</v>
      </c>
      <c r="O657" s="8">
        <v>440.98927982916001</v>
      </c>
    </row>
    <row r="658" spans="2:15" x14ac:dyDescent="0.3">
      <c r="B658" s="8" t="s">
        <v>21</v>
      </c>
      <c r="C658" s="8">
        <v>4</v>
      </c>
      <c r="D658" s="8">
        <v>28</v>
      </c>
      <c r="E658" s="8">
        <v>7</v>
      </c>
      <c r="F658" s="8">
        <v>11</v>
      </c>
      <c r="G658" s="8">
        <v>1949</v>
      </c>
      <c r="H658" s="8">
        <v>0</v>
      </c>
      <c r="I658" s="8">
        <v>0</v>
      </c>
      <c r="J658" s="9">
        <v>1949</v>
      </c>
      <c r="K658" s="43">
        <v>0</v>
      </c>
      <c r="L658" s="43">
        <v>0</v>
      </c>
      <c r="M658" s="15">
        <v>1949</v>
      </c>
      <c r="N658" s="42">
        <f t="shared" si="10"/>
        <v>1489.1325330588711</v>
      </c>
      <c r="O658" s="8">
        <v>459.86746694112901</v>
      </c>
    </row>
    <row r="659" spans="2:15" x14ac:dyDescent="0.3">
      <c r="B659" s="8" t="s">
        <v>21</v>
      </c>
      <c r="C659" s="8">
        <v>4</v>
      </c>
      <c r="D659" s="8">
        <v>28</v>
      </c>
      <c r="E659" s="8">
        <v>8</v>
      </c>
      <c r="F659" s="8">
        <v>12</v>
      </c>
      <c r="G659" s="8">
        <v>1874</v>
      </c>
      <c r="H659" s="8">
        <v>0</v>
      </c>
      <c r="I659" s="8">
        <v>0</v>
      </c>
      <c r="J659" s="9">
        <v>1874</v>
      </c>
      <c r="K659" s="43">
        <v>0</v>
      </c>
      <c r="L659" s="43">
        <v>0</v>
      </c>
      <c r="M659" s="15">
        <v>1874</v>
      </c>
      <c r="N659" s="42">
        <f t="shared" si="10"/>
        <v>1404.8634372350471</v>
      </c>
      <c r="O659" s="8">
        <v>469.136562764953</v>
      </c>
    </row>
    <row r="660" spans="2:15" x14ac:dyDescent="0.3">
      <c r="B660" s="8" t="s">
        <v>21</v>
      </c>
      <c r="C660" s="8">
        <v>4</v>
      </c>
      <c r="D660" s="8">
        <v>28</v>
      </c>
      <c r="E660" s="8">
        <v>9</v>
      </c>
      <c r="F660" s="8">
        <v>15</v>
      </c>
      <c r="G660" s="8">
        <v>1707</v>
      </c>
      <c r="H660" s="8">
        <v>0</v>
      </c>
      <c r="I660" s="8">
        <v>0</v>
      </c>
      <c r="J660" s="9">
        <v>1707</v>
      </c>
      <c r="K660" s="43">
        <v>0</v>
      </c>
      <c r="L660" s="43">
        <v>0</v>
      </c>
      <c r="M660" s="15">
        <v>1707</v>
      </c>
      <c r="N660" s="42">
        <f t="shared" si="10"/>
        <v>1231.0453398196701</v>
      </c>
      <c r="O660" s="8">
        <v>475.95466018033</v>
      </c>
    </row>
    <row r="661" spans="2:15" x14ac:dyDescent="0.3">
      <c r="B661" s="8" t="s">
        <v>21</v>
      </c>
      <c r="C661" s="8">
        <v>4</v>
      </c>
      <c r="D661" s="8">
        <v>28</v>
      </c>
      <c r="E661" s="8">
        <v>10</v>
      </c>
      <c r="F661" s="8">
        <v>22</v>
      </c>
      <c r="G661" s="8">
        <v>1464</v>
      </c>
      <c r="H661" s="8">
        <v>0</v>
      </c>
      <c r="I661" s="8">
        <v>0</v>
      </c>
      <c r="J661" s="9">
        <v>1464</v>
      </c>
      <c r="K661" s="43">
        <v>0</v>
      </c>
      <c r="L661" s="43">
        <v>0</v>
      </c>
      <c r="M661" s="15">
        <v>1464</v>
      </c>
      <c r="N661" s="42">
        <f t="shared" si="10"/>
        <v>982.72354880110902</v>
      </c>
      <c r="O661" s="8">
        <v>481.27645119889098</v>
      </c>
    </row>
    <row r="662" spans="2:15" x14ac:dyDescent="0.3">
      <c r="B662" s="8" t="s">
        <v>21</v>
      </c>
      <c r="C662" s="8">
        <v>4</v>
      </c>
      <c r="D662" s="8">
        <v>28</v>
      </c>
      <c r="E662" s="8">
        <v>11</v>
      </c>
      <c r="F662" s="8">
        <v>24</v>
      </c>
      <c r="G662" s="8">
        <v>1299</v>
      </c>
      <c r="H662" s="8">
        <v>0</v>
      </c>
      <c r="I662" s="8">
        <v>0</v>
      </c>
      <c r="J662" s="9">
        <v>1299</v>
      </c>
      <c r="K662" s="43">
        <v>0</v>
      </c>
      <c r="L662" s="43">
        <v>0</v>
      </c>
      <c r="M662" s="15">
        <v>1299</v>
      </c>
      <c r="N662" s="42">
        <f t="shared" si="10"/>
        <v>809.92353467580097</v>
      </c>
      <c r="O662" s="8">
        <v>489.07646532419898</v>
      </c>
    </row>
    <row r="663" spans="2:15" x14ac:dyDescent="0.3">
      <c r="B663" s="8" t="s">
        <v>21</v>
      </c>
      <c r="C663" s="8">
        <v>4</v>
      </c>
      <c r="D663" s="8">
        <v>28</v>
      </c>
      <c r="E663" s="8">
        <v>12</v>
      </c>
      <c r="F663" s="8">
        <v>23</v>
      </c>
      <c r="G663" s="8">
        <v>1236</v>
      </c>
      <c r="H663" s="8">
        <v>0</v>
      </c>
      <c r="I663" s="8">
        <v>0</v>
      </c>
      <c r="J663" s="9">
        <v>1236</v>
      </c>
      <c r="K663" s="43">
        <v>0</v>
      </c>
      <c r="L663" s="43">
        <v>0</v>
      </c>
      <c r="M663" s="15">
        <v>1236</v>
      </c>
      <c r="N663" s="42">
        <f t="shared" si="10"/>
        <v>746.46469645721504</v>
      </c>
      <c r="O663" s="8">
        <v>489.53530354278502</v>
      </c>
    </row>
    <row r="664" spans="2:15" x14ac:dyDescent="0.3">
      <c r="B664" s="8" t="s">
        <v>21</v>
      </c>
      <c r="C664" s="8">
        <v>4</v>
      </c>
      <c r="D664" s="8">
        <v>28</v>
      </c>
      <c r="E664" s="8">
        <v>13</v>
      </c>
      <c r="F664" s="8">
        <v>21</v>
      </c>
      <c r="G664" s="8">
        <v>1235</v>
      </c>
      <c r="H664" s="8">
        <v>0</v>
      </c>
      <c r="I664" s="8">
        <v>0</v>
      </c>
      <c r="J664" s="9">
        <v>1235</v>
      </c>
      <c r="K664" s="43">
        <v>0</v>
      </c>
      <c r="L664" s="43">
        <v>0</v>
      </c>
      <c r="M664" s="15">
        <v>1235</v>
      </c>
      <c r="N664" s="42">
        <f t="shared" si="10"/>
        <v>742.98522296439103</v>
      </c>
      <c r="O664" s="8">
        <v>492.01477703560897</v>
      </c>
    </row>
    <row r="665" spans="2:15" x14ac:dyDescent="0.3">
      <c r="B665" s="8" t="s">
        <v>21</v>
      </c>
      <c r="C665" s="8">
        <v>4</v>
      </c>
      <c r="D665" s="8">
        <v>28</v>
      </c>
      <c r="E665" s="8">
        <v>14</v>
      </c>
      <c r="F665" s="8">
        <v>16</v>
      </c>
      <c r="G665" s="8">
        <v>1323</v>
      </c>
      <c r="H665" s="8">
        <v>0</v>
      </c>
      <c r="I665" s="8">
        <v>0</v>
      </c>
      <c r="J665" s="9">
        <v>1323</v>
      </c>
      <c r="K665" s="43">
        <v>0</v>
      </c>
      <c r="L665" s="43">
        <v>0</v>
      </c>
      <c r="M665" s="15">
        <v>1323</v>
      </c>
      <c r="N665" s="42">
        <f t="shared" si="10"/>
        <v>830.67549033692808</v>
      </c>
      <c r="O665" s="8">
        <v>492.32450966307198</v>
      </c>
    </row>
    <row r="666" spans="2:15" x14ac:dyDescent="0.3">
      <c r="B666" s="8" t="s">
        <v>21</v>
      </c>
      <c r="C666" s="8">
        <v>4</v>
      </c>
      <c r="D666" s="8">
        <v>28</v>
      </c>
      <c r="E666" s="8">
        <v>15</v>
      </c>
      <c r="F666" s="8">
        <v>10</v>
      </c>
      <c r="G666" s="8">
        <v>1512</v>
      </c>
      <c r="H666" s="8">
        <v>0</v>
      </c>
      <c r="I666" s="8">
        <v>0</v>
      </c>
      <c r="J666" s="9">
        <v>1512</v>
      </c>
      <c r="K666" s="43">
        <v>0</v>
      </c>
      <c r="L666" s="43">
        <v>0</v>
      </c>
      <c r="M666" s="15">
        <v>1512</v>
      </c>
      <c r="N666" s="42">
        <f t="shared" si="10"/>
        <v>1020.629203768056</v>
      </c>
      <c r="O666" s="8">
        <v>491.37079623194398</v>
      </c>
    </row>
    <row r="667" spans="2:15" x14ac:dyDescent="0.3">
      <c r="B667" s="8" t="s">
        <v>21</v>
      </c>
      <c r="C667" s="8">
        <v>4</v>
      </c>
      <c r="D667" s="8">
        <v>28</v>
      </c>
      <c r="E667" s="8">
        <v>16</v>
      </c>
      <c r="F667" s="8">
        <v>7</v>
      </c>
      <c r="G667" s="8">
        <v>1786</v>
      </c>
      <c r="H667" s="8">
        <v>0</v>
      </c>
      <c r="I667" s="8">
        <v>0</v>
      </c>
      <c r="J667" s="9">
        <v>1786</v>
      </c>
      <c r="K667" s="43">
        <v>0</v>
      </c>
      <c r="L667" s="43">
        <v>0</v>
      </c>
      <c r="M667" s="15">
        <v>1786</v>
      </c>
      <c r="N667" s="42">
        <f t="shared" si="10"/>
        <v>1296.7705373875669</v>
      </c>
      <c r="O667" s="8">
        <v>489.229462612433</v>
      </c>
    </row>
    <row r="668" spans="2:15" x14ac:dyDescent="0.3">
      <c r="B668" s="8" t="s">
        <v>21</v>
      </c>
      <c r="C668" s="8">
        <v>4</v>
      </c>
      <c r="D668" s="8">
        <v>28</v>
      </c>
      <c r="E668" s="8">
        <v>17</v>
      </c>
      <c r="F668" s="8">
        <v>5</v>
      </c>
      <c r="G668" s="8">
        <v>2140</v>
      </c>
      <c r="H668" s="8">
        <v>0</v>
      </c>
      <c r="I668" s="8">
        <v>0</v>
      </c>
      <c r="J668" s="9">
        <v>2140</v>
      </c>
      <c r="K668" s="43">
        <v>0</v>
      </c>
      <c r="L668" s="43">
        <v>0</v>
      </c>
      <c r="M668" s="15">
        <v>2140</v>
      </c>
      <c r="N668" s="42">
        <f t="shared" si="10"/>
        <v>1640.5588780993571</v>
      </c>
      <c r="O668" s="8">
        <v>499.441121900643</v>
      </c>
    </row>
    <row r="669" spans="2:15" x14ac:dyDescent="0.3">
      <c r="B669" s="8" t="s">
        <v>21</v>
      </c>
      <c r="C669" s="8">
        <v>4</v>
      </c>
      <c r="D669" s="8">
        <v>28</v>
      </c>
      <c r="E669" s="8">
        <v>18</v>
      </c>
      <c r="F669" s="8">
        <v>3</v>
      </c>
      <c r="G669" s="8">
        <v>2409</v>
      </c>
      <c r="H669" s="8">
        <v>0</v>
      </c>
      <c r="I669" s="8">
        <v>0</v>
      </c>
      <c r="J669" s="9">
        <v>2409</v>
      </c>
      <c r="K669" s="43">
        <v>0</v>
      </c>
      <c r="L669" s="43">
        <v>0</v>
      </c>
      <c r="M669" s="15">
        <v>2409</v>
      </c>
      <c r="N669" s="42">
        <f t="shared" si="10"/>
        <v>1921.780463549977</v>
      </c>
      <c r="O669" s="8">
        <v>487.21953645002299</v>
      </c>
    </row>
    <row r="670" spans="2:15" x14ac:dyDescent="0.3">
      <c r="B670" s="8" t="s">
        <v>21</v>
      </c>
      <c r="C670" s="8">
        <v>4</v>
      </c>
      <c r="D670" s="8">
        <v>28</v>
      </c>
      <c r="E670" s="8">
        <v>19</v>
      </c>
      <c r="F670" s="8">
        <v>1</v>
      </c>
      <c r="G670" s="8">
        <v>2592</v>
      </c>
      <c r="H670" s="8">
        <v>0</v>
      </c>
      <c r="I670" s="8">
        <v>0</v>
      </c>
      <c r="J670" s="9">
        <v>2592</v>
      </c>
      <c r="K670" s="43">
        <v>0</v>
      </c>
      <c r="L670" s="43">
        <v>0</v>
      </c>
      <c r="M670" s="15">
        <v>2592</v>
      </c>
      <c r="N670" s="42">
        <f t="shared" si="10"/>
        <v>2109.9485445087812</v>
      </c>
      <c r="O670" s="8">
        <v>482.05145549121897</v>
      </c>
    </row>
    <row r="671" spans="2:15" x14ac:dyDescent="0.3">
      <c r="B671" s="8" t="s">
        <v>21</v>
      </c>
      <c r="C671" s="8">
        <v>4</v>
      </c>
      <c r="D671" s="8">
        <v>28</v>
      </c>
      <c r="E671" s="8">
        <v>20</v>
      </c>
      <c r="F671" s="8">
        <v>2</v>
      </c>
      <c r="G671" s="8">
        <v>2545</v>
      </c>
      <c r="H671" s="8">
        <v>0</v>
      </c>
      <c r="I671" s="8">
        <v>0</v>
      </c>
      <c r="J671" s="9">
        <v>2545</v>
      </c>
      <c r="K671" s="43">
        <v>0</v>
      </c>
      <c r="L671" s="43">
        <v>0</v>
      </c>
      <c r="M671" s="15">
        <v>2545</v>
      </c>
      <c r="N671" s="42">
        <f t="shared" si="10"/>
        <v>2075.3935334862608</v>
      </c>
      <c r="O671" s="8">
        <v>469.60646651373901</v>
      </c>
    </row>
    <row r="672" spans="2:15" x14ac:dyDescent="0.3">
      <c r="B672" s="8" t="s">
        <v>21</v>
      </c>
      <c r="C672" s="8">
        <v>4</v>
      </c>
      <c r="D672" s="8">
        <v>28</v>
      </c>
      <c r="E672" s="8">
        <v>21</v>
      </c>
      <c r="F672" s="8">
        <v>4</v>
      </c>
      <c r="G672" s="8">
        <v>2430</v>
      </c>
      <c r="H672" s="8">
        <v>0</v>
      </c>
      <c r="I672" s="8">
        <v>0</v>
      </c>
      <c r="J672" s="9">
        <v>2430</v>
      </c>
      <c r="K672" s="43">
        <v>0</v>
      </c>
      <c r="L672" s="43">
        <v>0</v>
      </c>
      <c r="M672" s="15">
        <v>2430</v>
      </c>
      <c r="N672" s="42">
        <f t="shared" si="10"/>
        <v>1974.8371924264979</v>
      </c>
      <c r="O672" s="8">
        <v>455.16280757350199</v>
      </c>
    </row>
    <row r="673" spans="2:15" x14ac:dyDescent="0.3">
      <c r="B673" s="8" t="s">
        <v>21</v>
      </c>
      <c r="C673" s="8">
        <v>4</v>
      </c>
      <c r="D673" s="8">
        <v>28</v>
      </c>
      <c r="E673" s="8">
        <v>22</v>
      </c>
      <c r="F673" s="8">
        <v>6</v>
      </c>
      <c r="G673" s="8">
        <v>2235</v>
      </c>
      <c r="H673" s="8">
        <v>0</v>
      </c>
      <c r="I673" s="8">
        <v>0</v>
      </c>
      <c r="J673" s="9">
        <v>2235</v>
      </c>
      <c r="K673" s="43">
        <v>0</v>
      </c>
      <c r="L673" s="43">
        <v>0</v>
      </c>
      <c r="M673" s="15">
        <v>2235</v>
      </c>
      <c r="N673" s="42">
        <f t="shared" si="10"/>
        <v>1804.3862838576231</v>
      </c>
      <c r="O673" s="8">
        <v>430.61371614237697</v>
      </c>
    </row>
    <row r="674" spans="2:15" x14ac:dyDescent="0.3">
      <c r="B674" s="8" t="s">
        <v>21</v>
      </c>
      <c r="C674" s="8">
        <v>4</v>
      </c>
      <c r="D674" s="8">
        <v>28</v>
      </c>
      <c r="E674" s="8">
        <v>23</v>
      </c>
      <c r="F674" s="8">
        <v>8</v>
      </c>
      <c r="G674" s="8">
        <v>2088</v>
      </c>
      <c r="H674" s="8">
        <v>0</v>
      </c>
      <c r="I674" s="8">
        <v>0</v>
      </c>
      <c r="J674" s="9">
        <v>2088</v>
      </c>
      <c r="K674" s="43">
        <v>0</v>
      </c>
      <c r="L674" s="43">
        <v>0</v>
      </c>
      <c r="M674" s="15">
        <v>2088</v>
      </c>
      <c r="N674" s="42">
        <f t="shared" si="10"/>
        <v>1671.2345597960809</v>
      </c>
      <c r="O674" s="8">
        <v>416.76544020391901</v>
      </c>
    </row>
    <row r="675" spans="2:15" x14ac:dyDescent="0.3">
      <c r="B675" s="8" t="s">
        <v>21</v>
      </c>
      <c r="C675" s="8">
        <v>4</v>
      </c>
      <c r="D675" s="8">
        <v>28</v>
      </c>
      <c r="E675" s="8">
        <v>24</v>
      </c>
      <c r="F675" s="8">
        <v>9</v>
      </c>
      <c r="G675" s="8">
        <v>2102</v>
      </c>
      <c r="H675" s="8">
        <v>0</v>
      </c>
      <c r="I675" s="8">
        <v>0</v>
      </c>
      <c r="J675" s="9">
        <v>2102</v>
      </c>
      <c r="K675" s="43">
        <v>0</v>
      </c>
      <c r="L675" s="43">
        <v>0</v>
      </c>
      <c r="M675" s="15">
        <v>2102</v>
      </c>
      <c r="N675" s="42">
        <f t="shared" si="10"/>
        <v>1698.2186586888329</v>
      </c>
      <c r="O675" s="8">
        <v>403.78134131116701</v>
      </c>
    </row>
    <row r="676" spans="2:15" x14ac:dyDescent="0.3">
      <c r="B676" s="8" t="s">
        <v>21</v>
      </c>
      <c r="C676" s="8">
        <v>5</v>
      </c>
      <c r="D676" s="8">
        <v>26</v>
      </c>
      <c r="E676" s="8">
        <v>1</v>
      </c>
      <c r="F676" s="8">
        <v>12</v>
      </c>
      <c r="G676" s="8">
        <v>1915</v>
      </c>
      <c r="H676" s="8">
        <v>0</v>
      </c>
      <c r="I676" s="8">
        <v>0</v>
      </c>
      <c r="J676" s="9">
        <v>1915</v>
      </c>
      <c r="K676" s="43">
        <v>0</v>
      </c>
      <c r="L676" s="43">
        <v>0</v>
      </c>
      <c r="M676" s="15">
        <v>1915</v>
      </c>
      <c r="N676" s="42">
        <f t="shared" si="10"/>
        <v>1511.867396473066</v>
      </c>
      <c r="O676" s="8">
        <v>403.13260352693402</v>
      </c>
    </row>
    <row r="677" spans="2:15" x14ac:dyDescent="0.3">
      <c r="B677" s="8" t="s">
        <v>21</v>
      </c>
      <c r="C677" s="8">
        <v>5</v>
      </c>
      <c r="D677" s="8">
        <v>26</v>
      </c>
      <c r="E677" s="8">
        <v>2</v>
      </c>
      <c r="F677" s="8">
        <v>16</v>
      </c>
      <c r="G677" s="8">
        <v>1792</v>
      </c>
      <c r="H677" s="8">
        <v>0</v>
      </c>
      <c r="I677" s="8">
        <v>0</v>
      </c>
      <c r="J677" s="9">
        <v>1792</v>
      </c>
      <c r="K677" s="43">
        <v>0</v>
      </c>
      <c r="L677" s="43">
        <v>0</v>
      </c>
      <c r="M677" s="15">
        <v>1792</v>
      </c>
      <c r="N677" s="42">
        <f t="shared" si="10"/>
        <v>1395.8965658157481</v>
      </c>
      <c r="O677" s="8">
        <v>396.10343418425202</v>
      </c>
    </row>
    <row r="678" spans="2:15" x14ac:dyDescent="0.3">
      <c r="B678" s="8" t="s">
        <v>21</v>
      </c>
      <c r="C678" s="8">
        <v>5</v>
      </c>
      <c r="D678" s="8">
        <v>26</v>
      </c>
      <c r="E678" s="8">
        <v>3</v>
      </c>
      <c r="F678" s="8">
        <v>19</v>
      </c>
      <c r="G678" s="8">
        <v>1707</v>
      </c>
      <c r="H678" s="8">
        <v>0</v>
      </c>
      <c r="I678" s="8">
        <v>0</v>
      </c>
      <c r="J678" s="9">
        <v>1707</v>
      </c>
      <c r="K678" s="43">
        <v>0</v>
      </c>
      <c r="L678" s="43">
        <v>0</v>
      </c>
      <c r="M678" s="15">
        <v>1707</v>
      </c>
      <c r="N678" s="42">
        <f t="shared" si="10"/>
        <v>1312.1356587751411</v>
      </c>
      <c r="O678" s="8">
        <v>394.864341224859</v>
      </c>
    </row>
    <row r="679" spans="2:15" x14ac:dyDescent="0.3">
      <c r="B679" s="8" t="s">
        <v>21</v>
      </c>
      <c r="C679" s="8">
        <v>5</v>
      </c>
      <c r="D679" s="8">
        <v>26</v>
      </c>
      <c r="E679" s="8">
        <v>4</v>
      </c>
      <c r="F679" s="8">
        <v>20</v>
      </c>
      <c r="G679" s="8">
        <v>1717</v>
      </c>
      <c r="H679" s="8">
        <v>0</v>
      </c>
      <c r="I679" s="8">
        <v>0</v>
      </c>
      <c r="J679" s="9">
        <v>1717</v>
      </c>
      <c r="K679" s="43">
        <v>0</v>
      </c>
      <c r="L679" s="43">
        <v>0</v>
      </c>
      <c r="M679" s="15">
        <v>1717</v>
      </c>
      <c r="N679" s="42">
        <f t="shared" si="10"/>
        <v>1313.5000092069099</v>
      </c>
      <c r="O679" s="8">
        <v>403.49999079308998</v>
      </c>
    </row>
    <row r="680" spans="2:15" x14ac:dyDescent="0.3">
      <c r="B680" s="8" t="s">
        <v>21</v>
      </c>
      <c r="C680" s="8">
        <v>5</v>
      </c>
      <c r="D680" s="8">
        <v>26</v>
      </c>
      <c r="E680" s="8">
        <v>5</v>
      </c>
      <c r="F680" s="8">
        <v>17</v>
      </c>
      <c r="G680" s="8">
        <v>1799</v>
      </c>
      <c r="H680" s="8">
        <v>0</v>
      </c>
      <c r="I680" s="8">
        <v>0</v>
      </c>
      <c r="J680" s="9">
        <v>1799</v>
      </c>
      <c r="K680" s="43">
        <v>0</v>
      </c>
      <c r="L680" s="43">
        <v>0</v>
      </c>
      <c r="M680" s="15">
        <v>1799</v>
      </c>
      <c r="N680" s="42">
        <f t="shared" si="10"/>
        <v>1379.5581360293361</v>
      </c>
      <c r="O680" s="8">
        <v>419.44186397066397</v>
      </c>
    </row>
    <row r="681" spans="2:15" x14ac:dyDescent="0.3">
      <c r="B681" s="8" t="s">
        <v>21</v>
      </c>
      <c r="C681" s="8">
        <v>5</v>
      </c>
      <c r="D681" s="8">
        <v>26</v>
      </c>
      <c r="E681" s="8">
        <v>6</v>
      </c>
      <c r="F681" s="8">
        <v>14</v>
      </c>
      <c r="G681" s="8">
        <v>1913</v>
      </c>
      <c r="H681" s="8">
        <v>0</v>
      </c>
      <c r="I681" s="8">
        <v>0</v>
      </c>
      <c r="J681" s="9">
        <v>1913</v>
      </c>
      <c r="K681" s="43">
        <v>0</v>
      </c>
      <c r="L681" s="43">
        <v>0</v>
      </c>
      <c r="M681" s="15">
        <v>1913</v>
      </c>
      <c r="N681" s="42">
        <f t="shared" si="10"/>
        <v>1476.5602140334461</v>
      </c>
      <c r="O681" s="8">
        <v>436.43978596655398</v>
      </c>
    </row>
    <row r="682" spans="2:15" x14ac:dyDescent="0.3">
      <c r="B682" s="8" t="s">
        <v>21</v>
      </c>
      <c r="C682" s="8">
        <v>5</v>
      </c>
      <c r="D682" s="8">
        <v>26</v>
      </c>
      <c r="E682" s="8">
        <v>7</v>
      </c>
      <c r="F682" s="8">
        <v>11</v>
      </c>
      <c r="G682" s="8">
        <v>2015</v>
      </c>
      <c r="H682" s="8">
        <v>0</v>
      </c>
      <c r="I682" s="8">
        <v>0</v>
      </c>
      <c r="J682" s="9">
        <v>2015</v>
      </c>
      <c r="K682" s="43">
        <v>0</v>
      </c>
      <c r="L682" s="43">
        <v>0</v>
      </c>
      <c r="M682" s="15">
        <v>2015</v>
      </c>
      <c r="N682" s="42">
        <f t="shared" si="10"/>
        <v>1562.6912738920469</v>
      </c>
      <c r="O682" s="8">
        <v>452.30872610795302</v>
      </c>
    </row>
    <row r="683" spans="2:15" x14ac:dyDescent="0.3">
      <c r="B683" s="8" t="s">
        <v>21</v>
      </c>
      <c r="C683" s="8">
        <v>5</v>
      </c>
      <c r="D683" s="8">
        <v>26</v>
      </c>
      <c r="E683" s="8">
        <v>8</v>
      </c>
      <c r="F683" s="8">
        <v>13</v>
      </c>
      <c r="G683" s="8">
        <v>1968</v>
      </c>
      <c r="H683" s="8">
        <v>0</v>
      </c>
      <c r="I683" s="8">
        <v>0</v>
      </c>
      <c r="J683" s="9">
        <v>1968</v>
      </c>
      <c r="K683" s="43">
        <v>0</v>
      </c>
      <c r="L683" s="43">
        <v>0</v>
      </c>
      <c r="M683" s="15">
        <v>1968</v>
      </c>
      <c r="N683" s="42">
        <f t="shared" si="10"/>
        <v>1499.292984748668</v>
      </c>
      <c r="O683" s="8">
        <v>468.707015251332</v>
      </c>
    </row>
    <row r="684" spans="2:15" x14ac:dyDescent="0.3">
      <c r="B684" s="8" t="s">
        <v>21</v>
      </c>
      <c r="C684" s="8">
        <v>5</v>
      </c>
      <c r="D684" s="8">
        <v>26</v>
      </c>
      <c r="E684" s="8">
        <v>9</v>
      </c>
      <c r="F684" s="8">
        <v>15</v>
      </c>
      <c r="G684" s="8">
        <v>1787</v>
      </c>
      <c r="H684" s="8">
        <v>0</v>
      </c>
      <c r="I684" s="8">
        <v>0</v>
      </c>
      <c r="J684" s="9">
        <v>1787</v>
      </c>
      <c r="K684" s="43">
        <v>0</v>
      </c>
      <c r="L684" s="43">
        <v>0</v>
      </c>
      <c r="M684" s="15">
        <v>1787</v>
      </c>
      <c r="N684" s="42">
        <f t="shared" si="10"/>
        <v>1301.1389923977711</v>
      </c>
      <c r="O684" s="8">
        <v>485.86100760222899</v>
      </c>
    </row>
    <row r="685" spans="2:15" x14ac:dyDescent="0.3">
      <c r="B685" s="8" t="s">
        <v>21</v>
      </c>
      <c r="C685" s="8">
        <v>5</v>
      </c>
      <c r="D685" s="8">
        <v>26</v>
      </c>
      <c r="E685" s="8">
        <v>10</v>
      </c>
      <c r="F685" s="8">
        <v>21</v>
      </c>
      <c r="G685" s="8">
        <v>1513</v>
      </c>
      <c r="H685" s="8">
        <v>0</v>
      </c>
      <c r="I685" s="8">
        <v>0</v>
      </c>
      <c r="J685" s="9">
        <v>1513</v>
      </c>
      <c r="K685" s="43">
        <v>0</v>
      </c>
      <c r="L685" s="43">
        <v>0</v>
      </c>
      <c r="M685" s="15">
        <v>1513</v>
      </c>
      <c r="N685" s="42">
        <f t="shared" si="10"/>
        <v>1013.221226930164</v>
      </c>
      <c r="O685" s="8">
        <v>499.77877306983601</v>
      </c>
    </row>
    <row r="686" spans="2:15" x14ac:dyDescent="0.3">
      <c r="B686" s="8" t="s">
        <v>21</v>
      </c>
      <c r="C686" s="8">
        <v>5</v>
      </c>
      <c r="D686" s="8">
        <v>26</v>
      </c>
      <c r="E686" s="8">
        <v>11</v>
      </c>
      <c r="F686" s="8">
        <v>23</v>
      </c>
      <c r="G686" s="8">
        <v>1241</v>
      </c>
      <c r="H686" s="8">
        <v>0</v>
      </c>
      <c r="I686" s="8">
        <v>0</v>
      </c>
      <c r="J686" s="9">
        <v>1241.00000000001</v>
      </c>
      <c r="K686" s="43">
        <v>0</v>
      </c>
      <c r="L686" s="43">
        <v>0</v>
      </c>
      <c r="M686" s="15">
        <v>1241.00000000001</v>
      </c>
      <c r="N686" s="42">
        <f t="shared" si="10"/>
        <v>727.20204010397299</v>
      </c>
      <c r="O686" s="8">
        <v>513.79795989603701</v>
      </c>
    </row>
    <row r="687" spans="2:15" x14ac:dyDescent="0.3">
      <c r="B687" s="8" t="s">
        <v>21</v>
      </c>
      <c r="C687" s="8">
        <v>5</v>
      </c>
      <c r="D687" s="8">
        <v>26</v>
      </c>
      <c r="E687" s="8">
        <v>12</v>
      </c>
      <c r="F687" s="8">
        <v>24</v>
      </c>
      <c r="G687" s="8">
        <v>1071</v>
      </c>
      <c r="H687" s="8">
        <v>0</v>
      </c>
      <c r="I687" s="8">
        <v>0</v>
      </c>
      <c r="J687" s="9">
        <v>1071</v>
      </c>
      <c r="K687" s="43">
        <v>0</v>
      </c>
      <c r="L687" s="43">
        <v>0</v>
      </c>
      <c r="M687" s="15">
        <v>1071</v>
      </c>
      <c r="N687" s="42">
        <f t="shared" si="10"/>
        <v>551.12515378797195</v>
      </c>
      <c r="O687" s="8">
        <v>519.87484621202805</v>
      </c>
    </row>
    <row r="688" spans="2:15" x14ac:dyDescent="0.3">
      <c r="B688" s="8" t="s">
        <v>21</v>
      </c>
      <c r="C688" s="8">
        <v>5</v>
      </c>
      <c r="D688" s="8">
        <v>26</v>
      </c>
      <c r="E688" s="8">
        <v>13</v>
      </c>
      <c r="F688" s="8">
        <v>22</v>
      </c>
      <c r="G688" s="8">
        <v>1005</v>
      </c>
      <c r="H688" s="8">
        <v>0</v>
      </c>
      <c r="I688" s="8">
        <v>0</v>
      </c>
      <c r="J688" s="9">
        <v>1005</v>
      </c>
      <c r="K688" s="43">
        <v>0</v>
      </c>
      <c r="L688" s="43">
        <v>0</v>
      </c>
      <c r="M688" s="15">
        <v>1005</v>
      </c>
      <c r="N688" s="42">
        <f t="shared" si="10"/>
        <v>484.14337991498905</v>
      </c>
      <c r="O688" s="8">
        <v>520.85662008501095</v>
      </c>
    </row>
    <row r="689" spans="2:15" x14ac:dyDescent="0.3">
      <c r="B689" s="8" t="s">
        <v>21</v>
      </c>
      <c r="C689" s="8">
        <v>5</v>
      </c>
      <c r="D689" s="8">
        <v>26</v>
      </c>
      <c r="E689" s="8">
        <v>14</v>
      </c>
      <c r="F689" s="8">
        <v>18</v>
      </c>
      <c r="G689" s="8">
        <v>1038</v>
      </c>
      <c r="H689" s="8">
        <v>0</v>
      </c>
      <c r="I689" s="8">
        <v>0</v>
      </c>
      <c r="J689" s="9">
        <v>1038</v>
      </c>
      <c r="K689" s="43">
        <v>0</v>
      </c>
      <c r="L689" s="43">
        <v>0</v>
      </c>
      <c r="M689" s="15">
        <v>1038</v>
      </c>
      <c r="N689" s="42">
        <f t="shared" si="10"/>
        <v>521.27779826207302</v>
      </c>
      <c r="O689" s="8">
        <v>516.72220173792698</v>
      </c>
    </row>
    <row r="690" spans="2:15" x14ac:dyDescent="0.3">
      <c r="B690" s="8" t="s">
        <v>21</v>
      </c>
      <c r="C690" s="8">
        <v>5</v>
      </c>
      <c r="D690" s="8">
        <v>26</v>
      </c>
      <c r="E690" s="8">
        <v>15</v>
      </c>
      <c r="F690" s="8">
        <v>10</v>
      </c>
      <c r="G690" s="8">
        <v>1200</v>
      </c>
      <c r="H690" s="8">
        <v>0</v>
      </c>
      <c r="I690" s="8">
        <v>0</v>
      </c>
      <c r="J690" s="9">
        <v>1200</v>
      </c>
      <c r="K690" s="43">
        <v>0</v>
      </c>
      <c r="L690" s="43">
        <v>0</v>
      </c>
      <c r="M690" s="15">
        <v>1200</v>
      </c>
      <c r="N690" s="42">
        <f t="shared" si="10"/>
        <v>684.23483923820004</v>
      </c>
      <c r="O690" s="8">
        <v>515.76516076179996</v>
      </c>
    </row>
    <row r="691" spans="2:15" x14ac:dyDescent="0.3">
      <c r="B691" s="8" t="s">
        <v>21</v>
      </c>
      <c r="C691" s="8">
        <v>5</v>
      </c>
      <c r="D691" s="8">
        <v>26</v>
      </c>
      <c r="E691" s="8">
        <v>16</v>
      </c>
      <c r="F691" s="8">
        <v>8</v>
      </c>
      <c r="G691" s="8">
        <v>1463</v>
      </c>
      <c r="H691" s="8">
        <v>0</v>
      </c>
      <c r="I691" s="8">
        <v>0</v>
      </c>
      <c r="J691" s="9">
        <v>1463</v>
      </c>
      <c r="K691" s="43">
        <v>0</v>
      </c>
      <c r="L691" s="43">
        <v>0</v>
      </c>
      <c r="M691" s="15">
        <v>1463</v>
      </c>
      <c r="N691" s="42">
        <f t="shared" si="10"/>
        <v>950.82546498943395</v>
      </c>
      <c r="O691" s="8">
        <v>512.17453501056605</v>
      </c>
    </row>
    <row r="692" spans="2:15" x14ac:dyDescent="0.3">
      <c r="B692" s="8" t="s">
        <v>21</v>
      </c>
      <c r="C692" s="8">
        <v>5</v>
      </c>
      <c r="D692" s="8">
        <v>26</v>
      </c>
      <c r="E692" s="8">
        <v>17</v>
      </c>
      <c r="F692" s="8">
        <v>5</v>
      </c>
      <c r="G692" s="8">
        <v>1840</v>
      </c>
      <c r="H692" s="8">
        <v>0</v>
      </c>
      <c r="I692" s="8">
        <v>0</v>
      </c>
      <c r="J692" s="9">
        <v>1840</v>
      </c>
      <c r="K692" s="43">
        <v>0</v>
      </c>
      <c r="L692" s="43">
        <v>0</v>
      </c>
      <c r="M692" s="15">
        <v>1840</v>
      </c>
      <c r="N692" s="42">
        <f t="shared" si="10"/>
        <v>1313.8316039888291</v>
      </c>
      <c r="O692" s="8">
        <v>526.16839601117101</v>
      </c>
    </row>
    <row r="693" spans="2:15" x14ac:dyDescent="0.3">
      <c r="B693" s="8" t="s">
        <v>21</v>
      </c>
      <c r="C693" s="8">
        <v>5</v>
      </c>
      <c r="D693" s="8">
        <v>26</v>
      </c>
      <c r="E693" s="8">
        <v>18</v>
      </c>
      <c r="F693" s="8">
        <v>3</v>
      </c>
      <c r="G693" s="8">
        <v>2133</v>
      </c>
      <c r="H693" s="8">
        <v>0</v>
      </c>
      <c r="I693" s="8">
        <v>0</v>
      </c>
      <c r="J693" s="9">
        <v>2133</v>
      </c>
      <c r="K693" s="43">
        <v>0</v>
      </c>
      <c r="L693" s="43">
        <v>0</v>
      </c>
      <c r="M693" s="15">
        <v>2133</v>
      </c>
      <c r="N693" s="42">
        <f t="shared" si="10"/>
        <v>1618.358901577715</v>
      </c>
      <c r="O693" s="8">
        <v>514.64109842228504</v>
      </c>
    </row>
    <row r="694" spans="2:15" x14ac:dyDescent="0.3">
      <c r="B694" s="8" t="s">
        <v>21</v>
      </c>
      <c r="C694" s="8">
        <v>5</v>
      </c>
      <c r="D694" s="8">
        <v>26</v>
      </c>
      <c r="E694" s="8">
        <v>19</v>
      </c>
      <c r="F694" s="8">
        <v>2</v>
      </c>
      <c r="G694" s="8">
        <v>2344</v>
      </c>
      <c r="H694" s="8">
        <v>0</v>
      </c>
      <c r="I694" s="8">
        <v>0</v>
      </c>
      <c r="J694" s="9">
        <v>2344</v>
      </c>
      <c r="K694" s="43">
        <v>0</v>
      </c>
      <c r="L694" s="43">
        <v>0</v>
      </c>
      <c r="M694" s="15">
        <v>2344</v>
      </c>
      <c r="N694" s="42">
        <f t="shared" si="10"/>
        <v>1839.4270931465551</v>
      </c>
      <c r="O694" s="8">
        <v>504.57290685344498</v>
      </c>
    </row>
    <row r="695" spans="2:15" x14ac:dyDescent="0.3">
      <c r="B695" s="8" t="s">
        <v>21</v>
      </c>
      <c r="C695" s="8">
        <v>5</v>
      </c>
      <c r="D695" s="8">
        <v>26</v>
      </c>
      <c r="E695" s="8">
        <v>20</v>
      </c>
      <c r="F695" s="8">
        <v>1</v>
      </c>
      <c r="G695" s="8">
        <v>2421</v>
      </c>
      <c r="H695" s="8">
        <v>0</v>
      </c>
      <c r="I695" s="8">
        <v>0</v>
      </c>
      <c r="J695" s="9">
        <v>2421</v>
      </c>
      <c r="K695" s="43">
        <v>0</v>
      </c>
      <c r="L695" s="43">
        <v>0</v>
      </c>
      <c r="M695" s="15">
        <v>2421</v>
      </c>
      <c r="N695" s="42">
        <f t="shared" si="10"/>
        <v>1931.8698156511459</v>
      </c>
      <c r="O695" s="8">
        <v>489.13018434885402</v>
      </c>
    </row>
    <row r="696" spans="2:15" x14ac:dyDescent="0.3">
      <c r="B696" s="8" t="s">
        <v>21</v>
      </c>
      <c r="C696" s="8">
        <v>5</v>
      </c>
      <c r="D696" s="8">
        <v>26</v>
      </c>
      <c r="E696" s="8">
        <v>21</v>
      </c>
      <c r="F696" s="8">
        <v>4</v>
      </c>
      <c r="G696" s="8">
        <v>2344</v>
      </c>
      <c r="H696" s="8">
        <v>0</v>
      </c>
      <c r="I696" s="8">
        <v>0</v>
      </c>
      <c r="J696" s="9">
        <v>2344</v>
      </c>
      <c r="K696" s="43">
        <v>0</v>
      </c>
      <c r="L696" s="43">
        <v>0</v>
      </c>
      <c r="M696" s="15">
        <v>2344</v>
      </c>
      <c r="N696" s="42">
        <f t="shared" si="10"/>
        <v>1870.4313054820291</v>
      </c>
      <c r="O696" s="8">
        <v>473.56869451797098</v>
      </c>
    </row>
    <row r="697" spans="2:15" x14ac:dyDescent="0.3">
      <c r="B697" s="8" t="s">
        <v>21</v>
      </c>
      <c r="C697" s="8">
        <v>5</v>
      </c>
      <c r="D697" s="8">
        <v>26</v>
      </c>
      <c r="E697" s="8">
        <v>22</v>
      </c>
      <c r="F697" s="8">
        <v>6</v>
      </c>
      <c r="G697" s="8">
        <v>2168</v>
      </c>
      <c r="H697" s="8">
        <v>0</v>
      </c>
      <c r="I697" s="8">
        <v>0</v>
      </c>
      <c r="J697" s="9">
        <v>2168</v>
      </c>
      <c r="K697" s="43">
        <v>0</v>
      </c>
      <c r="L697" s="43">
        <v>0</v>
      </c>
      <c r="M697" s="15">
        <v>2168</v>
      </c>
      <c r="N697" s="42">
        <f t="shared" si="10"/>
        <v>1720.40873043171</v>
      </c>
      <c r="O697" s="8">
        <v>447.59126956828999</v>
      </c>
    </row>
    <row r="698" spans="2:15" x14ac:dyDescent="0.3">
      <c r="B698" s="8" t="s">
        <v>21</v>
      </c>
      <c r="C698" s="8">
        <v>5</v>
      </c>
      <c r="D698" s="8">
        <v>26</v>
      </c>
      <c r="E698" s="8">
        <v>23</v>
      </c>
      <c r="F698" s="8">
        <v>7</v>
      </c>
      <c r="G698" s="8">
        <v>2033</v>
      </c>
      <c r="H698" s="8">
        <v>0</v>
      </c>
      <c r="I698" s="8">
        <v>0</v>
      </c>
      <c r="J698" s="9">
        <v>2033</v>
      </c>
      <c r="K698" s="43">
        <v>0</v>
      </c>
      <c r="L698" s="43">
        <v>0</v>
      </c>
      <c r="M698" s="15">
        <v>2033</v>
      </c>
      <c r="N698" s="42">
        <f t="shared" si="10"/>
        <v>1603.036980044956</v>
      </c>
      <c r="O698" s="8">
        <v>429.96301995504399</v>
      </c>
    </row>
    <row r="699" spans="2:15" x14ac:dyDescent="0.3">
      <c r="B699" s="8" t="s">
        <v>21</v>
      </c>
      <c r="C699" s="8">
        <v>5</v>
      </c>
      <c r="D699" s="8">
        <v>26</v>
      </c>
      <c r="E699" s="8">
        <v>24</v>
      </c>
      <c r="F699" s="8">
        <v>9</v>
      </c>
      <c r="G699" s="8">
        <v>2074</v>
      </c>
      <c r="H699" s="8">
        <v>0</v>
      </c>
      <c r="I699" s="8">
        <v>0</v>
      </c>
      <c r="J699" s="9">
        <v>2074</v>
      </c>
      <c r="K699" s="43">
        <v>0</v>
      </c>
      <c r="L699" s="43">
        <v>0</v>
      </c>
      <c r="M699" s="15">
        <v>2074</v>
      </c>
      <c r="N699" s="42">
        <f t="shared" si="10"/>
        <v>1655.7889064687911</v>
      </c>
      <c r="O699" s="8">
        <v>418.21109353120897</v>
      </c>
    </row>
    <row r="700" spans="2:15" x14ac:dyDescent="0.3">
      <c r="B700" s="8" t="s">
        <v>21</v>
      </c>
      <c r="C700" s="8">
        <v>6</v>
      </c>
      <c r="D700" s="8">
        <v>23</v>
      </c>
      <c r="E700" s="8">
        <v>1</v>
      </c>
      <c r="F700" s="8">
        <v>18</v>
      </c>
      <c r="G700" s="8">
        <v>2227</v>
      </c>
      <c r="H700" s="8">
        <v>0</v>
      </c>
      <c r="I700" s="8">
        <v>0</v>
      </c>
      <c r="J700" s="9">
        <v>2227</v>
      </c>
      <c r="K700" s="43">
        <v>0</v>
      </c>
      <c r="L700" s="43">
        <v>0</v>
      </c>
      <c r="M700" s="15">
        <v>2227</v>
      </c>
      <c r="N700" s="42">
        <f t="shared" si="10"/>
        <v>1814.031694932421</v>
      </c>
      <c r="O700" s="8">
        <v>412.96830506757902</v>
      </c>
    </row>
    <row r="701" spans="2:15" x14ac:dyDescent="0.3">
      <c r="B701" s="8" t="s">
        <v>21</v>
      </c>
      <c r="C701" s="8">
        <v>6</v>
      </c>
      <c r="D701" s="8">
        <v>23</v>
      </c>
      <c r="E701" s="8">
        <v>2</v>
      </c>
      <c r="F701" s="8">
        <v>21</v>
      </c>
      <c r="G701" s="8">
        <v>2046</v>
      </c>
      <c r="H701" s="8">
        <v>0</v>
      </c>
      <c r="I701" s="8">
        <v>0</v>
      </c>
      <c r="J701" s="9">
        <v>2046</v>
      </c>
      <c r="K701" s="43">
        <v>0</v>
      </c>
      <c r="L701" s="43">
        <v>0</v>
      </c>
      <c r="M701" s="15">
        <v>2046</v>
      </c>
      <c r="N701" s="42">
        <f t="shared" si="10"/>
        <v>1639.235984557235</v>
      </c>
      <c r="O701" s="8">
        <v>406.76401544276501</v>
      </c>
    </row>
    <row r="702" spans="2:15" x14ac:dyDescent="0.3">
      <c r="B702" s="8" t="s">
        <v>21</v>
      </c>
      <c r="C702" s="8">
        <v>6</v>
      </c>
      <c r="D702" s="8">
        <v>23</v>
      </c>
      <c r="E702" s="8">
        <v>3</v>
      </c>
      <c r="F702" s="8">
        <v>23</v>
      </c>
      <c r="G702" s="8">
        <v>1938</v>
      </c>
      <c r="H702" s="8">
        <v>0</v>
      </c>
      <c r="I702" s="8">
        <v>0</v>
      </c>
      <c r="J702" s="9">
        <v>1938</v>
      </c>
      <c r="K702" s="43">
        <v>0</v>
      </c>
      <c r="L702" s="43">
        <v>0</v>
      </c>
      <c r="M702" s="15">
        <v>1938</v>
      </c>
      <c r="N702" s="42">
        <f t="shared" si="10"/>
        <v>1531.622364353922</v>
      </c>
      <c r="O702" s="8">
        <v>406.37763564607798</v>
      </c>
    </row>
    <row r="703" spans="2:15" x14ac:dyDescent="0.3">
      <c r="B703" s="8" t="s">
        <v>21</v>
      </c>
      <c r="C703" s="8">
        <v>6</v>
      </c>
      <c r="D703" s="8">
        <v>23</v>
      </c>
      <c r="E703" s="8">
        <v>4</v>
      </c>
      <c r="F703" s="8">
        <v>24</v>
      </c>
      <c r="G703" s="8">
        <v>1913</v>
      </c>
      <c r="H703" s="8">
        <v>0</v>
      </c>
      <c r="I703" s="8">
        <v>0</v>
      </c>
      <c r="J703" s="9">
        <v>1913</v>
      </c>
      <c r="K703" s="43">
        <v>0</v>
      </c>
      <c r="L703" s="43">
        <v>0</v>
      </c>
      <c r="M703" s="15">
        <v>1913</v>
      </c>
      <c r="N703" s="42">
        <f t="shared" si="10"/>
        <v>1495.319931817648</v>
      </c>
      <c r="O703" s="8">
        <v>417.68006818235199</v>
      </c>
    </row>
    <row r="704" spans="2:15" x14ac:dyDescent="0.3">
      <c r="B704" s="8" t="s">
        <v>21</v>
      </c>
      <c r="C704" s="8">
        <v>6</v>
      </c>
      <c r="D704" s="8">
        <v>23</v>
      </c>
      <c r="E704" s="8">
        <v>5</v>
      </c>
      <c r="F704" s="8">
        <v>22</v>
      </c>
      <c r="G704" s="8">
        <v>1953</v>
      </c>
      <c r="H704" s="8">
        <v>0</v>
      </c>
      <c r="I704" s="8">
        <v>0</v>
      </c>
      <c r="J704" s="9">
        <v>1953</v>
      </c>
      <c r="K704" s="43">
        <v>0</v>
      </c>
      <c r="L704" s="43">
        <v>0</v>
      </c>
      <c r="M704" s="15">
        <v>1953</v>
      </c>
      <c r="N704" s="42">
        <f t="shared" si="10"/>
        <v>1515.7316450444209</v>
      </c>
      <c r="O704" s="8">
        <v>437.26835495557901</v>
      </c>
    </row>
    <row r="705" spans="2:15" x14ac:dyDescent="0.3">
      <c r="B705" s="8" t="s">
        <v>21</v>
      </c>
      <c r="C705" s="8">
        <v>6</v>
      </c>
      <c r="D705" s="8">
        <v>23</v>
      </c>
      <c r="E705" s="8">
        <v>6</v>
      </c>
      <c r="F705" s="8">
        <v>20</v>
      </c>
      <c r="G705" s="8">
        <v>2032</v>
      </c>
      <c r="H705" s="8">
        <v>0</v>
      </c>
      <c r="I705" s="8">
        <v>0</v>
      </c>
      <c r="J705" s="9">
        <v>2032</v>
      </c>
      <c r="K705" s="43">
        <v>0</v>
      </c>
      <c r="L705" s="43">
        <v>0</v>
      </c>
      <c r="M705" s="15">
        <v>2032</v>
      </c>
      <c r="N705" s="42">
        <f t="shared" si="10"/>
        <v>1574.186541442326</v>
      </c>
      <c r="O705" s="8">
        <v>457.81345855767398</v>
      </c>
    </row>
    <row r="706" spans="2:15" x14ac:dyDescent="0.3">
      <c r="B706" s="8" t="s">
        <v>21</v>
      </c>
      <c r="C706" s="8">
        <v>6</v>
      </c>
      <c r="D706" s="8">
        <v>23</v>
      </c>
      <c r="E706" s="8">
        <v>7</v>
      </c>
      <c r="F706" s="8">
        <v>19</v>
      </c>
      <c r="G706" s="8">
        <v>2150</v>
      </c>
      <c r="H706" s="8">
        <v>0</v>
      </c>
      <c r="I706" s="8">
        <v>0</v>
      </c>
      <c r="J706" s="9">
        <v>2150</v>
      </c>
      <c r="K706" s="43">
        <v>0</v>
      </c>
      <c r="L706" s="43">
        <v>0</v>
      </c>
      <c r="M706" s="15">
        <v>2150</v>
      </c>
      <c r="N706" s="42">
        <f t="shared" si="10"/>
        <v>1672.854234088278</v>
      </c>
      <c r="O706" s="8">
        <v>477.14576591172198</v>
      </c>
    </row>
    <row r="707" spans="2:15" x14ac:dyDescent="0.3">
      <c r="B707" s="8" t="s">
        <v>21</v>
      </c>
      <c r="C707" s="8">
        <v>6</v>
      </c>
      <c r="D707" s="8">
        <v>23</v>
      </c>
      <c r="E707" s="8">
        <v>8</v>
      </c>
      <c r="F707" s="8">
        <v>17</v>
      </c>
      <c r="G707" s="8">
        <v>2173</v>
      </c>
      <c r="H707" s="8">
        <v>0</v>
      </c>
      <c r="I707" s="8">
        <v>0</v>
      </c>
      <c r="J707" s="9">
        <v>2173</v>
      </c>
      <c r="K707" s="43">
        <v>0</v>
      </c>
      <c r="L707" s="43">
        <v>0</v>
      </c>
      <c r="M707" s="15">
        <v>2173</v>
      </c>
      <c r="N707" s="42">
        <f t="shared" si="10"/>
        <v>1679.476402434994</v>
      </c>
      <c r="O707" s="8">
        <v>493.52359756500601</v>
      </c>
    </row>
    <row r="708" spans="2:15" x14ac:dyDescent="0.3">
      <c r="B708" s="8" t="s">
        <v>21</v>
      </c>
      <c r="C708" s="8">
        <v>6</v>
      </c>
      <c r="D708" s="8">
        <v>23</v>
      </c>
      <c r="E708" s="8">
        <v>9</v>
      </c>
      <c r="F708" s="8">
        <v>16</v>
      </c>
      <c r="G708" s="8">
        <v>2093</v>
      </c>
      <c r="H708" s="8">
        <v>0</v>
      </c>
      <c r="I708" s="8">
        <v>0</v>
      </c>
      <c r="J708" s="9">
        <v>2093</v>
      </c>
      <c r="K708" s="43">
        <v>0</v>
      </c>
      <c r="L708" s="43">
        <v>0</v>
      </c>
      <c r="M708" s="15">
        <v>2093</v>
      </c>
      <c r="N708" s="42">
        <f t="shared" si="10"/>
        <v>1583.768827370068</v>
      </c>
      <c r="O708" s="8">
        <v>509.23117262993202</v>
      </c>
    </row>
    <row r="709" spans="2:15" x14ac:dyDescent="0.3">
      <c r="B709" s="8" t="s">
        <v>21</v>
      </c>
      <c r="C709" s="8">
        <v>6</v>
      </c>
      <c r="D709" s="8">
        <v>23</v>
      </c>
      <c r="E709" s="8">
        <v>10</v>
      </c>
      <c r="F709" s="8">
        <v>15</v>
      </c>
      <c r="G709" s="8">
        <v>1992</v>
      </c>
      <c r="H709" s="8">
        <v>0</v>
      </c>
      <c r="I709" s="8">
        <v>0</v>
      </c>
      <c r="J709" s="9">
        <v>1992</v>
      </c>
      <c r="K709" s="43">
        <v>0</v>
      </c>
      <c r="L709" s="43">
        <v>0</v>
      </c>
      <c r="M709" s="15">
        <v>1992</v>
      </c>
      <c r="N709" s="42">
        <f t="shared" ref="N709:N772" si="11">M709-O709</f>
        <v>1471.229451333618</v>
      </c>
      <c r="O709" s="8">
        <v>520.77054866638196</v>
      </c>
    </row>
    <row r="710" spans="2:15" x14ac:dyDescent="0.3">
      <c r="B710" s="8" t="s">
        <v>21</v>
      </c>
      <c r="C710" s="8">
        <v>6</v>
      </c>
      <c r="D710" s="8">
        <v>23</v>
      </c>
      <c r="E710" s="8">
        <v>11</v>
      </c>
      <c r="F710" s="8">
        <v>14</v>
      </c>
      <c r="G710" s="8">
        <v>1869</v>
      </c>
      <c r="H710" s="8">
        <v>0</v>
      </c>
      <c r="I710" s="8">
        <v>0</v>
      </c>
      <c r="J710" s="9">
        <v>1869</v>
      </c>
      <c r="K710" s="43">
        <v>0</v>
      </c>
      <c r="L710" s="43">
        <v>0</v>
      </c>
      <c r="M710" s="15">
        <v>1869</v>
      </c>
      <c r="N710" s="42">
        <f t="shared" si="11"/>
        <v>1337.011463351706</v>
      </c>
      <c r="O710" s="8">
        <v>531.98853664829403</v>
      </c>
    </row>
    <row r="711" spans="2:15" x14ac:dyDescent="0.3">
      <c r="B711" s="8" t="s">
        <v>21</v>
      </c>
      <c r="C711" s="8">
        <v>6</v>
      </c>
      <c r="D711" s="8">
        <v>23</v>
      </c>
      <c r="E711" s="8">
        <v>12</v>
      </c>
      <c r="F711" s="8">
        <v>13</v>
      </c>
      <c r="G711" s="8">
        <v>1854</v>
      </c>
      <c r="H711" s="8">
        <v>0</v>
      </c>
      <c r="I711" s="8">
        <v>0</v>
      </c>
      <c r="J711" s="9">
        <v>1854</v>
      </c>
      <c r="K711" s="43">
        <v>0</v>
      </c>
      <c r="L711" s="43">
        <v>0</v>
      </c>
      <c r="M711" s="15">
        <v>1854</v>
      </c>
      <c r="N711" s="42">
        <f t="shared" si="11"/>
        <v>1317.093554985843</v>
      </c>
      <c r="O711" s="8">
        <v>536.90644501415704</v>
      </c>
    </row>
    <row r="712" spans="2:15" x14ac:dyDescent="0.3">
      <c r="B712" s="8" t="s">
        <v>21</v>
      </c>
      <c r="C712" s="8">
        <v>6</v>
      </c>
      <c r="D712" s="8">
        <v>23</v>
      </c>
      <c r="E712" s="8">
        <v>13</v>
      </c>
      <c r="F712" s="8">
        <v>11</v>
      </c>
      <c r="G712" s="8">
        <v>1958</v>
      </c>
      <c r="H712" s="8">
        <v>0</v>
      </c>
      <c r="I712" s="8">
        <v>0</v>
      </c>
      <c r="J712" s="9">
        <v>1958</v>
      </c>
      <c r="K712" s="43">
        <v>0</v>
      </c>
      <c r="L712" s="43">
        <v>0</v>
      </c>
      <c r="M712" s="15">
        <v>1958</v>
      </c>
      <c r="N712" s="42">
        <f t="shared" si="11"/>
        <v>1417.594515111507</v>
      </c>
      <c r="O712" s="8">
        <v>540.40548488849299</v>
      </c>
    </row>
    <row r="713" spans="2:15" x14ac:dyDescent="0.3">
      <c r="B713" s="8" t="s">
        <v>21</v>
      </c>
      <c r="C713" s="8">
        <v>6</v>
      </c>
      <c r="D713" s="8">
        <v>23</v>
      </c>
      <c r="E713" s="8">
        <v>14</v>
      </c>
      <c r="F713" s="8">
        <v>9</v>
      </c>
      <c r="G713" s="8">
        <v>2160</v>
      </c>
      <c r="H713" s="8">
        <v>0</v>
      </c>
      <c r="I713" s="8">
        <v>0</v>
      </c>
      <c r="J713" s="9">
        <v>2160</v>
      </c>
      <c r="K713" s="43">
        <v>0</v>
      </c>
      <c r="L713" s="43">
        <v>0</v>
      </c>
      <c r="M713" s="15">
        <v>2160</v>
      </c>
      <c r="N713" s="42">
        <f t="shared" si="11"/>
        <v>1619.6953669385989</v>
      </c>
      <c r="O713" s="8">
        <v>540.30463306140098</v>
      </c>
    </row>
    <row r="714" spans="2:15" x14ac:dyDescent="0.3">
      <c r="B714" s="8" t="s">
        <v>21</v>
      </c>
      <c r="C714" s="8">
        <v>6</v>
      </c>
      <c r="D714" s="8">
        <v>23</v>
      </c>
      <c r="E714" s="8">
        <v>15</v>
      </c>
      <c r="F714" s="8">
        <v>7</v>
      </c>
      <c r="G714" s="8">
        <v>2383</v>
      </c>
      <c r="H714" s="8">
        <v>0</v>
      </c>
      <c r="I714" s="8">
        <v>0</v>
      </c>
      <c r="J714" s="9">
        <v>2383</v>
      </c>
      <c r="K714" s="43">
        <v>0</v>
      </c>
      <c r="L714" s="43">
        <v>0</v>
      </c>
      <c r="M714" s="15">
        <v>2383</v>
      </c>
      <c r="N714" s="42">
        <f t="shared" si="11"/>
        <v>1845.0367266244111</v>
      </c>
      <c r="O714" s="8">
        <v>537.96327337558898</v>
      </c>
    </row>
    <row r="715" spans="2:15" x14ac:dyDescent="0.3">
      <c r="B715" s="8" t="s">
        <v>21</v>
      </c>
      <c r="C715" s="8">
        <v>6</v>
      </c>
      <c r="D715" s="8">
        <v>23</v>
      </c>
      <c r="E715" s="8">
        <v>16</v>
      </c>
      <c r="F715" s="8">
        <v>5</v>
      </c>
      <c r="G715" s="8">
        <v>2525</v>
      </c>
      <c r="H715" s="8">
        <v>0</v>
      </c>
      <c r="I715" s="8">
        <v>0</v>
      </c>
      <c r="J715" s="9">
        <v>2525</v>
      </c>
      <c r="K715" s="43">
        <v>0</v>
      </c>
      <c r="L715" s="43">
        <v>0</v>
      </c>
      <c r="M715" s="15">
        <v>2525</v>
      </c>
      <c r="N715" s="42">
        <f t="shared" si="11"/>
        <v>1989.71895823102</v>
      </c>
      <c r="O715" s="8">
        <v>535.28104176898</v>
      </c>
    </row>
    <row r="716" spans="2:15" x14ac:dyDescent="0.3">
      <c r="B716" s="8" t="s">
        <v>21</v>
      </c>
      <c r="C716" s="8">
        <v>6</v>
      </c>
      <c r="D716" s="8">
        <v>23</v>
      </c>
      <c r="E716" s="8">
        <v>17</v>
      </c>
      <c r="F716" s="8">
        <v>2</v>
      </c>
      <c r="G716" s="8">
        <v>2797</v>
      </c>
      <c r="H716" s="8">
        <v>0</v>
      </c>
      <c r="I716" s="8">
        <v>0</v>
      </c>
      <c r="J716" s="9">
        <v>2797</v>
      </c>
      <c r="K716" s="43">
        <v>0</v>
      </c>
      <c r="L716" s="43">
        <v>0</v>
      </c>
      <c r="M716" s="15">
        <v>2797</v>
      </c>
      <c r="N716" s="42">
        <f t="shared" si="11"/>
        <v>2253.9113324793288</v>
      </c>
      <c r="O716" s="8">
        <v>543.08866752067104</v>
      </c>
    </row>
    <row r="717" spans="2:15" x14ac:dyDescent="0.3">
      <c r="B717" s="8" t="s">
        <v>21</v>
      </c>
      <c r="C717" s="8">
        <v>6</v>
      </c>
      <c r="D717" s="8">
        <v>23</v>
      </c>
      <c r="E717" s="8">
        <v>18</v>
      </c>
      <c r="F717" s="8">
        <v>1</v>
      </c>
      <c r="G717" s="8">
        <v>2979</v>
      </c>
      <c r="H717" s="8">
        <v>0</v>
      </c>
      <c r="I717" s="8">
        <v>0</v>
      </c>
      <c r="J717" s="9">
        <v>2979</v>
      </c>
      <c r="K717" s="43">
        <v>0</v>
      </c>
      <c r="L717" s="43">
        <v>0</v>
      </c>
      <c r="M717" s="15">
        <v>2979</v>
      </c>
      <c r="N717" s="42">
        <f t="shared" si="11"/>
        <v>2446.4137981035451</v>
      </c>
      <c r="O717" s="8">
        <v>532.58620189645501</v>
      </c>
    </row>
    <row r="718" spans="2:15" x14ac:dyDescent="0.3">
      <c r="B718" s="8" t="s">
        <v>21</v>
      </c>
      <c r="C718" s="8">
        <v>6</v>
      </c>
      <c r="D718" s="8">
        <v>23</v>
      </c>
      <c r="E718" s="8">
        <v>19</v>
      </c>
      <c r="F718" s="8">
        <v>3</v>
      </c>
      <c r="G718" s="8">
        <v>2969</v>
      </c>
      <c r="H718" s="8">
        <v>0</v>
      </c>
      <c r="I718" s="8">
        <v>0</v>
      </c>
      <c r="J718" s="9">
        <v>2969</v>
      </c>
      <c r="K718" s="43">
        <v>0</v>
      </c>
      <c r="L718" s="43">
        <v>0</v>
      </c>
      <c r="M718" s="15">
        <v>2969</v>
      </c>
      <c r="N718" s="42">
        <f t="shared" si="11"/>
        <v>2451.1420059972043</v>
      </c>
      <c r="O718" s="8">
        <v>517.85799400279598</v>
      </c>
    </row>
    <row r="719" spans="2:15" x14ac:dyDescent="0.3">
      <c r="B719" s="8" t="s">
        <v>21</v>
      </c>
      <c r="C719" s="8">
        <v>6</v>
      </c>
      <c r="D719" s="8">
        <v>23</v>
      </c>
      <c r="E719" s="8">
        <v>20</v>
      </c>
      <c r="F719" s="8">
        <v>4</v>
      </c>
      <c r="G719" s="8">
        <v>2974</v>
      </c>
      <c r="H719" s="8">
        <v>0</v>
      </c>
      <c r="I719" s="8">
        <v>0</v>
      </c>
      <c r="J719" s="9">
        <v>2974</v>
      </c>
      <c r="K719" s="43">
        <v>0</v>
      </c>
      <c r="L719" s="43">
        <v>0</v>
      </c>
      <c r="M719" s="15">
        <v>2974</v>
      </c>
      <c r="N719" s="42">
        <f t="shared" si="11"/>
        <v>2471.8584755218048</v>
      </c>
      <c r="O719" s="8">
        <v>502.14152447819498</v>
      </c>
    </row>
    <row r="720" spans="2:15" x14ac:dyDescent="0.3">
      <c r="B720" s="8" t="s">
        <v>21</v>
      </c>
      <c r="C720" s="8">
        <v>6</v>
      </c>
      <c r="D720" s="8">
        <v>23</v>
      </c>
      <c r="E720" s="8">
        <v>21</v>
      </c>
      <c r="F720" s="8">
        <v>6</v>
      </c>
      <c r="G720" s="8">
        <v>2884</v>
      </c>
      <c r="H720" s="8">
        <v>0</v>
      </c>
      <c r="I720" s="8">
        <v>0</v>
      </c>
      <c r="J720" s="9">
        <v>2884</v>
      </c>
      <c r="K720" s="43">
        <v>0</v>
      </c>
      <c r="L720" s="43">
        <v>0</v>
      </c>
      <c r="M720" s="15">
        <v>2884</v>
      </c>
      <c r="N720" s="42">
        <f t="shared" si="11"/>
        <v>2397.475592352665</v>
      </c>
      <c r="O720" s="8">
        <v>486.52440764733501</v>
      </c>
    </row>
    <row r="721" spans="2:15" x14ac:dyDescent="0.3">
      <c r="B721" s="8" t="s">
        <v>21</v>
      </c>
      <c r="C721" s="8">
        <v>6</v>
      </c>
      <c r="D721" s="8">
        <v>23</v>
      </c>
      <c r="E721" s="8">
        <v>22</v>
      </c>
      <c r="F721" s="8">
        <v>8</v>
      </c>
      <c r="G721" s="8">
        <v>2649</v>
      </c>
      <c r="H721" s="8">
        <v>0</v>
      </c>
      <c r="I721" s="8">
        <v>0</v>
      </c>
      <c r="J721" s="9">
        <v>2649</v>
      </c>
      <c r="K721" s="43">
        <v>0</v>
      </c>
      <c r="L721" s="43">
        <v>0</v>
      </c>
      <c r="M721" s="15">
        <v>2649</v>
      </c>
      <c r="N721" s="42">
        <f t="shared" si="11"/>
        <v>2189.7178270034838</v>
      </c>
      <c r="O721" s="8">
        <v>459.28217299651601</v>
      </c>
    </row>
    <row r="722" spans="2:15" x14ac:dyDescent="0.3">
      <c r="B722" s="8" t="s">
        <v>21</v>
      </c>
      <c r="C722" s="8">
        <v>6</v>
      </c>
      <c r="D722" s="8">
        <v>23</v>
      </c>
      <c r="E722" s="8">
        <v>23</v>
      </c>
      <c r="F722" s="8">
        <v>10</v>
      </c>
      <c r="G722" s="8">
        <v>2439</v>
      </c>
      <c r="H722" s="8">
        <v>0</v>
      </c>
      <c r="I722" s="8">
        <v>0</v>
      </c>
      <c r="J722" s="9">
        <v>2439</v>
      </c>
      <c r="K722" s="43">
        <v>0</v>
      </c>
      <c r="L722" s="43">
        <v>0</v>
      </c>
      <c r="M722" s="15">
        <v>2439</v>
      </c>
      <c r="N722" s="42">
        <f t="shared" si="11"/>
        <v>1994.324494144837</v>
      </c>
      <c r="O722" s="8">
        <v>444.67550585516301</v>
      </c>
    </row>
    <row r="723" spans="2:15" x14ac:dyDescent="0.3">
      <c r="B723" s="8" t="s">
        <v>21</v>
      </c>
      <c r="C723" s="8">
        <v>6</v>
      </c>
      <c r="D723" s="8">
        <v>23</v>
      </c>
      <c r="E723" s="8">
        <v>24</v>
      </c>
      <c r="F723" s="8">
        <v>12</v>
      </c>
      <c r="G723" s="8">
        <v>2445</v>
      </c>
      <c r="H723" s="8">
        <v>0</v>
      </c>
      <c r="I723" s="8">
        <v>0</v>
      </c>
      <c r="J723" s="9">
        <v>2445</v>
      </c>
      <c r="K723" s="43">
        <v>0</v>
      </c>
      <c r="L723" s="43">
        <v>0</v>
      </c>
      <c r="M723" s="15">
        <v>2445</v>
      </c>
      <c r="N723" s="42">
        <f t="shared" si="11"/>
        <v>2015.0474060955439</v>
      </c>
      <c r="O723" s="8">
        <v>429.95259390445602</v>
      </c>
    </row>
    <row r="724" spans="2:15" x14ac:dyDescent="0.3">
      <c r="B724" s="8" t="s">
        <v>21</v>
      </c>
      <c r="C724" s="8">
        <v>7</v>
      </c>
      <c r="D724" s="8">
        <v>28</v>
      </c>
      <c r="E724" s="8">
        <v>1</v>
      </c>
      <c r="F724" s="8">
        <v>19</v>
      </c>
      <c r="G724" s="8">
        <v>2553</v>
      </c>
      <c r="H724" s="8">
        <v>0</v>
      </c>
      <c r="I724" s="8">
        <v>0</v>
      </c>
      <c r="J724" s="9">
        <v>2553</v>
      </c>
      <c r="K724" s="43">
        <v>0</v>
      </c>
      <c r="L724" s="43">
        <v>0</v>
      </c>
      <c r="M724" s="15">
        <v>2553</v>
      </c>
      <c r="N724" s="42">
        <f t="shared" si="11"/>
        <v>2130.723601572422</v>
      </c>
      <c r="O724" s="8">
        <v>422.27639842757799</v>
      </c>
    </row>
    <row r="725" spans="2:15" x14ac:dyDescent="0.3">
      <c r="B725" s="8" t="s">
        <v>21</v>
      </c>
      <c r="C725" s="8">
        <v>7</v>
      </c>
      <c r="D725" s="8">
        <v>28</v>
      </c>
      <c r="E725" s="8">
        <v>2</v>
      </c>
      <c r="F725" s="8">
        <v>21</v>
      </c>
      <c r="G725" s="8">
        <v>2361</v>
      </c>
      <c r="H725" s="8">
        <v>0</v>
      </c>
      <c r="I725" s="8">
        <v>0</v>
      </c>
      <c r="J725" s="9">
        <v>2361</v>
      </c>
      <c r="K725" s="43">
        <v>0</v>
      </c>
      <c r="L725" s="43">
        <v>0</v>
      </c>
      <c r="M725" s="15">
        <v>2361</v>
      </c>
      <c r="N725" s="42">
        <f t="shared" si="11"/>
        <v>1944.926916478461</v>
      </c>
      <c r="O725" s="8">
        <v>416.07308352153899</v>
      </c>
    </row>
    <row r="726" spans="2:15" x14ac:dyDescent="0.3">
      <c r="B726" s="8" t="s">
        <v>21</v>
      </c>
      <c r="C726" s="8">
        <v>7</v>
      </c>
      <c r="D726" s="8">
        <v>28</v>
      </c>
      <c r="E726" s="8">
        <v>3</v>
      </c>
      <c r="F726" s="8">
        <v>23</v>
      </c>
      <c r="G726" s="8">
        <v>2211</v>
      </c>
      <c r="H726" s="8">
        <v>0</v>
      </c>
      <c r="I726" s="8">
        <v>0</v>
      </c>
      <c r="J726" s="9">
        <v>2211.00000000001</v>
      </c>
      <c r="K726" s="43">
        <v>0</v>
      </c>
      <c r="L726" s="43">
        <v>0</v>
      </c>
      <c r="M726" s="15">
        <v>2211.00000000001</v>
      </c>
      <c r="N726" s="42">
        <f t="shared" si="11"/>
        <v>1795.2879084393221</v>
      </c>
      <c r="O726" s="8">
        <v>415.71209156068801</v>
      </c>
    </row>
    <row r="727" spans="2:15" x14ac:dyDescent="0.3">
      <c r="B727" s="8" t="s">
        <v>21</v>
      </c>
      <c r="C727" s="8">
        <v>7</v>
      </c>
      <c r="D727" s="8">
        <v>28</v>
      </c>
      <c r="E727" s="8">
        <v>4</v>
      </c>
      <c r="F727" s="8">
        <v>24</v>
      </c>
      <c r="G727" s="8">
        <v>2168</v>
      </c>
      <c r="H727" s="8">
        <v>0</v>
      </c>
      <c r="I727" s="8">
        <v>0</v>
      </c>
      <c r="J727" s="9">
        <v>2168</v>
      </c>
      <c r="K727" s="43">
        <v>0</v>
      </c>
      <c r="L727" s="43">
        <v>0</v>
      </c>
      <c r="M727" s="15">
        <v>2168</v>
      </c>
      <c r="N727" s="42">
        <f t="shared" si="11"/>
        <v>1738.5227793234321</v>
      </c>
      <c r="O727" s="8">
        <v>429.47722067656798</v>
      </c>
    </row>
    <row r="728" spans="2:15" x14ac:dyDescent="0.3">
      <c r="B728" s="8" t="s">
        <v>21</v>
      </c>
      <c r="C728" s="8">
        <v>7</v>
      </c>
      <c r="D728" s="8">
        <v>28</v>
      </c>
      <c r="E728" s="8">
        <v>5</v>
      </c>
      <c r="F728" s="8">
        <v>22</v>
      </c>
      <c r="G728" s="8">
        <v>2234</v>
      </c>
      <c r="H728" s="8">
        <v>0</v>
      </c>
      <c r="I728" s="8">
        <v>0</v>
      </c>
      <c r="J728" s="9">
        <v>2234</v>
      </c>
      <c r="K728" s="43">
        <v>0</v>
      </c>
      <c r="L728" s="43">
        <v>0</v>
      </c>
      <c r="M728" s="15">
        <v>2234</v>
      </c>
      <c r="N728" s="42">
        <f t="shared" si="11"/>
        <v>1780.053573951692</v>
      </c>
      <c r="O728" s="8">
        <v>453.94642604830801</v>
      </c>
    </row>
    <row r="729" spans="2:15" x14ac:dyDescent="0.3">
      <c r="B729" s="8" t="s">
        <v>21</v>
      </c>
      <c r="C729" s="8">
        <v>7</v>
      </c>
      <c r="D729" s="8">
        <v>28</v>
      </c>
      <c r="E729" s="8">
        <v>6</v>
      </c>
      <c r="F729" s="8">
        <v>20</v>
      </c>
      <c r="G729" s="8">
        <v>2310</v>
      </c>
      <c r="H729" s="8">
        <v>0</v>
      </c>
      <c r="I729" s="8">
        <v>0</v>
      </c>
      <c r="J729" s="9">
        <v>2310</v>
      </c>
      <c r="K729" s="43">
        <v>0</v>
      </c>
      <c r="L729" s="43">
        <v>0</v>
      </c>
      <c r="M729" s="15">
        <v>2310</v>
      </c>
      <c r="N729" s="42">
        <f t="shared" si="11"/>
        <v>1830.558248482416</v>
      </c>
      <c r="O729" s="8">
        <v>479.44175151758401</v>
      </c>
    </row>
    <row r="730" spans="2:15" x14ac:dyDescent="0.3">
      <c r="B730" s="8" t="s">
        <v>21</v>
      </c>
      <c r="C730" s="8">
        <v>7</v>
      </c>
      <c r="D730" s="8">
        <v>28</v>
      </c>
      <c r="E730" s="8">
        <v>7</v>
      </c>
      <c r="F730" s="8">
        <v>18</v>
      </c>
      <c r="G730" s="8">
        <v>2465</v>
      </c>
      <c r="H730" s="8">
        <v>0</v>
      </c>
      <c r="I730" s="8">
        <v>0</v>
      </c>
      <c r="J730" s="9">
        <v>2465</v>
      </c>
      <c r="K730" s="43">
        <v>0</v>
      </c>
      <c r="L730" s="43">
        <v>0</v>
      </c>
      <c r="M730" s="15">
        <v>2465</v>
      </c>
      <c r="N730" s="42">
        <f t="shared" si="11"/>
        <v>1959.7267611918489</v>
      </c>
      <c r="O730" s="8">
        <v>505.27323880815101</v>
      </c>
    </row>
    <row r="731" spans="2:15" x14ac:dyDescent="0.3">
      <c r="B731" s="8" t="s">
        <v>21</v>
      </c>
      <c r="C731" s="8">
        <v>7</v>
      </c>
      <c r="D731" s="8">
        <v>28</v>
      </c>
      <c r="E731" s="8">
        <v>8</v>
      </c>
      <c r="F731" s="8">
        <v>17</v>
      </c>
      <c r="G731" s="8">
        <v>2551</v>
      </c>
      <c r="H731" s="8">
        <v>0</v>
      </c>
      <c r="I731" s="8">
        <v>0</v>
      </c>
      <c r="J731" s="9">
        <v>2551</v>
      </c>
      <c r="K731" s="43">
        <v>0</v>
      </c>
      <c r="L731" s="43">
        <v>0</v>
      </c>
      <c r="M731" s="15">
        <v>2551</v>
      </c>
      <c r="N731" s="42">
        <f t="shared" si="11"/>
        <v>2032.113131792114</v>
      </c>
      <c r="O731" s="8">
        <v>518.88686820788598</v>
      </c>
    </row>
    <row r="732" spans="2:15" x14ac:dyDescent="0.3">
      <c r="B732" s="8" t="s">
        <v>21</v>
      </c>
      <c r="C732" s="8">
        <v>7</v>
      </c>
      <c r="D732" s="8">
        <v>28</v>
      </c>
      <c r="E732" s="8">
        <v>9</v>
      </c>
      <c r="F732" s="8">
        <v>16</v>
      </c>
      <c r="G732" s="8">
        <v>2538</v>
      </c>
      <c r="H732" s="8">
        <v>0</v>
      </c>
      <c r="I732" s="8">
        <v>0</v>
      </c>
      <c r="J732" s="9">
        <v>2538</v>
      </c>
      <c r="K732" s="43">
        <v>0</v>
      </c>
      <c r="L732" s="43">
        <v>0</v>
      </c>
      <c r="M732" s="15">
        <v>2538</v>
      </c>
      <c r="N732" s="42">
        <f t="shared" si="11"/>
        <v>2003.964691441488</v>
      </c>
      <c r="O732" s="8">
        <v>534.03530855851204</v>
      </c>
    </row>
    <row r="733" spans="2:15" x14ac:dyDescent="0.3">
      <c r="B733" s="8" t="s">
        <v>21</v>
      </c>
      <c r="C733" s="8">
        <v>7</v>
      </c>
      <c r="D733" s="8">
        <v>28</v>
      </c>
      <c r="E733" s="8">
        <v>10</v>
      </c>
      <c r="F733" s="8">
        <v>15</v>
      </c>
      <c r="G733" s="8">
        <v>2507</v>
      </c>
      <c r="H733" s="8">
        <v>0</v>
      </c>
      <c r="I733" s="8">
        <v>0</v>
      </c>
      <c r="J733" s="9">
        <v>2507</v>
      </c>
      <c r="K733" s="43">
        <v>0</v>
      </c>
      <c r="L733" s="43">
        <v>0</v>
      </c>
      <c r="M733" s="15">
        <v>2507</v>
      </c>
      <c r="N733" s="42">
        <f t="shared" si="11"/>
        <v>1961.8880897688559</v>
      </c>
      <c r="O733" s="8">
        <v>545.11191023114395</v>
      </c>
    </row>
    <row r="734" spans="2:15" x14ac:dyDescent="0.3">
      <c r="B734" s="8" t="s">
        <v>21</v>
      </c>
      <c r="C734" s="8">
        <v>7</v>
      </c>
      <c r="D734" s="8">
        <v>28</v>
      </c>
      <c r="E734" s="8">
        <v>11</v>
      </c>
      <c r="F734" s="8">
        <v>13</v>
      </c>
      <c r="G734" s="8">
        <v>2581</v>
      </c>
      <c r="H734" s="8">
        <v>0</v>
      </c>
      <c r="I734" s="8">
        <v>0</v>
      </c>
      <c r="J734" s="9">
        <v>2581</v>
      </c>
      <c r="K734" s="43">
        <v>0</v>
      </c>
      <c r="L734" s="43">
        <v>0</v>
      </c>
      <c r="M734" s="15">
        <v>2581</v>
      </c>
      <c r="N734" s="42">
        <f t="shared" si="11"/>
        <v>2025.729614774458</v>
      </c>
      <c r="O734" s="8">
        <v>555.27038522554199</v>
      </c>
    </row>
    <row r="735" spans="2:15" x14ac:dyDescent="0.3">
      <c r="B735" s="8" t="s">
        <v>21</v>
      </c>
      <c r="C735" s="8">
        <v>7</v>
      </c>
      <c r="D735" s="8">
        <v>28</v>
      </c>
      <c r="E735" s="8">
        <v>12</v>
      </c>
      <c r="F735" s="8">
        <v>11</v>
      </c>
      <c r="G735" s="8">
        <v>2586</v>
      </c>
      <c r="H735" s="8">
        <v>0</v>
      </c>
      <c r="I735" s="8">
        <v>0</v>
      </c>
      <c r="J735" s="9">
        <v>2586</v>
      </c>
      <c r="K735" s="43">
        <v>0</v>
      </c>
      <c r="L735" s="43">
        <v>0</v>
      </c>
      <c r="M735" s="15">
        <v>2586</v>
      </c>
      <c r="N735" s="42">
        <f t="shared" si="11"/>
        <v>2027.403738676076</v>
      </c>
      <c r="O735" s="8">
        <v>558.59626132392395</v>
      </c>
    </row>
    <row r="736" spans="2:15" x14ac:dyDescent="0.3">
      <c r="B736" s="8" t="s">
        <v>21</v>
      </c>
      <c r="C736" s="8">
        <v>7</v>
      </c>
      <c r="D736" s="8">
        <v>28</v>
      </c>
      <c r="E736" s="8">
        <v>13</v>
      </c>
      <c r="F736" s="8">
        <v>9</v>
      </c>
      <c r="G736" s="8">
        <v>2737</v>
      </c>
      <c r="H736" s="8">
        <v>0</v>
      </c>
      <c r="I736" s="8">
        <v>0</v>
      </c>
      <c r="J736" s="9">
        <v>2737</v>
      </c>
      <c r="K736" s="43">
        <v>0</v>
      </c>
      <c r="L736" s="43">
        <v>0</v>
      </c>
      <c r="M736" s="15">
        <v>2737</v>
      </c>
      <c r="N736" s="42">
        <f t="shared" si="11"/>
        <v>2176.3794897552439</v>
      </c>
      <c r="O736" s="8">
        <v>560.62051024475602</v>
      </c>
    </row>
    <row r="737" spans="2:15" x14ac:dyDescent="0.3">
      <c r="B737" s="8" t="s">
        <v>21</v>
      </c>
      <c r="C737" s="8">
        <v>7</v>
      </c>
      <c r="D737" s="8">
        <v>28</v>
      </c>
      <c r="E737" s="8">
        <v>14</v>
      </c>
      <c r="F737" s="8">
        <v>7</v>
      </c>
      <c r="G737" s="8">
        <v>2941</v>
      </c>
      <c r="H737" s="8">
        <v>0</v>
      </c>
      <c r="I737" s="8">
        <v>0</v>
      </c>
      <c r="J737" s="9">
        <v>2941</v>
      </c>
      <c r="K737" s="43">
        <v>0</v>
      </c>
      <c r="L737" s="43">
        <v>0</v>
      </c>
      <c r="M737" s="15">
        <v>2941</v>
      </c>
      <c r="N737" s="42">
        <f t="shared" si="11"/>
        <v>2381.852057068751</v>
      </c>
      <c r="O737" s="8">
        <v>559.14794293124896</v>
      </c>
    </row>
    <row r="738" spans="2:15" x14ac:dyDescent="0.3">
      <c r="B738" s="8" t="s">
        <v>21</v>
      </c>
      <c r="C738" s="8">
        <v>7</v>
      </c>
      <c r="D738" s="8">
        <v>28</v>
      </c>
      <c r="E738" s="8">
        <v>15</v>
      </c>
      <c r="F738" s="8">
        <v>5</v>
      </c>
      <c r="G738" s="8">
        <v>3177</v>
      </c>
      <c r="H738" s="8">
        <v>0</v>
      </c>
      <c r="I738" s="8">
        <v>0</v>
      </c>
      <c r="J738" s="9">
        <v>3177</v>
      </c>
      <c r="K738" s="43">
        <v>0</v>
      </c>
      <c r="L738" s="43">
        <v>0</v>
      </c>
      <c r="M738" s="15">
        <v>3177</v>
      </c>
      <c r="N738" s="42">
        <f t="shared" si="11"/>
        <v>2622.0639687121629</v>
      </c>
      <c r="O738" s="8">
        <v>554.93603128783695</v>
      </c>
    </row>
    <row r="739" spans="2:15" x14ac:dyDescent="0.3">
      <c r="B739" s="8" t="s">
        <v>21</v>
      </c>
      <c r="C739" s="8">
        <v>7</v>
      </c>
      <c r="D739" s="8">
        <v>28</v>
      </c>
      <c r="E739" s="8">
        <v>16</v>
      </c>
      <c r="F739" s="8">
        <v>3</v>
      </c>
      <c r="G739" s="8">
        <v>3300</v>
      </c>
      <c r="H739" s="8">
        <v>0</v>
      </c>
      <c r="I739" s="8">
        <v>0</v>
      </c>
      <c r="J739" s="9">
        <v>3300</v>
      </c>
      <c r="K739" s="43">
        <v>0</v>
      </c>
      <c r="L739" s="43">
        <v>0</v>
      </c>
      <c r="M739" s="15">
        <v>3300</v>
      </c>
      <c r="N739" s="42">
        <f t="shared" si="11"/>
        <v>2751.8843379522541</v>
      </c>
      <c r="O739" s="8">
        <v>548.11566204774601</v>
      </c>
    </row>
    <row r="740" spans="2:15" x14ac:dyDescent="0.3">
      <c r="B740" s="8" t="s">
        <v>21</v>
      </c>
      <c r="C740" s="8">
        <v>7</v>
      </c>
      <c r="D740" s="8">
        <v>28</v>
      </c>
      <c r="E740" s="8">
        <v>17</v>
      </c>
      <c r="F740" s="8">
        <v>1</v>
      </c>
      <c r="G740" s="8">
        <v>3513</v>
      </c>
      <c r="H740" s="8">
        <v>0</v>
      </c>
      <c r="I740" s="8">
        <v>0</v>
      </c>
      <c r="J740" s="9">
        <v>3513</v>
      </c>
      <c r="K740" s="43">
        <v>0</v>
      </c>
      <c r="L740" s="43">
        <v>0</v>
      </c>
      <c r="M740" s="15">
        <v>3513</v>
      </c>
      <c r="N740" s="42">
        <f t="shared" si="11"/>
        <v>2956.5092236838541</v>
      </c>
      <c r="O740" s="8">
        <v>556.49077631614603</v>
      </c>
    </row>
    <row r="741" spans="2:15" x14ac:dyDescent="0.3">
      <c r="B741" s="8" t="s">
        <v>21</v>
      </c>
      <c r="C741" s="8">
        <v>7</v>
      </c>
      <c r="D741" s="8">
        <v>28</v>
      </c>
      <c r="E741" s="8">
        <v>18</v>
      </c>
      <c r="F741" s="8">
        <v>2</v>
      </c>
      <c r="G741" s="8">
        <v>3582</v>
      </c>
      <c r="H741" s="8">
        <v>0</v>
      </c>
      <c r="I741" s="8">
        <v>0</v>
      </c>
      <c r="J741" s="9">
        <v>3582</v>
      </c>
      <c r="K741" s="43">
        <v>0</v>
      </c>
      <c r="L741" s="43">
        <v>0</v>
      </c>
      <c r="M741" s="15">
        <v>3582</v>
      </c>
      <c r="N741" s="42">
        <f t="shared" si="11"/>
        <v>3042.306777305063</v>
      </c>
      <c r="O741" s="8">
        <v>539.69322269493705</v>
      </c>
    </row>
    <row r="742" spans="2:15" x14ac:dyDescent="0.3">
      <c r="B742" s="8" t="s">
        <v>21</v>
      </c>
      <c r="C742" s="8">
        <v>7</v>
      </c>
      <c r="D742" s="8">
        <v>28</v>
      </c>
      <c r="E742" s="8">
        <v>19</v>
      </c>
      <c r="F742" s="8">
        <v>4</v>
      </c>
      <c r="G742" s="8">
        <v>3454</v>
      </c>
      <c r="H742" s="8">
        <v>0</v>
      </c>
      <c r="I742" s="8">
        <v>0</v>
      </c>
      <c r="J742" s="9">
        <v>3454</v>
      </c>
      <c r="K742" s="43">
        <v>0</v>
      </c>
      <c r="L742" s="43">
        <v>0</v>
      </c>
      <c r="M742" s="15">
        <v>3454</v>
      </c>
      <c r="N742" s="42">
        <f t="shared" si="11"/>
        <v>2928.7770816711618</v>
      </c>
      <c r="O742" s="8">
        <v>525.22291832883798</v>
      </c>
    </row>
    <row r="743" spans="2:15" x14ac:dyDescent="0.3">
      <c r="B743" s="8" t="s">
        <v>21</v>
      </c>
      <c r="C743" s="8">
        <v>7</v>
      </c>
      <c r="D743" s="8">
        <v>28</v>
      </c>
      <c r="E743" s="8">
        <v>20</v>
      </c>
      <c r="F743" s="8">
        <v>6</v>
      </c>
      <c r="G743" s="8">
        <v>3425</v>
      </c>
      <c r="H743" s="8">
        <v>0</v>
      </c>
      <c r="I743" s="8">
        <v>0</v>
      </c>
      <c r="J743" s="9">
        <v>3425</v>
      </c>
      <c r="K743" s="43">
        <v>0</v>
      </c>
      <c r="L743" s="43">
        <v>0</v>
      </c>
      <c r="M743" s="15">
        <v>3425</v>
      </c>
      <c r="N743" s="42">
        <f t="shared" si="11"/>
        <v>2914.160709715446</v>
      </c>
      <c r="O743" s="8">
        <v>510.83929028455401</v>
      </c>
    </row>
    <row r="744" spans="2:15" x14ac:dyDescent="0.3">
      <c r="B744" s="8" t="s">
        <v>21</v>
      </c>
      <c r="C744" s="8">
        <v>7</v>
      </c>
      <c r="D744" s="8">
        <v>28</v>
      </c>
      <c r="E744" s="8">
        <v>21</v>
      </c>
      <c r="F744" s="8">
        <v>8</v>
      </c>
      <c r="G744" s="8">
        <v>3336</v>
      </c>
      <c r="H744" s="8">
        <v>0</v>
      </c>
      <c r="I744" s="8">
        <v>0</v>
      </c>
      <c r="J744" s="9">
        <v>3336</v>
      </c>
      <c r="K744" s="43">
        <v>0</v>
      </c>
      <c r="L744" s="43">
        <v>0</v>
      </c>
      <c r="M744" s="15">
        <v>3336</v>
      </c>
      <c r="N744" s="42">
        <f t="shared" si="11"/>
        <v>2840.6260803130008</v>
      </c>
      <c r="O744" s="8">
        <v>495.37391968699899</v>
      </c>
    </row>
    <row r="745" spans="2:15" x14ac:dyDescent="0.3">
      <c r="B745" s="8" t="s">
        <v>21</v>
      </c>
      <c r="C745" s="8">
        <v>7</v>
      </c>
      <c r="D745" s="8">
        <v>28</v>
      </c>
      <c r="E745" s="8">
        <v>22</v>
      </c>
      <c r="F745" s="8">
        <v>10</v>
      </c>
      <c r="G745" s="8">
        <v>3047</v>
      </c>
      <c r="H745" s="8">
        <v>0</v>
      </c>
      <c r="I745" s="8">
        <v>0</v>
      </c>
      <c r="J745" s="9">
        <v>3047</v>
      </c>
      <c r="K745" s="43">
        <v>0</v>
      </c>
      <c r="L745" s="43">
        <v>0</v>
      </c>
      <c r="M745" s="15">
        <v>3047</v>
      </c>
      <c r="N745" s="42">
        <f t="shared" si="11"/>
        <v>2579.5745990925861</v>
      </c>
      <c r="O745" s="8">
        <v>467.42540090741397</v>
      </c>
    </row>
    <row r="746" spans="2:15" x14ac:dyDescent="0.3">
      <c r="B746" s="8" t="s">
        <v>21</v>
      </c>
      <c r="C746" s="8">
        <v>7</v>
      </c>
      <c r="D746" s="8">
        <v>28</v>
      </c>
      <c r="E746" s="8">
        <v>23</v>
      </c>
      <c r="F746" s="8">
        <v>12</v>
      </c>
      <c r="G746" s="8">
        <v>2824</v>
      </c>
      <c r="H746" s="8">
        <v>0</v>
      </c>
      <c r="I746" s="8">
        <v>0</v>
      </c>
      <c r="J746" s="9">
        <v>2824</v>
      </c>
      <c r="K746" s="43">
        <v>0</v>
      </c>
      <c r="L746" s="43">
        <v>0</v>
      </c>
      <c r="M746" s="15">
        <v>2824</v>
      </c>
      <c r="N746" s="42">
        <f t="shared" si="11"/>
        <v>2372.2314530535541</v>
      </c>
      <c r="O746" s="8">
        <v>451.76854694644601</v>
      </c>
    </row>
    <row r="747" spans="2:15" x14ac:dyDescent="0.3">
      <c r="B747" s="8" t="s">
        <v>21</v>
      </c>
      <c r="C747" s="8">
        <v>7</v>
      </c>
      <c r="D747" s="8">
        <v>28</v>
      </c>
      <c r="E747" s="8">
        <v>24</v>
      </c>
      <c r="F747" s="8">
        <v>14</v>
      </c>
      <c r="G747" s="8">
        <v>2788</v>
      </c>
      <c r="H747" s="8">
        <v>0</v>
      </c>
      <c r="I747" s="8">
        <v>0</v>
      </c>
      <c r="J747" s="9">
        <v>2788</v>
      </c>
      <c r="K747" s="43">
        <v>0</v>
      </c>
      <c r="L747" s="43">
        <v>0</v>
      </c>
      <c r="M747" s="15">
        <v>2788</v>
      </c>
      <c r="N747" s="42">
        <f t="shared" si="11"/>
        <v>2350.723649609507</v>
      </c>
      <c r="O747" s="8">
        <v>437.27635039049301</v>
      </c>
    </row>
    <row r="748" spans="2:15" x14ac:dyDescent="0.3">
      <c r="B748" s="8" t="s">
        <v>21</v>
      </c>
      <c r="C748" s="8">
        <v>8</v>
      </c>
      <c r="D748" s="8">
        <v>11</v>
      </c>
      <c r="E748" s="8">
        <v>1</v>
      </c>
      <c r="F748" s="8">
        <v>19</v>
      </c>
      <c r="G748" s="8">
        <v>2695</v>
      </c>
      <c r="H748" s="8">
        <v>0</v>
      </c>
      <c r="I748" s="8">
        <v>0</v>
      </c>
      <c r="J748" s="9">
        <v>2695</v>
      </c>
      <c r="K748" s="43">
        <v>0</v>
      </c>
      <c r="L748" s="43">
        <v>0</v>
      </c>
      <c r="M748" s="15">
        <v>2695</v>
      </c>
      <c r="N748" s="42">
        <f t="shared" si="11"/>
        <v>2257.1729876360291</v>
      </c>
      <c r="O748" s="8">
        <v>437.82701236397099</v>
      </c>
    </row>
    <row r="749" spans="2:15" x14ac:dyDescent="0.3">
      <c r="B749" s="8" t="s">
        <v>21</v>
      </c>
      <c r="C749" s="8">
        <v>8</v>
      </c>
      <c r="D749" s="8">
        <v>11</v>
      </c>
      <c r="E749" s="8">
        <v>2</v>
      </c>
      <c r="F749" s="8">
        <v>21</v>
      </c>
      <c r="G749" s="8">
        <v>2491</v>
      </c>
      <c r="H749" s="8">
        <v>0</v>
      </c>
      <c r="I749" s="8">
        <v>0</v>
      </c>
      <c r="J749" s="9">
        <v>2491</v>
      </c>
      <c r="K749" s="43">
        <v>0</v>
      </c>
      <c r="L749" s="43">
        <v>0</v>
      </c>
      <c r="M749" s="15">
        <v>2491</v>
      </c>
      <c r="N749" s="42">
        <f t="shared" si="11"/>
        <v>2061.3108755855292</v>
      </c>
      <c r="O749" s="8">
        <v>429.689124414471</v>
      </c>
    </row>
    <row r="750" spans="2:15" x14ac:dyDescent="0.3">
      <c r="B750" s="8" t="s">
        <v>21</v>
      </c>
      <c r="C750" s="8">
        <v>8</v>
      </c>
      <c r="D750" s="8">
        <v>11</v>
      </c>
      <c r="E750" s="8">
        <v>3</v>
      </c>
      <c r="F750" s="8">
        <v>23</v>
      </c>
      <c r="G750" s="8">
        <v>2345</v>
      </c>
      <c r="H750" s="8">
        <v>0</v>
      </c>
      <c r="I750" s="8">
        <v>0</v>
      </c>
      <c r="J750" s="9">
        <v>2345</v>
      </c>
      <c r="K750" s="43">
        <v>0</v>
      </c>
      <c r="L750" s="43">
        <v>0</v>
      </c>
      <c r="M750" s="15">
        <v>2345</v>
      </c>
      <c r="N750" s="42">
        <f t="shared" si="11"/>
        <v>1915.0092618721969</v>
      </c>
      <c r="O750" s="8">
        <v>429.99073812780301</v>
      </c>
    </row>
    <row r="751" spans="2:15" x14ac:dyDescent="0.3">
      <c r="B751" s="8" t="s">
        <v>21</v>
      </c>
      <c r="C751" s="8">
        <v>8</v>
      </c>
      <c r="D751" s="8">
        <v>11</v>
      </c>
      <c r="E751" s="8">
        <v>4</v>
      </c>
      <c r="F751" s="8">
        <v>24</v>
      </c>
      <c r="G751" s="8">
        <v>2310</v>
      </c>
      <c r="H751" s="8">
        <v>0</v>
      </c>
      <c r="I751" s="8">
        <v>0</v>
      </c>
      <c r="J751" s="9">
        <v>2310</v>
      </c>
      <c r="K751" s="43">
        <v>0</v>
      </c>
      <c r="L751" s="43">
        <v>0</v>
      </c>
      <c r="M751" s="15">
        <v>2310</v>
      </c>
      <c r="N751" s="42">
        <f t="shared" si="11"/>
        <v>1865.351482527157</v>
      </c>
      <c r="O751" s="8">
        <v>444.64851747284303</v>
      </c>
    </row>
    <row r="752" spans="2:15" x14ac:dyDescent="0.3">
      <c r="B752" s="8" t="s">
        <v>21</v>
      </c>
      <c r="C752" s="8">
        <v>8</v>
      </c>
      <c r="D752" s="8">
        <v>11</v>
      </c>
      <c r="E752" s="8">
        <v>5</v>
      </c>
      <c r="F752" s="8">
        <v>22</v>
      </c>
      <c r="G752" s="8">
        <v>2363</v>
      </c>
      <c r="H752" s="8">
        <v>0</v>
      </c>
      <c r="I752" s="8">
        <v>0</v>
      </c>
      <c r="J752" s="9">
        <v>2363</v>
      </c>
      <c r="K752" s="43">
        <v>0</v>
      </c>
      <c r="L752" s="43">
        <v>0</v>
      </c>
      <c r="M752" s="15">
        <v>2363</v>
      </c>
      <c r="N752" s="42">
        <f t="shared" si="11"/>
        <v>1892.063311000529</v>
      </c>
      <c r="O752" s="8">
        <v>470.93668899947102</v>
      </c>
    </row>
    <row r="753" spans="2:15" x14ac:dyDescent="0.3">
      <c r="B753" s="8" t="s">
        <v>21</v>
      </c>
      <c r="C753" s="8">
        <v>8</v>
      </c>
      <c r="D753" s="8">
        <v>11</v>
      </c>
      <c r="E753" s="8">
        <v>6</v>
      </c>
      <c r="F753" s="8">
        <v>20</v>
      </c>
      <c r="G753" s="8">
        <v>2494</v>
      </c>
      <c r="H753" s="8">
        <v>0</v>
      </c>
      <c r="I753" s="8">
        <v>0</v>
      </c>
      <c r="J753" s="9">
        <v>2494</v>
      </c>
      <c r="K753" s="43">
        <v>0</v>
      </c>
      <c r="L753" s="43">
        <v>0</v>
      </c>
      <c r="M753" s="15">
        <v>2494</v>
      </c>
      <c r="N753" s="42">
        <f t="shared" si="11"/>
        <v>1996.7286534821769</v>
      </c>
      <c r="O753" s="8">
        <v>497.27134651782302</v>
      </c>
    </row>
    <row r="754" spans="2:15" x14ac:dyDescent="0.3">
      <c r="B754" s="8" t="s">
        <v>21</v>
      </c>
      <c r="C754" s="8">
        <v>8</v>
      </c>
      <c r="D754" s="8">
        <v>11</v>
      </c>
      <c r="E754" s="8">
        <v>7</v>
      </c>
      <c r="F754" s="8">
        <v>18</v>
      </c>
      <c r="G754" s="8">
        <v>2597</v>
      </c>
      <c r="H754" s="8">
        <v>0</v>
      </c>
      <c r="I754" s="8">
        <v>0</v>
      </c>
      <c r="J754" s="9">
        <v>2597</v>
      </c>
      <c r="K754" s="43">
        <v>0</v>
      </c>
      <c r="L754" s="43">
        <v>0</v>
      </c>
      <c r="M754" s="15">
        <v>2597</v>
      </c>
      <c r="N754" s="42">
        <f t="shared" si="11"/>
        <v>2075.6281262102839</v>
      </c>
      <c r="O754" s="8">
        <v>521.37187378971601</v>
      </c>
    </row>
    <row r="755" spans="2:15" x14ac:dyDescent="0.3">
      <c r="B755" s="8" t="s">
        <v>21</v>
      </c>
      <c r="C755" s="8">
        <v>8</v>
      </c>
      <c r="D755" s="8">
        <v>11</v>
      </c>
      <c r="E755" s="8">
        <v>8</v>
      </c>
      <c r="F755" s="8">
        <v>17</v>
      </c>
      <c r="G755" s="8">
        <v>2716</v>
      </c>
      <c r="H755" s="8">
        <v>0</v>
      </c>
      <c r="I755" s="8">
        <v>0</v>
      </c>
      <c r="J755" s="9">
        <v>2716</v>
      </c>
      <c r="K755" s="43">
        <v>0</v>
      </c>
      <c r="L755" s="43">
        <v>0</v>
      </c>
      <c r="M755" s="15">
        <v>2716</v>
      </c>
      <c r="N755" s="42">
        <f t="shared" si="11"/>
        <v>2170.5865340111832</v>
      </c>
      <c r="O755" s="8">
        <v>545.41346598881705</v>
      </c>
    </row>
    <row r="756" spans="2:15" x14ac:dyDescent="0.3">
      <c r="B756" s="8" t="s">
        <v>21</v>
      </c>
      <c r="C756" s="8">
        <v>8</v>
      </c>
      <c r="D756" s="8">
        <v>11</v>
      </c>
      <c r="E756" s="8">
        <v>9</v>
      </c>
      <c r="F756" s="8">
        <v>16</v>
      </c>
      <c r="G756" s="8">
        <v>2701</v>
      </c>
      <c r="H756" s="8">
        <v>0</v>
      </c>
      <c r="I756" s="8">
        <v>0</v>
      </c>
      <c r="J756" s="9">
        <v>2701</v>
      </c>
      <c r="K756" s="43">
        <v>0</v>
      </c>
      <c r="L756" s="43">
        <v>0</v>
      </c>
      <c r="M756" s="15">
        <v>2701</v>
      </c>
      <c r="N756" s="42">
        <f t="shared" si="11"/>
        <v>2132.1018753923859</v>
      </c>
      <c r="O756" s="8">
        <v>568.89812460761402</v>
      </c>
    </row>
    <row r="757" spans="2:15" x14ac:dyDescent="0.3">
      <c r="B757" s="8" t="s">
        <v>21</v>
      </c>
      <c r="C757" s="8">
        <v>8</v>
      </c>
      <c r="D757" s="8">
        <v>11</v>
      </c>
      <c r="E757" s="8">
        <v>10</v>
      </c>
      <c r="F757" s="8">
        <v>15</v>
      </c>
      <c r="G757" s="8">
        <v>2769</v>
      </c>
      <c r="H757" s="8">
        <v>0</v>
      </c>
      <c r="I757" s="8">
        <v>0</v>
      </c>
      <c r="J757" s="9">
        <v>2769</v>
      </c>
      <c r="K757" s="43">
        <v>0</v>
      </c>
      <c r="L757" s="43">
        <v>0</v>
      </c>
      <c r="M757" s="15">
        <v>2769</v>
      </c>
      <c r="N757" s="42">
        <f t="shared" si="11"/>
        <v>2183.4712036039018</v>
      </c>
      <c r="O757" s="8">
        <v>585.52879639609796</v>
      </c>
    </row>
    <row r="758" spans="2:15" x14ac:dyDescent="0.3">
      <c r="B758" s="8" t="s">
        <v>21</v>
      </c>
      <c r="C758" s="8">
        <v>8</v>
      </c>
      <c r="D758" s="8">
        <v>11</v>
      </c>
      <c r="E758" s="8">
        <v>11</v>
      </c>
      <c r="F758" s="8">
        <v>13</v>
      </c>
      <c r="G758" s="8">
        <v>2830</v>
      </c>
      <c r="H758" s="8">
        <v>0</v>
      </c>
      <c r="I758" s="8">
        <v>0</v>
      </c>
      <c r="J758" s="9">
        <v>2830</v>
      </c>
      <c r="K758" s="43">
        <v>0</v>
      </c>
      <c r="L758" s="43">
        <v>0</v>
      </c>
      <c r="M758" s="15">
        <v>2830</v>
      </c>
      <c r="N758" s="42">
        <f t="shared" si="11"/>
        <v>2228.345431141945</v>
      </c>
      <c r="O758" s="8">
        <v>601.65456885805497</v>
      </c>
    </row>
    <row r="759" spans="2:15" x14ac:dyDescent="0.3">
      <c r="B759" s="8" t="s">
        <v>21</v>
      </c>
      <c r="C759" s="8">
        <v>8</v>
      </c>
      <c r="D759" s="8">
        <v>11</v>
      </c>
      <c r="E759" s="8">
        <v>12</v>
      </c>
      <c r="F759" s="8">
        <v>11</v>
      </c>
      <c r="G759" s="8">
        <v>2881</v>
      </c>
      <c r="H759" s="8">
        <v>0</v>
      </c>
      <c r="I759" s="8">
        <v>0</v>
      </c>
      <c r="J759" s="9">
        <v>2881</v>
      </c>
      <c r="K759" s="43">
        <v>0</v>
      </c>
      <c r="L759" s="43">
        <v>0</v>
      </c>
      <c r="M759" s="15">
        <v>2881</v>
      </c>
      <c r="N759" s="42">
        <f t="shared" si="11"/>
        <v>2276.133745512037</v>
      </c>
      <c r="O759" s="8">
        <v>604.86625448796303</v>
      </c>
    </row>
    <row r="760" spans="2:15" x14ac:dyDescent="0.3">
      <c r="B760" s="8" t="s">
        <v>21</v>
      </c>
      <c r="C760" s="8">
        <v>8</v>
      </c>
      <c r="D760" s="8">
        <v>11</v>
      </c>
      <c r="E760" s="8">
        <v>13</v>
      </c>
      <c r="F760" s="8">
        <v>9</v>
      </c>
      <c r="G760" s="8">
        <v>3080</v>
      </c>
      <c r="H760" s="8">
        <v>0</v>
      </c>
      <c r="I760" s="8">
        <v>0</v>
      </c>
      <c r="J760" s="9">
        <v>3080</v>
      </c>
      <c r="K760" s="43">
        <v>0</v>
      </c>
      <c r="L760" s="43">
        <v>0</v>
      </c>
      <c r="M760" s="15">
        <v>3080</v>
      </c>
      <c r="N760" s="42">
        <f t="shared" si="11"/>
        <v>2473.738607713266</v>
      </c>
      <c r="O760" s="8">
        <v>606.26139228673401</v>
      </c>
    </row>
    <row r="761" spans="2:15" x14ac:dyDescent="0.3">
      <c r="B761" s="8" t="s">
        <v>21</v>
      </c>
      <c r="C761" s="8">
        <v>8</v>
      </c>
      <c r="D761" s="8">
        <v>11</v>
      </c>
      <c r="E761" s="8">
        <v>14</v>
      </c>
      <c r="F761" s="8">
        <v>7</v>
      </c>
      <c r="G761" s="8">
        <v>3354</v>
      </c>
      <c r="H761" s="8">
        <v>0</v>
      </c>
      <c r="I761" s="8">
        <v>0</v>
      </c>
      <c r="J761" s="9">
        <v>3354</v>
      </c>
      <c r="K761" s="43">
        <v>0</v>
      </c>
      <c r="L761" s="43">
        <v>0</v>
      </c>
      <c r="M761" s="15">
        <v>3354</v>
      </c>
      <c r="N761" s="42">
        <f t="shared" si="11"/>
        <v>2748.96452877608</v>
      </c>
      <c r="O761" s="8">
        <v>605.03547122392001</v>
      </c>
    </row>
    <row r="762" spans="2:15" x14ac:dyDescent="0.3">
      <c r="B762" s="8" t="s">
        <v>21</v>
      </c>
      <c r="C762" s="8">
        <v>8</v>
      </c>
      <c r="D762" s="8">
        <v>11</v>
      </c>
      <c r="E762" s="8">
        <v>15</v>
      </c>
      <c r="F762" s="8">
        <v>5</v>
      </c>
      <c r="G762" s="8">
        <v>3658</v>
      </c>
      <c r="H762" s="8">
        <v>0</v>
      </c>
      <c r="I762" s="8">
        <v>0</v>
      </c>
      <c r="J762" s="9">
        <v>3658</v>
      </c>
      <c r="K762" s="43">
        <v>0</v>
      </c>
      <c r="L762" s="43">
        <v>0</v>
      </c>
      <c r="M762" s="15">
        <v>3658</v>
      </c>
      <c r="N762" s="42">
        <f t="shared" si="11"/>
        <v>3060.637001071294</v>
      </c>
      <c r="O762" s="8">
        <v>597.36299892870602</v>
      </c>
    </row>
    <row r="763" spans="2:15" x14ac:dyDescent="0.3">
      <c r="B763" s="8" t="s">
        <v>21</v>
      </c>
      <c r="C763" s="8">
        <v>8</v>
      </c>
      <c r="D763" s="8">
        <v>11</v>
      </c>
      <c r="E763" s="8">
        <v>16</v>
      </c>
      <c r="F763" s="8">
        <v>3</v>
      </c>
      <c r="G763" s="8">
        <v>3731</v>
      </c>
      <c r="H763" s="8">
        <v>0</v>
      </c>
      <c r="I763" s="8">
        <v>0</v>
      </c>
      <c r="J763" s="9">
        <v>3731</v>
      </c>
      <c r="K763" s="43">
        <v>0</v>
      </c>
      <c r="L763" s="43">
        <v>0</v>
      </c>
      <c r="M763" s="15">
        <v>3731</v>
      </c>
      <c r="N763" s="42">
        <f t="shared" si="11"/>
        <v>3142.3956214380969</v>
      </c>
      <c r="O763" s="8">
        <v>588.60437856190299</v>
      </c>
    </row>
    <row r="764" spans="2:15" x14ac:dyDescent="0.3">
      <c r="B764" s="8" t="s">
        <v>21</v>
      </c>
      <c r="C764" s="8">
        <v>8</v>
      </c>
      <c r="D764" s="8">
        <v>11</v>
      </c>
      <c r="E764" s="8">
        <v>17</v>
      </c>
      <c r="F764" s="8">
        <v>1</v>
      </c>
      <c r="G764" s="8">
        <v>3991</v>
      </c>
      <c r="H764" s="8">
        <v>0</v>
      </c>
      <c r="I764" s="8">
        <v>0</v>
      </c>
      <c r="J764" s="9">
        <v>3991</v>
      </c>
      <c r="K764" s="43">
        <v>0</v>
      </c>
      <c r="L764" s="43">
        <v>0</v>
      </c>
      <c r="M764" s="15">
        <v>3991</v>
      </c>
      <c r="N764" s="42">
        <f t="shared" si="11"/>
        <v>3398.507826508675</v>
      </c>
      <c r="O764" s="8">
        <v>592.49217349132505</v>
      </c>
    </row>
    <row r="765" spans="2:15" x14ac:dyDescent="0.3">
      <c r="B765" s="8" t="s">
        <v>21</v>
      </c>
      <c r="C765" s="8">
        <v>8</v>
      </c>
      <c r="D765" s="8">
        <v>11</v>
      </c>
      <c r="E765" s="8">
        <v>18</v>
      </c>
      <c r="F765" s="8">
        <v>2</v>
      </c>
      <c r="G765" s="8">
        <v>4034</v>
      </c>
      <c r="H765" s="8">
        <v>0</v>
      </c>
      <c r="I765" s="8">
        <v>0</v>
      </c>
      <c r="J765" s="9">
        <v>4034</v>
      </c>
      <c r="K765" s="43">
        <v>0</v>
      </c>
      <c r="L765" s="43">
        <v>0</v>
      </c>
      <c r="M765" s="15">
        <v>4034</v>
      </c>
      <c r="N765" s="42">
        <f t="shared" si="11"/>
        <v>3460.9128594445128</v>
      </c>
      <c r="O765" s="8">
        <v>573.08714055548705</v>
      </c>
    </row>
    <row r="766" spans="2:15" x14ac:dyDescent="0.3">
      <c r="B766" s="8" t="s">
        <v>21</v>
      </c>
      <c r="C766" s="8">
        <v>8</v>
      </c>
      <c r="D766" s="8">
        <v>11</v>
      </c>
      <c r="E766" s="8">
        <v>19</v>
      </c>
      <c r="F766" s="8">
        <v>4</v>
      </c>
      <c r="G766" s="8">
        <v>3919</v>
      </c>
      <c r="H766" s="8">
        <v>0</v>
      </c>
      <c r="I766" s="8">
        <v>0</v>
      </c>
      <c r="J766" s="9">
        <v>3919</v>
      </c>
      <c r="K766" s="43">
        <v>0</v>
      </c>
      <c r="L766" s="43">
        <v>0</v>
      </c>
      <c r="M766" s="15">
        <v>3919</v>
      </c>
      <c r="N766" s="42">
        <f t="shared" si="11"/>
        <v>3362.4484985731779</v>
      </c>
      <c r="O766" s="8">
        <v>556.55150142682203</v>
      </c>
    </row>
    <row r="767" spans="2:15" x14ac:dyDescent="0.3">
      <c r="B767" s="8" t="s">
        <v>21</v>
      </c>
      <c r="C767" s="8">
        <v>8</v>
      </c>
      <c r="D767" s="8">
        <v>11</v>
      </c>
      <c r="E767" s="8">
        <v>20</v>
      </c>
      <c r="F767" s="8">
        <v>6</v>
      </c>
      <c r="G767" s="8">
        <v>3763</v>
      </c>
      <c r="H767" s="8">
        <v>0</v>
      </c>
      <c r="I767" s="8">
        <v>0</v>
      </c>
      <c r="J767" s="9">
        <v>3763</v>
      </c>
      <c r="K767" s="43">
        <v>0</v>
      </c>
      <c r="L767" s="43">
        <v>0</v>
      </c>
      <c r="M767" s="15">
        <v>3763</v>
      </c>
      <c r="N767" s="42">
        <f t="shared" si="11"/>
        <v>3226.937244392886</v>
      </c>
      <c r="O767" s="8">
        <v>536.06275560711401</v>
      </c>
    </row>
    <row r="768" spans="2:15" x14ac:dyDescent="0.3">
      <c r="B768" s="8" t="s">
        <v>21</v>
      </c>
      <c r="C768" s="8">
        <v>8</v>
      </c>
      <c r="D768" s="8">
        <v>11</v>
      </c>
      <c r="E768" s="8">
        <v>21</v>
      </c>
      <c r="F768" s="8">
        <v>8</v>
      </c>
      <c r="G768" s="8">
        <v>3639</v>
      </c>
      <c r="H768" s="8">
        <v>0</v>
      </c>
      <c r="I768" s="8">
        <v>0</v>
      </c>
      <c r="J768" s="9">
        <v>3639</v>
      </c>
      <c r="K768" s="43">
        <v>0</v>
      </c>
      <c r="L768" s="43">
        <v>0</v>
      </c>
      <c r="M768" s="15">
        <v>3639</v>
      </c>
      <c r="N768" s="42">
        <f t="shared" si="11"/>
        <v>3124.0628486289029</v>
      </c>
      <c r="O768" s="8">
        <v>514.937151371097</v>
      </c>
    </row>
    <row r="769" spans="2:15" x14ac:dyDescent="0.3">
      <c r="B769" s="8" t="s">
        <v>21</v>
      </c>
      <c r="C769" s="8">
        <v>8</v>
      </c>
      <c r="D769" s="8">
        <v>11</v>
      </c>
      <c r="E769" s="8">
        <v>22</v>
      </c>
      <c r="F769" s="8">
        <v>10</v>
      </c>
      <c r="G769" s="8">
        <v>3334</v>
      </c>
      <c r="H769" s="8">
        <v>0</v>
      </c>
      <c r="I769" s="8">
        <v>0</v>
      </c>
      <c r="J769" s="9">
        <v>3334</v>
      </c>
      <c r="K769" s="43">
        <v>0</v>
      </c>
      <c r="L769" s="43">
        <v>0</v>
      </c>
      <c r="M769" s="15">
        <v>3334</v>
      </c>
      <c r="N769" s="42">
        <f t="shared" si="11"/>
        <v>2850.5514987221759</v>
      </c>
      <c r="O769" s="8">
        <v>483.44850127782399</v>
      </c>
    </row>
    <row r="770" spans="2:15" x14ac:dyDescent="0.3">
      <c r="B770" s="8" t="s">
        <v>21</v>
      </c>
      <c r="C770" s="8">
        <v>8</v>
      </c>
      <c r="D770" s="8">
        <v>11</v>
      </c>
      <c r="E770" s="8">
        <v>23</v>
      </c>
      <c r="F770" s="8">
        <v>12</v>
      </c>
      <c r="G770" s="8">
        <v>3046</v>
      </c>
      <c r="H770" s="8">
        <v>0</v>
      </c>
      <c r="I770" s="8">
        <v>0</v>
      </c>
      <c r="J770" s="9">
        <v>3046</v>
      </c>
      <c r="K770" s="43">
        <v>0</v>
      </c>
      <c r="L770" s="43">
        <v>0</v>
      </c>
      <c r="M770" s="15">
        <v>3046</v>
      </c>
      <c r="N770" s="42">
        <f t="shared" si="11"/>
        <v>2579.4237519676399</v>
      </c>
      <c r="O770" s="8">
        <v>466.57624803236001</v>
      </c>
    </row>
    <row r="771" spans="2:15" x14ac:dyDescent="0.3">
      <c r="B771" s="8" t="s">
        <v>21</v>
      </c>
      <c r="C771" s="8">
        <v>8</v>
      </c>
      <c r="D771" s="8">
        <v>11</v>
      </c>
      <c r="E771" s="8">
        <v>24</v>
      </c>
      <c r="F771" s="8">
        <v>14</v>
      </c>
      <c r="G771" s="8">
        <v>2990</v>
      </c>
      <c r="H771" s="8">
        <v>0</v>
      </c>
      <c r="I771" s="8">
        <v>0</v>
      </c>
      <c r="J771" s="9">
        <v>2990</v>
      </c>
      <c r="K771" s="43">
        <v>0</v>
      </c>
      <c r="L771" s="43">
        <v>0</v>
      </c>
      <c r="M771" s="15">
        <v>2990</v>
      </c>
      <c r="N771" s="42">
        <f t="shared" si="11"/>
        <v>2539.177675728185</v>
      </c>
      <c r="O771" s="8">
        <v>450.82232427181498</v>
      </c>
    </row>
    <row r="772" spans="2:15" x14ac:dyDescent="0.3">
      <c r="B772" s="8" t="s">
        <v>21</v>
      </c>
      <c r="C772" s="8">
        <v>9</v>
      </c>
      <c r="D772" s="8">
        <v>1</v>
      </c>
      <c r="E772" s="8">
        <v>1</v>
      </c>
      <c r="F772" s="8">
        <v>19</v>
      </c>
      <c r="G772" s="8">
        <v>2882</v>
      </c>
      <c r="H772" s="8">
        <v>0</v>
      </c>
      <c r="I772" s="8">
        <v>0</v>
      </c>
      <c r="J772" s="9">
        <v>2882</v>
      </c>
      <c r="K772" s="43">
        <v>0</v>
      </c>
      <c r="L772" s="43">
        <v>0</v>
      </c>
      <c r="M772" s="15">
        <v>2882</v>
      </c>
      <c r="N772" s="42">
        <f t="shared" si="11"/>
        <v>2423.828568013414</v>
      </c>
      <c r="O772" s="8">
        <v>458.17143198658601</v>
      </c>
    </row>
    <row r="773" spans="2:15" x14ac:dyDescent="0.3">
      <c r="B773" s="8" t="s">
        <v>21</v>
      </c>
      <c r="C773" s="8">
        <v>9</v>
      </c>
      <c r="D773" s="8">
        <v>1</v>
      </c>
      <c r="E773" s="8">
        <v>2</v>
      </c>
      <c r="F773" s="8">
        <v>21</v>
      </c>
      <c r="G773" s="8">
        <v>2666</v>
      </c>
      <c r="H773" s="8">
        <v>0</v>
      </c>
      <c r="I773" s="8">
        <v>0</v>
      </c>
      <c r="J773" s="9">
        <v>2666</v>
      </c>
      <c r="K773" s="43">
        <v>0</v>
      </c>
      <c r="L773" s="43">
        <v>0</v>
      </c>
      <c r="M773" s="15">
        <v>2666</v>
      </c>
      <c r="N773" s="42">
        <f t="shared" ref="N773:N836" si="12">M773-O773</f>
        <v>2212.5122506335151</v>
      </c>
      <c r="O773" s="8">
        <v>453.48774936648499</v>
      </c>
    </row>
    <row r="774" spans="2:15" x14ac:dyDescent="0.3">
      <c r="B774" s="8" t="s">
        <v>21</v>
      </c>
      <c r="C774" s="8">
        <v>9</v>
      </c>
      <c r="D774" s="8">
        <v>1</v>
      </c>
      <c r="E774" s="8">
        <v>3</v>
      </c>
      <c r="F774" s="8">
        <v>23</v>
      </c>
      <c r="G774" s="8">
        <v>2503</v>
      </c>
      <c r="H774" s="8">
        <v>0</v>
      </c>
      <c r="I774" s="8">
        <v>0</v>
      </c>
      <c r="J774" s="9">
        <v>2503</v>
      </c>
      <c r="K774" s="43">
        <v>0</v>
      </c>
      <c r="L774" s="43">
        <v>0</v>
      </c>
      <c r="M774" s="15">
        <v>2503</v>
      </c>
      <c r="N774" s="42">
        <f t="shared" si="12"/>
        <v>2048.2828718394212</v>
      </c>
      <c r="O774" s="8">
        <v>454.71712816057902</v>
      </c>
    </row>
    <row r="775" spans="2:15" x14ac:dyDescent="0.3">
      <c r="B775" s="8" t="s">
        <v>21</v>
      </c>
      <c r="C775" s="8">
        <v>9</v>
      </c>
      <c r="D775" s="8">
        <v>1</v>
      </c>
      <c r="E775" s="8">
        <v>4</v>
      </c>
      <c r="F775" s="8">
        <v>24</v>
      </c>
      <c r="G775" s="8">
        <v>2449</v>
      </c>
      <c r="H775" s="8">
        <v>0</v>
      </c>
      <c r="I775" s="8">
        <v>0</v>
      </c>
      <c r="J775" s="9">
        <v>2449</v>
      </c>
      <c r="K775" s="43">
        <v>0</v>
      </c>
      <c r="L775" s="43">
        <v>0</v>
      </c>
      <c r="M775" s="15">
        <v>2449</v>
      </c>
      <c r="N775" s="42">
        <f t="shared" si="12"/>
        <v>1978.3032477863201</v>
      </c>
      <c r="O775" s="8">
        <v>470.69675221367999</v>
      </c>
    </row>
    <row r="776" spans="2:15" x14ac:dyDescent="0.3">
      <c r="B776" s="8" t="s">
        <v>21</v>
      </c>
      <c r="C776" s="8">
        <v>9</v>
      </c>
      <c r="D776" s="8">
        <v>1</v>
      </c>
      <c r="E776" s="8">
        <v>5</v>
      </c>
      <c r="F776" s="8">
        <v>22</v>
      </c>
      <c r="G776" s="8">
        <v>2517</v>
      </c>
      <c r="H776" s="8">
        <v>0</v>
      </c>
      <c r="I776" s="8">
        <v>0</v>
      </c>
      <c r="J776" s="9">
        <v>2517</v>
      </c>
      <c r="K776" s="43">
        <v>0</v>
      </c>
      <c r="L776" s="43">
        <v>0</v>
      </c>
      <c r="M776" s="15">
        <v>2517</v>
      </c>
      <c r="N776" s="42">
        <f t="shared" si="12"/>
        <v>2020.612534201344</v>
      </c>
      <c r="O776" s="8">
        <v>496.38746579865602</v>
      </c>
    </row>
    <row r="777" spans="2:15" x14ac:dyDescent="0.3">
      <c r="B777" s="8" t="s">
        <v>21</v>
      </c>
      <c r="C777" s="8">
        <v>9</v>
      </c>
      <c r="D777" s="8">
        <v>1</v>
      </c>
      <c r="E777" s="8">
        <v>6</v>
      </c>
      <c r="F777" s="8">
        <v>20</v>
      </c>
      <c r="G777" s="8">
        <v>2708</v>
      </c>
      <c r="H777" s="8">
        <v>0</v>
      </c>
      <c r="I777" s="8">
        <v>0</v>
      </c>
      <c r="J777" s="9">
        <v>2708</v>
      </c>
      <c r="K777" s="43">
        <v>0</v>
      </c>
      <c r="L777" s="43">
        <v>0</v>
      </c>
      <c r="M777" s="15">
        <v>2708</v>
      </c>
      <c r="N777" s="42">
        <f t="shared" si="12"/>
        <v>2183.9387102993401</v>
      </c>
      <c r="O777" s="8">
        <v>524.06128970066004</v>
      </c>
    </row>
    <row r="778" spans="2:15" x14ac:dyDescent="0.3">
      <c r="B778" s="8" t="s">
        <v>21</v>
      </c>
      <c r="C778" s="8">
        <v>9</v>
      </c>
      <c r="D778" s="8">
        <v>1</v>
      </c>
      <c r="E778" s="8">
        <v>7</v>
      </c>
      <c r="F778" s="8">
        <v>18</v>
      </c>
      <c r="G778" s="8">
        <v>2844</v>
      </c>
      <c r="H778" s="8">
        <v>0</v>
      </c>
      <c r="I778" s="8">
        <v>0</v>
      </c>
      <c r="J778" s="9">
        <v>2844</v>
      </c>
      <c r="K778" s="43">
        <v>0</v>
      </c>
      <c r="L778" s="43">
        <v>0</v>
      </c>
      <c r="M778" s="15">
        <v>2844</v>
      </c>
      <c r="N778" s="42">
        <f t="shared" si="12"/>
        <v>2297.71617883722</v>
      </c>
      <c r="O778" s="8">
        <v>546.28382116277999</v>
      </c>
    </row>
    <row r="779" spans="2:15" x14ac:dyDescent="0.3">
      <c r="B779" s="8" t="s">
        <v>21</v>
      </c>
      <c r="C779" s="8">
        <v>9</v>
      </c>
      <c r="D779" s="8">
        <v>1</v>
      </c>
      <c r="E779" s="8">
        <v>8</v>
      </c>
      <c r="F779" s="8">
        <v>17</v>
      </c>
      <c r="G779" s="8">
        <v>3021</v>
      </c>
      <c r="H779" s="8">
        <v>0</v>
      </c>
      <c r="I779" s="8">
        <v>0</v>
      </c>
      <c r="J779" s="9">
        <v>3021</v>
      </c>
      <c r="K779" s="43">
        <v>0</v>
      </c>
      <c r="L779" s="43">
        <v>0</v>
      </c>
      <c r="M779" s="15">
        <v>3021</v>
      </c>
      <c r="N779" s="42">
        <f t="shared" si="12"/>
        <v>2452.4208367292467</v>
      </c>
      <c r="O779" s="8">
        <v>568.57916327075304</v>
      </c>
    </row>
    <row r="780" spans="2:15" x14ac:dyDescent="0.3">
      <c r="B780" s="8" t="s">
        <v>21</v>
      </c>
      <c r="C780" s="8">
        <v>9</v>
      </c>
      <c r="D780" s="8">
        <v>1</v>
      </c>
      <c r="E780" s="8">
        <v>9</v>
      </c>
      <c r="F780" s="8">
        <v>16</v>
      </c>
      <c r="G780" s="8">
        <v>3196</v>
      </c>
      <c r="H780" s="8">
        <v>0</v>
      </c>
      <c r="I780" s="8">
        <v>0</v>
      </c>
      <c r="J780" s="9">
        <v>3196</v>
      </c>
      <c r="K780" s="43">
        <v>0</v>
      </c>
      <c r="L780" s="43">
        <v>0</v>
      </c>
      <c r="M780" s="15">
        <v>3196</v>
      </c>
      <c r="N780" s="42">
        <f t="shared" si="12"/>
        <v>2606.0632994203597</v>
      </c>
      <c r="O780" s="8">
        <v>589.93670057964005</v>
      </c>
    </row>
    <row r="781" spans="2:15" x14ac:dyDescent="0.3">
      <c r="B781" s="8" t="s">
        <v>21</v>
      </c>
      <c r="C781" s="8">
        <v>9</v>
      </c>
      <c r="D781" s="8">
        <v>1</v>
      </c>
      <c r="E781" s="8">
        <v>10</v>
      </c>
      <c r="F781" s="8">
        <v>14</v>
      </c>
      <c r="G781" s="8">
        <v>3270</v>
      </c>
      <c r="H781" s="8">
        <v>0</v>
      </c>
      <c r="I781" s="8">
        <v>0</v>
      </c>
      <c r="J781" s="9">
        <v>3270</v>
      </c>
      <c r="K781" s="43">
        <v>0</v>
      </c>
      <c r="L781" s="43">
        <v>0</v>
      </c>
      <c r="M781" s="15">
        <v>3270</v>
      </c>
      <c r="N781" s="42">
        <f t="shared" si="12"/>
        <v>2664.88689388481</v>
      </c>
      <c r="O781" s="8">
        <v>605.11310611519002</v>
      </c>
    </row>
    <row r="782" spans="2:15" x14ac:dyDescent="0.3">
      <c r="B782" s="8" t="s">
        <v>21</v>
      </c>
      <c r="C782" s="8">
        <v>9</v>
      </c>
      <c r="D782" s="8">
        <v>1</v>
      </c>
      <c r="E782" s="8">
        <v>11</v>
      </c>
      <c r="F782" s="8">
        <v>13</v>
      </c>
      <c r="G782" s="8">
        <v>3213</v>
      </c>
      <c r="H782" s="8">
        <v>0</v>
      </c>
      <c r="I782" s="8">
        <v>0</v>
      </c>
      <c r="J782" s="9">
        <v>3213</v>
      </c>
      <c r="K782" s="43">
        <v>0</v>
      </c>
      <c r="L782" s="43">
        <v>0</v>
      </c>
      <c r="M782" s="15">
        <v>3213</v>
      </c>
      <c r="N782" s="42">
        <f t="shared" si="12"/>
        <v>2595.225596976185</v>
      </c>
      <c r="O782" s="8">
        <v>617.77440302381501</v>
      </c>
    </row>
    <row r="783" spans="2:15" x14ac:dyDescent="0.3">
      <c r="B783" s="8" t="s">
        <v>21</v>
      </c>
      <c r="C783" s="8">
        <v>9</v>
      </c>
      <c r="D783" s="8">
        <v>1</v>
      </c>
      <c r="E783" s="8">
        <v>12</v>
      </c>
      <c r="F783" s="8">
        <v>11</v>
      </c>
      <c r="G783" s="8">
        <v>3242</v>
      </c>
      <c r="H783" s="8">
        <v>0</v>
      </c>
      <c r="I783" s="8">
        <v>0</v>
      </c>
      <c r="J783" s="9">
        <v>3241.99999999999</v>
      </c>
      <c r="K783" s="43">
        <v>0</v>
      </c>
      <c r="L783" s="43">
        <v>0</v>
      </c>
      <c r="M783" s="15">
        <v>3241.99999999999</v>
      </c>
      <c r="N783" s="42">
        <f t="shared" si="12"/>
        <v>2619.9855858984552</v>
      </c>
      <c r="O783" s="8">
        <v>622.01441410153495</v>
      </c>
    </row>
    <row r="784" spans="2:15" x14ac:dyDescent="0.3">
      <c r="B784" s="8" t="s">
        <v>21</v>
      </c>
      <c r="C784" s="8">
        <v>9</v>
      </c>
      <c r="D784" s="8">
        <v>1</v>
      </c>
      <c r="E784" s="8">
        <v>13</v>
      </c>
      <c r="F784" s="8">
        <v>9</v>
      </c>
      <c r="G784" s="8">
        <v>3430</v>
      </c>
      <c r="H784" s="8">
        <v>0</v>
      </c>
      <c r="I784" s="8">
        <v>0</v>
      </c>
      <c r="J784" s="9">
        <v>3430</v>
      </c>
      <c r="K784" s="43">
        <v>0</v>
      </c>
      <c r="L784" s="43">
        <v>0</v>
      </c>
      <c r="M784" s="15">
        <v>3430</v>
      </c>
      <c r="N784" s="42">
        <f t="shared" si="12"/>
        <v>2803.3986157897111</v>
      </c>
      <c r="O784" s="8">
        <v>626.60138421028898</v>
      </c>
    </row>
    <row r="785" spans="2:15" x14ac:dyDescent="0.3">
      <c r="B785" s="8" t="s">
        <v>21</v>
      </c>
      <c r="C785" s="8">
        <v>9</v>
      </c>
      <c r="D785" s="8">
        <v>1</v>
      </c>
      <c r="E785" s="8">
        <v>14</v>
      </c>
      <c r="F785" s="8">
        <v>7</v>
      </c>
      <c r="G785" s="8">
        <v>3593</v>
      </c>
      <c r="H785" s="8">
        <v>0</v>
      </c>
      <c r="I785" s="8">
        <v>0</v>
      </c>
      <c r="J785" s="9">
        <v>3593</v>
      </c>
      <c r="K785" s="43">
        <v>0</v>
      </c>
      <c r="L785" s="43">
        <v>0</v>
      </c>
      <c r="M785" s="15">
        <v>3593</v>
      </c>
      <c r="N785" s="42">
        <f t="shared" si="12"/>
        <v>2967.1718563550048</v>
      </c>
      <c r="O785" s="8">
        <v>625.82814364499495</v>
      </c>
    </row>
    <row r="786" spans="2:15" x14ac:dyDescent="0.3">
      <c r="B786" s="8" t="s">
        <v>21</v>
      </c>
      <c r="C786" s="8">
        <v>9</v>
      </c>
      <c r="D786" s="8">
        <v>1</v>
      </c>
      <c r="E786" s="8">
        <v>15</v>
      </c>
      <c r="F786" s="8">
        <v>5</v>
      </c>
      <c r="G786" s="8">
        <v>4006</v>
      </c>
      <c r="H786" s="8">
        <v>0</v>
      </c>
      <c r="I786" s="8">
        <v>0</v>
      </c>
      <c r="J786" s="9">
        <v>4006</v>
      </c>
      <c r="K786" s="43">
        <v>0</v>
      </c>
      <c r="L786" s="43">
        <v>0</v>
      </c>
      <c r="M786" s="15">
        <v>4006</v>
      </c>
      <c r="N786" s="42">
        <f t="shared" si="12"/>
        <v>3383.9150730869819</v>
      </c>
      <c r="O786" s="8">
        <v>622.08492691301797</v>
      </c>
    </row>
    <row r="787" spans="2:15" x14ac:dyDescent="0.3">
      <c r="B787" s="8" t="s">
        <v>21</v>
      </c>
      <c r="C787" s="8">
        <v>9</v>
      </c>
      <c r="D787" s="8">
        <v>1</v>
      </c>
      <c r="E787" s="8">
        <v>16</v>
      </c>
      <c r="F787" s="8">
        <v>3</v>
      </c>
      <c r="G787" s="8">
        <v>3980</v>
      </c>
      <c r="H787" s="8">
        <v>0</v>
      </c>
      <c r="I787" s="8">
        <v>0</v>
      </c>
      <c r="J787" s="9">
        <v>3980</v>
      </c>
      <c r="K787" s="43">
        <v>0</v>
      </c>
      <c r="L787" s="43">
        <v>0</v>
      </c>
      <c r="M787" s="15">
        <v>3980</v>
      </c>
      <c r="N787" s="42">
        <f t="shared" si="12"/>
        <v>3364.3562575271471</v>
      </c>
      <c r="O787" s="8">
        <v>615.64374247285298</v>
      </c>
    </row>
    <row r="788" spans="2:15" s="11" customFormat="1" x14ac:dyDescent="0.3">
      <c r="B788" s="8" t="s">
        <v>21</v>
      </c>
      <c r="C788" s="8">
        <v>9</v>
      </c>
      <c r="D788" s="8">
        <v>1</v>
      </c>
      <c r="E788" s="8">
        <v>17</v>
      </c>
      <c r="F788" s="8">
        <v>1</v>
      </c>
      <c r="G788" s="8">
        <v>4162</v>
      </c>
      <c r="H788" s="8">
        <v>0</v>
      </c>
      <c r="I788" s="8">
        <v>0</v>
      </c>
      <c r="J788" s="9">
        <v>4162</v>
      </c>
      <c r="K788" s="43">
        <v>0</v>
      </c>
      <c r="L788" s="43">
        <v>0</v>
      </c>
      <c r="M788" s="15">
        <v>4162</v>
      </c>
      <c r="N788" s="42">
        <f t="shared" si="12"/>
        <v>3541.6422954822501</v>
      </c>
      <c r="O788" s="8">
        <v>620.35770451774999</v>
      </c>
    </row>
    <row r="789" spans="2:15" x14ac:dyDescent="0.3">
      <c r="B789" s="8" t="s">
        <v>21</v>
      </c>
      <c r="C789" s="8">
        <v>9</v>
      </c>
      <c r="D789" s="8">
        <v>1</v>
      </c>
      <c r="E789" s="8">
        <v>18</v>
      </c>
      <c r="F789" s="8">
        <v>2</v>
      </c>
      <c r="G789" s="8">
        <v>4248</v>
      </c>
      <c r="H789" s="8">
        <v>0</v>
      </c>
      <c r="I789" s="8">
        <v>0</v>
      </c>
      <c r="J789" s="9">
        <v>4248</v>
      </c>
      <c r="K789" s="43">
        <v>0</v>
      </c>
      <c r="L789" s="43">
        <v>0</v>
      </c>
      <c r="M789" s="15">
        <v>4248</v>
      </c>
      <c r="N789" s="42">
        <f t="shared" si="12"/>
        <v>3650.3442818858771</v>
      </c>
      <c r="O789" s="8">
        <v>597.65571811412303</v>
      </c>
    </row>
    <row r="790" spans="2:15" x14ac:dyDescent="0.3">
      <c r="B790" s="8" t="s">
        <v>21</v>
      </c>
      <c r="C790" s="8">
        <v>9</v>
      </c>
      <c r="D790" s="8">
        <v>1</v>
      </c>
      <c r="E790" s="8">
        <v>19</v>
      </c>
      <c r="F790" s="8">
        <v>4</v>
      </c>
      <c r="G790" s="8">
        <v>4175</v>
      </c>
      <c r="H790" s="8">
        <v>0</v>
      </c>
      <c r="I790" s="8">
        <v>0</v>
      </c>
      <c r="J790" s="9">
        <v>4175</v>
      </c>
      <c r="K790" s="43">
        <v>0</v>
      </c>
      <c r="L790" s="43">
        <v>0</v>
      </c>
      <c r="M790" s="15">
        <v>4175</v>
      </c>
      <c r="N790" s="42">
        <f t="shared" si="12"/>
        <v>3594.0492399292038</v>
      </c>
      <c r="O790" s="8">
        <v>580.95076007079604</v>
      </c>
    </row>
    <row r="791" spans="2:15" x14ac:dyDescent="0.3">
      <c r="B791" s="8" t="s">
        <v>21</v>
      </c>
      <c r="C791" s="8">
        <v>9</v>
      </c>
      <c r="D791" s="8">
        <v>1</v>
      </c>
      <c r="E791" s="8">
        <v>20</v>
      </c>
      <c r="F791" s="8">
        <v>6</v>
      </c>
      <c r="G791" s="8">
        <v>3952</v>
      </c>
      <c r="H791" s="8">
        <v>0</v>
      </c>
      <c r="I791" s="8">
        <v>0</v>
      </c>
      <c r="J791" s="9">
        <v>3952</v>
      </c>
      <c r="K791" s="43">
        <v>0</v>
      </c>
      <c r="L791" s="43">
        <v>0</v>
      </c>
      <c r="M791" s="15">
        <v>3952</v>
      </c>
      <c r="N791" s="42">
        <f t="shared" si="12"/>
        <v>3391.8744332665538</v>
      </c>
      <c r="O791" s="8">
        <v>560.12556673344602</v>
      </c>
    </row>
    <row r="792" spans="2:15" x14ac:dyDescent="0.3">
      <c r="B792" s="8" t="s">
        <v>21</v>
      </c>
      <c r="C792" s="8">
        <v>9</v>
      </c>
      <c r="D792" s="8">
        <v>1</v>
      </c>
      <c r="E792" s="8">
        <v>21</v>
      </c>
      <c r="F792" s="8">
        <v>8</v>
      </c>
      <c r="G792" s="8">
        <v>3782</v>
      </c>
      <c r="H792" s="8">
        <v>0</v>
      </c>
      <c r="I792" s="8">
        <v>0</v>
      </c>
      <c r="J792" s="9">
        <v>3782</v>
      </c>
      <c r="K792" s="43">
        <v>0</v>
      </c>
      <c r="L792" s="43">
        <v>0</v>
      </c>
      <c r="M792" s="15">
        <v>3782</v>
      </c>
      <c r="N792" s="42">
        <f t="shared" si="12"/>
        <v>3242.547051848187</v>
      </c>
      <c r="O792" s="8">
        <v>539.45294815181296</v>
      </c>
    </row>
    <row r="793" spans="2:15" x14ac:dyDescent="0.3">
      <c r="B793" s="8" t="s">
        <v>21</v>
      </c>
      <c r="C793" s="8">
        <v>9</v>
      </c>
      <c r="D793" s="8">
        <v>1</v>
      </c>
      <c r="E793" s="8">
        <v>22</v>
      </c>
      <c r="F793" s="8">
        <v>10</v>
      </c>
      <c r="G793" s="8">
        <v>3449</v>
      </c>
      <c r="H793" s="8">
        <v>0</v>
      </c>
      <c r="I793" s="8">
        <v>0</v>
      </c>
      <c r="J793" s="9">
        <v>3449</v>
      </c>
      <c r="K793" s="43">
        <v>0</v>
      </c>
      <c r="L793" s="43">
        <v>0</v>
      </c>
      <c r="M793" s="15">
        <v>3449</v>
      </c>
      <c r="N793" s="42">
        <f t="shared" si="12"/>
        <v>2939.9199639230019</v>
      </c>
      <c r="O793" s="8">
        <v>509.080036076998</v>
      </c>
    </row>
    <row r="794" spans="2:15" x14ac:dyDescent="0.3">
      <c r="B794" s="8" t="s">
        <v>21</v>
      </c>
      <c r="C794" s="8">
        <v>9</v>
      </c>
      <c r="D794" s="8">
        <v>1</v>
      </c>
      <c r="E794" s="8">
        <v>23</v>
      </c>
      <c r="F794" s="8">
        <v>12</v>
      </c>
      <c r="G794" s="8">
        <v>3153</v>
      </c>
      <c r="H794" s="8">
        <v>0</v>
      </c>
      <c r="I794" s="8">
        <v>0</v>
      </c>
      <c r="J794" s="9">
        <v>3153</v>
      </c>
      <c r="K794" s="43">
        <v>0</v>
      </c>
      <c r="L794" s="43">
        <v>0</v>
      </c>
      <c r="M794" s="15">
        <v>3153</v>
      </c>
      <c r="N794" s="42">
        <f t="shared" si="12"/>
        <v>2659.6115002328052</v>
      </c>
      <c r="O794" s="8">
        <v>493.38849976719501</v>
      </c>
    </row>
    <row r="795" spans="2:15" x14ac:dyDescent="0.3">
      <c r="B795" s="8" t="s">
        <v>21</v>
      </c>
      <c r="C795" s="8">
        <v>9</v>
      </c>
      <c r="D795" s="8">
        <v>1</v>
      </c>
      <c r="E795" s="8">
        <v>24</v>
      </c>
      <c r="F795" s="8">
        <v>15</v>
      </c>
      <c r="G795" s="8">
        <v>3082</v>
      </c>
      <c r="H795" s="8">
        <v>0</v>
      </c>
      <c r="I795" s="8">
        <v>0</v>
      </c>
      <c r="J795" s="9">
        <v>3082</v>
      </c>
      <c r="K795" s="43">
        <v>0</v>
      </c>
      <c r="L795" s="43">
        <v>0</v>
      </c>
      <c r="M795" s="15">
        <v>3082</v>
      </c>
      <c r="N795" s="42">
        <f t="shared" si="12"/>
        <v>2604.9301706192691</v>
      </c>
      <c r="O795" s="8">
        <v>477.06982938073099</v>
      </c>
    </row>
    <row r="796" spans="2:15" x14ac:dyDescent="0.3">
      <c r="B796" s="8" t="s">
        <v>21</v>
      </c>
      <c r="C796" s="8">
        <v>10</v>
      </c>
      <c r="D796" s="8">
        <v>6</v>
      </c>
      <c r="E796" s="8">
        <v>1</v>
      </c>
      <c r="F796" s="8">
        <v>20</v>
      </c>
      <c r="G796" s="8">
        <v>2328</v>
      </c>
      <c r="H796" s="8">
        <v>0</v>
      </c>
      <c r="I796" s="8">
        <v>0</v>
      </c>
      <c r="J796" s="9">
        <v>2328</v>
      </c>
      <c r="K796" s="43">
        <v>0</v>
      </c>
      <c r="L796" s="43">
        <v>0</v>
      </c>
      <c r="M796" s="15">
        <v>2328</v>
      </c>
      <c r="N796" s="42">
        <f t="shared" si="12"/>
        <v>1917.7489773490729</v>
      </c>
      <c r="O796" s="8">
        <v>410.25102265092698</v>
      </c>
    </row>
    <row r="797" spans="2:15" x14ac:dyDescent="0.3">
      <c r="B797" s="8" t="s">
        <v>21</v>
      </c>
      <c r="C797" s="8">
        <v>10</v>
      </c>
      <c r="D797" s="8">
        <v>6</v>
      </c>
      <c r="E797" s="8">
        <v>2</v>
      </c>
      <c r="F797" s="8">
        <v>21</v>
      </c>
      <c r="G797" s="8">
        <v>2166</v>
      </c>
      <c r="H797" s="8">
        <v>0</v>
      </c>
      <c r="I797" s="8">
        <v>0</v>
      </c>
      <c r="J797" s="9">
        <v>2165.99999999999</v>
      </c>
      <c r="K797" s="43">
        <v>0</v>
      </c>
      <c r="L797" s="43">
        <v>0</v>
      </c>
      <c r="M797" s="15">
        <v>2165.99999999999</v>
      </c>
      <c r="N797" s="42">
        <f t="shared" si="12"/>
        <v>1762.6356794399899</v>
      </c>
      <c r="O797" s="8">
        <v>403.36432056000001</v>
      </c>
    </row>
    <row r="798" spans="2:15" x14ac:dyDescent="0.3">
      <c r="B798" s="8" t="s">
        <v>21</v>
      </c>
      <c r="C798" s="8">
        <v>10</v>
      </c>
      <c r="D798" s="8">
        <v>6</v>
      </c>
      <c r="E798" s="8">
        <v>3</v>
      </c>
      <c r="F798" s="8">
        <v>23</v>
      </c>
      <c r="G798" s="8">
        <v>2026</v>
      </c>
      <c r="H798" s="8">
        <v>0</v>
      </c>
      <c r="I798" s="8">
        <v>0</v>
      </c>
      <c r="J798" s="9">
        <v>2026</v>
      </c>
      <c r="K798" s="43">
        <v>0</v>
      </c>
      <c r="L798" s="43">
        <v>0</v>
      </c>
      <c r="M798" s="15">
        <v>2026</v>
      </c>
      <c r="N798" s="42">
        <f t="shared" si="12"/>
        <v>1622.8662423339031</v>
      </c>
      <c r="O798" s="8">
        <v>403.13375766609698</v>
      </c>
    </row>
    <row r="799" spans="2:15" x14ac:dyDescent="0.3">
      <c r="B799" s="8" t="s">
        <v>21</v>
      </c>
      <c r="C799" s="8">
        <v>10</v>
      </c>
      <c r="D799" s="8">
        <v>6</v>
      </c>
      <c r="E799" s="8">
        <v>4</v>
      </c>
      <c r="F799" s="8">
        <v>24</v>
      </c>
      <c r="G799" s="8">
        <v>1991</v>
      </c>
      <c r="H799" s="8">
        <v>0</v>
      </c>
      <c r="I799" s="8">
        <v>0</v>
      </c>
      <c r="J799" s="9">
        <v>1991</v>
      </c>
      <c r="K799" s="43">
        <v>0</v>
      </c>
      <c r="L799" s="43">
        <v>0</v>
      </c>
      <c r="M799" s="15">
        <v>1991</v>
      </c>
      <c r="N799" s="42">
        <f t="shared" si="12"/>
        <v>1574.7668516407321</v>
      </c>
      <c r="O799" s="8">
        <v>416.233148359268</v>
      </c>
    </row>
    <row r="800" spans="2:15" x14ac:dyDescent="0.3">
      <c r="B800" s="8" t="s">
        <v>21</v>
      </c>
      <c r="C800" s="8">
        <v>10</v>
      </c>
      <c r="D800" s="8">
        <v>6</v>
      </c>
      <c r="E800" s="8">
        <v>5</v>
      </c>
      <c r="F800" s="8">
        <v>22</v>
      </c>
      <c r="G800" s="8">
        <v>2078</v>
      </c>
      <c r="H800" s="8">
        <v>0</v>
      </c>
      <c r="I800" s="8">
        <v>0</v>
      </c>
      <c r="J800" s="9">
        <v>2078</v>
      </c>
      <c r="K800" s="43">
        <v>0</v>
      </c>
      <c r="L800" s="43">
        <v>0</v>
      </c>
      <c r="M800" s="15">
        <v>2078</v>
      </c>
      <c r="N800" s="42">
        <f t="shared" si="12"/>
        <v>1639.406688438293</v>
      </c>
      <c r="O800" s="8">
        <v>438.59331156170703</v>
      </c>
    </row>
    <row r="801" spans="2:15" x14ac:dyDescent="0.3">
      <c r="B801" s="8" t="s">
        <v>21</v>
      </c>
      <c r="C801" s="8">
        <v>10</v>
      </c>
      <c r="D801" s="8">
        <v>6</v>
      </c>
      <c r="E801" s="8">
        <v>6</v>
      </c>
      <c r="F801" s="8">
        <v>19</v>
      </c>
      <c r="G801" s="8">
        <v>2272</v>
      </c>
      <c r="H801" s="8">
        <v>0</v>
      </c>
      <c r="I801" s="8">
        <v>0</v>
      </c>
      <c r="J801" s="9">
        <v>2272</v>
      </c>
      <c r="K801" s="43">
        <v>0</v>
      </c>
      <c r="L801" s="43">
        <v>0</v>
      </c>
      <c r="M801" s="15">
        <v>2272</v>
      </c>
      <c r="N801" s="42">
        <f t="shared" si="12"/>
        <v>1805.7162212580001</v>
      </c>
      <c r="O801" s="8">
        <v>466.28377874199998</v>
      </c>
    </row>
    <row r="802" spans="2:15" x14ac:dyDescent="0.3">
      <c r="B802" s="8" t="s">
        <v>21</v>
      </c>
      <c r="C802" s="8">
        <v>10</v>
      </c>
      <c r="D802" s="8">
        <v>6</v>
      </c>
      <c r="E802" s="8">
        <v>7</v>
      </c>
      <c r="F802" s="8">
        <v>18</v>
      </c>
      <c r="G802" s="8">
        <v>2334</v>
      </c>
      <c r="H802" s="8">
        <v>0</v>
      </c>
      <c r="I802" s="8">
        <v>0</v>
      </c>
      <c r="J802" s="9">
        <v>2334</v>
      </c>
      <c r="K802" s="43">
        <v>0</v>
      </c>
      <c r="L802" s="43">
        <v>0</v>
      </c>
      <c r="M802" s="15">
        <v>2334</v>
      </c>
      <c r="N802" s="42">
        <f t="shared" si="12"/>
        <v>1847.951045121318</v>
      </c>
      <c r="O802" s="8">
        <v>486.04895487868203</v>
      </c>
    </row>
    <row r="803" spans="2:15" x14ac:dyDescent="0.3">
      <c r="B803" s="8" t="s">
        <v>21</v>
      </c>
      <c r="C803" s="8">
        <v>10</v>
      </c>
      <c r="D803" s="8">
        <v>6</v>
      </c>
      <c r="E803" s="8">
        <v>8</v>
      </c>
      <c r="F803" s="8">
        <v>17</v>
      </c>
      <c r="G803" s="8">
        <v>2345</v>
      </c>
      <c r="H803" s="8">
        <v>0</v>
      </c>
      <c r="I803" s="8">
        <v>0</v>
      </c>
      <c r="J803" s="9">
        <v>2345</v>
      </c>
      <c r="K803" s="43">
        <v>0</v>
      </c>
      <c r="L803" s="43">
        <v>0</v>
      </c>
      <c r="M803" s="15">
        <v>2345</v>
      </c>
      <c r="N803" s="42">
        <f t="shared" si="12"/>
        <v>1841.0127100941459</v>
      </c>
      <c r="O803" s="8">
        <v>503.98728990585403</v>
      </c>
    </row>
    <row r="804" spans="2:15" x14ac:dyDescent="0.3">
      <c r="B804" s="8" t="s">
        <v>21</v>
      </c>
      <c r="C804" s="8">
        <v>10</v>
      </c>
      <c r="D804" s="8">
        <v>6</v>
      </c>
      <c r="E804" s="8">
        <v>9</v>
      </c>
      <c r="F804" s="8">
        <v>16</v>
      </c>
      <c r="G804" s="8">
        <v>2406</v>
      </c>
      <c r="H804" s="8">
        <v>0</v>
      </c>
      <c r="I804" s="8">
        <v>0</v>
      </c>
      <c r="J804" s="9">
        <v>2406</v>
      </c>
      <c r="K804" s="43">
        <v>0</v>
      </c>
      <c r="L804" s="43">
        <v>0</v>
      </c>
      <c r="M804" s="15">
        <v>2406</v>
      </c>
      <c r="N804" s="42">
        <f t="shared" si="12"/>
        <v>1887.9293967973172</v>
      </c>
      <c r="O804" s="8">
        <v>518.07060320268295</v>
      </c>
    </row>
    <row r="805" spans="2:15" x14ac:dyDescent="0.3">
      <c r="B805" s="8" t="s">
        <v>21</v>
      </c>
      <c r="C805" s="8">
        <v>10</v>
      </c>
      <c r="D805" s="8">
        <v>6</v>
      </c>
      <c r="E805" s="8">
        <v>10</v>
      </c>
      <c r="F805" s="8">
        <v>15</v>
      </c>
      <c r="G805" s="8">
        <v>2490</v>
      </c>
      <c r="H805" s="8">
        <v>0</v>
      </c>
      <c r="I805" s="8">
        <v>0</v>
      </c>
      <c r="J805" s="9">
        <v>2490</v>
      </c>
      <c r="K805" s="43">
        <v>0</v>
      </c>
      <c r="L805" s="43">
        <v>0</v>
      </c>
      <c r="M805" s="15">
        <v>2490</v>
      </c>
      <c r="N805" s="42">
        <f t="shared" si="12"/>
        <v>1962.60566132283</v>
      </c>
      <c r="O805" s="8">
        <v>527.39433867717003</v>
      </c>
    </row>
    <row r="806" spans="2:15" x14ac:dyDescent="0.3">
      <c r="B806" s="8" t="s">
        <v>21</v>
      </c>
      <c r="C806" s="8">
        <v>10</v>
      </c>
      <c r="D806" s="8">
        <v>6</v>
      </c>
      <c r="E806" s="8">
        <v>11</v>
      </c>
      <c r="F806" s="8">
        <v>13</v>
      </c>
      <c r="G806" s="8">
        <v>2536</v>
      </c>
      <c r="H806" s="8">
        <v>0</v>
      </c>
      <c r="I806" s="8">
        <v>0</v>
      </c>
      <c r="J806" s="9">
        <v>2536</v>
      </c>
      <c r="K806" s="43">
        <v>0</v>
      </c>
      <c r="L806" s="43">
        <v>0</v>
      </c>
      <c r="M806" s="15">
        <v>2536</v>
      </c>
      <c r="N806" s="42">
        <f t="shared" si="12"/>
        <v>1998.0509631330729</v>
      </c>
      <c r="O806" s="8">
        <v>537.94903686692703</v>
      </c>
    </row>
    <row r="807" spans="2:15" x14ac:dyDescent="0.3">
      <c r="B807" s="8" t="s">
        <v>21</v>
      </c>
      <c r="C807" s="8">
        <v>10</v>
      </c>
      <c r="D807" s="8">
        <v>6</v>
      </c>
      <c r="E807" s="8">
        <v>12</v>
      </c>
      <c r="F807" s="8">
        <v>12</v>
      </c>
      <c r="G807" s="8">
        <v>2557</v>
      </c>
      <c r="H807" s="8">
        <v>0</v>
      </c>
      <c r="I807" s="8">
        <v>0</v>
      </c>
      <c r="J807" s="9">
        <v>2557</v>
      </c>
      <c r="K807" s="43">
        <v>0</v>
      </c>
      <c r="L807" s="43">
        <v>0</v>
      </c>
      <c r="M807" s="15">
        <v>2557</v>
      </c>
      <c r="N807" s="42">
        <f t="shared" si="12"/>
        <v>2013.469028056244</v>
      </c>
      <c r="O807" s="8">
        <v>543.53097194375596</v>
      </c>
    </row>
    <row r="808" spans="2:15" x14ac:dyDescent="0.3">
      <c r="B808" s="8" t="s">
        <v>21</v>
      </c>
      <c r="C808" s="8">
        <v>10</v>
      </c>
      <c r="D808" s="8">
        <v>6</v>
      </c>
      <c r="E808" s="8">
        <v>13</v>
      </c>
      <c r="F808" s="8">
        <v>10</v>
      </c>
      <c r="G808" s="8">
        <v>2629</v>
      </c>
      <c r="H808" s="8">
        <v>0</v>
      </c>
      <c r="I808" s="8">
        <v>0</v>
      </c>
      <c r="J808" s="9">
        <v>2629</v>
      </c>
      <c r="K808" s="43">
        <v>0</v>
      </c>
      <c r="L808" s="43">
        <v>0</v>
      </c>
      <c r="M808" s="15">
        <v>2629</v>
      </c>
      <c r="N808" s="42">
        <f t="shared" si="12"/>
        <v>2080.6588931268298</v>
      </c>
      <c r="O808" s="8">
        <v>548.34110687317002</v>
      </c>
    </row>
    <row r="809" spans="2:15" x14ac:dyDescent="0.3">
      <c r="B809" s="8" t="s">
        <v>21</v>
      </c>
      <c r="C809" s="8">
        <v>10</v>
      </c>
      <c r="D809" s="8">
        <v>6</v>
      </c>
      <c r="E809" s="8">
        <v>14</v>
      </c>
      <c r="F809" s="8">
        <v>8</v>
      </c>
      <c r="G809" s="8">
        <v>2858</v>
      </c>
      <c r="H809" s="8">
        <v>0</v>
      </c>
      <c r="I809" s="8">
        <v>0</v>
      </c>
      <c r="J809" s="9">
        <v>2858</v>
      </c>
      <c r="K809" s="43">
        <v>0</v>
      </c>
      <c r="L809" s="43">
        <v>0</v>
      </c>
      <c r="M809" s="15">
        <v>2858</v>
      </c>
      <c r="N809" s="42">
        <f t="shared" si="12"/>
        <v>2308.2110295467319</v>
      </c>
      <c r="O809" s="8">
        <v>549.78897045326801</v>
      </c>
    </row>
    <row r="810" spans="2:15" x14ac:dyDescent="0.3">
      <c r="B810" s="8" t="s">
        <v>21</v>
      </c>
      <c r="C810" s="8">
        <v>10</v>
      </c>
      <c r="D810" s="8">
        <v>6</v>
      </c>
      <c r="E810" s="8">
        <v>15</v>
      </c>
      <c r="F810" s="8">
        <v>5</v>
      </c>
      <c r="G810" s="8">
        <v>3171</v>
      </c>
      <c r="H810" s="8">
        <v>0</v>
      </c>
      <c r="I810" s="8">
        <v>0</v>
      </c>
      <c r="J810" s="9">
        <v>3171.00000000001</v>
      </c>
      <c r="K810" s="43">
        <v>0</v>
      </c>
      <c r="L810" s="43">
        <v>0</v>
      </c>
      <c r="M810" s="15">
        <v>3171.00000000001</v>
      </c>
      <c r="N810" s="42">
        <f t="shared" si="12"/>
        <v>2622.2103616083032</v>
      </c>
      <c r="O810" s="8">
        <v>548.78963839170694</v>
      </c>
    </row>
    <row r="811" spans="2:15" x14ac:dyDescent="0.3">
      <c r="B811" s="8" t="s">
        <v>21</v>
      </c>
      <c r="C811" s="8">
        <v>10</v>
      </c>
      <c r="D811" s="8">
        <v>6</v>
      </c>
      <c r="E811" s="8">
        <v>16</v>
      </c>
      <c r="F811" s="8">
        <v>3</v>
      </c>
      <c r="G811" s="8">
        <v>3390</v>
      </c>
      <c r="H811" s="8">
        <v>0</v>
      </c>
      <c r="I811" s="8">
        <v>0</v>
      </c>
      <c r="J811" s="9">
        <v>3390</v>
      </c>
      <c r="K811" s="43">
        <v>0</v>
      </c>
      <c r="L811" s="43">
        <v>0</v>
      </c>
      <c r="M811" s="15">
        <v>3390</v>
      </c>
      <c r="N811" s="42">
        <f t="shared" si="12"/>
        <v>2848.7707238546341</v>
      </c>
      <c r="O811" s="8">
        <v>541.22927614536604</v>
      </c>
    </row>
    <row r="812" spans="2:15" x14ac:dyDescent="0.3">
      <c r="B812" s="8" t="s">
        <v>21</v>
      </c>
      <c r="C812" s="8">
        <v>10</v>
      </c>
      <c r="D812" s="8">
        <v>6</v>
      </c>
      <c r="E812" s="8">
        <v>17</v>
      </c>
      <c r="F812" s="8">
        <v>1</v>
      </c>
      <c r="G812" s="8">
        <v>3585</v>
      </c>
      <c r="H812" s="8">
        <v>0</v>
      </c>
      <c r="I812" s="8">
        <v>0</v>
      </c>
      <c r="J812" s="9">
        <v>3585</v>
      </c>
      <c r="K812" s="43">
        <v>0</v>
      </c>
      <c r="L812" s="43">
        <v>0</v>
      </c>
      <c r="M812" s="15">
        <v>3585</v>
      </c>
      <c r="N812" s="42">
        <f t="shared" si="12"/>
        <v>3039.6912017313011</v>
      </c>
      <c r="O812" s="8">
        <v>545.30879826869898</v>
      </c>
    </row>
    <row r="813" spans="2:15" x14ac:dyDescent="0.3">
      <c r="B813" s="8" t="s">
        <v>21</v>
      </c>
      <c r="C813" s="8">
        <v>10</v>
      </c>
      <c r="D813" s="8">
        <v>6</v>
      </c>
      <c r="E813" s="8">
        <v>18</v>
      </c>
      <c r="F813" s="8">
        <v>2</v>
      </c>
      <c r="G813" s="8">
        <v>3663</v>
      </c>
      <c r="H813" s="8">
        <v>0</v>
      </c>
      <c r="I813" s="8">
        <v>0</v>
      </c>
      <c r="J813" s="9">
        <v>3663</v>
      </c>
      <c r="K813" s="43">
        <v>0</v>
      </c>
      <c r="L813" s="43">
        <v>0</v>
      </c>
      <c r="M813" s="15">
        <v>3663</v>
      </c>
      <c r="N813" s="42">
        <f t="shared" si="12"/>
        <v>3133.1854858873498</v>
      </c>
      <c r="O813" s="8">
        <v>529.81451411265004</v>
      </c>
    </row>
    <row r="814" spans="2:15" x14ac:dyDescent="0.3">
      <c r="B814" s="8" t="s">
        <v>21</v>
      </c>
      <c r="C814" s="8">
        <v>10</v>
      </c>
      <c r="D814" s="8">
        <v>6</v>
      </c>
      <c r="E814" s="8">
        <v>19</v>
      </c>
      <c r="F814" s="8">
        <v>4</v>
      </c>
      <c r="G814" s="8">
        <v>3470</v>
      </c>
      <c r="H814" s="8">
        <v>0</v>
      </c>
      <c r="I814" s="8">
        <v>0</v>
      </c>
      <c r="J814" s="9">
        <v>3470</v>
      </c>
      <c r="K814" s="43">
        <v>0</v>
      </c>
      <c r="L814" s="43">
        <v>0</v>
      </c>
      <c r="M814" s="15">
        <v>3470</v>
      </c>
      <c r="N814" s="42">
        <f t="shared" si="12"/>
        <v>2953.898891158201</v>
      </c>
      <c r="O814" s="8">
        <v>516.10110884179903</v>
      </c>
    </row>
    <row r="815" spans="2:15" x14ac:dyDescent="0.3">
      <c r="B815" s="8" t="s">
        <v>21</v>
      </c>
      <c r="C815" s="8">
        <v>10</v>
      </c>
      <c r="D815" s="8">
        <v>6</v>
      </c>
      <c r="E815" s="8">
        <v>20</v>
      </c>
      <c r="F815" s="8">
        <v>6</v>
      </c>
      <c r="G815" s="8">
        <v>3197</v>
      </c>
      <c r="H815" s="8">
        <v>0</v>
      </c>
      <c r="I815" s="8">
        <v>0</v>
      </c>
      <c r="J815" s="9">
        <v>3197</v>
      </c>
      <c r="K815" s="43">
        <v>0</v>
      </c>
      <c r="L815" s="43">
        <v>0</v>
      </c>
      <c r="M815" s="15">
        <v>3197</v>
      </c>
      <c r="N815" s="42">
        <f t="shared" si="12"/>
        <v>2698.7443792416998</v>
      </c>
      <c r="O815" s="8">
        <v>498.25562075829998</v>
      </c>
    </row>
    <row r="816" spans="2:15" x14ac:dyDescent="0.3">
      <c r="B816" s="8" t="s">
        <v>21</v>
      </c>
      <c r="C816" s="8">
        <v>10</v>
      </c>
      <c r="D816" s="8">
        <v>6</v>
      </c>
      <c r="E816" s="8">
        <v>21</v>
      </c>
      <c r="F816" s="8">
        <v>7</v>
      </c>
      <c r="G816" s="8">
        <v>3009</v>
      </c>
      <c r="H816" s="8">
        <v>0</v>
      </c>
      <c r="I816" s="8">
        <v>0</v>
      </c>
      <c r="J816" s="9">
        <v>3009</v>
      </c>
      <c r="K816" s="43">
        <v>0</v>
      </c>
      <c r="L816" s="43">
        <v>0</v>
      </c>
      <c r="M816" s="15">
        <v>3009</v>
      </c>
      <c r="N816" s="42">
        <f t="shared" si="12"/>
        <v>2527.9399061844001</v>
      </c>
      <c r="O816" s="8">
        <v>481.0600938156</v>
      </c>
    </row>
    <row r="817" spans="2:15" x14ac:dyDescent="0.3">
      <c r="B817" s="8" t="s">
        <v>21</v>
      </c>
      <c r="C817" s="8">
        <v>10</v>
      </c>
      <c r="D817" s="8">
        <v>6</v>
      </c>
      <c r="E817" s="8">
        <v>22</v>
      </c>
      <c r="F817" s="8">
        <v>9</v>
      </c>
      <c r="G817" s="8">
        <v>2744</v>
      </c>
      <c r="H817" s="8">
        <v>0</v>
      </c>
      <c r="I817" s="8">
        <v>0</v>
      </c>
      <c r="J817" s="9">
        <v>2744</v>
      </c>
      <c r="K817" s="43">
        <v>0</v>
      </c>
      <c r="L817" s="43">
        <v>0</v>
      </c>
      <c r="M817" s="15">
        <v>2744</v>
      </c>
      <c r="N817" s="42">
        <f t="shared" si="12"/>
        <v>2291.1610081396102</v>
      </c>
      <c r="O817" s="8">
        <v>452.83899186039002</v>
      </c>
    </row>
    <row r="818" spans="2:15" x14ac:dyDescent="0.3">
      <c r="B818" s="8" t="s">
        <v>21</v>
      </c>
      <c r="C818" s="8">
        <v>10</v>
      </c>
      <c r="D818" s="8">
        <v>6</v>
      </c>
      <c r="E818" s="8">
        <v>23</v>
      </c>
      <c r="F818" s="8">
        <v>11</v>
      </c>
      <c r="G818" s="8">
        <v>2535</v>
      </c>
      <c r="H818" s="8">
        <v>0</v>
      </c>
      <c r="I818" s="8">
        <v>0</v>
      </c>
      <c r="J818" s="9">
        <v>2535</v>
      </c>
      <c r="K818" s="43">
        <v>0</v>
      </c>
      <c r="L818" s="43">
        <v>0</v>
      </c>
      <c r="M818" s="15">
        <v>2535</v>
      </c>
      <c r="N818" s="42">
        <f t="shared" si="12"/>
        <v>2096.2516062588302</v>
      </c>
      <c r="O818" s="8">
        <v>438.74839374116999</v>
      </c>
    </row>
    <row r="819" spans="2:15" x14ac:dyDescent="0.3">
      <c r="B819" s="8" t="s">
        <v>21</v>
      </c>
      <c r="C819" s="8">
        <v>10</v>
      </c>
      <c r="D819" s="8">
        <v>6</v>
      </c>
      <c r="E819" s="8">
        <v>24</v>
      </c>
      <c r="F819" s="8">
        <v>14</v>
      </c>
      <c r="G819" s="8">
        <v>2497</v>
      </c>
      <c r="H819" s="8">
        <v>0</v>
      </c>
      <c r="I819" s="8">
        <v>0</v>
      </c>
      <c r="J819" s="9">
        <v>2497</v>
      </c>
      <c r="K819" s="43">
        <v>0</v>
      </c>
      <c r="L819" s="43">
        <v>0</v>
      </c>
      <c r="M819" s="15">
        <v>2497</v>
      </c>
      <c r="N819" s="42">
        <f t="shared" si="12"/>
        <v>2074.3753361164881</v>
      </c>
      <c r="O819" s="8">
        <v>422.62466388351203</v>
      </c>
    </row>
    <row r="820" spans="2:15" x14ac:dyDescent="0.3">
      <c r="B820" s="8" t="s">
        <v>21</v>
      </c>
      <c r="C820" s="8">
        <v>11</v>
      </c>
      <c r="D820" s="8">
        <v>3</v>
      </c>
      <c r="E820" s="8">
        <v>1</v>
      </c>
      <c r="F820" s="8">
        <v>17</v>
      </c>
      <c r="G820" s="8">
        <v>2062</v>
      </c>
      <c r="H820" s="8">
        <v>0</v>
      </c>
      <c r="I820" s="8">
        <v>0</v>
      </c>
      <c r="J820" s="9">
        <v>2062</v>
      </c>
      <c r="K820" s="43">
        <v>0</v>
      </c>
      <c r="L820" s="43">
        <v>0</v>
      </c>
      <c r="M820" s="15">
        <v>2062</v>
      </c>
      <c r="N820" s="42">
        <f t="shared" si="12"/>
        <v>1655.0008349332199</v>
      </c>
      <c r="O820" s="8">
        <v>406.99916506677999</v>
      </c>
    </row>
    <row r="821" spans="2:15" x14ac:dyDescent="0.3">
      <c r="B821" s="8" t="s">
        <v>21</v>
      </c>
      <c r="C821" s="8">
        <v>11</v>
      </c>
      <c r="D821" s="8">
        <v>3</v>
      </c>
      <c r="E821" s="8">
        <v>2</v>
      </c>
      <c r="F821" s="8">
        <v>21</v>
      </c>
      <c r="G821" s="8">
        <v>1909</v>
      </c>
      <c r="H821" s="8">
        <v>0</v>
      </c>
      <c r="I821" s="8">
        <v>0</v>
      </c>
      <c r="J821" s="9">
        <v>1909</v>
      </c>
      <c r="K821" s="43">
        <v>0</v>
      </c>
      <c r="L821" s="43">
        <v>0</v>
      </c>
      <c r="M821" s="15">
        <v>1909</v>
      </c>
      <c r="N821" s="42">
        <f t="shared" si="12"/>
        <v>1511.264445627512</v>
      </c>
      <c r="O821" s="8">
        <v>397.73555437248802</v>
      </c>
    </row>
    <row r="822" spans="2:15" x14ac:dyDescent="0.3">
      <c r="B822" s="8" t="s">
        <v>21</v>
      </c>
      <c r="C822" s="8">
        <v>11</v>
      </c>
      <c r="D822" s="8">
        <v>3</v>
      </c>
      <c r="E822" s="8">
        <v>3</v>
      </c>
      <c r="F822" s="8">
        <v>23</v>
      </c>
      <c r="G822" s="8">
        <v>1786</v>
      </c>
      <c r="H822" s="8">
        <v>0</v>
      </c>
      <c r="I822" s="8">
        <v>0</v>
      </c>
      <c r="J822" s="9">
        <v>1786</v>
      </c>
      <c r="K822" s="43">
        <v>0</v>
      </c>
      <c r="L822" s="43">
        <v>0</v>
      </c>
      <c r="M822" s="15">
        <v>1786</v>
      </c>
      <c r="N822" s="42">
        <f t="shared" si="12"/>
        <v>1393.2762478721461</v>
      </c>
      <c r="O822" s="8">
        <v>392.72375212785403</v>
      </c>
    </row>
    <row r="823" spans="2:15" x14ac:dyDescent="0.3">
      <c r="B823" s="8" t="s">
        <v>21</v>
      </c>
      <c r="C823" s="8">
        <v>11</v>
      </c>
      <c r="D823" s="8">
        <v>3</v>
      </c>
      <c r="E823" s="8">
        <v>4</v>
      </c>
      <c r="F823" s="8">
        <v>24</v>
      </c>
      <c r="G823" s="8">
        <v>1736</v>
      </c>
      <c r="H823" s="8">
        <v>0</v>
      </c>
      <c r="I823" s="8">
        <v>0</v>
      </c>
      <c r="J823" s="9">
        <v>1736</v>
      </c>
      <c r="K823" s="43">
        <v>0</v>
      </c>
      <c r="L823" s="43">
        <v>0</v>
      </c>
      <c r="M823" s="15">
        <v>1736</v>
      </c>
      <c r="N823" s="42">
        <f t="shared" si="12"/>
        <v>1342.7300193631709</v>
      </c>
      <c r="O823" s="8">
        <v>393.26998063682902</v>
      </c>
    </row>
    <row r="824" spans="2:15" x14ac:dyDescent="0.3">
      <c r="B824" s="8" t="s">
        <v>21</v>
      </c>
      <c r="C824" s="8">
        <v>11</v>
      </c>
      <c r="D824" s="8">
        <v>3</v>
      </c>
      <c r="E824" s="8">
        <v>5</v>
      </c>
      <c r="F824" s="8">
        <v>22</v>
      </c>
      <c r="G824" s="8">
        <v>1751</v>
      </c>
      <c r="H824" s="8">
        <v>0</v>
      </c>
      <c r="I824" s="8">
        <v>0</v>
      </c>
      <c r="J824" s="9">
        <v>1751</v>
      </c>
      <c r="K824" s="43">
        <v>0</v>
      </c>
      <c r="L824" s="43">
        <v>0</v>
      </c>
      <c r="M824" s="15">
        <v>1751</v>
      </c>
      <c r="N824" s="42">
        <f t="shared" si="12"/>
        <v>1344.6049518750251</v>
      </c>
      <c r="O824" s="8">
        <v>406.39504812497501</v>
      </c>
    </row>
    <row r="825" spans="2:15" x14ac:dyDescent="0.3">
      <c r="B825" s="8" t="s">
        <v>21</v>
      </c>
      <c r="C825" s="8">
        <v>11</v>
      </c>
      <c r="D825" s="8">
        <v>3</v>
      </c>
      <c r="E825" s="8">
        <v>6</v>
      </c>
      <c r="F825" s="8">
        <v>19</v>
      </c>
      <c r="G825" s="8">
        <v>1879</v>
      </c>
      <c r="H825" s="8">
        <v>0</v>
      </c>
      <c r="I825" s="8">
        <v>0</v>
      </c>
      <c r="J825" s="9">
        <v>1879</v>
      </c>
      <c r="K825" s="43">
        <v>0</v>
      </c>
      <c r="L825" s="43">
        <v>0</v>
      </c>
      <c r="M825" s="15">
        <v>1879</v>
      </c>
      <c r="N825" s="42">
        <f t="shared" si="12"/>
        <v>1452.277680465317</v>
      </c>
      <c r="O825" s="8">
        <v>426.72231953468298</v>
      </c>
    </row>
    <row r="826" spans="2:15" x14ac:dyDescent="0.3">
      <c r="B826" s="8" t="s">
        <v>21</v>
      </c>
      <c r="C826" s="8">
        <v>11</v>
      </c>
      <c r="D826" s="8">
        <v>3</v>
      </c>
      <c r="E826" s="8">
        <v>7</v>
      </c>
      <c r="F826" s="8">
        <v>11</v>
      </c>
      <c r="G826" s="8">
        <v>2046</v>
      </c>
      <c r="H826" s="8">
        <v>0</v>
      </c>
      <c r="I826" s="8">
        <v>0</v>
      </c>
      <c r="J826" s="9">
        <v>2046</v>
      </c>
      <c r="K826" s="43">
        <v>0</v>
      </c>
      <c r="L826" s="43">
        <v>0</v>
      </c>
      <c r="M826" s="15">
        <v>2046</v>
      </c>
      <c r="N826" s="42">
        <f t="shared" si="12"/>
        <v>1596.400405544244</v>
      </c>
      <c r="O826" s="8">
        <v>449.59959445575601</v>
      </c>
    </row>
    <row r="827" spans="2:15" x14ac:dyDescent="0.3">
      <c r="B827" s="8" t="s">
        <v>21</v>
      </c>
      <c r="C827" s="8">
        <v>11</v>
      </c>
      <c r="D827" s="8">
        <v>3</v>
      </c>
      <c r="E827" s="8">
        <v>8</v>
      </c>
      <c r="F827" s="8">
        <v>10</v>
      </c>
      <c r="G827" s="8">
        <v>1995</v>
      </c>
      <c r="H827" s="8">
        <v>0</v>
      </c>
      <c r="I827" s="8">
        <v>0</v>
      </c>
      <c r="J827" s="9">
        <v>1995</v>
      </c>
      <c r="K827" s="43">
        <v>0</v>
      </c>
      <c r="L827" s="43">
        <v>0</v>
      </c>
      <c r="M827" s="15">
        <v>1995</v>
      </c>
      <c r="N827" s="42">
        <f t="shared" si="12"/>
        <v>1523.9445029842441</v>
      </c>
      <c r="O827" s="8">
        <v>471.05549701575598</v>
      </c>
    </row>
    <row r="828" spans="2:15" x14ac:dyDescent="0.3">
      <c r="B828" s="8" t="s">
        <v>21</v>
      </c>
      <c r="C828" s="8">
        <v>11</v>
      </c>
      <c r="D828" s="8">
        <v>3</v>
      </c>
      <c r="E828" s="8">
        <v>9</v>
      </c>
      <c r="F828" s="8">
        <v>14</v>
      </c>
      <c r="G828" s="8">
        <v>1871</v>
      </c>
      <c r="H828" s="8">
        <v>0</v>
      </c>
      <c r="I828" s="8">
        <v>0</v>
      </c>
      <c r="J828" s="9">
        <v>1871</v>
      </c>
      <c r="K828" s="43">
        <v>0</v>
      </c>
      <c r="L828" s="43">
        <v>0</v>
      </c>
      <c r="M828" s="15">
        <v>1871</v>
      </c>
      <c r="N828" s="42">
        <f t="shared" si="12"/>
        <v>1386.1183589367811</v>
      </c>
      <c r="O828" s="8">
        <v>484.88164106321898</v>
      </c>
    </row>
    <row r="829" spans="2:15" x14ac:dyDescent="0.3">
      <c r="B829" s="8" t="s">
        <v>21</v>
      </c>
      <c r="C829" s="8">
        <v>11</v>
      </c>
      <c r="D829" s="8">
        <v>3</v>
      </c>
      <c r="E829" s="8">
        <v>10</v>
      </c>
      <c r="F829" s="8">
        <v>15</v>
      </c>
      <c r="G829" s="8">
        <v>1757</v>
      </c>
      <c r="H829" s="8">
        <v>0</v>
      </c>
      <c r="I829" s="8">
        <v>0</v>
      </c>
      <c r="J829" s="9">
        <v>1756.99999999999</v>
      </c>
      <c r="K829" s="43">
        <v>0</v>
      </c>
      <c r="L829" s="43">
        <v>0</v>
      </c>
      <c r="M829" s="15">
        <v>1756.99999999999</v>
      </c>
      <c r="N829" s="42">
        <f t="shared" si="12"/>
        <v>1259.8566184137471</v>
      </c>
      <c r="O829" s="8">
        <v>497.14338158624298</v>
      </c>
    </row>
    <row r="830" spans="2:15" x14ac:dyDescent="0.3">
      <c r="B830" s="8" t="s">
        <v>21</v>
      </c>
      <c r="C830" s="8">
        <v>11</v>
      </c>
      <c r="D830" s="8">
        <v>3</v>
      </c>
      <c r="E830" s="8">
        <v>11</v>
      </c>
      <c r="F830" s="8">
        <v>18</v>
      </c>
      <c r="G830" s="8">
        <v>1701</v>
      </c>
      <c r="H830" s="8">
        <v>0</v>
      </c>
      <c r="I830" s="8">
        <v>0</v>
      </c>
      <c r="J830" s="9">
        <v>1701</v>
      </c>
      <c r="K830" s="43">
        <v>0</v>
      </c>
      <c r="L830" s="43">
        <v>0</v>
      </c>
      <c r="M830" s="15">
        <v>1701</v>
      </c>
      <c r="N830" s="42">
        <f t="shared" si="12"/>
        <v>1190.6886926382931</v>
      </c>
      <c r="O830" s="8">
        <v>510.31130736170701</v>
      </c>
    </row>
    <row r="831" spans="2:15" x14ac:dyDescent="0.3">
      <c r="B831" s="8" t="s">
        <v>21</v>
      </c>
      <c r="C831" s="8">
        <v>11</v>
      </c>
      <c r="D831" s="8">
        <v>3</v>
      </c>
      <c r="E831" s="8">
        <v>12</v>
      </c>
      <c r="F831" s="8">
        <v>20</v>
      </c>
      <c r="G831" s="8">
        <v>1750</v>
      </c>
      <c r="H831" s="8">
        <v>0</v>
      </c>
      <c r="I831" s="8">
        <v>0</v>
      </c>
      <c r="J831" s="9">
        <v>1750</v>
      </c>
      <c r="K831" s="43">
        <v>0</v>
      </c>
      <c r="L831" s="43">
        <v>0</v>
      </c>
      <c r="M831" s="15">
        <v>1750</v>
      </c>
      <c r="N831" s="42">
        <f t="shared" si="12"/>
        <v>1228.0495776595121</v>
      </c>
      <c r="O831" s="8">
        <v>521.95042234048799</v>
      </c>
    </row>
    <row r="832" spans="2:15" x14ac:dyDescent="0.3">
      <c r="B832" s="8" t="s">
        <v>21</v>
      </c>
      <c r="C832" s="8">
        <v>11</v>
      </c>
      <c r="D832" s="8">
        <v>3</v>
      </c>
      <c r="E832" s="8">
        <v>13</v>
      </c>
      <c r="F832" s="8">
        <v>16</v>
      </c>
      <c r="G832" s="8">
        <v>1850</v>
      </c>
      <c r="H832" s="8">
        <v>0</v>
      </c>
      <c r="I832" s="8">
        <v>0</v>
      </c>
      <c r="J832" s="9">
        <v>1850</v>
      </c>
      <c r="K832" s="43">
        <v>0</v>
      </c>
      <c r="L832" s="43">
        <v>0</v>
      </c>
      <c r="M832" s="15">
        <v>1850</v>
      </c>
      <c r="N832" s="42">
        <f t="shared" si="12"/>
        <v>1323.3004570351709</v>
      </c>
      <c r="O832" s="8">
        <v>526.69954296482899</v>
      </c>
    </row>
    <row r="833" spans="2:15" x14ac:dyDescent="0.3">
      <c r="B833" s="8" t="s">
        <v>21</v>
      </c>
      <c r="C833" s="8">
        <v>11</v>
      </c>
      <c r="D833" s="8">
        <v>3</v>
      </c>
      <c r="E833" s="8">
        <v>14</v>
      </c>
      <c r="F833" s="8">
        <v>12</v>
      </c>
      <c r="G833" s="8">
        <v>2070</v>
      </c>
      <c r="H833" s="8">
        <v>0</v>
      </c>
      <c r="I833" s="8">
        <v>0</v>
      </c>
      <c r="J833" s="9">
        <v>2070</v>
      </c>
      <c r="K833" s="43">
        <v>0</v>
      </c>
      <c r="L833" s="43">
        <v>0</v>
      </c>
      <c r="M833" s="15">
        <v>2070</v>
      </c>
      <c r="N833" s="42">
        <f t="shared" si="12"/>
        <v>1538.606081007805</v>
      </c>
      <c r="O833" s="8">
        <v>531.39391899219504</v>
      </c>
    </row>
    <row r="834" spans="2:15" x14ac:dyDescent="0.3">
      <c r="B834" s="8" t="s">
        <v>21</v>
      </c>
      <c r="C834" s="8">
        <v>11</v>
      </c>
      <c r="D834" s="8">
        <v>3</v>
      </c>
      <c r="E834" s="8">
        <v>15</v>
      </c>
      <c r="F834" s="8">
        <v>8</v>
      </c>
      <c r="G834" s="8">
        <v>2396</v>
      </c>
      <c r="H834" s="8">
        <v>0</v>
      </c>
      <c r="I834" s="8">
        <v>0</v>
      </c>
      <c r="J834" s="9">
        <v>2396</v>
      </c>
      <c r="K834" s="43">
        <v>0</v>
      </c>
      <c r="L834" s="43">
        <v>0</v>
      </c>
      <c r="M834" s="15">
        <v>2396</v>
      </c>
      <c r="N834" s="42">
        <f t="shared" si="12"/>
        <v>1863.004178838195</v>
      </c>
      <c r="O834" s="8">
        <v>532.995821161805</v>
      </c>
    </row>
    <row r="835" spans="2:15" x14ac:dyDescent="0.3">
      <c r="B835" s="8" t="s">
        <v>21</v>
      </c>
      <c r="C835" s="8">
        <v>11</v>
      </c>
      <c r="D835" s="8">
        <v>3</v>
      </c>
      <c r="E835" s="8">
        <v>16</v>
      </c>
      <c r="F835" s="8">
        <v>5</v>
      </c>
      <c r="G835" s="8">
        <v>2699</v>
      </c>
      <c r="H835" s="8">
        <v>0</v>
      </c>
      <c r="I835" s="8">
        <v>0</v>
      </c>
      <c r="J835" s="9">
        <v>2699</v>
      </c>
      <c r="K835" s="43">
        <v>0</v>
      </c>
      <c r="L835" s="43">
        <v>0</v>
      </c>
      <c r="M835" s="15">
        <v>2699</v>
      </c>
      <c r="N835" s="42">
        <f t="shared" si="12"/>
        <v>2169.9636037414148</v>
      </c>
      <c r="O835" s="8">
        <v>529.036396258585</v>
      </c>
    </row>
    <row r="836" spans="2:15" x14ac:dyDescent="0.3">
      <c r="B836" s="8" t="s">
        <v>21</v>
      </c>
      <c r="C836" s="8">
        <v>11</v>
      </c>
      <c r="D836" s="8">
        <v>3</v>
      </c>
      <c r="E836" s="8">
        <v>17</v>
      </c>
      <c r="F836" s="8">
        <v>2</v>
      </c>
      <c r="G836" s="8">
        <v>2961</v>
      </c>
      <c r="H836" s="8">
        <v>0</v>
      </c>
      <c r="I836" s="8">
        <v>0</v>
      </c>
      <c r="J836" s="9">
        <v>2961</v>
      </c>
      <c r="K836" s="43">
        <v>0</v>
      </c>
      <c r="L836" s="43">
        <v>0</v>
      </c>
      <c r="M836" s="15">
        <v>2961</v>
      </c>
      <c r="N836" s="42">
        <f t="shared" si="12"/>
        <v>2426.7342813366499</v>
      </c>
      <c r="O836" s="8">
        <v>534.26571866334996</v>
      </c>
    </row>
    <row r="837" spans="2:15" x14ac:dyDescent="0.3">
      <c r="B837" s="8" t="s">
        <v>21</v>
      </c>
      <c r="C837" s="8">
        <v>11</v>
      </c>
      <c r="D837" s="8">
        <v>3</v>
      </c>
      <c r="E837" s="8">
        <v>18</v>
      </c>
      <c r="F837" s="8">
        <v>1</v>
      </c>
      <c r="G837" s="8">
        <v>3038</v>
      </c>
      <c r="H837" s="8">
        <v>0</v>
      </c>
      <c r="I837" s="8">
        <v>0</v>
      </c>
      <c r="J837" s="9">
        <v>3038</v>
      </c>
      <c r="K837" s="43">
        <v>0</v>
      </c>
      <c r="L837" s="43">
        <v>0</v>
      </c>
      <c r="M837" s="15">
        <v>3038</v>
      </c>
      <c r="N837" s="42">
        <f t="shared" ref="N837:N867" si="13">M837-O837</f>
        <v>2511.03975612565</v>
      </c>
      <c r="O837" s="8">
        <v>526.96024387435</v>
      </c>
    </row>
    <row r="838" spans="2:15" x14ac:dyDescent="0.3">
      <c r="B838" s="8" t="s">
        <v>21</v>
      </c>
      <c r="C838" s="8">
        <v>11</v>
      </c>
      <c r="D838" s="8">
        <v>3</v>
      </c>
      <c r="E838" s="8">
        <v>19</v>
      </c>
      <c r="F838" s="8">
        <v>3</v>
      </c>
      <c r="G838" s="8">
        <v>2864</v>
      </c>
      <c r="H838" s="8">
        <v>0</v>
      </c>
      <c r="I838" s="8">
        <v>0</v>
      </c>
      <c r="J838" s="9">
        <v>2864</v>
      </c>
      <c r="K838" s="43">
        <v>0</v>
      </c>
      <c r="L838" s="43">
        <v>0</v>
      </c>
      <c r="M838" s="15">
        <v>2864</v>
      </c>
      <c r="N838" s="42">
        <f t="shared" si="13"/>
        <v>2351.8838537849501</v>
      </c>
      <c r="O838" s="8">
        <v>512.11614621504998</v>
      </c>
    </row>
    <row r="839" spans="2:15" x14ac:dyDescent="0.3">
      <c r="B839" s="8" t="s">
        <v>21</v>
      </c>
      <c r="C839" s="8">
        <v>11</v>
      </c>
      <c r="D839" s="8">
        <v>3</v>
      </c>
      <c r="E839" s="8">
        <v>20</v>
      </c>
      <c r="F839" s="8">
        <v>4</v>
      </c>
      <c r="G839" s="8">
        <v>2700</v>
      </c>
      <c r="H839" s="8">
        <v>0</v>
      </c>
      <c r="I839" s="8">
        <v>0</v>
      </c>
      <c r="J839" s="9">
        <v>2700</v>
      </c>
      <c r="K839" s="43">
        <v>0</v>
      </c>
      <c r="L839" s="43">
        <v>0</v>
      </c>
      <c r="M839" s="15">
        <v>2700</v>
      </c>
      <c r="N839" s="42">
        <f t="shared" si="13"/>
        <v>2203.8416819946501</v>
      </c>
      <c r="O839" s="8">
        <v>496.15831800535</v>
      </c>
    </row>
    <row r="840" spans="2:15" x14ac:dyDescent="0.3">
      <c r="B840" s="8" t="s">
        <v>21</v>
      </c>
      <c r="C840" s="8">
        <v>11</v>
      </c>
      <c r="D840" s="8">
        <v>3</v>
      </c>
      <c r="E840" s="8">
        <v>21</v>
      </c>
      <c r="F840" s="8">
        <v>6</v>
      </c>
      <c r="G840" s="8">
        <v>2590</v>
      </c>
      <c r="H840" s="8">
        <v>0</v>
      </c>
      <c r="I840" s="8">
        <v>0</v>
      </c>
      <c r="J840" s="9">
        <v>2590</v>
      </c>
      <c r="K840" s="43">
        <v>0</v>
      </c>
      <c r="L840" s="43">
        <v>0</v>
      </c>
      <c r="M840" s="15">
        <v>2590</v>
      </c>
      <c r="N840" s="42">
        <f t="shared" si="13"/>
        <v>2110.0496675633512</v>
      </c>
      <c r="O840" s="8">
        <v>479.95033243664898</v>
      </c>
    </row>
    <row r="841" spans="2:15" x14ac:dyDescent="0.3">
      <c r="B841" s="8" t="s">
        <v>21</v>
      </c>
      <c r="C841" s="8">
        <v>11</v>
      </c>
      <c r="D841" s="8">
        <v>3</v>
      </c>
      <c r="E841" s="8">
        <v>22</v>
      </c>
      <c r="F841" s="8">
        <v>7</v>
      </c>
      <c r="G841" s="8">
        <v>2426</v>
      </c>
      <c r="H841" s="8">
        <v>0</v>
      </c>
      <c r="I841" s="8">
        <v>0</v>
      </c>
      <c r="J841" s="9">
        <v>2426</v>
      </c>
      <c r="K841" s="43">
        <v>0</v>
      </c>
      <c r="L841" s="43">
        <v>0</v>
      </c>
      <c r="M841" s="15">
        <v>2426</v>
      </c>
      <c r="N841" s="42">
        <f t="shared" si="13"/>
        <v>1969.903013782098</v>
      </c>
      <c r="O841" s="8">
        <v>456.09698621790199</v>
      </c>
    </row>
    <row r="842" spans="2:15" x14ac:dyDescent="0.3">
      <c r="B842" s="8" t="s">
        <v>21</v>
      </c>
      <c r="C842" s="8">
        <v>11</v>
      </c>
      <c r="D842" s="8">
        <v>3</v>
      </c>
      <c r="E842" s="8">
        <v>23</v>
      </c>
      <c r="F842" s="8">
        <v>9</v>
      </c>
      <c r="G842" s="8">
        <v>2259</v>
      </c>
      <c r="H842" s="8">
        <v>0</v>
      </c>
      <c r="I842" s="8">
        <v>0</v>
      </c>
      <c r="J842" s="9">
        <v>2259.00000000001</v>
      </c>
      <c r="K842" s="43">
        <v>0</v>
      </c>
      <c r="L842" s="43">
        <v>0</v>
      </c>
      <c r="M842" s="15">
        <v>2259.00000000001</v>
      </c>
      <c r="N842" s="42">
        <f t="shared" si="13"/>
        <v>1818.742827436547</v>
      </c>
      <c r="O842" s="8">
        <v>440.25717256346297</v>
      </c>
    </row>
    <row r="843" spans="2:15" x14ac:dyDescent="0.3">
      <c r="B843" s="8" t="s">
        <v>21</v>
      </c>
      <c r="C843" s="8">
        <v>11</v>
      </c>
      <c r="D843" s="8">
        <v>3</v>
      </c>
      <c r="E843" s="8">
        <v>24</v>
      </c>
      <c r="F843" s="8">
        <v>13</v>
      </c>
      <c r="G843" s="8">
        <v>2207</v>
      </c>
      <c r="H843" s="8">
        <v>0</v>
      </c>
      <c r="I843" s="8">
        <v>0</v>
      </c>
      <c r="J843" s="9">
        <v>2207</v>
      </c>
      <c r="K843" s="43">
        <v>0</v>
      </c>
      <c r="L843" s="43">
        <v>0</v>
      </c>
      <c r="M843" s="15">
        <v>2207</v>
      </c>
      <c r="N843" s="42">
        <f t="shared" si="13"/>
        <v>1780.266682310488</v>
      </c>
      <c r="O843" s="8">
        <v>426.73331768951198</v>
      </c>
    </row>
    <row r="844" spans="2:15" x14ac:dyDescent="0.3">
      <c r="B844" s="8" t="s">
        <v>21</v>
      </c>
      <c r="C844" s="8">
        <v>12</v>
      </c>
      <c r="D844" s="8">
        <v>15</v>
      </c>
      <c r="E844" s="8">
        <v>1</v>
      </c>
      <c r="F844" s="8">
        <v>16</v>
      </c>
      <c r="G844" s="8">
        <v>2182</v>
      </c>
      <c r="H844" s="8">
        <v>0</v>
      </c>
      <c r="I844" s="8">
        <v>0</v>
      </c>
      <c r="J844" s="9">
        <v>2182</v>
      </c>
      <c r="K844" s="43">
        <v>0</v>
      </c>
      <c r="L844" s="43">
        <v>0</v>
      </c>
      <c r="M844" s="15">
        <v>2182</v>
      </c>
      <c r="N844" s="42">
        <f t="shared" si="13"/>
        <v>1796.9148527711709</v>
      </c>
      <c r="O844" s="8">
        <v>385.08514722882899</v>
      </c>
    </row>
    <row r="845" spans="2:15" x14ac:dyDescent="0.3">
      <c r="B845" s="8" t="s">
        <v>21</v>
      </c>
      <c r="C845" s="8">
        <v>12</v>
      </c>
      <c r="D845" s="8">
        <v>15</v>
      </c>
      <c r="E845" s="8">
        <v>2</v>
      </c>
      <c r="F845" s="8">
        <v>20</v>
      </c>
      <c r="G845" s="8">
        <v>2052</v>
      </c>
      <c r="H845" s="8">
        <v>0</v>
      </c>
      <c r="I845" s="8">
        <v>0</v>
      </c>
      <c r="J845" s="9">
        <v>2052</v>
      </c>
      <c r="K845" s="43">
        <v>0</v>
      </c>
      <c r="L845" s="43">
        <v>0</v>
      </c>
      <c r="M845" s="15">
        <v>2052</v>
      </c>
      <c r="N845" s="42">
        <f t="shared" si="13"/>
        <v>1676.4467161711709</v>
      </c>
      <c r="O845" s="8">
        <v>375.55328382882902</v>
      </c>
    </row>
    <row r="846" spans="2:15" x14ac:dyDescent="0.3">
      <c r="B846" s="8" t="s">
        <v>21</v>
      </c>
      <c r="C846" s="8">
        <v>12</v>
      </c>
      <c r="D846" s="8">
        <v>15</v>
      </c>
      <c r="E846" s="8">
        <v>3</v>
      </c>
      <c r="F846" s="8">
        <v>23</v>
      </c>
      <c r="G846" s="8">
        <v>1929</v>
      </c>
      <c r="H846" s="8">
        <v>0</v>
      </c>
      <c r="I846" s="8">
        <v>0</v>
      </c>
      <c r="J846" s="9">
        <v>1929</v>
      </c>
      <c r="K846" s="43">
        <v>0</v>
      </c>
      <c r="L846" s="43">
        <v>0</v>
      </c>
      <c r="M846" s="15">
        <v>1929</v>
      </c>
      <c r="N846" s="42">
        <f t="shared" si="13"/>
        <v>1556.593393076341</v>
      </c>
      <c r="O846" s="8">
        <v>372.40660692365901</v>
      </c>
    </row>
    <row r="847" spans="2:15" x14ac:dyDescent="0.3">
      <c r="B847" s="8" t="s">
        <v>21</v>
      </c>
      <c r="C847" s="8">
        <v>12</v>
      </c>
      <c r="D847" s="8">
        <v>15</v>
      </c>
      <c r="E847" s="8">
        <v>4</v>
      </c>
      <c r="F847" s="8">
        <v>24</v>
      </c>
      <c r="G847" s="8">
        <v>1864</v>
      </c>
      <c r="H847" s="8">
        <v>0</v>
      </c>
      <c r="I847" s="8">
        <v>0</v>
      </c>
      <c r="J847" s="9">
        <v>1864</v>
      </c>
      <c r="K847" s="43">
        <v>0</v>
      </c>
      <c r="L847" s="43">
        <v>0</v>
      </c>
      <c r="M847" s="15">
        <v>1864</v>
      </c>
      <c r="N847" s="42">
        <f t="shared" si="13"/>
        <v>1491.4950630409271</v>
      </c>
      <c r="O847" s="8">
        <v>372.50493695907301</v>
      </c>
    </row>
    <row r="848" spans="2:15" x14ac:dyDescent="0.3">
      <c r="B848" s="8" t="s">
        <v>21</v>
      </c>
      <c r="C848" s="8">
        <v>12</v>
      </c>
      <c r="D848" s="8">
        <v>15</v>
      </c>
      <c r="E848" s="8">
        <v>5</v>
      </c>
      <c r="F848" s="8">
        <v>22</v>
      </c>
      <c r="G848" s="8">
        <v>1893</v>
      </c>
      <c r="H848" s="8">
        <v>0</v>
      </c>
      <c r="I848" s="8">
        <v>0</v>
      </c>
      <c r="J848" s="9">
        <v>1893</v>
      </c>
      <c r="K848" s="43">
        <v>0</v>
      </c>
      <c r="L848" s="43">
        <v>0</v>
      </c>
      <c r="M848" s="15">
        <v>1893</v>
      </c>
      <c r="N848" s="42">
        <f t="shared" si="13"/>
        <v>1507.361641287464</v>
      </c>
      <c r="O848" s="8">
        <v>385.63835871253599</v>
      </c>
    </row>
    <row r="849" spans="2:15" x14ac:dyDescent="0.3">
      <c r="B849" s="8" t="s">
        <v>21</v>
      </c>
      <c r="C849" s="8">
        <v>12</v>
      </c>
      <c r="D849" s="8">
        <v>15</v>
      </c>
      <c r="E849" s="8">
        <v>6</v>
      </c>
      <c r="F849" s="8">
        <v>17</v>
      </c>
      <c r="G849" s="8">
        <v>2038</v>
      </c>
      <c r="H849" s="8">
        <v>0</v>
      </c>
      <c r="I849" s="8">
        <v>0</v>
      </c>
      <c r="J849" s="9">
        <v>2038</v>
      </c>
      <c r="K849" s="43">
        <v>0</v>
      </c>
      <c r="L849" s="43">
        <v>0</v>
      </c>
      <c r="M849" s="15">
        <v>2038</v>
      </c>
      <c r="N849" s="42">
        <f t="shared" si="13"/>
        <v>1627.948145738927</v>
      </c>
      <c r="O849" s="8">
        <v>410.051854261073</v>
      </c>
    </row>
    <row r="850" spans="2:15" x14ac:dyDescent="0.3">
      <c r="B850" s="8" t="s">
        <v>21</v>
      </c>
      <c r="C850" s="8">
        <v>12</v>
      </c>
      <c r="D850" s="8">
        <v>15</v>
      </c>
      <c r="E850" s="8">
        <v>7</v>
      </c>
      <c r="F850" s="8">
        <v>11</v>
      </c>
      <c r="G850" s="8">
        <v>2245</v>
      </c>
      <c r="H850" s="8">
        <v>0</v>
      </c>
      <c r="I850" s="8">
        <v>0</v>
      </c>
      <c r="J850" s="9">
        <v>2245</v>
      </c>
      <c r="K850" s="43">
        <v>0</v>
      </c>
      <c r="L850" s="43">
        <v>0</v>
      </c>
      <c r="M850" s="15">
        <v>2245</v>
      </c>
      <c r="N850" s="42">
        <f t="shared" si="13"/>
        <v>1805.549080550147</v>
      </c>
      <c r="O850" s="8">
        <v>439.45091944985302</v>
      </c>
    </row>
    <row r="851" spans="2:15" x14ac:dyDescent="0.3">
      <c r="B851" s="8" t="s">
        <v>21</v>
      </c>
      <c r="C851" s="8">
        <v>12</v>
      </c>
      <c r="D851" s="8">
        <v>15</v>
      </c>
      <c r="E851" s="8">
        <v>8</v>
      </c>
      <c r="F851" s="8">
        <v>7</v>
      </c>
      <c r="G851" s="8">
        <v>2343</v>
      </c>
      <c r="H851" s="8">
        <v>0</v>
      </c>
      <c r="I851" s="8">
        <v>0</v>
      </c>
      <c r="J851" s="9">
        <v>2343</v>
      </c>
      <c r="K851" s="43">
        <v>0</v>
      </c>
      <c r="L851" s="43">
        <v>0</v>
      </c>
      <c r="M851" s="15">
        <v>2343</v>
      </c>
      <c r="N851" s="42">
        <f t="shared" si="13"/>
        <v>1883.3262391425851</v>
      </c>
      <c r="O851" s="8">
        <v>459.673760857415</v>
      </c>
    </row>
    <row r="852" spans="2:15" x14ac:dyDescent="0.3">
      <c r="B852" s="8" t="s">
        <v>21</v>
      </c>
      <c r="C852" s="8">
        <v>12</v>
      </c>
      <c r="D852" s="8">
        <v>15</v>
      </c>
      <c r="E852" s="8">
        <v>9</v>
      </c>
      <c r="F852" s="8">
        <v>8</v>
      </c>
      <c r="G852" s="8">
        <v>2193</v>
      </c>
      <c r="H852" s="8">
        <v>0</v>
      </c>
      <c r="I852" s="8">
        <v>0</v>
      </c>
      <c r="J852" s="9">
        <v>2193</v>
      </c>
      <c r="K852" s="43">
        <v>0</v>
      </c>
      <c r="L852" s="43">
        <v>0</v>
      </c>
      <c r="M852" s="15">
        <v>2193</v>
      </c>
      <c r="N852" s="42">
        <f t="shared" si="13"/>
        <v>1725.8235222350741</v>
      </c>
      <c r="O852" s="8">
        <v>467.17647776492601</v>
      </c>
    </row>
    <row r="853" spans="2:15" x14ac:dyDescent="0.3">
      <c r="B853" s="8" t="s">
        <v>21</v>
      </c>
      <c r="C853" s="8">
        <v>12</v>
      </c>
      <c r="D853" s="8">
        <v>15</v>
      </c>
      <c r="E853" s="8">
        <v>10</v>
      </c>
      <c r="F853" s="8">
        <v>12</v>
      </c>
      <c r="G853" s="8">
        <v>1944</v>
      </c>
      <c r="H853" s="8">
        <v>0</v>
      </c>
      <c r="I853" s="8">
        <v>0</v>
      </c>
      <c r="J853" s="9">
        <v>1944</v>
      </c>
      <c r="K853" s="43">
        <v>0</v>
      </c>
      <c r="L853" s="43">
        <v>0</v>
      </c>
      <c r="M853" s="15">
        <v>1944</v>
      </c>
      <c r="N853" s="42">
        <f t="shared" si="13"/>
        <v>1469.0469752409761</v>
      </c>
      <c r="O853" s="8">
        <v>474.953024759024</v>
      </c>
    </row>
    <row r="854" spans="2:15" x14ac:dyDescent="0.3">
      <c r="B854" s="8" t="s">
        <v>21</v>
      </c>
      <c r="C854" s="8">
        <v>12</v>
      </c>
      <c r="D854" s="8">
        <v>15</v>
      </c>
      <c r="E854" s="8">
        <v>11</v>
      </c>
      <c r="F854" s="8">
        <v>14</v>
      </c>
      <c r="G854" s="8">
        <v>1691</v>
      </c>
      <c r="H854" s="8">
        <v>0</v>
      </c>
      <c r="I854" s="8">
        <v>0</v>
      </c>
      <c r="J854" s="9">
        <v>1691</v>
      </c>
      <c r="K854" s="43">
        <v>0</v>
      </c>
      <c r="L854" s="43">
        <v>0</v>
      </c>
      <c r="M854" s="15">
        <v>1691</v>
      </c>
      <c r="N854" s="42">
        <f t="shared" si="13"/>
        <v>1208.9044195618051</v>
      </c>
      <c r="O854" s="8">
        <v>482.09558043819499</v>
      </c>
    </row>
    <row r="855" spans="2:15" x14ac:dyDescent="0.3">
      <c r="B855" s="8" t="s">
        <v>21</v>
      </c>
      <c r="C855" s="8">
        <v>12</v>
      </c>
      <c r="D855" s="8">
        <v>15</v>
      </c>
      <c r="E855" s="8">
        <v>12</v>
      </c>
      <c r="F855" s="8">
        <v>19</v>
      </c>
      <c r="G855" s="8">
        <v>1548</v>
      </c>
      <c r="H855" s="8">
        <v>0</v>
      </c>
      <c r="I855" s="8">
        <v>0</v>
      </c>
      <c r="J855" s="9">
        <v>1548</v>
      </c>
      <c r="K855" s="43">
        <v>0</v>
      </c>
      <c r="L855" s="43">
        <v>0</v>
      </c>
      <c r="M855" s="15">
        <v>1548</v>
      </c>
      <c r="N855" s="42">
        <f t="shared" si="13"/>
        <v>1057.1603884671711</v>
      </c>
      <c r="O855" s="8">
        <v>490.839611532829</v>
      </c>
    </row>
    <row r="856" spans="2:15" x14ac:dyDescent="0.3">
      <c r="B856" s="8" t="s">
        <v>21</v>
      </c>
      <c r="C856" s="8">
        <v>12</v>
      </c>
      <c r="D856" s="8">
        <v>15</v>
      </c>
      <c r="E856" s="8">
        <v>13</v>
      </c>
      <c r="F856" s="8">
        <v>21</v>
      </c>
      <c r="G856" s="8">
        <v>1555</v>
      </c>
      <c r="H856" s="8">
        <v>0</v>
      </c>
      <c r="I856" s="8">
        <v>0</v>
      </c>
      <c r="J856" s="9">
        <v>1555</v>
      </c>
      <c r="K856" s="43">
        <v>0</v>
      </c>
      <c r="L856" s="43">
        <v>0</v>
      </c>
      <c r="M856" s="15">
        <v>1555</v>
      </c>
      <c r="N856" s="42">
        <f t="shared" si="13"/>
        <v>1058.767748513854</v>
      </c>
      <c r="O856" s="8">
        <v>496.23225148614603</v>
      </c>
    </row>
    <row r="857" spans="2:15" x14ac:dyDescent="0.3">
      <c r="B857" s="8" t="s">
        <v>21</v>
      </c>
      <c r="C857" s="8">
        <v>12</v>
      </c>
      <c r="D857" s="8">
        <v>15</v>
      </c>
      <c r="E857" s="8">
        <v>14</v>
      </c>
      <c r="F857" s="8">
        <v>18</v>
      </c>
      <c r="G857" s="8">
        <v>1654</v>
      </c>
      <c r="H857" s="8">
        <v>0</v>
      </c>
      <c r="I857" s="8">
        <v>0</v>
      </c>
      <c r="J857" s="9">
        <v>1654</v>
      </c>
      <c r="K857" s="43">
        <v>0</v>
      </c>
      <c r="L857" s="43">
        <v>0</v>
      </c>
      <c r="M857" s="15">
        <v>1654</v>
      </c>
      <c r="N857" s="42">
        <f t="shared" si="13"/>
        <v>1155.2933581486341</v>
      </c>
      <c r="O857" s="8">
        <v>498.70664185136599</v>
      </c>
    </row>
    <row r="858" spans="2:15" x14ac:dyDescent="0.3">
      <c r="B858" s="8" t="s">
        <v>21</v>
      </c>
      <c r="C858" s="8">
        <v>12</v>
      </c>
      <c r="D858" s="8">
        <v>15</v>
      </c>
      <c r="E858" s="8">
        <v>15</v>
      </c>
      <c r="F858" s="8">
        <v>15</v>
      </c>
      <c r="G858" s="8">
        <v>1910</v>
      </c>
      <c r="H858" s="8">
        <v>0</v>
      </c>
      <c r="I858" s="8">
        <v>0</v>
      </c>
      <c r="J858" s="9">
        <v>1910</v>
      </c>
      <c r="K858" s="43">
        <v>0</v>
      </c>
      <c r="L858" s="43">
        <v>0</v>
      </c>
      <c r="M858" s="15">
        <v>1910</v>
      </c>
      <c r="N858" s="42">
        <f t="shared" si="13"/>
        <v>1406.8795033068291</v>
      </c>
      <c r="O858" s="8">
        <v>503.12049669317099</v>
      </c>
    </row>
    <row r="859" spans="2:15" x14ac:dyDescent="0.3">
      <c r="B859" s="8" t="s">
        <v>21</v>
      </c>
      <c r="C859" s="8">
        <v>12</v>
      </c>
      <c r="D859" s="8">
        <v>15</v>
      </c>
      <c r="E859" s="8">
        <v>16</v>
      </c>
      <c r="F859" s="8">
        <v>10</v>
      </c>
      <c r="G859" s="8">
        <v>2265</v>
      </c>
      <c r="H859" s="8">
        <v>0</v>
      </c>
      <c r="I859" s="8">
        <v>0</v>
      </c>
      <c r="J859" s="9">
        <v>2265</v>
      </c>
      <c r="K859" s="43">
        <v>0</v>
      </c>
      <c r="L859" s="43">
        <v>0</v>
      </c>
      <c r="M859" s="15">
        <v>2265</v>
      </c>
      <c r="N859" s="42">
        <f t="shared" si="13"/>
        <v>1762.210152734244</v>
      </c>
      <c r="O859" s="8">
        <v>502.78984726575601</v>
      </c>
    </row>
    <row r="860" spans="2:15" x14ac:dyDescent="0.3">
      <c r="B860" s="8" t="s">
        <v>21</v>
      </c>
      <c r="C860" s="8">
        <v>12</v>
      </c>
      <c r="D860" s="8">
        <v>15</v>
      </c>
      <c r="E860" s="8">
        <v>17</v>
      </c>
      <c r="F860" s="8">
        <v>5</v>
      </c>
      <c r="G860" s="8">
        <v>2567</v>
      </c>
      <c r="H860" s="8">
        <v>0</v>
      </c>
      <c r="I860" s="8">
        <v>0</v>
      </c>
      <c r="J860" s="9">
        <v>2567</v>
      </c>
      <c r="K860" s="43">
        <v>0</v>
      </c>
      <c r="L860" s="43">
        <v>0</v>
      </c>
      <c r="M860" s="15">
        <v>2567</v>
      </c>
      <c r="N860" s="42">
        <f t="shared" si="13"/>
        <v>2058.9510550899508</v>
      </c>
      <c r="O860" s="8">
        <v>508.04894491004899</v>
      </c>
    </row>
    <row r="861" spans="2:15" x14ac:dyDescent="0.3">
      <c r="B861" s="8" t="s">
        <v>21</v>
      </c>
      <c r="C861" s="8">
        <v>12</v>
      </c>
      <c r="D861" s="8">
        <v>15</v>
      </c>
      <c r="E861" s="8">
        <v>18</v>
      </c>
      <c r="F861" s="8">
        <v>1</v>
      </c>
      <c r="G861" s="8">
        <v>2802</v>
      </c>
      <c r="H861" s="8">
        <v>0</v>
      </c>
      <c r="I861" s="8">
        <v>0</v>
      </c>
      <c r="J861" s="9">
        <v>2802</v>
      </c>
      <c r="K861" s="43">
        <v>0</v>
      </c>
      <c r="L861" s="43">
        <v>0</v>
      </c>
      <c r="M861" s="15">
        <v>2802</v>
      </c>
      <c r="N861" s="42">
        <f t="shared" si="13"/>
        <v>2303.7871099851509</v>
      </c>
      <c r="O861" s="8">
        <v>498.21289001484899</v>
      </c>
    </row>
    <row r="862" spans="2:15" x14ac:dyDescent="0.3">
      <c r="B862" s="8" t="s">
        <v>21</v>
      </c>
      <c r="C862" s="8">
        <v>12</v>
      </c>
      <c r="D862" s="8">
        <v>15</v>
      </c>
      <c r="E862" s="8">
        <v>19</v>
      </c>
      <c r="F862" s="8">
        <v>2</v>
      </c>
      <c r="G862" s="8">
        <v>2761</v>
      </c>
      <c r="H862" s="8">
        <v>0</v>
      </c>
      <c r="I862" s="8">
        <v>0</v>
      </c>
      <c r="J862" s="9">
        <v>2761</v>
      </c>
      <c r="K862" s="43">
        <v>0</v>
      </c>
      <c r="L862" s="43">
        <v>0</v>
      </c>
      <c r="M862" s="15">
        <v>2761</v>
      </c>
      <c r="N862" s="42">
        <f t="shared" si="13"/>
        <v>2280.449152482101</v>
      </c>
      <c r="O862" s="8">
        <v>480.550847517899</v>
      </c>
    </row>
    <row r="863" spans="2:15" x14ac:dyDescent="0.3">
      <c r="B863" s="8" t="s">
        <v>21</v>
      </c>
      <c r="C863" s="8">
        <v>12</v>
      </c>
      <c r="D863" s="8">
        <v>15</v>
      </c>
      <c r="E863" s="8">
        <v>20</v>
      </c>
      <c r="F863" s="8">
        <v>3</v>
      </c>
      <c r="G863" s="8">
        <v>2687</v>
      </c>
      <c r="H863" s="8">
        <v>0</v>
      </c>
      <c r="I863" s="8">
        <v>0</v>
      </c>
      <c r="J863" s="9">
        <v>2687</v>
      </c>
      <c r="K863" s="43">
        <v>0</v>
      </c>
      <c r="L863" s="43">
        <v>0</v>
      </c>
      <c r="M863" s="15">
        <v>2687</v>
      </c>
      <c r="N863" s="42">
        <f t="shared" si="13"/>
        <v>2220.9303144610999</v>
      </c>
      <c r="O863" s="8">
        <v>466.06968553889999</v>
      </c>
    </row>
    <row r="864" spans="2:15" x14ac:dyDescent="0.3">
      <c r="B864" s="8" t="s">
        <v>21</v>
      </c>
      <c r="C864" s="8">
        <v>12</v>
      </c>
      <c r="D864" s="8">
        <v>15</v>
      </c>
      <c r="E864" s="8">
        <v>21</v>
      </c>
      <c r="F864" s="8">
        <v>4</v>
      </c>
      <c r="G864" s="8">
        <v>2593</v>
      </c>
      <c r="H864" s="8">
        <v>0</v>
      </c>
      <c r="I864" s="8">
        <v>0</v>
      </c>
      <c r="J864" s="9">
        <v>2593</v>
      </c>
      <c r="K864" s="43">
        <v>0</v>
      </c>
      <c r="L864" s="43">
        <v>0</v>
      </c>
      <c r="M864" s="15">
        <v>2593</v>
      </c>
      <c r="N864" s="42">
        <f t="shared" si="13"/>
        <v>2140.9531854917</v>
      </c>
      <c r="O864" s="8">
        <v>452.04681450829997</v>
      </c>
    </row>
    <row r="865" spans="2:15" x14ac:dyDescent="0.3">
      <c r="B865" s="8" t="s">
        <v>21</v>
      </c>
      <c r="C865" s="8">
        <v>12</v>
      </c>
      <c r="D865" s="8">
        <v>15</v>
      </c>
      <c r="E865" s="8">
        <v>22</v>
      </c>
      <c r="F865" s="8">
        <v>6</v>
      </c>
      <c r="G865" s="8">
        <v>2484</v>
      </c>
      <c r="H865" s="8">
        <v>0</v>
      </c>
      <c r="I865" s="8">
        <v>0</v>
      </c>
      <c r="J865" s="9">
        <v>2484</v>
      </c>
      <c r="K865" s="43">
        <v>0</v>
      </c>
      <c r="L865" s="43">
        <v>0</v>
      </c>
      <c r="M865" s="15">
        <v>2484</v>
      </c>
      <c r="N865" s="42">
        <f t="shared" si="13"/>
        <v>2053.559075143854</v>
      </c>
      <c r="O865" s="8">
        <v>430.44092485614601</v>
      </c>
    </row>
    <row r="866" spans="2:15" x14ac:dyDescent="0.3">
      <c r="B866" s="8" t="s">
        <v>21</v>
      </c>
      <c r="C866" s="8">
        <v>12</v>
      </c>
      <c r="D866" s="8">
        <v>15</v>
      </c>
      <c r="E866" s="8">
        <v>23</v>
      </c>
      <c r="F866" s="8">
        <v>9</v>
      </c>
      <c r="G866" s="8">
        <v>2300</v>
      </c>
      <c r="H866" s="8">
        <v>0</v>
      </c>
      <c r="I866" s="8">
        <v>0</v>
      </c>
      <c r="J866" s="9">
        <v>2300</v>
      </c>
      <c r="K866" s="43">
        <v>0</v>
      </c>
      <c r="L866" s="43">
        <v>0</v>
      </c>
      <c r="M866" s="15">
        <v>2300</v>
      </c>
      <c r="N866" s="42">
        <f t="shared" si="13"/>
        <v>1881.0949812407321</v>
      </c>
      <c r="O866" s="8">
        <v>418.90501875926799</v>
      </c>
    </row>
    <row r="867" spans="2:15" x14ac:dyDescent="0.3">
      <c r="B867" s="8" t="s">
        <v>21</v>
      </c>
      <c r="C867" s="8">
        <v>12</v>
      </c>
      <c r="D867" s="8">
        <v>15</v>
      </c>
      <c r="E867" s="8">
        <v>24</v>
      </c>
      <c r="F867" s="8">
        <v>13</v>
      </c>
      <c r="G867" s="8">
        <v>2175</v>
      </c>
      <c r="H867" s="8">
        <v>0</v>
      </c>
      <c r="I867" s="8">
        <v>0</v>
      </c>
      <c r="J867" s="9">
        <v>2175</v>
      </c>
      <c r="K867" s="43">
        <v>0</v>
      </c>
      <c r="L867" s="43">
        <v>0</v>
      </c>
      <c r="M867" s="15">
        <v>2175</v>
      </c>
      <c r="N867" s="42">
        <f t="shared" si="13"/>
        <v>1767.8363428369271</v>
      </c>
      <c r="O867" s="8">
        <v>407.16365716307303</v>
      </c>
    </row>
    <row r="868" spans="2:15" hidden="1" x14ac:dyDescent="0.3">
      <c r="B868" s="8" t="s">
        <v>22</v>
      </c>
      <c r="C868" s="8">
        <v>1</v>
      </c>
      <c r="D868" s="8">
        <v>14</v>
      </c>
      <c r="E868" s="8">
        <v>1</v>
      </c>
      <c r="F868" s="8" t="e">
        <f>SUMIFS(#REF!,#REF!,C868,#REF!,E868)</f>
        <v>#REF!</v>
      </c>
      <c r="G868" s="8">
        <v>82</v>
      </c>
      <c r="N868" s="10" t="s">
        <v>63</v>
      </c>
      <c r="O868" s="34" t="s">
        <v>63</v>
      </c>
    </row>
    <row r="869" spans="2:15" hidden="1" x14ac:dyDescent="0.3">
      <c r="B869" s="8" t="s">
        <v>22</v>
      </c>
      <c r="C869" s="8">
        <v>1</v>
      </c>
      <c r="D869" s="8">
        <v>17</v>
      </c>
      <c r="E869" s="8">
        <v>2</v>
      </c>
      <c r="F869" s="8" t="e">
        <f>SUMIFS(#REF!,#REF!,C869,#REF!,E869)</f>
        <v>#REF!</v>
      </c>
      <c r="G869" s="8">
        <v>83</v>
      </c>
      <c r="N869" s="10" t="s">
        <v>63</v>
      </c>
      <c r="O869" s="34" t="s">
        <v>63</v>
      </c>
    </row>
    <row r="870" spans="2:15" hidden="1" x14ac:dyDescent="0.3">
      <c r="B870" s="8" t="s">
        <v>22</v>
      </c>
      <c r="C870" s="8">
        <v>1</v>
      </c>
      <c r="D870" s="8">
        <v>20</v>
      </c>
      <c r="E870" s="8">
        <v>3</v>
      </c>
      <c r="F870" s="8" t="e">
        <f>SUMIFS(#REF!,#REF!,C870,#REF!,E870)</f>
        <v>#REF!</v>
      </c>
      <c r="G870" s="8">
        <v>84</v>
      </c>
      <c r="N870" s="10" t="s">
        <v>63</v>
      </c>
      <c r="O870" s="34" t="s">
        <v>63</v>
      </c>
    </row>
    <row r="871" spans="2:15" hidden="1" x14ac:dyDescent="0.3">
      <c r="B871" s="8" t="s">
        <v>22</v>
      </c>
      <c r="C871" s="8">
        <v>1</v>
      </c>
      <c r="D871" s="8">
        <v>22</v>
      </c>
      <c r="E871" s="8">
        <v>4</v>
      </c>
      <c r="F871" s="8" t="e">
        <f>SUMIFS(#REF!,#REF!,C871,#REF!,E871)</f>
        <v>#REF!</v>
      </c>
      <c r="G871" s="8">
        <v>86</v>
      </c>
      <c r="N871" s="10" t="s">
        <v>63</v>
      </c>
      <c r="O871" s="34" t="s">
        <v>63</v>
      </c>
    </row>
    <row r="872" spans="2:15" hidden="1" x14ac:dyDescent="0.3">
      <c r="B872" s="8" t="s">
        <v>22</v>
      </c>
      <c r="C872" s="8">
        <v>1</v>
      </c>
      <c r="D872" s="8">
        <v>19</v>
      </c>
      <c r="E872" s="8">
        <v>5</v>
      </c>
      <c r="F872" s="8" t="e">
        <f>SUMIFS(#REF!,#REF!,C872,#REF!,E872)</f>
        <v>#REF!</v>
      </c>
      <c r="G872" s="8">
        <v>90</v>
      </c>
      <c r="N872" s="10" t="s">
        <v>63</v>
      </c>
      <c r="O872" s="34" t="s">
        <v>63</v>
      </c>
    </row>
    <row r="873" spans="2:15" hidden="1" x14ac:dyDescent="0.3">
      <c r="B873" s="8" t="s">
        <v>22</v>
      </c>
      <c r="C873" s="8">
        <v>1</v>
      </c>
      <c r="D873" s="8">
        <v>15</v>
      </c>
      <c r="E873" s="8">
        <v>6</v>
      </c>
      <c r="F873" s="8" t="e">
        <f>SUMIFS(#REF!,#REF!,C873,#REF!,E873)</f>
        <v>#REF!</v>
      </c>
      <c r="G873" s="8">
        <v>95</v>
      </c>
      <c r="N873" s="10" t="s">
        <v>63</v>
      </c>
      <c r="O873" s="34" t="s">
        <v>63</v>
      </c>
    </row>
    <row r="874" spans="2:15" hidden="1" x14ac:dyDescent="0.3">
      <c r="B874" s="8" t="s">
        <v>22</v>
      </c>
      <c r="C874" s="8">
        <v>1</v>
      </c>
      <c r="D874" s="8">
        <v>10</v>
      </c>
      <c r="E874" s="8">
        <v>7</v>
      </c>
      <c r="F874" s="8" t="e">
        <f>SUMIFS(#REF!,#REF!,C874,#REF!,E874)</f>
        <v>#REF!</v>
      </c>
      <c r="G874" s="8">
        <v>104</v>
      </c>
      <c r="N874" s="10" t="s">
        <v>63</v>
      </c>
      <c r="O874" s="34" t="s">
        <v>63</v>
      </c>
    </row>
    <row r="875" spans="2:15" hidden="1" x14ac:dyDescent="0.3">
      <c r="B875" s="8" t="s">
        <v>22</v>
      </c>
      <c r="C875" s="8">
        <v>1</v>
      </c>
      <c r="D875" s="8">
        <v>6</v>
      </c>
      <c r="E875" s="8">
        <v>8</v>
      </c>
      <c r="F875" s="8" t="e">
        <f>SUMIFS(#REF!,#REF!,C875,#REF!,E875)</f>
        <v>#REF!</v>
      </c>
      <c r="G875" s="8">
        <v>105</v>
      </c>
      <c r="N875" s="10" t="s">
        <v>63</v>
      </c>
      <c r="O875" s="34" t="s">
        <v>63</v>
      </c>
    </row>
    <row r="876" spans="2:15" hidden="1" x14ac:dyDescent="0.3">
      <c r="B876" s="8" t="s">
        <v>22</v>
      </c>
      <c r="C876" s="8">
        <v>1</v>
      </c>
      <c r="D876" s="8">
        <v>7</v>
      </c>
      <c r="E876" s="8">
        <v>9</v>
      </c>
      <c r="F876" s="8" t="e">
        <f>SUMIFS(#REF!,#REF!,C876,#REF!,E876)</f>
        <v>#REF!</v>
      </c>
      <c r="G876" s="8">
        <v>97</v>
      </c>
      <c r="N876" s="10" t="s">
        <v>63</v>
      </c>
      <c r="O876" s="34" t="s">
        <v>63</v>
      </c>
    </row>
    <row r="877" spans="2:15" hidden="1" x14ac:dyDescent="0.3">
      <c r="B877" s="8" t="s">
        <v>22</v>
      </c>
      <c r="C877" s="8">
        <v>1</v>
      </c>
      <c r="D877" s="8">
        <v>12</v>
      </c>
      <c r="E877" s="8">
        <v>10</v>
      </c>
      <c r="F877" s="8" t="e">
        <f>SUMIFS(#REF!,#REF!,C877,#REF!,E877)</f>
        <v>#REF!</v>
      </c>
      <c r="G877" s="8">
        <v>91</v>
      </c>
      <c r="N877" s="10" t="s">
        <v>63</v>
      </c>
      <c r="O877" s="34" t="s">
        <v>63</v>
      </c>
    </row>
    <row r="878" spans="2:15" hidden="1" x14ac:dyDescent="0.3">
      <c r="B878" s="8" t="s">
        <v>22</v>
      </c>
      <c r="C878" s="8">
        <v>1</v>
      </c>
      <c r="D878" s="8">
        <v>16</v>
      </c>
      <c r="E878" s="8">
        <v>11</v>
      </c>
      <c r="F878" s="8" t="e">
        <f>SUMIFS(#REF!,#REF!,C878,#REF!,E878)</f>
        <v>#REF!</v>
      </c>
      <c r="G878" s="8">
        <v>83</v>
      </c>
      <c r="N878" s="10" t="s">
        <v>63</v>
      </c>
      <c r="O878" s="34" t="s">
        <v>63</v>
      </c>
    </row>
    <row r="879" spans="2:15" hidden="1" x14ac:dyDescent="0.3">
      <c r="B879" s="8" t="s">
        <v>22</v>
      </c>
      <c r="C879" s="8">
        <v>1</v>
      </c>
      <c r="D879" s="8">
        <v>21</v>
      </c>
      <c r="E879" s="8">
        <v>12</v>
      </c>
      <c r="F879" s="8" t="e">
        <f>SUMIFS(#REF!,#REF!,C879,#REF!,E879)</f>
        <v>#REF!</v>
      </c>
      <c r="G879" s="8">
        <v>76</v>
      </c>
      <c r="N879" s="10" t="s">
        <v>63</v>
      </c>
      <c r="O879" s="34" t="s">
        <v>63</v>
      </c>
    </row>
    <row r="880" spans="2:15" hidden="1" x14ac:dyDescent="0.3">
      <c r="B880" s="8" t="s">
        <v>22</v>
      </c>
      <c r="C880" s="8">
        <v>1</v>
      </c>
      <c r="D880" s="8">
        <v>24</v>
      </c>
      <c r="E880" s="8">
        <v>13</v>
      </c>
      <c r="F880" s="8" t="e">
        <f>SUMIFS(#REF!,#REF!,C880,#REF!,E880)</f>
        <v>#REF!</v>
      </c>
      <c r="G880" s="8">
        <v>71</v>
      </c>
      <c r="N880" s="10" t="s">
        <v>63</v>
      </c>
      <c r="O880" s="34" t="s">
        <v>63</v>
      </c>
    </row>
    <row r="881" spans="2:15" hidden="1" x14ac:dyDescent="0.3">
      <c r="B881" s="8" t="s">
        <v>22</v>
      </c>
      <c r="C881" s="8">
        <v>1</v>
      </c>
      <c r="D881" s="8">
        <v>23</v>
      </c>
      <c r="E881" s="8">
        <v>14</v>
      </c>
      <c r="F881" s="8" t="e">
        <f>SUMIFS(#REF!,#REF!,C881,#REF!,E881)</f>
        <v>#REF!</v>
      </c>
      <c r="G881" s="8">
        <v>68</v>
      </c>
      <c r="N881" s="10" t="s">
        <v>63</v>
      </c>
      <c r="O881" s="34" t="s">
        <v>63</v>
      </c>
    </row>
    <row r="882" spans="2:15" hidden="1" x14ac:dyDescent="0.3">
      <c r="B882" s="8" t="s">
        <v>22</v>
      </c>
      <c r="C882" s="8">
        <v>1</v>
      </c>
      <c r="D882" s="8">
        <v>18</v>
      </c>
      <c r="E882" s="8">
        <v>15</v>
      </c>
      <c r="F882" s="8" t="e">
        <f>SUMIFS(#REF!,#REF!,C882,#REF!,E882)</f>
        <v>#REF!</v>
      </c>
      <c r="G882" s="8">
        <v>65</v>
      </c>
      <c r="N882" s="10" t="s">
        <v>63</v>
      </c>
      <c r="O882" s="34" t="s">
        <v>63</v>
      </c>
    </row>
    <row r="883" spans="2:15" hidden="1" x14ac:dyDescent="0.3">
      <c r="B883" s="8" t="s">
        <v>22</v>
      </c>
      <c r="C883" s="8">
        <v>1</v>
      </c>
      <c r="D883" s="8">
        <v>13</v>
      </c>
      <c r="E883" s="8">
        <v>16</v>
      </c>
      <c r="F883" s="8" t="e">
        <f>SUMIFS(#REF!,#REF!,C883,#REF!,E883)</f>
        <v>#REF!</v>
      </c>
      <c r="G883" s="8">
        <v>66</v>
      </c>
      <c r="N883" s="10" t="s">
        <v>63</v>
      </c>
      <c r="O883" s="34" t="s">
        <v>63</v>
      </c>
    </row>
    <row r="884" spans="2:15" hidden="1" x14ac:dyDescent="0.3">
      <c r="B884" s="8" t="s">
        <v>22</v>
      </c>
      <c r="C884" s="8">
        <v>1</v>
      </c>
      <c r="D884" s="8">
        <v>8</v>
      </c>
      <c r="E884" s="8">
        <v>17</v>
      </c>
      <c r="F884" s="8" t="e">
        <f>SUMIFS(#REF!,#REF!,C884,#REF!,E884)</f>
        <v>#REF!</v>
      </c>
      <c r="G884" s="8">
        <v>71</v>
      </c>
      <c r="N884" s="10" t="s">
        <v>63</v>
      </c>
      <c r="O884" s="34" t="s">
        <v>63</v>
      </c>
    </row>
    <row r="885" spans="2:15" hidden="1" x14ac:dyDescent="0.3">
      <c r="B885" s="8" t="s">
        <v>22</v>
      </c>
      <c r="C885" s="8">
        <v>1</v>
      </c>
      <c r="D885" s="8">
        <v>3</v>
      </c>
      <c r="E885" s="8">
        <v>18</v>
      </c>
      <c r="F885" s="8" t="e">
        <f>SUMIFS(#REF!,#REF!,C885,#REF!,E885)</f>
        <v>#REF!</v>
      </c>
      <c r="G885" s="8">
        <v>79</v>
      </c>
      <c r="N885" s="10" t="s">
        <v>63</v>
      </c>
      <c r="O885" s="34" t="s">
        <v>63</v>
      </c>
    </row>
    <row r="886" spans="2:15" hidden="1" x14ac:dyDescent="0.3">
      <c r="B886" s="8" t="s">
        <v>22</v>
      </c>
      <c r="C886" s="8">
        <v>1</v>
      </c>
      <c r="D886" s="8">
        <v>1</v>
      </c>
      <c r="E886" s="8">
        <v>19</v>
      </c>
      <c r="F886" s="8" t="e">
        <f>SUMIFS(#REF!,#REF!,C886,#REF!,E886)</f>
        <v>#REF!</v>
      </c>
      <c r="G886" s="8">
        <v>80</v>
      </c>
      <c r="N886" s="10" t="s">
        <v>63</v>
      </c>
      <c r="O886" s="34" t="s">
        <v>63</v>
      </c>
    </row>
    <row r="887" spans="2:15" hidden="1" x14ac:dyDescent="0.3">
      <c r="B887" s="8" t="s">
        <v>22</v>
      </c>
      <c r="C887" s="8">
        <v>1</v>
      </c>
      <c r="D887" s="8">
        <v>2</v>
      </c>
      <c r="E887" s="8">
        <v>20</v>
      </c>
      <c r="F887" s="8" t="e">
        <f>SUMIFS(#REF!,#REF!,C887,#REF!,E887)</f>
        <v>#REF!</v>
      </c>
      <c r="G887" s="8">
        <v>81</v>
      </c>
      <c r="N887" s="10" t="s">
        <v>63</v>
      </c>
      <c r="O887" s="34" t="s">
        <v>63</v>
      </c>
    </row>
    <row r="888" spans="2:15" hidden="1" x14ac:dyDescent="0.3">
      <c r="B888" s="8" t="s">
        <v>22</v>
      </c>
      <c r="C888" s="8">
        <v>1</v>
      </c>
      <c r="D888" s="8">
        <v>4</v>
      </c>
      <c r="E888" s="8">
        <v>21</v>
      </c>
      <c r="F888" s="8" t="e">
        <f>SUMIFS(#REF!,#REF!,C888,#REF!,E888)</f>
        <v>#REF!</v>
      </c>
      <c r="G888" s="8">
        <v>81</v>
      </c>
      <c r="N888" s="10" t="s">
        <v>63</v>
      </c>
      <c r="O888" s="34" t="s">
        <v>63</v>
      </c>
    </row>
    <row r="889" spans="2:15" hidden="1" x14ac:dyDescent="0.3">
      <c r="B889" s="8" t="s">
        <v>22</v>
      </c>
      <c r="C889" s="8">
        <v>1</v>
      </c>
      <c r="D889" s="8">
        <v>5</v>
      </c>
      <c r="E889" s="8">
        <v>22</v>
      </c>
      <c r="F889" s="8" t="e">
        <f>SUMIFS(#REF!,#REF!,C889,#REF!,E889)</f>
        <v>#REF!</v>
      </c>
      <c r="G889" s="8">
        <v>79</v>
      </c>
      <c r="N889" s="10" t="s">
        <v>63</v>
      </c>
      <c r="O889" s="34" t="s">
        <v>63</v>
      </c>
    </row>
    <row r="890" spans="2:15" hidden="1" x14ac:dyDescent="0.3">
      <c r="B890" s="8" t="s">
        <v>22</v>
      </c>
      <c r="C890" s="8">
        <v>1</v>
      </c>
      <c r="D890" s="8">
        <v>9</v>
      </c>
      <c r="E890" s="8">
        <v>23</v>
      </c>
      <c r="F890" s="8" t="e">
        <f>SUMIFS(#REF!,#REF!,C890,#REF!,E890)</f>
        <v>#REF!</v>
      </c>
      <c r="G890" s="8">
        <v>76</v>
      </c>
      <c r="N890" s="10" t="s">
        <v>63</v>
      </c>
      <c r="O890" s="34" t="s">
        <v>63</v>
      </c>
    </row>
    <row r="891" spans="2:15" hidden="1" x14ac:dyDescent="0.3">
      <c r="B891" s="8" t="s">
        <v>22</v>
      </c>
      <c r="C891" s="8">
        <v>1</v>
      </c>
      <c r="D891" s="8">
        <v>11</v>
      </c>
      <c r="E891" s="8">
        <v>24</v>
      </c>
      <c r="F891" s="8" t="e">
        <f>SUMIFS(#REF!,#REF!,C891,#REF!,E891)</f>
        <v>#REF!</v>
      </c>
      <c r="G891" s="8">
        <v>75</v>
      </c>
      <c r="N891" s="10" t="s">
        <v>63</v>
      </c>
      <c r="O891" s="34" t="s">
        <v>63</v>
      </c>
    </row>
    <row r="892" spans="2:15" hidden="1" x14ac:dyDescent="0.3">
      <c r="B892" s="8" t="s">
        <v>22</v>
      </c>
      <c r="C892" s="8">
        <v>2</v>
      </c>
      <c r="D892" s="8">
        <v>13</v>
      </c>
      <c r="E892" s="8">
        <v>1</v>
      </c>
      <c r="F892" s="8" t="e">
        <f>SUMIFS(#REF!,#REF!,C892,#REF!,E892)</f>
        <v>#REF!</v>
      </c>
      <c r="G892" s="8">
        <v>61</v>
      </c>
      <c r="N892" s="10" t="s">
        <v>63</v>
      </c>
      <c r="O892" s="34" t="s">
        <v>63</v>
      </c>
    </row>
    <row r="893" spans="2:15" hidden="1" x14ac:dyDescent="0.3">
      <c r="B893" s="8" t="s">
        <v>22</v>
      </c>
      <c r="C893" s="8">
        <v>2</v>
      </c>
      <c r="D893" s="8">
        <v>16</v>
      </c>
      <c r="E893" s="8">
        <v>2</v>
      </c>
      <c r="F893" s="8" t="e">
        <f>SUMIFS(#REF!,#REF!,C893,#REF!,E893)</f>
        <v>#REF!</v>
      </c>
      <c r="G893" s="8">
        <v>63</v>
      </c>
      <c r="N893" s="10" t="s">
        <v>63</v>
      </c>
      <c r="O893" s="34" t="s">
        <v>63</v>
      </c>
    </row>
    <row r="894" spans="2:15" hidden="1" x14ac:dyDescent="0.3">
      <c r="B894" s="8" t="s">
        <v>22</v>
      </c>
      <c r="C894" s="8">
        <v>2</v>
      </c>
      <c r="D894" s="8">
        <v>20</v>
      </c>
      <c r="E894" s="8">
        <v>3</v>
      </c>
      <c r="F894" s="8" t="e">
        <f>SUMIFS(#REF!,#REF!,C894,#REF!,E894)</f>
        <v>#REF!</v>
      </c>
      <c r="G894" s="8">
        <v>66</v>
      </c>
      <c r="N894" s="10" t="s">
        <v>63</v>
      </c>
      <c r="O894" s="34" t="s">
        <v>63</v>
      </c>
    </row>
    <row r="895" spans="2:15" hidden="1" x14ac:dyDescent="0.3">
      <c r="B895" s="8" t="s">
        <v>22</v>
      </c>
      <c r="C895" s="8">
        <v>2</v>
      </c>
      <c r="D895" s="8">
        <v>21</v>
      </c>
      <c r="E895" s="8">
        <v>4</v>
      </c>
      <c r="F895" s="8" t="e">
        <f>SUMIFS(#REF!,#REF!,C895,#REF!,E895)</f>
        <v>#REF!</v>
      </c>
      <c r="G895" s="8">
        <v>70</v>
      </c>
      <c r="N895" s="10" t="s">
        <v>63</v>
      </c>
      <c r="O895" s="34" t="s">
        <v>63</v>
      </c>
    </row>
    <row r="896" spans="2:15" hidden="1" x14ac:dyDescent="0.3">
      <c r="B896" s="8" t="s">
        <v>22</v>
      </c>
      <c r="C896" s="8">
        <v>2</v>
      </c>
      <c r="D896" s="8">
        <v>19</v>
      </c>
      <c r="E896" s="8">
        <v>5</v>
      </c>
      <c r="F896" s="8" t="e">
        <f>SUMIFS(#REF!,#REF!,C896,#REF!,E896)</f>
        <v>#REF!</v>
      </c>
      <c r="G896" s="8">
        <v>76</v>
      </c>
      <c r="N896" s="10" t="s">
        <v>63</v>
      </c>
      <c r="O896" s="34" t="s">
        <v>63</v>
      </c>
    </row>
    <row r="897" spans="2:15" hidden="1" x14ac:dyDescent="0.3">
      <c r="B897" s="8" t="s">
        <v>22</v>
      </c>
      <c r="C897" s="8">
        <v>2</v>
      </c>
      <c r="D897" s="8">
        <v>15</v>
      </c>
      <c r="E897" s="8">
        <v>6</v>
      </c>
      <c r="F897" s="8" t="e">
        <f>SUMIFS(#REF!,#REF!,C897,#REF!,E897)</f>
        <v>#REF!</v>
      </c>
      <c r="G897" s="8">
        <v>86</v>
      </c>
      <c r="N897" s="10" t="s">
        <v>63</v>
      </c>
      <c r="O897" s="34" t="s">
        <v>63</v>
      </c>
    </row>
    <row r="898" spans="2:15" hidden="1" x14ac:dyDescent="0.3">
      <c r="B898" s="8" t="s">
        <v>22</v>
      </c>
      <c r="C898" s="8">
        <v>2</v>
      </c>
      <c r="D898" s="8">
        <v>8</v>
      </c>
      <c r="E898" s="8">
        <v>7</v>
      </c>
      <c r="F898" s="8" t="e">
        <f>SUMIFS(#REF!,#REF!,C898,#REF!,E898)</f>
        <v>#REF!</v>
      </c>
      <c r="G898" s="8">
        <v>95</v>
      </c>
      <c r="N898" s="10" t="s">
        <v>63</v>
      </c>
      <c r="O898" s="34" t="s">
        <v>63</v>
      </c>
    </row>
    <row r="899" spans="2:15" hidden="1" x14ac:dyDescent="0.3">
      <c r="B899" s="8" t="s">
        <v>22</v>
      </c>
      <c r="C899" s="8">
        <v>2</v>
      </c>
      <c r="D899" s="8">
        <v>6</v>
      </c>
      <c r="E899" s="8">
        <v>8</v>
      </c>
      <c r="F899" s="8" t="e">
        <f>SUMIFS(#REF!,#REF!,C899,#REF!,E899)</f>
        <v>#REF!</v>
      </c>
      <c r="G899" s="8">
        <v>94</v>
      </c>
      <c r="N899" s="10" t="s">
        <v>63</v>
      </c>
      <c r="O899" s="34" t="s">
        <v>63</v>
      </c>
    </row>
    <row r="900" spans="2:15" hidden="1" x14ac:dyDescent="0.3">
      <c r="B900" s="8" t="s">
        <v>22</v>
      </c>
      <c r="C900" s="8">
        <v>2</v>
      </c>
      <c r="D900" s="8">
        <v>7</v>
      </c>
      <c r="E900" s="8">
        <v>9</v>
      </c>
      <c r="F900" s="8" t="e">
        <f>SUMIFS(#REF!,#REF!,C900,#REF!,E900)</f>
        <v>#REF!</v>
      </c>
      <c r="G900" s="8">
        <v>84</v>
      </c>
      <c r="N900" s="10" t="s">
        <v>63</v>
      </c>
      <c r="O900" s="34" t="s">
        <v>63</v>
      </c>
    </row>
    <row r="901" spans="2:15" hidden="1" x14ac:dyDescent="0.3">
      <c r="B901" s="8" t="s">
        <v>22</v>
      </c>
      <c r="C901" s="8">
        <v>2</v>
      </c>
      <c r="D901" s="8">
        <v>12</v>
      </c>
      <c r="E901" s="8">
        <v>10</v>
      </c>
      <c r="F901" s="8" t="e">
        <f>SUMIFS(#REF!,#REF!,C901,#REF!,E901)</f>
        <v>#REF!</v>
      </c>
      <c r="G901" s="8">
        <v>75</v>
      </c>
      <c r="N901" s="10" t="s">
        <v>63</v>
      </c>
      <c r="O901" s="34" t="s">
        <v>63</v>
      </c>
    </row>
    <row r="902" spans="2:15" hidden="1" x14ac:dyDescent="0.3">
      <c r="B902" s="8" t="s">
        <v>22</v>
      </c>
      <c r="C902" s="8">
        <v>2</v>
      </c>
      <c r="D902" s="8">
        <v>17</v>
      </c>
      <c r="E902" s="8">
        <v>11</v>
      </c>
      <c r="F902" s="8" t="e">
        <f>SUMIFS(#REF!,#REF!,C902,#REF!,E902)</f>
        <v>#REF!</v>
      </c>
      <c r="G902" s="8">
        <v>67</v>
      </c>
      <c r="N902" s="10" t="s">
        <v>63</v>
      </c>
      <c r="O902" s="34" t="s">
        <v>63</v>
      </c>
    </row>
    <row r="903" spans="2:15" hidden="1" x14ac:dyDescent="0.3">
      <c r="B903" s="8" t="s">
        <v>22</v>
      </c>
      <c r="C903" s="8">
        <v>2</v>
      </c>
      <c r="D903" s="8">
        <v>22</v>
      </c>
      <c r="E903" s="8">
        <v>12</v>
      </c>
      <c r="F903" s="8" t="e">
        <f>SUMIFS(#REF!,#REF!,C903,#REF!,E903)</f>
        <v>#REF!</v>
      </c>
      <c r="G903" s="8">
        <v>60</v>
      </c>
      <c r="N903" s="10" t="s">
        <v>63</v>
      </c>
      <c r="O903" s="34" t="s">
        <v>63</v>
      </c>
    </row>
    <row r="904" spans="2:15" hidden="1" x14ac:dyDescent="0.3">
      <c r="B904" s="8" t="s">
        <v>22</v>
      </c>
      <c r="C904" s="8">
        <v>2</v>
      </c>
      <c r="D904" s="8">
        <v>24</v>
      </c>
      <c r="E904" s="8">
        <v>13</v>
      </c>
      <c r="F904" s="8" t="e">
        <f>SUMIFS(#REF!,#REF!,C904,#REF!,E904)</f>
        <v>#REF!</v>
      </c>
      <c r="G904" s="8">
        <v>56</v>
      </c>
      <c r="N904" s="10" t="s">
        <v>63</v>
      </c>
      <c r="O904" s="34" t="s">
        <v>63</v>
      </c>
    </row>
    <row r="905" spans="2:15" hidden="1" x14ac:dyDescent="0.3">
      <c r="B905" s="8" t="s">
        <v>22</v>
      </c>
      <c r="C905" s="8">
        <v>2</v>
      </c>
      <c r="D905" s="8">
        <v>23</v>
      </c>
      <c r="E905" s="8">
        <v>14</v>
      </c>
      <c r="F905" s="8" t="e">
        <f>SUMIFS(#REF!,#REF!,C905,#REF!,E905)</f>
        <v>#REF!</v>
      </c>
      <c r="G905" s="8">
        <v>55</v>
      </c>
      <c r="N905" s="10" t="s">
        <v>63</v>
      </c>
      <c r="O905" s="34" t="s">
        <v>63</v>
      </c>
    </row>
    <row r="906" spans="2:15" hidden="1" x14ac:dyDescent="0.3">
      <c r="B906" s="8" t="s">
        <v>22</v>
      </c>
      <c r="C906" s="8">
        <v>2</v>
      </c>
      <c r="D906" s="8">
        <v>18</v>
      </c>
      <c r="E906" s="8">
        <v>15</v>
      </c>
      <c r="F906" s="8" t="e">
        <f>SUMIFS(#REF!,#REF!,C906,#REF!,E906)</f>
        <v>#REF!</v>
      </c>
      <c r="G906" s="8">
        <v>53</v>
      </c>
      <c r="N906" s="10" t="s">
        <v>63</v>
      </c>
      <c r="O906" s="34" t="s">
        <v>63</v>
      </c>
    </row>
    <row r="907" spans="2:15" hidden="1" x14ac:dyDescent="0.3">
      <c r="B907" s="8" t="s">
        <v>22</v>
      </c>
      <c r="C907" s="8">
        <v>2</v>
      </c>
      <c r="D907" s="8">
        <v>14</v>
      </c>
      <c r="E907" s="8">
        <v>16</v>
      </c>
      <c r="F907" s="8" t="e">
        <f>SUMIFS(#REF!,#REF!,C907,#REF!,E907)</f>
        <v>#REF!</v>
      </c>
      <c r="G907" s="8">
        <v>53</v>
      </c>
      <c r="N907" s="10" t="s">
        <v>63</v>
      </c>
      <c r="O907" s="34" t="s">
        <v>63</v>
      </c>
    </row>
    <row r="908" spans="2:15" hidden="1" x14ac:dyDescent="0.3">
      <c r="B908" s="8" t="s">
        <v>22</v>
      </c>
      <c r="C908" s="8">
        <v>2</v>
      </c>
      <c r="D908" s="8">
        <v>10</v>
      </c>
      <c r="E908" s="8">
        <v>17</v>
      </c>
      <c r="F908" s="8" t="e">
        <f>SUMIFS(#REF!,#REF!,C908,#REF!,E908)</f>
        <v>#REF!</v>
      </c>
      <c r="G908" s="8">
        <v>54</v>
      </c>
      <c r="N908" s="10" t="s">
        <v>63</v>
      </c>
      <c r="O908" s="34" t="s">
        <v>63</v>
      </c>
    </row>
    <row r="909" spans="2:15" hidden="1" x14ac:dyDescent="0.3">
      <c r="B909" s="8" t="s">
        <v>22</v>
      </c>
      <c r="C909" s="8">
        <v>2</v>
      </c>
      <c r="D909" s="8">
        <v>3</v>
      </c>
      <c r="E909" s="8">
        <v>18</v>
      </c>
      <c r="F909" s="8" t="e">
        <f>SUMIFS(#REF!,#REF!,C909,#REF!,E909)</f>
        <v>#REF!</v>
      </c>
      <c r="G909" s="8">
        <v>63</v>
      </c>
      <c r="N909" s="10" t="s">
        <v>63</v>
      </c>
      <c r="O909" s="34" t="s">
        <v>63</v>
      </c>
    </row>
    <row r="910" spans="2:15" hidden="1" x14ac:dyDescent="0.3">
      <c r="B910" s="8" t="s">
        <v>22</v>
      </c>
      <c r="C910" s="8">
        <v>2</v>
      </c>
      <c r="D910" s="8">
        <v>1</v>
      </c>
      <c r="E910" s="8">
        <v>19</v>
      </c>
      <c r="F910" s="8" t="e">
        <f>SUMIFS(#REF!,#REF!,C910,#REF!,E910)</f>
        <v>#REF!</v>
      </c>
      <c r="G910" s="8">
        <v>67</v>
      </c>
      <c r="N910" s="10" t="s">
        <v>63</v>
      </c>
      <c r="O910" s="34" t="s">
        <v>63</v>
      </c>
    </row>
    <row r="911" spans="2:15" hidden="1" x14ac:dyDescent="0.3">
      <c r="B911" s="8" t="s">
        <v>22</v>
      </c>
      <c r="C911" s="8">
        <v>2</v>
      </c>
      <c r="D911" s="8">
        <v>2</v>
      </c>
      <c r="E911" s="8">
        <v>20</v>
      </c>
      <c r="F911" s="8" t="e">
        <f>SUMIFS(#REF!,#REF!,C911,#REF!,E911)</f>
        <v>#REF!</v>
      </c>
      <c r="G911" s="8">
        <v>68</v>
      </c>
      <c r="N911" s="10" t="s">
        <v>63</v>
      </c>
      <c r="O911" s="34" t="s">
        <v>63</v>
      </c>
    </row>
    <row r="912" spans="2:15" hidden="1" x14ac:dyDescent="0.3">
      <c r="B912" s="8" t="s">
        <v>22</v>
      </c>
      <c r="C912" s="8">
        <v>2</v>
      </c>
      <c r="D912" s="8">
        <v>4</v>
      </c>
      <c r="E912" s="8">
        <v>21</v>
      </c>
      <c r="F912" s="8" t="e">
        <f>SUMIFS(#REF!,#REF!,C912,#REF!,E912)</f>
        <v>#REF!</v>
      </c>
      <c r="G912" s="8">
        <v>68</v>
      </c>
      <c r="N912" s="10" t="s">
        <v>63</v>
      </c>
      <c r="O912" s="34" t="s">
        <v>63</v>
      </c>
    </row>
    <row r="913" spans="2:15" hidden="1" x14ac:dyDescent="0.3">
      <c r="B913" s="8" t="s">
        <v>22</v>
      </c>
      <c r="C913" s="8">
        <v>2</v>
      </c>
      <c r="D913" s="8">
        <v>5</v>
      </c>
      <c r="E913" s="8">
        <v>22</v>
      </c>
      <c r="F913" s="8" t="e">
        <f>SUMIFS(#REF!,#REF!,C913,#REF!,E913)</f>
        <v>#REF!</v>
      </c>
      <c r="G913" s="8">
        <v>62</v>
      </c>
      <c r="N913" s="10" t="s">
        <v>63</v>
      </c>
      <c r="O913" s="34" t="s">
        <v>63</v>
      </c>
    </row>
    <row r="914" spans="2:15" hidden="1" x14ac:dyDescent="0.3">
      <c r="B914" s="8" t="s">
        <v>22</v>
      </c>
      <c r="C914" s="8">
        <v>2</v>
      </c>
      <c r="D914" s="8">
        <v>9</v>
      </c>
      <c r="E914" s="8">
        <v>23</v>
      </c>
      <c r="F914" s="8" t="e">
        <f>SUMIFS(#REF!,#REF!,C914,#REF!,E914)</f>
        <v>#REF!</v>
      </c>
      <c r="G914" s="8">
        <v>52</v>
      </c>
      <c r="N914" s="10" t="s">
        <v>63</v>
      </c>
      <c r="O914" s="34" t="s">
        <v>63</v>
      </c>
    </row>
    <row r="915" spans="2:15" hidden="1" x14ac:dyDescent="0.3">
      <c r="B915" s="8" t="s">
        <v>22</v>
      </c>
      <c r="C915" s="8">
        <v>2</v>
      </c>
      <c r="D915" s="8">
        <v>11</v>
      </c>
      <c r="E915" s="8">
        <v>24</v>
      </c>
      <c r="F915" s="8" t="e">
        <f>SUMIFS(#REF!,#REF!,C915,#REF!,E915)</f>
        <v>#REF!</v>
      </c>
      <c r="G915" s="8">
        <v>51</v>
      </c>
      <c r="N915" s="10" t="s">
        <v>63</v>
      </c>
      <c r="O915" s="34" t="s">
        <v>63</v>
      </c>
    </row>
    <row r="916" spans="2:15" hidden="1" x14ac:dyDescent="0.3">
      <c r="B916" s="8" t="s">
        <v>22</v>
      </c>
      <c r="C916" s="8">
        <v>3</v>
      </c>
      <c r="D916" s="8">
        <v>15</v>
      </c>
      <c r="E916" s="8">
        <v>1</v>
      </c>
      <c r="F916" s="8" t="e">
        <f>SUMIFS(#REF!,#REF!,C916,#REF!,E916)</f>
        <v>#REF!</v>
      </c>
      <c r="G916" s="8">
        <v>45</v>
      </c>
      <c r="N916" s="10" t="s">
        <v>63</v>
      </c>
      <c r="O916" s="34" t="s">
        <v>63</v>
      </c>
    </row>
    <row r="917" spans="2:15" hidden="1" x14ac:dyDescent="0.3">
      <c r="B917" s="8" t="s">
        <v>22</v>
      </c>
      <c r="C917" s="8">
        <v>3</v>
      </c>
      <c r="D917" s="8">
        <v>18</v>
      </c>
      <c r="E917" s="8">
        <v>2</v>
      </c>
      <c r="F917" s="8" t="e">
        <f>SUMIFS(#REF!,#REF!,C917,#REF!,E917)</f>
        <v>#REF!</v>
      </c>
      <c r="G917" s="8">
        <v>45</v>
      </c>
      <c r="N917" s="10" t="s">
        <v>63</v>
      </c>
      <c r="O917" s="34" t="s">
        <v>63</v>
      </c>
    </row>
    <row r="918" spans="2:15" hidden="1" x14ac:dyDescent="0.3">
      <c r="B918" s="8" t="s">
        <v>22</v>
      </c>
      <c r="C918" s="8">
        <v>3</v>
      </c>
      <c r="D918" s="8">
        <v>22</v>
      </c>
      <c r="E918" s="8">
        <v>3</v>
      </c>
      <c r="F918" s="8" t="e">
        <f>SUMIFS(#REF!,#REF!,C918,#REF!,E918)</f>
        <v>#REF!</v>
      </c>
      <c r="G918" s="8">
        <v>45</v>
      </c>
      <c r="N918" s="10" t="s">
        <v>63</v>
      </c>
      <c r="O918" s="34" t="s">
        <v>63</v>
      </c>
    </row>
    <row r="919" spans="2:15" hidden="1" x14ac:dyDescent="0.3">
      <c r="B919" s="8" t="s">
        <v>22</v>
      </c>
      <c r="C919" s="8">
        <v>3</v>
      </c>
      <c r="D919" s="8">
        <v>20</v>
      </c>
      <c r="E919" s="8">
        <v>4</v>
      </c>
      <c r="F919" s="8" t="e">
        <f>SUMIFS(#REF!,#REF!,C919,#REF!,E919)</f>
        <v>#REF!</v>
      </c>
      <c r="G919" s="8">
        <v>47</v>
      </c>
      <c r="N919" s="10" t="s">
        <v>63</v>
      </c>
      <c r="O919" s="34" t="s">
        <v>63</v>
      </c>
    </row>
    <row r="920" spans="2:15" hidden="1" x14ac:dyDescent="0.3">
      <c r="B920" s="8" t="s">
        <v>22</v>
      </c>
      <c r="C920" s="8">
        <v>3</v>
      </c>
      <c r="D920" s="8">
        <v>17</v>
      </c>
      <c r="E920" s="8">
        <v>5</v>
      </c>
      <c r="F920" s="8" t="e">
        <f>SUMIFS(#REF!,#REF!,C920,#REF!,E920)</f>
        <v>#REF!</v>
      </c>
      <c r="G920" s="8">
        <v>51</v>
      </c>
      <c r="N920" s="10" t="s">
        <v>63</v>
      </c>
      <c r="O920" s="34" t="s">
        <v>63</v>
      </c>
    </row>
    <row r="921" spans="2:15" hidden="1" x14ac:dyDescent="0.3">
      <c r="B921" s="8" t="s">
        <v>22</v>
      </c>
      <c r="C921" s="8">
        <v>3</v>
      </c>
      <c r="D921" s="8">
        <v>13</v>
      </c>
      <c r="E921" s="8">
        <v>6</v>
      </c>
      <c r="F921" s="8" t="e">
        <f>SUMIFS(#REF!,#REF!,C921,#REF!,E921)</f>
        <v>#REF!</v>
      </c>
      <c r="G921" s="8">
        <v>58</v>
      </c>
      <c r="N921" s="10" t="s">
        <v>63</v>
      </c>
      <c r="O921" s="34" t="s">
        <v>63</v>
      </c>
    </row>
    <row r="922" spans="2:15" hidden="1" x14ac:dyDescent="0.3">
      <c r="B922" s="8" t="s">
        <v>22</v>
      </c>
      <c r="C922" s="8">
        <v>3</v>
      </c>
      <c r="D922" s="8">
        <v>8</v>
      </c>
      <c r="E922" s="8">
        <v>7</v>
      </c>
      <c r="F922" s="8" t="e">
        <f>SUMIFS(#REF!,#REF!,C922,#REF!,E922)</f>
        <v>#REF!</v>
      </c>
      <c r="G922" s="8">
        <v>68</v>
      </c>
      <c r="N922" s="10" t="s">
        <v>63</v>
      </c>
      <c r="O922" s="34" t="s">
        <v>63</v>
      </c>
    </row>
    <row r="923" spans="2:15" hidden="1" x14ac:dyDescent="0.3">
      <c r="B923" s="8" t="s">
        <v>22</v>
      </c>
      <c r="C923" s="8">
        <v>3</v>
      </c>
      <c r="D923" s="8">
        <v>9</v>
      </c>
      <c r="E923" s="8">
        <v>8</v>
      </c>
      <c r="F923" s="8" t="e">
        <f>SUMIFS(#REF!,#REF!,C923,#REF!,E923)</f>
        <v>#REF!</v>
      </c>
      <c r="G923" s="8">
        <v>71</v>
      </c>
      <c r="N923" s="10" t="s">
        <v>63</v>
      </c>
      <c r="O923" s="34" t="s">
        <v>63</v>
      </c>
    </row>
    <row r="924" spans="2:15" hidden="1" x14ac:dyDescent="0.3">
      <c r="B924" s="8" t="s">
        <v>22</v>
      </c>
      <c r="C924" s="8">
        <v>3</v>
      </c>
      <c r="D924" s="8">
        <v>11</v>
      </c>
      <c r="E924" s="8">
        <v>9</v>
      </c>
      <c r="F924" s="8" t="e">
        <f>SUMIFS(#REF!,#REF!,C924,#REF!,E924)</f>
        <v>#REF!</v>
      </c>
      <c r="G924" s="8">
        <v>67</v>
      </c>
      <c r="N924" s="10" t="s">
        <v>63</v>
      </c>
      <c r="O924" s="34" t="s">
        <v>63</v>
      </c>
    </row>
    <row r="925" spans="2:15" hidden="1" x14ac:dyDescent="0.3">
      <c r="B925" s="8" t="s">
        <v>22</v>
      </c>
      <c r="C925" s="8">
        <v>3</v>
      </c>
      <c r="D925" s="8">
        <v>16</v>
      </c>
      <c r="E925" s="8">
        <v>10</v>
      </c>
      <c r="F925" s="8" t="e">
        <f>SUMIFS(#REF!,#REF!,C925,#REF!,E925)</f>
        <v>#REF!</v>
      </c>
      <c r="G925" s="8">
        <v>62</v>
      </c>
      <c r="N925" s="10" t="s">
        <v>63</v>
      </c>
      <c r="O925" s="34" t="s">
        <v>63</v>
      </c>
    </row>
    <row r="926" spans="2:15" hidden="1" x14ac:dyDescent="0.3">
      <c r="B926" s="8" t="s">
        <v>22</v>
      </c>
      <c r="C926" s="8">
        <v>3</v>
      </c>
      <c r="D926" s="8">
        <v>21</v>
      </c>
      <c r="E926" s="8">
        <v>11</v>
      </c>
      <c r="F926" s="8" t="e">
        <f>SUMIFS(#REF!,#REF!,C926,#REF!,E926)</f>
        <v>#REF!</v>
      </c>
      <c r="G926" s="8">
        <v>59</v>
      </c>
      <c r="N926" s="10" t="s">
        <v>63</v>
      </c>
      <c r="O926" s="34" t="s">
        <v>63</v>
      </c>
    </row>
    <row r="927" spans="2:15" hidden="1" x14ac:dyDescent="0.3">
      <c r="B927" s="8" t="s">
        <v>22</v>
      </c>
      <c r="C927" s="8">
        <v>3</v>
      </c>
      <c r="D927" s="8">
        <v>24</v>
      </c>
      <c r="E927" s="8">
        <v>12</v>
      </c>
      <c r="F927" s="8" t="e">
        <f>SUMIFS(#REF!,#REF!,C927,#REF!,E927)</f>
        <v>#REF!</v>
      </c>
      <c r="G927" s="8">
        <v>57</v>
      </c>
      <c r="N927" s="10" t="s">
        <v>63</v>
      </c>
      <c r="O927" s="34" t="s">
        <v>63</v>
      </c>
    </row>
    <row r="928" spans="2:15" hidden="1" x14ac:dyDescent="0.3">
      <c r="B928" s="8" t="s">
        <v>22</v>
      </c>
      <c r="C928" s="8">
        <v>3</v>
      </c>
      <c r="D928" s="8">
        <v>23</v>
      </c>
      <c r="E928" s="8">
        <v>13</v>
      </c>
      <c r="F928" s="8" t="e">
        <f>SUMIFS(#REF!,#REF!,C928,#REF!,E928)</f>
        <v>#REF!</v>
      </c>
      <c r="G928" s="8">
        <v>56</v>
      </c>
      <c r="N928" s="10" t="s">
        <v>63</v>
      </c>
      <c r="O928" s="34" t="s">
        <v>63</v>
      </c>
    </row>
    <row r="929" spans="2:15" hidden="1" x14ac:dyDescent="0.3">
      <c r="B929" s="8" t="s">
        <v>22</v>
      </c>
      <c r="C929" s="8">
        <v>3</v>
      </c>
      <c r="D929" s="8">
        <v>19</v>
      </c>
      <c r="E929" s="8">
        <v>14</v>
      </c>
      <c r="F929" s="8" t="e">
        <f>SUMIFS(#REF!,#REF!,C929,#REF!,E929)</f>
        <v>#REF!</v>
      </c>
      <c r="G929" s="8">
        <v>56</v>
      </c>
      <c r="N929" s="10" t="s">
        <v>63</v>
      </c>
      <c r="O929" s="34" t="s">
        <v>63</v>
      </c>
    </row>
    <row r="930" spans="2:15" hidden="1" x14ac:dyDescent="0.3">
      <c r="B930" s="8" t="s">
        <v>22</v>
      </c>
      <c r="C930" s="8">
        <v>3</v>
      </c>
      <c r="D930" s="8">
        <v>14</v>
      </c>
      <c r="E930" s="8">
        <v>15</v>
      </c>
      <c r="F930" s="8" t="e">
        <f>SUMIFS(#REF!,#REF!,C930,#REF!,E930)</f>
        <v>#REF!</v>
      </c>
      <c r="G930" s="8">
        <v>54</v>
      </c>
      <c r="N930" s="10" t="s">
        <v>63</v>
      </c>
      <c r="O930" s="34" t="s">
        <v>63</v>
      </c>
    </row>
    <row r="931" spans="2:15" hidden="1" x14ac:dyDescent="0.3">
      <c r="B931" s="8" t="s">
        <v>22</v>
      </c>
      <c r="C931" s="8">
        <v>3</v>
      </c>
      <c r="D931" s="8">
        <v>12</v>
      </c>
      <c r="E931" s="8">
        <v>16</v>
      </c>
      <c r="F931" s="8" t="e">
        <f>SUMIFS(#REF!,#REF!,C931,#REF!,E931)</f>
        <v>#REF!</v>
      </c>
      <c r="G931" s="8">
        <v>56</v>
      </c>
      <c r="N931" s="10" t="s">
        <v>63</v>
      </c>
      <c r="O931" s="34" t="s">
        <v>63</v>
      </c>
    </row>
    <row r="932" spans="2:15" hidden="1" x14ac:dyDescent="0.3">
      <c r="B932" s="8" t="s">
        <v>22</v>
      </c>
      <c r="C932" s="8">
        <v>3</v>
      </c>
      <c r="D932" s="8">
        <v>6</v>
      </c>
      <c r="E932" s="8">
        <v>17</v>
      </c>
      <c r="F932" s="8" t="e">
        <f>SUMIFS(#REF!,#REF!,C932,#REF!,E932)</f>
        <v>#REF!</v>
      </c>
      <c r="G932" s="8">
        <v>58</v>
      </c>
      <c r="N932" s="10" t="s">
        <v>63</v>
      </c>
      <c r="O932" s="34" t="s">
        <v>63</v>
      </c>
    </row>
    <row r="933" spans="2:15" hidden="1" x14ac:dyDescent="0.3">
      <c r="B933" s="8" t="s">
        <v>22</v>
      </c>
      <c r="C933" s="8">
        <v>3</v>
      </c>
      <c r="D933" s="8">
        <v>3</v>
      </c>
      <c r="E933" s="8">
        <v>18</v>
      </c>
      <c r="F933" s="8" t="e">
        <f>SUMIFS(#REF!,#REF!,C933,#REF!,E933)</f>
        <v>#REF!</v>
      </c>
      <c r="G933" s="8">
        <v>59</v>
      </c>
      <c r="N933" s="10" t="s">
        <v>63</v>
      </c>
      <c r="O933" s="34" t="s">
        <v>63</v>
      </c>
    </row>
    <row r="934" spans="2:15" hidden="1" x14ac:dyDescent="0.3">
      <c r="B934" s="8" t="s">
        <v>22</v>
      </c>
      <c r="C934" s="8">
        <v>3</v>
      </c>
      <c r="D934" s="8">
        <v>1</v>
      </c>
      <c r="E934" s="8">
        <v>19</v>
      </c>
      <c r="F934" s="8" t="e">
        <f>SUMIFS(#REF!,#REF!,C934,#REF!,E934)</f>
        <v>#REF!</v>
      </c>
      <c r="G934" s="8">
        <v>61</v>
      </c>
      <c r="N934" s="10" t="s">
        <v>63</v>
      </c>
      <c r="O934" s="34" t="s">
        <v>63</v>
      </c>
    </row>
    <row r="935" spans="2:15" hidden="1" x14ac:dyDescent="0.3">
      <c r="B935" s="8" t="s">
        <v>22</v>
      </c>
      <c r="C935" s="8">
        <v>3</v>
      </c>
      <c r="D935" s="8">
        <v>2</v>
      </c>
      <c r="E935" s="8">
        <v>20</v>
      </c>
      <c r="F935" s="8" t="e">
        <f>SUMIFS(#REF!,#REF!,C935,#REF!,E935)</f>
        <v>#REF!</v>
      </c>
      <c r="G935" s="8">
        <v>66</v>
      </c>
      <c r="N935" s="10" t="s">
        <v>63</v>
      </c>
      <c r="O935" s="34" t="s">
        <v>63</v>
      </c>
    </row>
    <row r="936" spans="2:15" hidden="1" x14ac:dyDescent="0.3">
      <c r="B936" s="8" t="s">
        <v>22</v>
      </c>
      <c r="C936" s="8">
        <v>3</v>
      </c>
      <c r="D936" s="8">
        <v>4</v>
      </c>
      <c r="E936" s="8">
        <v>21</v>
      </c>
      <c r="F936" s="8" t="e">
        <f>SUMIFS(#REF!,#REF!,C936,#REF!,E936)</f>
        <v>#REF!</v>
      </c>
      <c r="G936" s="8">
        <v>64</v>
      </c>
      <c r="N936" s="10" t="s">
        <v>63</v>
      </c>
      <c r="O936" s="34" t="s">
        <v>63</v>
      </c>
    </row>
    <row r="937" spans="2:15" hidden="1" x14ac:dyDescent="0.3">
      <c r="B937" s="8" t="s">
        <v>22</v>
      </c>
      <c r="C937" s="8">
        <v>3</v>
      </c>
      <c r="D937" s="8">
        <v>5</v>
      </c>
      <c r="E937" s="8">
        <v>22</v>
      </c>
      <c r="F937" s="8" t="e">
        <f>SUMIFS(#REF!,#REF!,C937,#REF!,E937)</f>
        <v>#REF!</v>
      </c>
      <c r="G937" s="8">
        <v>59</v>
      </c>
      <c r="N937" s="10" t="s">
        <v>63</v>
      </c>
      <c r="O937" s="34" t="s">
        <v>63</v>
      </c>
    </row>
    <row r="938" spans="2:15" hidden="1" x14ac:dyDescent="0.3">
      <c r="B938" s="8" t="s">
        <v>22</v>
      </c>
      <c r="C938" s="8">
        <v>3</v>
      </c>
      <c r="D938" s="8">
        <v>7</v>
      </c>
      <c r="E938" s="8">
        <v>23</v>
      </c>
      <c r="F938" s="8" t="e">
        <f>SUMIFS(#REF!,#REF!,C938,#REF!,E938)</f>
        <v>#REF!</v>
      </c>
      <c r="G938" s="8">
        <v>53</v>
      </c>
      <c r="N938" s="10" t="s">
        <v>63</v>
      </c>
      <c r="O938" s="34" t="s">
        <v>63</v>
      </c>
    </row>
    <row r="939" spans="2:15" hidden="1" x14ac:dyDescent="0.3">
      <c r="B939" s="8" t="s">
        <v>22</v>
      </c>
      <c r="C939" s="8">
        <v>3</v>
      </c>
      <c r="D939" s="8">
        <v>10</v>
      </c>
      <c r="E939" s="8">
        <v>24</v>
      </c>
      <c r="F939" s="8" t="e">
        <f>SUMIFS(#REF!,#REF!,C939,#REF!,E939)</f>
        <v>#REF!</v>
      </c>
      <c r="G939" s="8">
        <v>50</v>
      </c>
      <c r="N939" s="10" t="s">
        <v>63</v>
      </c>
      <c r="O939" s="34" t="s">
        <v>63</v>
      </c>
    </row>
    <row r="940" spans="2:15" hidden="1" x14ac:dyDescent="0.3">
      <c r="B940" s="8" t="s">
        <v>22</v>
      </c>
      <c r="C940" s="8">
        <v>4</v>
      </c>
      <c r="D940" s="8">
        <v>13</v>
      </c>
      <c r="E940" s="8">
        <v>1</v>
      </c>
      <c r="F940" s="8" t="e">
        <f>SUMIFS(#REF!,#REF!,C940,#REF!,E940)</f>
        <v>#REF!</v>
      </c>
      <c r="G940" s="8">
        <v>49</v>
      </c>
      <c r="N940" s="10" t="s">
        <v>63</v>
      </c>
      <c r="O940" s="34" t="s">
        <v>63</v>
      </c>
    </row>
    <row r="941" spans="2:15" hidden="1" x14ac:dyDescent="0.3">
      <c r="B941" s="8" t="s">
        <v>22</v>
      </c>
      <c r="C941" s="8">
        <v>4</v>
      </c>
      <c r="D941" s="8">
        <v>17</v>
      </c>
      <c r="E941" s="8">
        <v>2</v>
      </c>
      <c r="F941" s="8" t="e">
        <f>SUMIFS(#REF!,#REF!,C941,#REF!,E941)</f>
        <v>#REF!</v>
      </c>
      <c r="G941" s="8">
        <v>48</v>
      </c>
      <c r="N941" s="10" t="s">
        <v>63</v>
      </c>
      <c r="O941" s="34" t="s">
        <v>63</v>
      </c>
    </row>
    <row r="942" spans="2:15" hidden="1" x14ac:dyDescent="0.3">
      <c r="B942" s="8" t="s">
        <v>22</v>
      </c>
      <c r="C942" s="8">
        <v>4</v>
      </c>
      <c r="D942" s="8">
        <v>21</v>
      </c>
      <c r="E942" s="8">
        <v>3</v>
      </c>
      <c r="F942" s="8" t="e">
        <f>SUMIFS(#REF!,#REF!,C942,#REF!,E942)</f>
        <v>#REF!</v>
      </c>
      <c r="G942" s="8">
        <v>47</v>
      </c>
      <c r="N942" s="10" t="s">
        <v>63</v>
      </c>
      <c r="O942" s="34" t="s">
        <v>63</v>
      </c>
    </row>
    <row r="943" spans="2:15" hidden="1" x14ac:dyDescent="0.3">
      <c r="B943" s="8" t="s">
        <v>22</v>
      </c>
      <c r="C943" s="8">
        <v>4</v>
      </c>
      <c r="D943" s="8">
        <v>20</v>
      </c>
      <c r="E943" s="8">
        <v>4</v>
      </c>
      <c r="F943" s="8" t="e">
        <f>SUMIFS(#REF!,#REF!,C943,#REF!,E943)</f>
        <v>#REF!</v>
      </c>
      <c r="G943" s="8">
        <v>47</v>
      </c>
      <c r="N943" s="10" t="s">
        <v>63</v>
      </c>
      <c r="O943" s="34" t="s">
        <v>63</v>
      </c>
    </row>
    <row r="944" spans="2:15" hidden="1" x14ac:dyDescent="0.3">
      <c r="B944" s="8" t="s">
        <v>22</v>
      </c>
      <c r="C944" s="8">
        <v>4</v>
      </c>
      <c r="D944" s="8">
        <v>18</v>
      </c>
      <c r="E944" s="8">
        <v>5</v>
      </c>
      <c r="F944" s="8" t="e">
        <f>SUMIFS(#REF!,#REF!,C944,#REF!,E944)</f>
        <v>#REF!</v>
      </c>
      <c r="G944" s="8">
        <v>50</v>
      </c>
      <c r="N944" s="10" t="s">
        <v>63</v>
      </c>
      <c r="O944" s="34" t="s">
        <v>63</v>
      </c>
    </row>
    <row r="945" spans="2:15" hidden="1" x14ac:dyDescent="0.3">
      <c r="B945" s="8" t="s">
        <v>22</v>
      </c>
      <c r="C945" s="8">
        <v>4</v>
      </c>
      <c r="D945" s="8">
        <v>12</v>
      </c>
      <c r="E945" s="8">
        <v>6</v>
      </c>
      <c r="F945" s="8" t="e">
        <f>SUMIFS(#REF!,#REF!,C945,#REF!,E945)</f>
        <v>#REF!</v>
      </c>
      <c r="G945" s="8">
        <v>55</v>
      </c>
      <c r="N945" s="10" t="s">
        <v>63</v>
      </c>
      <c r="O945" s="34" t="s">
        <v>63</v>
      </c>
    </row>
    <row r="946" spans="2:15" hidden="1" x14ac:dyDescent="0.3">
      <c r="B946" s="8" t="s">
        <v>22</v>
      </c>
      <c r="C946" s="8">
        <v>4</v>
      </c>
      <c r="D946" s="8">
        <v>11</v>
      </c>
      <c r="E946" s="8">
        <v>7</v>
      </c>
      <c r="F946" s="8" t="e">
        <f>SUMIFS(#REF!,#REF!,C946,#REF!,E946)</f>
        <v>#REF!</v>
      </c>
      <c r="G946" s="8">
        <v>62</v>
      </c>
      <c r="N946" s="10" t="s">
        <v>63</v>
      </c>
      <c r="O946" s="34" t="s">
        <v>63</v>
      </c>
    </row>
    <row r="947" spans="2:15" hidden="1" x14ac:dyDescent="0.3">
      <c r="B947" s="8" t="s">
        <v>22</v>
      </c>
      <c r="C947" s="8">
        <v>4</v>
      </c>
      <c r="D947" s="8">
        <v>14</v>
      </c>
      <c r="E947" s="8">
        <v>8</v>
      </c>
      <c r="F947" s="8" t="e">
        <f>SUMIFS(#REF!,#REF!,C947,#REF!,E947)</f>
        <v>#REF!</v>
      </c>
      <c r="G947" s="8">
        <v>66</v>
      </c>
      <c r="N947" s="10" t="s">
        <v>63</v>
      </c>
      <c r="O947" s="34" t="s">
        <v>63</v>
      </c>
    </row>
    <row r="948" spans="2:15" hidden="1" x14ac:dyDescent="0.3">
      <c r="B948" s="8" t="s">
        <v>22</v>
      </c>
      <c r="C948" s="8">
        <v>4</v>
      </c>
      <c r="D948" s="8">
        <v>16</v>
      </c>
      <c r="E948" s="8">
        <v>9</v>
      </c>
      <c r="F948" s="8" t="e">
        <f>SUMIFS(#REF!,#REF!,C948,#REF!,E948)</f>
        <v>#REF!</v>
      </c>
      <c r="G948" s="8">
        <v>66</v>
      </c>
      <c r="N948" s="10" t="s">
        <v>63</v>
      </c>
      <c r="O948" s="34" t="s">
        <v>63</v>
      </c>
    </row>
    <row r="949" spans="2:15" hidden="1" x14ac:dyDescent="0.3">
      <c r="B949" s="8" t="s">
        <v>22</v>
      </c>
      <c r="C949" s="8">
        <v>4</v>
      </c>
      <c r="D949" s="8">
        <v>22</v>
      </c>
      <c r="E949" s="8">
        <v>10</v>
      </c>
      <c r="F949" s="8" t="e">
        <f>SUMIFS(#REF!,#REF!,C949,#REF!,E949)</f>
        <v>#REF!</v>
      </c>
      <c r="G949" s="8">
        <v>67</v>
      </c>
      <c r="N949" s="10" t="s">
        <v>63</v>
      </c>
      <c r="O949" s="34" t="s">
        <v>63</v>
      </c>
    </row>
    <row r="950" spans="2:15" hidden="1" x14ac:dyDescent="0.3">
      <c r="B950" s="8" t="s">
        <v>22</v>
      </c>
      <c r="C950" s="8">
        <v>4</v>
      </c>
      <c r="D950" s="8">
        <v>24</v>
      </c>
      <c r="E950" s="8">
        <v>11</v>
      </c>
      <c r="F950" s="8" t="e">
        <f>SUMIFS(#REF!,#REF!,C950,#REF!,E950)</f>
        <v>#REF!</v>
      </c>
      <c r="G950" s="8">
        <v>66</v>
      </c>
      <c r="N950" s="10" t="s">
        <v>63</v>
      </c>
      <c r="O950" s="34" t="s">
        <v>63</v>
      </c>
    </row>
    <row r="951" spans="2:15" hidden="1" x14ac:dyDescent="0.3">
      <c r="B951" s="8" t="s">
        <v>22</v>
      </c>
      <c r="C951" s="8">
        <v>4</v>
      </c>
      <c r="D951" s="8">
        <v>23</v>
      </c>
      <c r="E951" s="8">
        <v>12</v>
      </c>
      <c r="F951" s="8" t="e">
        <f>SUMIFS(#REF!,#REF!,C951,#REF!,E951)</f>
        <v>#REF!</v>
      </c>
      <c r="G951" s="8">
        <v>68</v>
      </c>
      <c r="N951" s="10" t="s">
        <v>63</v>
      </c>
      <c r="O951" s="34" t="s">
        <v>63</v>
      </c>
    </row>
    <row r="952" spans="2:15" hidden="1" x14ac:dyDescent="0.3">
      <c r="B952" s="8" t="s">
        <v>22</v>
      </c>
      <c r="C952" s="8">
        <v>4</v>
      </c>
      <c r="D952" s="8">
        <v>19</v>
      </c>
      <c r="E952" s="8">
        <v>13</v>
      </c>
      <c r="F952" s="8" t="e">
        <f>SUMIFS(#REF!,#REF!,C952,#REF!,E952)</f>
        <v>#REF!</v>
      </c>
      <c r="G952" s="8">
        <v>70</v>
      </c>
      <c r="N952" s="10" t="s">
        <v>63</v>
      </c>
      <c r="O952" s="34" t="s">
        <v>63</v>
      </c>
    </row>
    <row r="953" spans="2:15" hidden="1" x14ac:dyDescent="0.3">
      <c r="B953" s="8" t="s">
        <v>22</v>
      </c>
      <c r="C953" s="8">
        <v>4</v>
      </c>
      <c r="D953" s="8">
        <v>15</v>
      </c>
      <c r="E953" s="8">
        <v>14</v>
      </c>
      <c r="F953" s="8" t="e">
        <f>SUMIFS(#REF!,#REF!,C953,#REF!,E953)</f>
        <v>#REF!</v>
      </c>
      <c r="G953" s="8">
        <v>73</v>
      </c>
      <c r="N953" s="10" t="s">
        <v>63</v>
      </c>
      <c r="O953" s="34" t="s">
        <v>63</v>
      </c>
    </row>
    <row r="954" spans="2:15" hidden="1" x14ac:dyDescent="0.3">
      <c r="B954" s="8" t="s">
        <v>22</v>
      </c>
      <c r="C954" s="8">
        <v>4</v>
      </c>
      <c r="D954" s="8">
        <v>10</v>
      </c>
      <c r="E954" s="8">
        <v>15</v>
      </c>
      <c r="F954" s="8" t="e">
        <f>SUMIFS(#REF!,#REF!,C954,#REF!,E954)</f>
        <v>#REF!</v>
      </c>
      <c r="G954" s="8">
        <v>73</v>
      </c>
      <c r="N954" s="10" t="s">
        <v>63</v>
      </c>
      <c r="O954" s="34" t="s">
        <v>63</v>
      </c>
    </row>
    <row r="955" spans="2:15" hidden="1" x14ac:dyDescent="0.3">
      <c r="B955" s="8" t="s">
        <v>22</v>
      </c>
      <c r="C955" s="8">
        <v>4</v>
      </c>
      <c r="D955" s="8">
        <v>7</v>
      </c>
      <c r="E955" s="8">
        <v>16</v>
      </c>
      <c r="F955" s="8" t="e">
        <f>SUMIFS(#REF!,#REF!,C955,#REF!,E955)</f>
        <v>#REF!</v>
      </c>
      <c r="G955" s="8">
        <v>73</v>
      </c>
      <c r="N955" s="10" t="s">
        <v>63</v>
      </c>
      <c r="O955" s="34" t="s">
        <v>63</v>
      </c>
    </row>
    <row r="956" spans="2:15" hidden="1" x14ac:dyDescent="0.3">
      <c r="B956" s="8" t="s">
        <v>22</v>
      </c>
      <c r="C956" s="8">
        <v>4</v>
      </c>
      <c r="D956" s="8">
        <v>5</v>
      </c>
      <c r="E956" s="8">
        <v>17</v>
      </c>
      <c r="F956" s="8" t="e">
        <f>SUMIFS(#REF!,#REF!,C956,#REF!,E956)</f>
        <v>#REF!</v>
      </c>
      <c r="G956" s="8">
        <v>73</v>
      </c>
      <c r="N956" s="10" t="s">
        <v>63</v>
      </c>
      <c r="O956" s="34" t="s">
        <v>63</v>
      </c>
    </row>
    <row r="957" spans="2:15" hidden="1" x14ac:dyDescent="0.3">
      <c r="B957" s="8" t="s">
        <v>22</v>
      </c>
      <c r="C957" s="8">
        <v>4</v>
      </c>
      <c r="D957" s="8">
        <v>3</v>
      </c>
      <c r="E957" s="8">
        <v>18</v>
      </c>
      <c r="F957" s="8" t="e">
        <f>SUMIFS(#REF!,#REF!,C957,#REF!,E957)</f>
        <v>#REF!</v>
      </c>
      <c r="G957" s="8">
        <v>73</v>
      </c>
      <c r="N957" s="10" t="s">
        <v>63</v>
      </c>
      <c r="O957" s="34" t="s">
        <v>63</v>
      </c>
    </row>
    <row r="958" spans="2:15" hidden="1" x14ac:dyDescent="0.3">
      <c r="B958" s="8" t="s">
        <v>22</v>
      </c>
      <c r="C958" s="8">
        <v>4</v>
      </c>
      <c r="D958" s="8">
        <v>1</v>
      </c>
      <c r="E958" s="8">
        <v>19</v>
      </c>
      <c r="F958" s="8" t="e">
        <f>SUMIFS(#REF!,#REF!,C958,#REF!,E958)</f>
        <v>#REF!</v>
      </c>
      <c r="G958" s="8">
        <v>72</v>
      </c>
      <c r="N958" s="10" t="s">
        <v>63</v>
      </c>
      <c r="O958" s="34" t="s">
        <v>63</v>
      </c>
    </row>
    <row r="959" spans="2:15" hidden="1" x14ac:dyDescent="0.3">
      <c r="B959" s="8" t="s">
        <v>22</v>
      </c>
      <c r="C959" s="8">
        <v>4</v>
      </c>
      <c r="D959" s="8">
        <v>2</v>
      </c>
      <c r="E959" s="8">
        <v>20</v>
      </c>
      <c r="F959" s="8" t="e">
        <f>SUMIFS(#REF!,#REF!,C959,#REF!,E959)</f>
        <v>#REF!</v>
      </c>
      <c r="G959" s="8">
        <v>73</v>
      </c>
      <c r="N959" s="10" t="s">
        <v>63</v>
      </c>
      <c r="O959" s="34" t="s">
        <v>63</v>
      </c>
    </row>
    <row r="960" spans="2:15" hidden="1" x14ac:dyDescent="0.3">
      <c r="B960" s="8" t="s">
        <v>22</v>
      </c>
      <c r="C960" s="8">
        <v>4</v>
      </c>
      <c r="D960" s="8">
        <v>4</v>
      </c>
      <c r="E960" s="8">
        <v>21</v>
      </c>
      <c r="F960" s="8" t="e">
        <f>SUMIFS(#REF!,#REF!,C960,#REF!,E960)</f>
        <v>#REF!</v>
      </c>
      <c r="G960" s="8">
        <v>72</v>
      </c>
      <c r="N960" s="10" t="s">
        <v>63</v>
      </c>
      <c r="O960" s="34" t="s">
        <v>63</v>
      </c>
    </row>
    <row r="961" spans="2:15" hidden="1" x14ac:dyDescent="0.3">
      <c r="B961" s="8" t="s">
        <v>22</v>
      </c>
      <c r="C961" s="8">
        <v>4</v>
      </c>
      <c r="D961" s="8">
        <v>6</v>
      </c>
      <c r="E961" s="8">
        <v>22</v>
      </c>
      <c r="F961" s="8" t="e">
        <f>SUMIFS(#REF!,#REF!,C961,#REF!,E961)</f>
        <v>#REF!</v>
      </c>
      <c r="G961" s="8">
        <v>66</v>
      </c>
      <c r="N961" s="10" t="s">
        <v>63</v>
      </c>
      <c r="O961" s="34" t="s">
        <v>63</v>
      </c>
    </row>
    <row r="962" spans="2:15" hidden="1" x14ac:dyDescent="0.3">
      <c r="B962" s="8" t="s">
        <v>22</v>
      </c>
      <c r="C962" s="8">
        <v>4</v>
      </c>
      <c r="D962" s="8">
        <v>8</v>
      </c>
      <c r="E962" s="8">
        <v>23</v>
      </c>
      <c r="F962" s="8" t="e">
        <f>SUMIFS(#REF!,#REF!,C962,#REF!,E962)</f>
        <v>#REF!</v>
      </c>
      <c r="G962" s="8">
        <v>58</v>
      </c>
      <c r="N962" s="10" t="s">
        <v>63</v>
      </c>
      <c r="O962" s="34" t="s">
        <v>63</v>
      </c>
    </row>
    <row r="963" spans="2:15" hidden="1" x14ac:dyDescent="0.3">
      <c r="B963" s="8" t="s">
        <v>22</v>
      </c>
      <c r="C963" s="8">
        <v>4</v>
      </c>
      <c r="D963" s="8">
        <v>9</v>
      </c>
      <c r="E963" s="8">
        <v>24</v>
      </c>
      <c r="F963" s="8" t="e">
        <f>SUMIFS(#REF!,#REF!,C963,#REF!,E963)</f>
        <v>#REF!</v>
      </c>
      <c r="G963" s="8">
        <v>52</v>
      </c>
      <c r="N963" s="10" t="s">
        <v>63</v>
      </c>
      <c r="O963" s="34" t="s">
        <v>63</v>
      </c>
    </row>
    <row r="964" spans="2:15" hidden="1" x14ac:dyDescent="0.3">
      <c r="B964" s="8" t="s">
        <v>22</v>
      </c>
      <c r="C964" s="8">
        <v>5</v>
      </c>
      <c r="D964" s="8">
        <v>17</v>
      </c>
      <c r="E964" s="8">
        <v>1</v>
      </c>
      <c r="F964" s="8" t="e">
        <f>SUMIFS(#REF!,#REF!,C964,#REF!,E964)</f>
        <v>#REF!</v>
      </c>
      <c r="G964" s="8">
        <v>51</v>
      </c>
      <c r="N964" s="10" t="s">
        <v>63</v>
      </c>
      <c r="O964" s="34" t="s">
        <v>63</v>
      </c>
    </row>
    <row r="965" spans="2:15" hidden="1" x14ac:dyDescent="0.3">
      <c r="B965" s="8" t="s">
        <v>22</v>
      </c>
      <c r="C965" s="8">
        <v>5</v>
      </c>
      <c r="D965" s="8">
        <v>21</v>
      </c>
      <c r="E965" s="8">
        <v>2</v>
      </c>
      <c r="F965" s="8" t="e">
        <f>SUMIFS(#REF!,#REF!,C965,#REF!,E965)</f>
        <v>#REF!</v>
      </c>
      <c r="G965" s="8">
        <v>48</v>
      </c>
      <c r="N965" s="10" t="s">
        <v>63</v>
      </c>
      <c r="O965" s="34" t="s">
        <v>63</v>
      </c>
    </row>
    <row r="966" spans="2:15" hidden="1" x14ac:dyDescent="0.3">
      <c r="B966" s="8" t="s">
        <v>22</v>
      </c>
      <c r="C966" s="8">
        <v>5</v>
      </c>
      <c r="D966" s="8">
        <v>23</v>
      </c>
      <c r="E966" s="8">
        <v>3</v>
      </c>
      <c r="F966" s="8" t="e">
        <f>SUMIFS(#REF!,#REF!,C966,#REF!,E966)</f>
        <v>#REF!</v>
      </c>
      <c r="G966" s="8">
        <v>46</v>
      </c>
      <c r="N966" s="10" t="s">
        <v>63</v>
      </c>
      <c r="O966" s="34" t="s">
        <v>63</v>
      </c>
    </row>
    <row r="967" spans="2:15" hidden="1" x14ac:dyDescent="0.3">
      <c r="B967" s="8" t="s">
        <v>22</v>
      </c>
      <c r="C967" s="8">
        <v>5</v>
      </c>
      <c r="D967" s="8">
        <v>24</v>
      </c>
      <c r="E967" s="8">
        <v>4</v>
      </c>
      <c r="F967" s="8" t="e">
        <f>SUMIFS(#REF!,#REF!,C967,#REF!,E967)</f>
        <v>#REF!</v>
      </c>
      <c r="G967" s="8">
        <v>45</v>
      </c>
      <c r="N967" s="10" t="s">
        <v>63</v>
      </c>
      <c r="O967" s="34" t="s">
        <v>63</v>
      </c>
    </row>
    <row r="968" spans="2:15" hidden="1" x14ac:dyDescent="0.3">
      <c r="B968" s="8" t="s">
        <v>22</v>
      </c>
      <c r="C968" s="8">
        <v>5</v>
      </c>
      <c r="D968" s="8">
        <v>22</v>
      </c>
      <c r="E968" s="8">
        <v>5</v>
      </c>
      <c r="F968" s="8" t="e">
        <f>SUMIFS(#REF!,#REF!,C968,#REF!,E968)</f>
        <v>#REF!</v>
      </c>
      <c r="G968" s="8">
        <v>46</v>
      </c>
      <c r="N968" s="10" t="s">
        <v>63</v>
      </c>
      <c r="O968" s="34" t="s">
        <v>63</v>
      </c>
    </row>
    <row r="969" spans="2:15" hidden="1" x14ac:dyDescent="0.3">
      <c r="B969" s="8" t="s">
        <v>22</v>
      </c>
      <c r="C969" s="8">
        <v>5</v>
      </c>
      <c r="D969" s="8">
        <v>20</v>
      </c>
      <c r="E969" s="8">
        <v>6</v>
      </c>
      <c r="F969" s="8" t="e">
        <f>SUMIFS(#REF!,#REF!,C969,#REF!,E969)</f>
        <v>#REF!</v>
      </c>
      <c r="G969" s="8">
        <v>49</v>
      </c>
      <c r="N969" s="10" t="s">
        <v>63</v>
      </c>
      <c r="O969" s="34" t="s">
        <v>63</v>
      </c>
    </row>
    <row r="970" spans="2:15" hidden="1" x14ac:dyDescent="0.3">
      <c r="B970" s="8" t="s">
        <v>22</v>
      </c>
      <c r="C970" s="8">
        <v>5</v>
      </c>
      <c r="D970" s="8">
        <v>16</v>
      </c>
      <c r="E970" s="8">
        <v>7</v>
      </c>
      <c r="F970" s="8" t="e">
        <f>SUMIFS(#REF!,#REF!,C970,#REF!,E970)</f>
        <v>#REF!</v>
      </c>
      <c r="G970" s="8">
        <v>52</v>
      </c>
      <c r="N970" s="10" t="s">
        <v>63</v>
      </c>
      <c r="O970" s="34" t="s">
        <v>63</v>
      </c>
    </row>
    <row r="971" spans="2:15" hidden="1" x14ac:dyDescent="0.3">
      <c r="B971" s="8" t="s">
        <v>22</v>
      </c>
      <c r="C971" s="8">
        <v>5</v>
      </c>
      <c r="D971" s="8">
        <v>13</v>
      </c>
      <c r="E971" s="8">
        <v>8</v>
      </c>
      <c r="F971" s="8" t="e">
        <f>SUMIFS(#REF!,#REF!,C971,#REF!,E971)</f>
        <v>#REF!</v>
      </c>
      <c r="G971" s="8">
        <v>55</v>
      </c>
      <c r="N971" s="10" t="s">
        <v>63</v>
      </c>
      <c r="O971" s="34" t="s">
        <v>63</v>
      </c>
    </row>
    <row r="972" spans="2:15" hidden="1" x14ac:dyDescent="0.3">
      <c r="B972" s="8" t="s">
        <v>22</v>
      </c>
      <c r="C972" s="8">
        <v>5</v>
      </c>
      <c r="D972" s="8">
        <v>15</v>
      </c>
      <c r="E972" s="8">
        <v>9</v>
      </c>
      <c r="F972" s="8" t="e">
        <f>SUMIFS(#REF!,#REF!,C972,#REF!,E972)</f>
        <v>#REF!</v>
      </c>
      <c r="G972" s="8">
        <v>59</v>
      </c>
      <c r="N972" s="10" t="s">
        <v>63</v>
      </c>
      <c r="O972" s="34" t="s">
        <v>63</v>
      </c>
    </row>
    <row r="973" spans="2:15" hidden="1" x14ac:dyDescent="0.3">
      <c r="B973" s="8" t="s">
        <v>22</v>
      </c>
      <c r="C973" s="8">
        <v>5</v>
      </c>
      <c r="D973" s="8">
        <v>18</v>
      </c>
      <c r="E973" s="8">
        <v>10</v>
      </c>
      <c r="F973" s="8" t="e">
        <f>SUMIFS(#REF!,#REF!,C973,#REF!,E973)</f>
        <v>#REF!</v>
      </c>
      <c r="G973" s="8">
        <v>65</v>
      </c>
      <c r="N973" s="10" t="s">
        <v>63</v>
      </c>
      <c r="O973" s="34" t="s">
        <v>63</v>
      </c>
    </row>
    <row r="974" spans="2:15" hidden="1" x14ac:dyDescent="0.3">
      <c r="B974" s="8" t="s">
        <v>22</v>
      </c>
      <c r="C974" s="8">
        <v>5</v>
      </c>
      <c r="D974" s="8">
        <v>19</v>
      </c>
      <c r="E974" s="8">
        <v>11</v>
      </c>
      <c r="F974" s="8" t="e">
        <f>SUMIFS(#REF!,#REF!,C974,#REF!,E974)</f>
        <v>#REF!</v>
      </c>
      <c r="G974" s="8">
        <v>70</v>
      </c>
      <c r="N974" s="10" t="s">
        <v>63</v>
      </c>
      <c r="O974" s="34" t="s">
        <v>63</v>
      </c>
    </row>
    <row r="975" spans="2:15" hidden="1" x14ac:dyDescent="0.3">
      <c r="B975" s="8" t="s">
        <v>22</v>
      </c>
      <c r="C975" s="8">
        <v>5</v>
      </c>
      <c r="D975" s="8">
        <v>14</v>
      </c>
      <c r="E975" s="8">
        <v>12</v>
      </c>
      <c r="F975" s="8" t="e">
        <f>SUMIFS(#REF!,#REF!,C975,#REF!,E975)</f>
        <v>#REF!</v>
      </c>
      <c r="G975" s="8">
        <v>74</v>
      </c>
      <c r="N975" s="10" t="s">
        <v>63</v>
      </c>
      <c r="O975" s="34" t="s">
        <v>63</v>
      </c>
    </row>
    <row r="976" spans="2:15" hidden="1" x14ac:dyDescent="0.3">
      <c r="B976" s="8" t="s">
        <v>22</v>
      </c>
      <c r="C976" s="8">
        <v>5</v>
      </c>
      <c r="D976" s="8">
        <v>12</v>
      </c>
      <c r="E976" s="8">
        <v>13</v>
      </c>
      <c r="F976" s="8" t="e">
        <f>SUMIFS(#REF!,#REF!,C976,#REF!,E976)</f>
        <v>#REF!</v>
      </c>
      <c r="G976" s="8">
        <v>79</v>
      </c>
      <c r="N976" s="10" t="s">
        <v>63</v>
      </c>
      <c r="O976" s="34" t="s">
        <v>63</v>
      </c>
    </row>
    <row r="977" spans="2:15" hidden="1" x14ac:dyDescent="0.3">
      <c r="B977" s="8" t="s">
        <v>22</v>
      </c>
      <c r="C977" s="8">
        <v>5</v>
      </c>
      <c r="D977" s="8">
        <v>10</v>
      </c>
      <c r="E977" s="8">
        <v>14</v>
      </c>
      <c r="F977" s="8" t="e">
        <f>SUMIFS(#REF!,#REF!,C977,#REF!,E977)</f>
        <v>#REF!</v>
      </c>
      <c r="G977" s="8">
        <v>83</v>
      </c>
      <c r="N977" s="10" t="s">
        <v>63</v>
      </c>
      <c r="O977" s="34" t="s">
        <v>63</v>
      </c>
    </row>
    <row r="978" spans="2:15" hidden="1" x14ac:dyDescent="0.3">
      <c r="B978" s="8" t="s">
        <v>22</v>
      </c>
      <c r="C978" s="8">
        <v>5</v>
      </c>
      <c r="D978" s="8">
        <v>8</v>
      </c>
      <c r="E978" s="8">
        <v>15</v>
      </c>
      <c r="F978" s="8" t="e">
        <f>SUMIFS(#REF!,#REF!,C978,#REF!,E978)</f>
        <v>#REF!</v>
      </c>
      <c r="G978" s="8">
        <v>86</v>
      </c>
      <c r="N978" s="10" t="s">
        <v>63</v>
      </c>
      <c r="O978" s="34" t="s">
        <v>63</v>
      </c>
    </row>
    <row r="979" spans="2:15" hidden="1" x14ac:dyDescent="0.3">
      <c r="B979" s="8" t="s">
        <v>22</v>
      </c>
      <c r="C979" s="8">
        <v>5</v>
      </c>
      <c r="D979" s="8">
        <v>6</v>
      </c>
      <c r="E979" s="8">
        <v>16</v>
      </c>
      <c r="F979" s="8" t="e">
        <f>SUMIFS(#REF!,#REF!,C979,#REF!,E979)</f>
        <v>#REF!</v>
      </c>
      <c r="G979" s="8">
        <v>89</v>
      </c>
      <c r="N979" s="10" t="s">
        <v>63</v>
      </c>
      <c r="O979" s="34" t="s">
        <v>63</v>
      </c>
    </row>
    <row r="980" spans="2:15" hidden="1" x14ac:dyDescent="0.3">
      <c r="B980" s="8" t="s">
        <v>22</v>
      </c>
      <c r="C980" s="8">
        <v>5</v>
      </c>
      <c r="D980" s="8">
        <v>4</v>
      </c>
      <c r="E980" s="8">
        <v>17</v>
      </c>
      <c r="F980" s="8" t="e">
        <f>SUMIFS(#REF!,#REF!,C980,#REF!,E980)</f>
        <v>#REF!</v>
      </c>
      <c r="G980" s="8">
        <v>91</v>
      </c>
      <c r="N980" s="10" t="s">
        <v>63</v>
      </c>
      <c r="O980" s="34" t="s">
        <v>63</v>
      </c>
    </row>
    <row r="981" spans="2:15" hidden="1" x14ac:dyDescent="0.3">
      <c r="B981" s="8" t="s">
        <v>22</v>
      </c>
      <c r="C981" s="8">
        <v>5</v>
      </c>
      <c r="D981" s="8">
        <v>2</v>
      </c>
      <c r="E981" s="8">
        <v>18</v>
      </c>
      <c r="F981" s="8" t="e">
        <f>SUMIFS(#REF!,#REF!,C981,#REF!,E981)</f>
        <v>#REF!</v>
      </c>
      <c r="G981" s="8">
        <v>90</v>
      </c>
      <c r="N981" s="10" t="s">
        <v>63</v>
      </c>
      <c r="O981" s="34" t="s">
        <v>63</v>
      </c>
    </row>
    <row r="982" spans="2:15" hidden="1" x14ac:dyDescent="0.3">
      <c r="B982" s="8" t="s">
        <v>22</v>
      </c>
      <c r="C982" s="8">
        <v>5</v>
      </c>
      <c r="D982" s="8">
        <v>1</v>
      </c>
      <c r="E982" s="8">
        <v>19</v>
      </c>
      <c r="F982" s="8" t="e">
        <f>SUMIFS(#REF!,#REF!,C982,#REF!,E982)</f>
        <v>#REF!</v>
      </c>
      <c r="G982" s="8">
        <v>88</v>
      </c>
      <c r="N982" s="10" t="s">
        <v>63</v>
      </c>
      <c r="O982" s="34" t="s">
        <v>63</v>
      </c>
    </row>
    <row r="983" spans="2:15" hidden="1" x14ac:dyDescent="0.3">
      <c r="B983" s="8" t="s">
        <v>22</v>
      </c>
      <c r="C983" s="8">
        <v>5</v>
      </c>
      <c r="D983" s="8">
        <v>3</v>
      </c>
      <c r="E983" s="8">
        <v>20</v>
      </c>
      <c r="F983" s="8" t="e">
        <f>SUMIFS(#REF!,#REF!,C983,#REF!,E983)</f>
        <v>#REF!</v>
      </c>
      <c r="G983" s="8">
        <v>84</v>
      </c>
      <c r="N983" s="10" t="s">
        <v>63</v>
      </c>
      <c r="O983" s="34" t="s">
        <v>63</v>
      </c>
    </row>
    <row r="984" spans="2:15" hidden="1" x14ac:dyDescent="0.3">
      <c r="B984" s="8" t="s">
        <v>22</v>
      </c>
      <c r="C984" s="8">
        <v>5</v>
      </c>
      <c r="D984" s="8">
        <v>5</v>
      </c>
      <c r="E984" s="8">
        <v>21</v>
      </c>
      <c r="F984" s="8" t="e">
        <f>SUMIFS(#REF!,#REF!,C984,#REF!,E984)</f>
        <v>#REF!</v>
      </c>
      <c r="G984" s="8">
        <v>80</v>
      </c>
      <c r="N984" s="10" t="s">
        <v>63</v>
      </c>
      <c r="O984" s="34" t="s">
        <v>63</v>
      </c>
    </row>
    <row r="985" spans="2:15" hidden="1" x14ac:dyDescent="0.3">
      <c r="B985" s="8" t="s">
        <v>22</v>
      </c>
      <c r="C985" s="8">
        <v>5</v>
      </c>
      <c r="D985" s="8">
        <v>7</v>
      </c>
      <c r="E985" s="8">
        <v>22</v>
      </c>
      <c r="F985" s="8" t="e">
        <f>SUMIFS(#REF!,#REF!,C985,#REF!,E985)</f>
        <v>#REF!</v>
      </c>
      <c r="G985" s="8">
        <v>73</v>
      </c>
      <c r="N985" s="10" t="s">
        <v>63</v>
      </c>
      <c r="O985" s="34" t="s">
        <v>63</v>
      </c>
    </row>
    <row r="986" spans="2:15" hidden="1" x14ac:dyDescent="0.3">
      <c r="B986" s="8" t="s">
        <v>22</v>
      </c>
      <c r="C986" s="8">
        <v>5</v>
      </c>
      <c r="D986" s="8">
        <v>9</v>
      </c>
      <c r="E986" s="8">
        <v>23</v>
      </c>
      <c r="F986" s="8" t="e">
        <f>SUMIFS(#REF!,#REF!,C986,#REF!,E986)</f>
        <v>#REF!</v>
      </c>
      <c r="G986" s="8">
        <v>64</v>
      </c>
      <c r="N986" s="10" t="s">
        <v>63</v>
      </c>
      <c r="O986" s="34" t="s">
        <v>63</v>
      </c>
    </row>
    <row r="987" spans="2:15" ht="15" hidden="1" thickBot="1" x14ac:dyDescent="0.35">
      <c r="B987" s="8" t="s">
        <v>22</v>
      </c>
      <c r="C987" s="8">
        <v>5</v>
      </c>
      <c r="D987" s="8">
        <v>11</v>
      </c>
      <c r="E987" s="8">
        <v>24</v>
      </c>
      <c r="F987" s="8" t="e">
        <f>SUMIFS(#REF!,#REF!,C987,#REF!,E987)</f>
        <v>#REF!</v>
      </c>
      <c r="G987" s="8">
        <v>54</v>
      </c>
      <c r="N987" s="12" t="s">
        <v>63</v>
      </c>
      <c r="O987" s="35" t="s">
        <v>63</v>
      </c>
    </row>
    <row r="988" spans="2:15" hidden="1" x14ac:dyDescent="0.3">
      <c r="B988" s="8" t="s">
        <v>22</v>
      </c>
      <c r="C988" s="8">
        <v>6</v>
      </c>
      <c r="D988" s="8">
        <v>19</v>
      </c>
      <c r="E988" s="8">
        <v>1</v>
      </c>
      <c r="F988" s="8" t="e">
        <f>SUMIFS(#REF!,#REF!,C988,#REF!,E988)</f>
        <v>#REF!</v>
      </c>
      <c r="G988" s="8">
        <v>78</v>
      </c>
    </row>
    <row r="989" spans="2:15" hidden="1" x14ac:dyDescent="0.3">
      <c r="B989" s="8" t="s">
        <v>22</v>
      </c>
      <c r="C989" s="8">
        <v>6</v>
      </c>
      <c r="D989" s="8">
        <v>21</v>
      </c>
      <c r="E989" s="8">
        <v>2</v>
      </c>
      <c r="F989" s="8" t="e">
        <f>SUMIFS(#REF!,#REF!,C989,#REF!,E989)</f>
        <v>#REF!</v>
      </c>
      <c r="G989" s="8">
        <v>71</v>
      </c>
    </row>
    <row r="990" spans="2:15" hidden="1" x14ac:dyDescent="0.3">
      <c r="B990" s="8" t="s">
        <v>22</v>
      </c>
      <c r="C990" s="8">
        <v>6</v>
      </c>
      <c r="D990" s="8">
        <v>23</v>
      </c>
      <c r="E990" s="8">
        <v>3</v>
      </c>
      <c r="F990" s="8" t="e">
        <f>SUMIFS(#REF!,#REF!,C990,#REF!,E990)</f>
        <v>#REF!</v>
      </c>
      <c r="G990" s="8">
        <v>67</v>
      </c>
    </row>
    <row r="991" spans="2:15" hidden="1" x14ac:dyDescent="0.3">
      <c r="B991" s="8" t="s">
        <v>22</v>
      </c>
      <c r="C991" s="8">
        <v>6</v>
      </c>
      <c r="D991" s="8">
        <v>24</v>
      </c>
      <c r="E991" s="8">
        <v>4</v>
      </c>
      <c r="F991" s="8" t="e">
        <f>SUMIFS(#REF!,#REF!,C991,#REF!,E991)</f>
        <v>#REF!</v>
      </c>
      <c r="G991" s="8">
        <v>64</v>
      </c>
    </row>
    <row r="992" spans="2:15" hidden="1" x14ac:dyDescent="0.3">
      <c r="B992" s="8" t="s">
        <v>22</v>
      </c>
      <c r="C992" s="8">
        <v>6</v>
      </c>
      <c r="D992" s="8">
        <v>22</v>
      </c>
      <c r="E992" s="8">
        <v>5</v>
      </c>
      <c r="F992" s="8" t="e">
        <f>SUMIFS(#REF!,#REF!,C992,#REF!,E992)</f>
        <v>#REF!</v>
      </c>
      <c r="G992" s="8">
        <v>63</v>
      </c>
    </row>
    <row r="993" spans="2:7" hidden="1" x14ac:dyDescent="0.3">
      <c r="B993" s="8" t="s">
        <v>22</v>
      </c>
      <c r="C993" s="8">
        <v>6</v>
      </c>
      <c r="D993" s="8">
        <v>20</v>
      </c>
      <c r="E993" s="8">
        <v>6</v>
      </c>
      <c r="F993" s="8" t="e">
        <f>SUMIFS(#REF!,#REF!,C993,#REF!,E993)</f>
        <v>#REF!</v>
      </c>
      <c r="G993" s="8">
        <v>64</v>
      </c>
    </row>
    <row r="994" spans="2:7" hidden="1" x14ac:dyDescent="0.3">
      <c r="B994" s="8" t="s">
        <v>22</v>
      </c>
      <c r="C994" s="8">
        <v>6</v>
      </c>
      <c r="D994" s="8">
        <v>18</v>
      </c>
      <c r="E994" s="8">
        <v>7</v>
      </c>
      <c r="F994" s="8" t="e">
        <f>SUMIFS(#REF!,#REF!,C994,#REF!,E994)</f>
        <v>#REF!</v>
      </c>
      <c r="G994" s="8">
        <v>68</v>
      </c>
    </row>
    <row r="995" spans="2:7" hidden="1" x14ac:dyDescent="0.3">
      <c r="B995" s="8" t="s">
        <v>22</v>
      </c>
      <c r="C995" s="8">
        <v>6</v>
      </c>
      <c r="D995" s="8">
        <v>17</v>
      </c>
      <c r="E995" s="8">
        <v>8</v>
      </c>
      <c r="F995" s="8" t="e">
        <f>SUMIFS(#REF!,#REF!,C995,#REF!,E995)</f>
        <v>#REF!</v>
      </c>
      <c r="G995" s="8">
        <v>78</v>
      </c>
    </row>
    <row r="996" spans="2:7" hidden="1" x14ac:dyDescent="0.3">
      <c r="B996" s="8" t="s">
        <v>22</v>
      </c>
      <c r="C996" s="8">
        <v>6</v>
      </c>
      <c r="D996" s="8">
        <v>16</v>
      </c>
      <c r="E996" s="8">
        <v>9</v>
      </c>
      <c r="F996" s="8" t="e">
        <f>SUMIFS(#REF!,#REF!,C996,#REF!,E996)</f>
        <v>#REF!</v>
      </c>
      <c r="G996" s="8">
        <v>87</v>
      </c>
    </row>
    <row r="997" spans="2:7" hidden="1" x14ac:dyDescent="0.3">
      <c r="B997" s="8" t="s">
        <v>22</v>
      </c>
      <c r="C997" s="8">
        <v>6</v>
      </c>
      <c r="D997" s="8">
        <v>15</v>
      </c>
      <c r="E997" s="8">
        <v>10</v>
      </c>
      <c r="F997" s="8" t="e">
        <f>SUMIFS(#REF!,#REF!,C997,#REF!,E997)</f>
        <v>#REF!</v>
      </c>
      <c r="G997" s="8">
        <v>98</v>
      </c>
    </row>
    <row r="998" spans="2:7" hidden="1" x14ac:dyDescent="0.3">
      <c r="B998" s="8" t="s">
        <v>22</v>
      </c>
      <c r="C998" s="8">
        <v>6</v>
      </c>
      <c r="D998" s="8">
        <v>14</v>
      </c>
      <c r="E998" s="8">
        <v>11</v>
      </c>
      <c r="F998" s="8" t="e">
        <f>SUMIFS(#REF!,#REF!,C998,#REF!,E998)</f>
        <v>#REF!</v>
      </c>
      <c r="G998" s="8">
        <v>111</v>
      </c>
    </row>
    <row r="999" spans="2:7" hidden="1" x14ac:dyDescent="0.3">
      <c r="B999" s="8" t="s">
        <v>22</v>
      </c>
      <c r="C999" s="8">
        <v>6</v>
      </c>
      <c r="D999" s="8">
        <v>12</v>
      </c>
      <c r="E999" s="8">
        <v>12</v>
      </c>
      <c r="F999" s="8" t="e">
        <f>SUMIFS(#REF!,#REF!,C999,#REF!,E999)</f>
        <v>#REF!</v>
      </c>
      <c r="G999" s="8">
        <v>122</v>
      </c>
    </row>
    <row r="1000" spans="2:7" hidden="1" x14ac:dyDescent="0.3">
      <c r="B1000" s="8" t="s">
        <v>22</v>
      </c>
      <c r="C1000" s="8">
        <v>6</v>
      </c>
      <c r="D1000" s="8">
        <v>10</v>
      </c>
      <c r="E1000" s="8">
        <v>13</v>
      </c>
      <c r="F1000" s="8" t="e">
        <f>SUMIFS(#REF!,#REF!,C1000,#REF!,E1000)</f>
        <v>#REF!</v>
      </c>
      <c r="G1000" s="8">
        <v>134</v>
      </c>
    </row>
    <row r="1001" spans="2:7" hidden="1" x14ac:dyDescent="0.3">
      <c r="B1001" s="8" t="s">
        <v>22</v>
      </c>
      <c r="C1001" s="8">
        <v>6</v>
      </c>
      <c r="D1001" s="8">
        <v>8</v>
      </c>
      <c r="E1001" s="8">
        <v>14</v>
      </c>
      <c r="F1001" s="8" t="e">
        <f>SUMIFS(#REF!,#REF!,C1001,#REF!,E1001)</f>
        <v>#REF!</v>
      </c>
      <c r="G1001" s="8">
        <v>143</v>
      </c>
    </row>
    <row r="1002" spans="2:7" hidden="1" x14ac:dyDescent="0.3">
      <c r="B1002" s="8" t="s">
        <v>22</v>
      </c>
      <c r="C1002" s="8">
        <v>6</v>
      </c>
      <c r="D1002" s="8">
        <v>6</v>
      </c>
      <c r="E1002" s="8">
        <v>15</v>
      </c>
      <c r="F1002" s="8" t="e">
        <f>SUMIFS(#REF!,#REF!,C1002,#REF!,E1002)</f>
        <v>#REF!</v>
      </c>
      <c r="G1002" s="8">
        <v>149</v>
      </c>
    </row>
    <row r="1003" spans="2:7" hidden="1" x14ac:dyDescent="0.3">
      <c r="B1003" s="8" t="s">
        <v>22</v>
      </c>
      <c r="C1003" s="8">
        <v>6</v>
      </c>
      <c r="D1003" s="8">
        <v>4</v>
      </c>
      <c r="E1003" s="8">
        <v>16</v>
      </c>
      <c r="F1003" s="8" t="e">
        <f>SUMIFS(#REF!,#REF!,C1003,#REF!,E1003)</f>
        <v>#REF!</v>
      </c>
      <c r="G1003" s="8">
        <v>157</v>
      </c>
    </row>
    <row r="1004" spans="2:7" hidden="1" x14ac:dyDescent="0.3">
      <c r="B1004" s="8" t="s">
        <v>22</v>
      </c>
      <c r="C1004" s="8">
        <v>6</v>
      </c>
      <c r="D1004" s="8">
        <v>2</v>
      </c>
      <c r="E1004" s="8">
        <v>17</v>
      </c>
      <c r="F1004" s="8" t="e">
        <f>SUMIFS(#REF!,#REF!,C1004,#REF!,E1004)</f>
        <v>#REF!</v>
      </c>
      <c r="G1004" s="8">
        <v>154</v>
      </c>
    </row>
    <row r="1005" spans="2:7" hidden="1" x14ac:dyDescent="0.3">
      <c r="B1005" s="8" t="s">
        <v>22</v>
      </c>
      <c r="C1005" s="8">
        <v>6</v>
      </c>
      <c r="D1005" s="8">
        <v>1</v>
      </c>
      <c r="E1005" s="8">
        <v>18</v>
      </c>
      <c r="F1005" s="8" t="e">
        <f>SUMIFS(#REF!,#REF!,C1005,#REF!,E1005)</f>
        <v>#REF!</v>
      </c>
      <c r="G1005" s="8">
        <v>148</v>
      </c>
    </row>
    <row r="1006" spans="2:7" hidden="1" x14ac:dyDescent="0.3">
      <c r="B1006" s="8" t="s">
        <v>22</v>
      </c>
      <c r="C1006" s="8">
        <v>6</v>
      </c>
      <c r="D1006" s="8">
        <v>3</v>
      </c>
      <c r="E1006" s="8">
        <v>19</v>
      </c>
      <c r="F1006" s="8" t="e">
        <f>SUMIFS(#REF!,#REF!,C1006,#REF!,E1006)</f>
        <v>#REF!</v>
      </c>
      <c r="G1006" s="8">
        <v>144</v>
      </c>
    </row>
    <row r="1007" spans="2:7" hidden="1" x14ac:dyDescent="0.3">
      <c r="B1007" s="8" t="s">
        <v>22</v>
      </c>
      <c r="C1007" s="8">
        <v>6</v>
      </c>
      <c r="D1007" s="8">
        <v>5</v>
      </c>
      <c r="E1007" s="8">
        <v>20</v>
      </c>
      <c r="F1007" s="8" t="e">
        <f>SUMIFS(#REF!,#REF!,C1007,#REF!,E1007)</f>
        <v>#REF!</v>
      </c>
      <c r="G1007" s="8">
        <v>135</v>
      </c>
    </row>
    <row r="1008" spans="2:7" hidden="1" x14ac:dyDescent="0.3">
      <c r="B1008" s="8" t="s">
        <v>22</v>
      </c>
      <c r="C1008" s="8">
        <v>6</v>
      </c>
      <c r="D1008" s="8">
        <v>7</v>
      </c>
      <c r="E1008" s="8">
        <v>21</v>
      </c>
      <c r="F1008" s="8" t="e">
        <f>SUMIFS(#REF!,#REF!,C1008,#REF!,E1008)</f>
        <v>#REF!</v>
      </c>
      <c r="G1008" s="8">
        <v>124</v>
      </c>
    </row>
    <row r="1009" spans="2:7" hidden="1" x14ac:dyDescent="0.3">
      <c r="B1009" s="8" t="s">
        <v>22</v>
      </c>
      <c r="C1009" s="8">
        <v>6</v>
      </c>
      <c r="D1009" s="8">
        <v>9</v>
      </c>
      <c r="E1009" s="8">
        <v>22</v>
      </c>
      <c r="F1009" s="8" t="e">
        <f>SUMIFS(#REF!,#REF!,C1009,#REF!,E1009)</f>
        <v>#REF!</v>
      </c>
      <c r="G1009" s="8">
        <v>112</v>
      </c>
    </row>
    <row r="1010" spans="2:7" hidden="1" x14ac:dyDescent="0.3">
      <c r="B1010" s="8" t="s">
        <v>22</v>
      </c>
      <c r="C1010" s="8">
        <v>6</v>
      </c>
      <c r="D1010" s="8">
        <v>11</v>
      </c>
      <c r="E1010" s="8">
        <v>23</v>
      </c>
      <c r="F1010" s="8" t="e">
        <f>SUMIFS(#REF!,#REF!,C1010,#REF!,E1010)</f>
        <v>#REF!</v>
      </c>
      <c r="G1010" s="8">
        <v>100</v>
      </c>
    </row>
    <row r="1011" spans="2:7" hidden="1" x14ac:dyDescent="0.3">
      <c r="B1011" s="8" t="s">
        <v>22</v>
      </c>
      <c r="C1011" s="8">
        <v>6</v>
      </c>
      <c r="D1011" s="8">
        <v>13</v>
      </c>
      <c r="E1011" s="8">
        <v>24</v>
      </c>
      <c r="F1011" s="8" t="e">
        <f>SUMIFS(#REF!,#REF!,C1011,#REF!,E1011)</f>
        <v>#REF!</v>
      </c>
      <c r="G1011" s="8">
        <v>90</v>
      </c>
    </row>
    <row r="1012" spans="2:7" hidden="1" x14ac:dyDescent="0.3">
      <c r="B1012" s="8" t="s">
        <v>22</v>
      </c>
      <c r="C1012" s="8">
        <v>7</v>
      </c>
      <c r="D1012" s="8">
        <v>19</v>
      </c>
      <c r="E1012" s="8">
        <v>1</v>
      </c>
      <c r="F1012" s="8" t="e">
        <f>SUMIFS(#REF!,#REF!,C1012,#REF!,E1012)</f>
        <v>#REF!</v>
      </c>
      <c r="G1012" s="8">
        <v>84</v>
      </c>
    </row>
    <row r="1013" spans="2:7" hidden="1" x14ac:dyDescent="0.3">
      <c r="B1013" s="8" t="s">
        <v>22</v>
      </c>
      <c r="C1013" s="8">
        <v>7</v>
      </c>
      <c r="D1013" s="8">
        <v>21</v>
      </c>
      <c r="E1013" s="8">
        <v>2</v>
      </c>
      <c r="F1013" s="8" t="e">
        <f>SUMIFS(#REF!,#REF!,C1013,#REF!,E1013)</f>
        <v>#REF!</v>
      </c>
      <c r="G1013" s="8">
        <v>78</v>
      </c>
    </row>
    <row r="1014" spans="2:7" hidden="1" x14ac:dyDescent="0.3">
      <c r="B1014" s="8" t="s">
        <v>22</v>
      </c>
      <c r="C1014" s="8">
        <v>7</v>
      </c>
      <c r="D1014" s="8">
        <v>23</v>
      </c>
      <c r="E1014" s="8">
        <v>3</v>
      </c>
      <c r="F1014" s="8" t="e">
        <f>SUMIFS(#REF!,#REF!,C1014,#REF!,E1014)</f>
        <v>#REF!</v>
      </c>
      <c r="G1014" s="8">
        <v>74</v>
      </c>
    </row>
    <row r="1015" spans="2:7" hidden="1" x14ac:dyDescent="0.3">
      <c r="B1015" s="8" t="s">
        <v>22</v>
      </c>
      <c r="C1015" s="8">
        <v>7</v>
      </c>
      <c r="D1015" s="8">
        <v>24</v>
      </c>
      <c r="E1015" s="8">
        <v>4</v>
      </c>
      <c r="F1015" s="8" t="e">
        <f>SUMIFS(#REF!,#REF!,C1015,#REF!,E1015)</f>
        <v>#REF!</v>
      </c>
      <c r="G1015" s="8">
        <v>71</v>
      </c>
    </row>
    <row r="1016" spans="2:7" hidden="1" x14ac:dyDescent="0.3">
      <c r="B1016" s="8" t="s">
        <v>22</v>
      </c>
      <c r="C1016" s="8">
        <v>7</v>
      </c>
      <c r="D1016" s="8">
        <v>22</v>
      </c>
      <c r="E1016" s="8">
        <v>5</v>
      </c>
      <c r="F1016" s="8" t="e">
        <f>SUMIFS(#REF!,#REF!,C1016,#REF!,E1016)</f>
        <v>#REF!</v>
      </c>
      <c r="G1016" s="8">
        <v>71</v>
      </c>
    </row>
    <row r="1017" spans="2:7" hidden="1" x14ac:dyDescent="0.3">
      <c r="B1017" s="8" t="s">
        <v>22</v>
      </c>
      <c r="C1017" s="8">
        <v>7</v>
      </c>
      <c r="D1017" s="8">
        <v>20</v>
      </c>
      <c r="E1017" s="8">
        <v>6</v>
      </c>
      <c r="F1017" s="8" t="e">
        <f>SUMIFS(#REF!,#REF!,C1017,#REF!,E1017)</f>
        <v>#REF!</v>
      </c>
      <c r="G1017" s="8">
        <v>72</v>
      </c>
    </row>
    <row r="1018" spans="2:7" hidden="1" x14ac:dyDescent="0.3">
      <c r="B1018" s="8" t="s">
        <v>22</v>
      </c>
      <c r="C1018" s="8">
        <v>7</v>
      </c>
      <c r="D1018" s="8">
        <v>18</v>
      </c>
      <c r="E1018" s="8">
        <v>7</v>
      </c>
      <c r="F1018" s="8" t="e">
        <f>SUMIFS(#REF!,#REF!,C1018,#REF!,E1018)</f>
        <v>#REF!</v>
      </c>
      <c r="G1018" s="8">
        <v>76</v>
      </c>
    </row>
    <row r="1019" spans="2:7" hidden="1" x14ac:dyDescent="0.3">
      <c r="B1019" s="8" t="s">
        <v>22</v>
      </c>
      <c r="C1019" s="8">
        <v>7</v>
      </c>
      <c r="D1019" s="8">
        <v>17</v>
      </c>
      <c r="E1019" s="8">
        <v>8</v>
      </c>
      <c r="F1019" s="8" t="e">
        <f>SUMIFS(#REF!,#REF!,C1019,#REF!,E1019)</f>
        <v>#REF!</v>
      </c>
      <c r="G1019" s="8">
        <v>85</v>
      </c>
    </row>
    <row r="1020" spans="2:7" hidden="1" x14ac:dyDescent="0.3">
      <c r="B1020" s="8" t="s">
        <v>22</v>
      </c>
      <c r="C1020" s="8">
        <v>7</v>
      </c>
      <c r="D1020" s="8">
        <v>16</v>
      </c>
      <c r="E1020" s="8">
        <v>9</v>
      </c>
      <c r="F1020" s="8" t="e">
        <f>SUMIFS(#REF!,#REF!,C1020,#REF!,E1020)</f>
        <v>#REF!</v>
      </c>
      <c r="G1020" s="8">
        <v>94</v>
      </c>
    </row>
    <row r="1021" spans="2:7" hidden="1" x14ac:dyDescent="0.3">
      <c r="B1021" s="8" t="s">
        <v>22</v>
      </c>
      <c r="C1021" s="8">
        <v>7</v>
      </c>
      <c r="D1021" s="8">
        <v>14</v>
      </c>
      <c r="E1021" s="8">
        <v>10</v>
      </c>
      <c r="F1021" s="8" t="e">
        <f>SUMIFS(#REF!,#REF!,C1021,#REF!,E1021)</f>
        <v>#REF!</v>
      </c>
      <c r="G1021" s="8">
        <v>105</v>
      </c>
    </row>
    <row r="1022" spans="2:7" hidden="1" x14ac:dyDescent="0.3">
      <c r="B1022" s="8" t="s">
        <v>22</v>
      </c>
      <c r="C1022" s="8">
        <v>7</v>
      </c>
      <c r="D1022" s="8">
        <v>13</v>
      </c>
      <c r="E1022" s="8">
        <v>11</v>
      </c>
      <c r="F1022" s="8" t="e">
        <f>SUMIFS(#REF!,#REF!,C1022,#REF!,E1022)</f>
        <v>#REF!</v>
      </c>
      <c r="G1022" s="8">
        <v>117</v>
      </c>
    </row>
    <row r="1023" spans="2:7" hidden="1" x14ac:dyDescent="0.3">
      <c r="B1023" s="8" t="s">
        <v>22</v>
      </c>
      <c r="C1023" s="8">
        <v>7</v>
      </c>
      <c r="D1023" s="8">
        <v>11</v>
      </c>
      <c r="E1023" s="8">
        <v>12</v>
      </c>
      <c r="F1023" s="8" t="e">
        <f>SUMIFS(#REF!,#REF!,C1023,#REF!,E1023)</f>
        <v>#REF!</v>
      </c>
      <c r="G1023" s="8">
        <v>128</v>
      </c>
    </row>
    <row r="1024" spans="2:7" hidden="1" x14ac:dyDescent="0.3">
      <c r="B1024" s="8" t="s">
        <v>22</v>
      </c>
      <c r="C1024" s="8">
        <v>7</v>
      </c>
      <c r="D1024" s="8">
        <v>9</v>
      </c>
      <c r="E1024" s="8">
        <v>13</v>
      </c>
      <c r="F1024" s="8" t="e">
        <f>SUMIFS(#REF!,#REF!,C1024,#REF!,E1024)</f>
        <v>#REF!</v>
      </c>
      <c r="G1024" s="8">
        <v>138</v>
      </c>
    </row>
    <row r="1025" spans="2:7" hidden="1" x14ac:dyDescent="0.3">
      <c r="B1025" s="8" t="s">
        <v>22</v>
      </c>
      <c r="C1025" s="8">
        <v>7</v>
      </c>
      <c r="D1025" s="8">
        <v>7</v>
      </c>
      <c r="E1025" s="8">
        <v>14</v>
      </c>
      <c r="F1025" s="8" t="e">
        <f>SUMIFS(#REF!,#REF!,C1025,#REF!,E1025)</f>
        <v>#REF!</v>
      </c>
      <c r="G1025" s="8">
        <v>145</v>
      </c>
    </row>
    <row r="1026" spans="2:7" hidden="1" x14ac:dyDescent="0.3">
      <c r="B1026" s="8" t="s">
        <v>22</v>
      </c>
      <c r="C1026" s="8">
        <v>7</v>
      </c>
      <c r="D1026" s="8">
        <v>5</v>
      </c>
      <c r="E1026" s="8">
        <v>15</v>
      </c>
      <c r="F1026" s="8" t="e">
        <f>SUMIFS(#REF!,#REF!,C1026,#REF!,E1026)</f>
        <v>#REF!</v>
      </c>
      <c r="G1026" s="8">
        <v>152</v>
      </c>
    </row>
    <row r="1027" spans="2:7" hidden="1" x14ac:dyDescent="0.3">
      <c r="B1027" s="8" t="s">
        <v>22</v>
      </c>
      <c r="C1027" s="8">
        <v>7</v>
      </c>
      <c r="D1027" s="8">
        <v>3</v>
      </c>
      <c r="E1027" s="8">
        <v>16</v>
      </c>
      <c r="F1027" s="8" t="e">
        <f>SUMIFS(#REF!,#REF!,C1027,#REF!,E1027)</f>
        <v>#REF!</v>
      </c>
      <c r="G1027" s="8">
        <v>153</v>
      </c>
    </row>
    <row r="1028" spans="2:7" hidden="1" x14ac:dyDescent="0.3">
      <c r="B1028" s="8" t="s">
        <v>22</v>
      </c>
      <c r="C1028" s="8">
        <v>7</v>
      </c>
      <c r="D1028" s="8">
        <v>1</v>
      </c>
      <c r="E1028" s="8">
        <v>17</v>
      </c>
      <c r="F1028" s="8" t="e">
        <f>SUMIFS(#REF!,#REF!,C1028,#REF!,E1028)</f>
        <v>#REF!</v>
      </c>
      <c r="G1028" s="8">
        <v>150</v>
      </c>
    </row>
    <row r="1029" spans="2:7" hidden="1" x14ac:dyDescent="0.3">
      <c r="B1029" s="8" t="s">
        <v>22</v>
      </c>
      <c r="C1029" s="8">
        <v>7</v>
      </c>
      <c r="D1029" s="8">
        <v>2</v>
      </c>
      <c r="E1029" s="8">
        <v>18</v>
      </c>
      <c r="F1029" s="8" t="e">
        <f>SUMIFS(#REF!,#REF!,C1029,#REF!,E1029)</f>
        <v>#REF!</v>
      </c>
      <c r="G1029" s="8">
        <v>148</v>
      </c>
    </row>
    <row r="1030" spans="2:7" hidden="1" x14ac:dyDescent="0.3">
      <c r="B1030" s="8" t="s">
        <v>22</v>
      </c>
      <c r="C1030" s="8">
        <v>7</v>
      </c>
      <c r="D1030" s="8">
        <v>4</v>
      </c>
      <c r="E1030" s="8">
        <v>19</v>
      </c>
      <c r="F1030" s="8" t="e">
        <f>SUMIFS(#REF!,#REF!,C1030,#REF!,E1030)</f>
        <v>#REF!</v>
      </c>
      <c r="G1030" s="8">
        <v>143</v>
      </c>
    </row>
    <row r="1031" spans="2:7" hidden="1" x14ac:dyDescent="0.3">
      <c r="B1031" s="8" t="s">
        <v>22</v>
      </c>
      <c r="C1031" s="8">
        <v>7</v>
      </c>
      <c r="D1031" s="8">
        <v>6</v>
      </c>
      <c r="E1031" s="8">
        <v>20</v>
      </c>
      <c r="F1031" s="8" t="e">
        <f>SUMIFS(#REF!,#REF!,C1031,#REF!,E1031)</f>
        <v>#REF!</v>
      </c>
      <c r="G1031" s="8">
        <v>133</v>
      </c>
    </row>
    <row r="1032" spans="2:7" hidden="1" x14ac:dyDescent="0.3">
      <c r="B1032" s="8" t="s">
        <v>22</v>
      </c>
      <c r="C1032" s="8">
        <v>7</v>
      </c>
      <c r="D1032" s="8">
        <v>8</v>
      </c>
      <c r="E1032" s="8">
        <v>21</v>
      </c>
      <c r="F1032" s="8" t="e">
        <f>SUMIFS(#REF!,#REF!,C1032,#REF!,E1032)</f>
        <v>#REF!</v>
      </c>
      <c r="G1032" s="8">
        <v>124</v>
      </c>
    </row>
    <row r="1033" spans="2:7" hidden="1" x14ac:dyDescent="0.3">
      <c r="B1033" s="8" t="s">
        <v>22</v>
      </c>
      <c r="C1033" s="8">
        <v>7</v>
      </c>
      <c r="D1033" s="8">
        <v>10</v>
      </c>
      <c r="E1033" s="8">
        <v>22</v>
      </c>
      <c r="F1033" s="8" t="e">
        <f>SUMIFS(#REF!,#REF!,C1033,#REF!,E1033)</f>
        <v>#REF!</v>
      </c>
      <c r="G1033" s="8">
        <v>113</v>
      </c>
    </row>
    <row r="1034" spans="2:7" hidden="1" x14ac:dyDescent="0.3">
      <c r="B1034" s="8" t="s">
        <v>22</v>
      </c>
      <c r="C1034" s="8">
        <v>7</v>
      </c>
      <c r="D1034" s="8">
        <v>12</v>
      </c>
      <c r="E1034" s="8">
        <v>23</v>
      </c>
      <c r="F1034" s="8" t="e">
        <f>SUMIFS(#REF!,#REF!,C1034,#REF!,E1034)</f>
        <v>#REF!</v>
      </c>
      <c r="G1034" s="8">
        <v>101</v>
      </c>
    </row>
    <row r="1035" spans="2:7" hidden="1" x14ac:dyDescent="0.3">
      <c r="B1035" s="8" t="s">
        <v>22</v>
      </c>
      <c r="C1035" s="8">
        <v>7</v>
      </c>
      <c r="D1035" s="8">
        <v>15</v>
      </c>
      <c r="E1035" s="8">
        <v>24</v>
      </c>
      <c r="F1035" s="8" t="e">
        <f>SUMIFS(#REF!,#REF!,C1035,#REF!,E1035)</f>
        <v>#REF!</v>
      </c>
      <c r="G1035" s="8">
        <v>91</v>
      </c>
    </row>
    <row r="1036" spans="2:7" hidden="1" x14ac:dyDescent="0.3">
      <c r="B1036" s="8" t="s">
        <v>22</v>
      </c>
      <c r="C1036" s="8">
        <v>8</v>
      </c>
      <c r="D1036" s="8">
        <v>19</v>
      </c>
      <c r="E1036" s="8">
        <v>1</v>
      </c>
      <c r="F1036" s="8" t="e">
        <f>SUMIFS(#REF!,#REF!,C1036,#REF!,E1036)</f>
        <v>#REF!</v>
      </c>
      <c r="G1036" s="8">
        <v>69</v>
      </c>
    </row>
    <row r="1037" spans="2:7" hidden="1" x14ac:dyDescent="0.3">
      <c r="B1037" s="8" t="s">
        <v>22</v>
      </c>
      <c r="C1037" s="8">
        <v>8</v>
      </c>
      <c r="D1037" s="8">
        <v>21</v>
      </c>
      <c r="E1037" s="8">
        <v>2</v>
      </c>
      <c r="F1037" s="8" t="e">
        <f>SUMIFS(#REF!,#REF!,C1037,#REF!,E1037)</f>
        <v>#REF!</v>
      </c>
      <c r="G1037" s="8">
        <v>64</v>
      </c>
    </row>
    <row r="1038" spans="2:7" hidden="1" x14ac:dyDescent="0.3">
      <c r="B1038" s="8" t="s">
        <v>22</v>
      </c>
      <c r="C1038" s="8">
        <v>8</v>
      </c>
      <c r="D1038" s="8">
        <v>23</v>
      </c>
      <c r="E1038" s="8">
        <v>3</v>
      </c>
      <c r="F1038" s="8" t="e">
        <f>SUMIFS(#REF!,#REF!,C1038,#REF!,E1038)</f>
        <v>#REF!</v>
      </c>
      <c r="G1038" s="8">
        <v>60</v>
      </c>
    </row>
    <row r="1039" spans="2:7" hidden="1" x14ac:dyDescent="0.3">
      <c r="B1039" s="8" t="s">
        <v>22</v>
      </c>
      <c r="C1039" s="8">
        <v>8</v>
      </c>
      <c r="D1039" s="8">
        <v>24</v>
      </c>
      <c r="E1039" s="8">
        <v>4</v>
      </c>
      <c r="F1039" s="8" t="e">
        <f>SUMIFS(#REF!,#REF!,C1039,#REF!,E1039)</f>
        <v>#REF!</v>
      </c>
      <c r="G1039" s="8">
        <v>57</v>
      </c>
    </row>
    <row r="1040" spans="2:7" hidden="1" x14ac:dyDescent="0.3">
      <c r="B1040" s="8" t="s">
        <v>22</v>
      </c>
      <c r="C1040" s="8">
        <v>8</v>
      </c>
      <c r="D1040" s="8">
        <v>22</v>
      </c>
      <c r="E1040" s="8">
        <v>5</v>
      </c>
      <c r="F1040" s="8" t="e">
        <f>SUMIFS(#REF!,#REF!,C1040,#REF!,E1040)</f>
        <v>#REF!</v>
      </c>
      <c r="G1040" s="8">
        <v>57</v>
      </c>
    </row>
    <row r="1041" spans="2:7" hidden="1" x14ac:dyDescent="0.3">
      <c r="B1041" s="8" t="s">
        <v>22</v>
      </c>
      <c r="C1041" s="8">
        <v>8</v>
      </c>
      <c r="D1041" s="8">
        <v>20</v>
      </c>
      <c r="E1041" s="8">
        <v>6</v>
      </c>
      <c r="F1041" s="8" t="e">
        <f>SUMIFS(#REF!,#REF!,C1041,#REF!,E1041)</f>
        <v>#REF!</v>
      </c>
      <c r="G1041" s="8">
        <v>60</v>
      </c>
    </row>
    <row r="1042" spans="2:7" hidden="1" x14ac:dyDescent="0.3">
      <c r="B1042" s="8" t="s">
        <v>22</v>
      </c>
      <c r="C1042" s="8">
        <v>8</v>
      </c>
      <c r="D1042" s="8">
        <v>18</v>
      </c>
      <c r="E1042" s="8">
        <v>7</v>
      </c>
      <c r="F1042" s="8" t="e">
        <f>SUMIFS(#REF!,#REF!,C1042,#REF!,E1042)</f>
        <v>#REF!</v>
      </c>
      <c r="G1042" s="8">
        <v>62</v>
      </c>
    </row>
    <row r="1043" spans="2:7" hidden="1" x14ac:dyDescent="0.3">
      <c r="B1043" s="8" t="s">
        <v>22</v>
      </c>
      <c r="C1043" s="8">
        <v>8</v>
      </c>
      <c r="D1043" s="8">
        <v>17</v>
      </c>
      <c r="E1043" s="8">
        <v>8</v>
      </c>
      <c r="F1043" s="8" t="e">
        <f>SUMIFS(#REF!,#REF!,C1043,#REF!,E1043)</f>
        <v>#REF!</v>
      </c>
      <c r="G1043" s="8">
        <v>69</v>
      </c>
    </row>
    <row r="1044" spans="2:7" hidden="1" x14ac:dyDescent="0.3">
      <c r="B1044" s="8" t="s">
        <v>22</v>
      </c>
      <c r="C1044" s="8">
        <v>8</v>
      </c>
      <c r="D1044" s="8">
        <v>16</v>
      </c>
      <c r="E1044" s="8">
        <v>9</v>
      </c>
      <c r="F1044" s="8" t="e">
        <f>SUMIFS(#REF!,#REF!,C1044,#REF!,E1044)</f>
        <v>#REF!</v>
      </c>
      <c r="G1044" s="8">
        <v>76</v>
      </c>
    </row>
    <row r="1045" spans="2:7" hidden="1" x14ac:dyDescent="0.3">
      <c r="B1045" s="8" t="s">
        <v>22</v>
      </c>
      <c r="C1045" s="8">
        <v>8</v>
      </c>
      <c r="D1045" s="8">
        <v>15</v>
      </c>
      <c r="E1045" s="8">
        <v>10</v>
      </c>
      <c r="F1045" s="8" t="e">
        <f>SUMIFS(#REF!,#REF!,C1045,#REF!,E1045)</f>
        <v>#REF!</v>
      </c>
      <c r="G1045" s="8">
        <v>84</v>
      </c>
    </row>
    <row r="1046" spans="2:7" hidden="1" x14ac:dyDescent="0.3">
      <c r="B1046" s="8" t="s">
        <v>22</v>
      </c>
      <c r="C1046" s="8">
        <v>8</v>
      </c>
      <c r="D1046" s="8">
        <v>13</v>
      </c>
      <c r="E1046" s="8">
        <v>11</v>
      </c>
      <c r="F1046" s="8" t="e">
        <f>SUMIFS(#REF!,#REF!,C1046,#REF!,E1046)</f>
        <v>#REF!</v>
      </c>
      <c r="G1046" s="8">
        <v>92</v>
      </c>
    </row>
    <row r="1047" spans="2:7" hidden="1" x14ac:dyDescent="0.3">
      <c r="B1047" s="8" t="s">
        <v>22</v>
      </c>
      <c r="C1047" s="8">
        <v>8</v>
      </c>
      <c r="D1047" s="8">
        <v>11</v>
      </c>
      <c r="E1047" s="8">
        <v>12</v>
      </c>
      <c r="F1047" s="8" t="e">
        <f>SUMIFS(#REF!,#REF!,C1047,#REF!,E1047)</f>
        <v>#REF!</v>
      </c>
      <c r="G1047" s="8">
        <v>100</v>
      </c>
    </row>
    <row r="1048" spans="2:7" hidden="1" x14ac:dyDescent="0.3">
      <c r="B1048" s="8" t="s">
        <v>22</v>
      </c>
      <c r="C1048" s="8">
        <v>8</v>
      </c>
      <c r="D1048" s="8">
        <v>10</v>
      </c>
      <c r="E1048" s="8">
        <v>13</v>
      </c>
      <c r="F1048" s="8" t="e">
        <f>SUMIFS(#REF!,#REF!,C1048,#REF!,E1048)</f>
        <v>#REF!</v>
      </c>
      <c r="G1048" s="8">
        <v>107</v>
      </c>
    </row>
    <row r="1049" spans="2:7" hidden="1" x14ac:dyDescent="0.3">
      <c r="B1049" s="8" t="s">
        <v>22</v>
      </c>
      <c r="C1049" s="8">
        <v>8</v>
      </c>
      <c r="D1049" s="8">
        <v>8</v>
      </c>
      <c r="E1049" s="8">
        <v>14</v>
      </c>
      <c r="F1049" s="8" t="e">
        <f>SUMIFS(#REF!,#REF!,C1049,#REF!,E1049)</f>
        <v>#REF!</v>
      </c>
      <c r="G1049" s="8">
        <v>111</v>
      </c>
    </row>
    <row r="1050" spans="2:7" hidden="1" x14ac:dyDescent="0.3">
      <c r="B1050" s="8" t="s">
        <v>22</v>
      </c>
      <c r="C1050" s="8">
        <v>8</v>
      </c>
      <c r="D1050" s="8">
        <v>5</v>
      </c>
      <c r="E1050" s="8">
        <v>15</v>
      </c>
      <c r="F1050" s="8" t="e">
        <f>SUMIFS(#REF!,#REF!,C1050,#REF!,E1050)</f>
        <v>#REF!</v>
      </c>
      <c r="G1050" s="8">
        <v>115</v>
      </c>
    </row>
    <row r="1051" spans="2:7" hidden="1" x14ac:dyDescent="0.3">
      <c r="B1051" s="8" t="s">
        <v>22</v>
      </c>
      <c r="C1051" s="8">
        <v>8</v>
      </c>
      <c r="D1051" s="8">
        <v>4</v>
      </c>
      <c r="E1051" s="8">
        <v>16</v>
      </c>
      <c r="F1051" s="8" t="e">
        <f>SUMIFS(#REF!,#REF!,C1051,#REF!,E1051)</f>
        <v>#REF!</v>
      </c>
      <c r="G1051" s="8">
        <v>118</v>
      </c>
    </row>
    <row r="1052" spans="2:7" hidden="1" x14ac:dyDescent="0.3">
      <c r="B1052" s="8" t="s">
        <v>22</v>
      </c>
      <c r="C1052" s="8">
        <v>8</v>
      </c>
      <c r="D1052" s="8">
        <v>2</v>
      </c>
      <c r="E1052" s="8">
        <v>17</v>
      </c>
      <c r="F1052" s="8" t="e">
        <f>SUMIFS(#REF!,#REF!,C1052,#REF!,E1052)</f>
        <v>#REF!</v>
      </c>
      <c r="G1052" s="8">
        <v>119</v>
      </c>
    </row>
    <row r="1053" spans="2:7" hidden="1" x14ac:dyDescent="0.3">
      <c r="B1053" s="8" t="s">
        <v>22</v>
      </c>
      <c r="C1053" s="8">
        <v>8</v>
      </c>
      <c r="D1053" s="8">
        <v>1</v>
      </c>
      <c r="E1053" s="8">
        <v>18</v>
      </c>
      <c r="F1053" s="8" t="e">
        <f>SUMIFS(#REF!,#REF!,C1053,#REF!,E1053)</f>
        <v>#REF!</v>
      </c>
      <c r="G1053" s="8">
        <v>118</v>
      </c>
    </row>
    <row r="1054" spans="2:7" hidden="1" x14ac:dyDescent="0.3">
      <c r="B1054" s="8" t="s">
        <v>22</v>
      </c>
      <c r="C1054" s="8">
        <v>8</v>
      </c>
      <c r="D1054" s="8">
        <v>3</v>
      </c>
      <c r="E1054" s="8">
        <v>19</v>
      </c>
      <c r="F1054" s="8" t="e">
        <f>SUMIFS(#REF!,#REF!,C1054,#REF!,E1054)</f>
        <v>#REF!</v>
      </c>
      <c r="G1054" s="8">
        <v>114</v>
      </c>
    </row>
    <row r="1055" spans="2:7" hidden="1" x14ac:dyDescent="0.3">
      <c r="B1055" s="8" t="s">
        <v>22</v>
      </c>
      <c r="C1055" s="8">
        <v>8</v>
      </c>
      <c r="D1055" s="8">
        <v>6</v>
      </c>
      <c r="E1055" s="8">
        <v>20</v>
      </c>
      <c r="F1055" s="8" t="e">
        <f>SUMIFS(#REF!,#REF!,C1055,#REF!,E1055)</f>
        <v>#REF!</v>
      </c>
      <c r="G1055" s="8">
        <v>106</v>
      </c>
    </row>
    <row r="1056" spans="2:7" hidden="1" x14ac:dyDescent="0.3">
      <c r="B1056" s="8" t="s">
        <v>22</v>
      </c>
      <c r="C1056" s="8">
        <v>8</v>
      </c>
      <c r="D1056" s="8">
        <v>7</v>
      </c>
      <c r="E1056" s="8">
        <v>21</v>
      </c>
      <c r="F1056" s="8" t="e">
        <f>SUMIFS(#REF!,#REF!,C1056,#REF!,E1056)</f>
        <v>#REF!</v>
      </c>
      <c r="G1056" s="8">
        <v>99</v>
      </c>
    </row>
    <row r="1057" spans="2:7" hidden="1" x14ac:dyDescent="0.3">
      <c r="B1057" s="8" t="s">
        <v>22</v>
      </c>
      <c r="C1057" s="8">
        <v>8</v>
      </c>
      <c r="D1057" s="8">
        <v>9</v>
      </c>
      <c r="E1057" s="8">
        <v>22</v>
      </c>
      <c r="F1057" s="8" t="e">
        <f>SUMIFS(#REF!,#REF!,C1057,#REF!,E1057)</f>
        <v>#REF!</v>
      </c>
      <c r="G1057" s="8">
        <v>90</v>
      </c>
    </row>
    <row r="1058" spans="2:7" hidden="1" x14ac:dyDescent="0.3">
      <c r="B1058" s="8" t="s">
        <v>22</v>
      </c>
      <c r="C1058" s="8">
        <v>8</v>
      </c>
      <c r="D1058" s="8">
        <v>12</v>
      </c>
      <c r="E1058" s="8">
        <v>23</v>
      </c>
      <c r="F1058" s="8" t="e">
        <f>SUMIFS(#REF!,#REF!,C1058,#REF!,E1058)</f>
        <v>#REF!</v>
      </c>
      <c r="G1058" s="8">
        <v>81</v>
      </c>
    </row>
    <row r="1059" spans="2:7" hidden="1" x14ac:dyDescent="0.3">
      <c r="B1059" s="8" t="s">
        <v>22</v>
      </c>
      <c r="C1059" s="8">
        <v>8</v>
      </c>
      <c r="D1059" s="8">
        <v>14</v>
      </c>
      <c r="E1059" s="8">
        <v>24</v>
      </c>
      <c r="F1059" s="8" t="e">
        <f>SUMIFS(#REF!,#REF!,C1059,#REF!,E1059)</f>
        <v>#REF!</v>
      </c>
      <c r="G1059" s="8">
        <v>72</v>
      </c>
    </row>
    <row r="1060" spans="2:7" hidden="1" x14ac:dyDescent="0.3">
      <c r="B1060" s="8" t="s">
        <v>22</v>
      </c>
      <c r="C1060" s="8">
        <v>9</v>
      </c>
      <c r="D1060" s="8">
        <v>19</v>
      </c>
      <c r="E1060" s="8">
        <v>1</v>
      </c>
      <c r="F1060" s="8" t="e">
        <f>SUMIFS(#REF!,#REF!,C1060,#REF!,E1060)</f>
        <v>#REF!</v>
      </c>
      <c r="G1060" s="8">
        <v>68</v>
      </c>
    </row>
    <row r="1061" spans="2:7" hidden="1" x14ac:dyDescent="0.3">
      <c r="B1061" s="8" t="s">
        <v>22</v>
      </c>
      <c r="C1061" s="8">
        <v>9</v>
      </c>
      <c r="D1061" s="8">
        <v>21</v>
      </c>
      <c r="E1061" s="8">
        <v>2</v>
      </c>
      <c r="F1061" s="8" t="e">
        <f>SUMIFS(#REF!,#REF!,C1061,#REF!,E1061)</f>
        <v>#REF!</v>
      </c>
      <c r="G1061" s="8">
        <v>62</v>
      </c>
    </row>
    <row r="1062" spans="2:7" hidden="1" x14ac:dyDescent="0.3">
      <c r="B1062" s="8" t="s">
        <v>22</v>
      </c>
      <c r="C1062" s="8">
        <v>9</v>
      </c>
      <c r="D1062" s="8">
        <v>23</v>
      </c>
      <c r="E1062" s="8">
        <v>3</v>
      </c>
      <c r="F1062" s="8" t="e">
        <f>SUMIFS(#REF!,#REF!,C1062,#REF!,E1062)</f>
        <v>#REF!</v>
      </c>
      <c r="G1062" s="8">
        <v>58</v>
      </c>
    </row>
    <row r="1063" spans="2:7" hidden="1" x14ac:dyDescent="0.3">
      <c r="B1063" s="8" t="s">
        <v>22</v>
      </c>
      <c r="C1063" s="8">
        <v>9</v>
      </c>
      <c r="D1063" s="8">
        <v>24</v>
      </c>
      <c r="E1063" s="8">
        <v>4</v>
      </c>
      <c r="F1063" s="8" t="e">
        <f>SUMIFS(#REF!,#REF!,C1063,#REF!,E1063)</f>
        <v>#REF!</v>
      </c>
      <c r="G1063" s="8">
        <v>55</v>
      </c>
    </row>
    <row r="1064" spans="2:7" hidden="1" x14ac:dyDescent="0.3">
      <c r="B1064" s="8" t="s">
        <v>22</v>
      </c>
      <c r="C1064" s="8">
        <v>9</v>
      </c>
      <c r="D1064" s="8">
        <v>22</v>
      </c>
      <c r="E1064" s="8">
        <v>5</v>
      </c>
      <c r="F1064" s="8" t="e">
        <f>SUMIFS(#REF!,#REF!,C1064,#REF!,E1064)</f>
        <v>#REF!</v>
      </c>
      <c r="G1064" s="8">
        <v>55</v>
      </c>
    </row>
    <row r="1065" spans="2:7" hidden="1" x14ac:dyDescent="0.3">
      <c r="B1065" s="8" t="s">
        <v>22</v>
      </c>
      <c r="C1065" s="8">
        <v>9</v>
      </c>
      <c r="D1065" s="8">
        <v>20</v>
      </c>
      <c r="E1065" s="8">
        <v>6</v>
      </c>
      <c r="F1065" s="8" t="e">
        <f>SUMIFS(#REF!,#REF!,C1065,#REF!,E1065)</f>
        <v>#REF!</v>
      </c>
      <c r="G1065" s="8">
        <v>58</v>
      </c>
    </row>
    <row r="1066" spans="2:7" hidden="1" x14ac:dyDescent="0.3">
      <c r="B1066" s="8" t="s">
        <v>22</v>
      </c>
      <c r="C1066" s="8">
        <v>9</v>
      </c>
      <c r="D1066" s="8">
        <v>18</v>
      </c>
      <c r="E1066" s="8">
        <v>7</v>
      </c>
      <c r="F1066" s="8" t="e">
        <f>SUMIFS(#REF!,#REF!,C1066,#REF!,E1066)</f>
        <v>#REF!</v>
      </c>
      <c r="G1066" s="8">
        <v>61</v>
      </c>
    </row>
    <row r="1067" spans="2:7" hidden="1" x14ac:dyDescent="0.3">
      <c r="B1067" s="8" t="s">
        <v>22</v>
      </c>
      <c r="C1067" s="8">
        <v>9</v>
      </c>
      <c r="D1067" s="8">
        <v>17</v>
      </c>
      <c r="E1067" s="8">
        <v>8</v>
      </c>
      <c r="F1067" s="8" t="e">
        <f>SUMIFS(#REF!,#REF!,C1067,#REF!,E1067)</f>
        <v>#REF!</v>
      </c>
      <c r="G1067" s="8">
        <v>67</v>
      </c>
    </row>
    <row r="1068" spans="2:7" hidden="1" x14ac:dyDescent="0.3">
      <c r="B1068" s="8" t="s">
        <v>22</v>
      </c>
      <c r="C1068" s="8">
        <v>9</v>
      </c>
      <c r="D1068" s="8">
        <v>16</v>
      </c>
      <c r="E1068" s="8">
        <v>9</v>
      </c>
      <c r="F1068" s="8" t="e">
        <f>SUMIFS(#REF!,#REF!,C1068,#REF!,E1068)</f>
        <v>#REF!</v>
      </c>
      <c r="G1068" s="8">
        <v>74</v>
      </c>
    </row>
    <row r="1069" spans="2:7" hidden="1" x14ac:dyDescent="0.3">
      <c r="B1069" s="8" t="s">
        <v>22</v>
      </c>
      <c r="C1069" s="8">
        <v>9</v>
      </c>
      <c r="D1069" s="8">
        <v>14</v>
      </c>
      <c r="E1069" s="8">
        <v>10</v>
      </c>
      <c r="F1069" s="8" t="e">
        <f>SUMIFS(#REF!,#REF!,C1069,#REF!,E1069)</f>
        <v>#REF!</v>
      </c>
      <c r="G1069" s="8">
        <v>83</v>
      </c>
    </row>
    <row r="1070" spans="2:7" hidden="1" x14ac:dyDescent="0.3">
      <c r="B1070" s="8" t="s">
        <v>22</v>
      </c>
      <c r="C1070" s="8">
        <v>9</v>
      </c>
      <c r="D1070" s="8">
        <v>13</v>
      </c>
      <c r="E1070" s="8">
        <v>11</v>
      </c>
      <c r="F1070" s="8" t="e">
        <f>SUMIFS(#REF!,#REF!,C1070,#REF!,E1070)</f>
        <v>#REF!</v>
      </c>
      <c r="G1070" s="8">
        <v>92</v>
      </c>
    </row>
    <row r="1071" spans="2:7" hidden="1" x14ac:dyDescent="0.3">
      <c r="B1071" s="8" t="s">
        <v>22</v>
      </c>
      <c r="C1071" s="8">
        <v>9</v>
      </c>
      <c r="D1071" s="8">
        <v>11</v>
      </c>
      <c r="E1071" s="8">
        <v>12</v>
      </c>
      <c r="F1071" s="8" t="e">
        <f>SUMIFS(#REF!,#REF!,C1071,#REF!,E1071)</f>
        <v>#REF!</v>
      </c>
      <c r="G1071" s="8">
        <v>102</v>
      </c>
    </row>
    <row r="1072" spans="2:7" hidden="1" x14ac:dyDescent="0.3">
      <c r="B1072" s="8" t="s">
        <v>22</v>
      </c>
      <c r="C1072" s="8">
        <v>9</v>
      </c>
      <c r="D1072" s="8">
        <v>9</v>
      </c>
      <c r="E1072" s="8">
        <v>13</v>
      </c>
      <c r="F1072" s="8" t="e">
        <f>SUMIFS(#REF!,#REF!,C1072,#REF!,E1072)</f>
        <v>#REF!</v>
      </c>
      <c r="G1072" s="8">
        <v>112</v>
      </c>
    </row>
    <row r="1073" spans="2:7" hidden="1" x14ac:dyDescent="0.3">
      <c r="B1073" s="8" t="s">
        <v>22</v>
      </c>
      <c r="C1073" s="8">
        <v>9</v>
      </c>
      <c r="D1073" s="8">
        <v>7</v>
      </c>
      <c r="E1073" s="8">
        <v>14</v>
      </c>
      <c r="F1073" s="8" t="e">
        <f>SUMIFS(#REF!,#REF!,C1073,#REF!,E1073)</f>
        <v>#REF!</v>
      </c>
      <c r="G1073" s="8">
        <v>118</v>
      </c>
    </row>
    <row r="1074" spans="2:7" hidden="1" x14ac:dyDescent="0.3">
      <c r="B1074" s="8" t="s">
        <v>22</v>
      </c>
      <c r="C1074" s="8">
        <v>9</v>
      </c>
      <c r="D1074" s="8">
        <v>5</v>
      </c>
      <c r="E1074" s="8">
        <v>15</v>
      </c>
      <c r="F1074" s="8" t="e">
        <f>SUMIFS(#REF!,#REF!,C1074,#REF!,E1074)</f>
        <v>#REF!</v>
      </c>
      <c r="G1074" s="8">
        <v>123</v>
      </c>
    </row>
    <row r="1075" spans="2:7" hidden="1" x14ac:dyDescent="0.3">
      <c r="B1075" s="8" t="s">
        <v>22</v>
      </c>
      <c r="C1075" s="8">
        <v>9</v>
      </c>
      <c r="D1075" s="8">
        <v>3</v>
      </c>
      <c r="E1075" s="8">
        <v>16</v>
      </c>
      <c r="F1075" s="8" t="e">
        <f>SUMIFS(#REF!,#REF!,C1075,#REF!,E1075)</f>
        <v>#REF!</v>
      </c>
      <c r="G1075" s="8">
        <v>128</v>
      </c>
    </row>
    <row r="1076" spans="2:7" hidden="1" x14ac:dyDescent="0.3">
      <c r="B1076" s="8" t="s">
        <v>22</v>
      </c>
      <c r="C1076" s="8">
        <v>9</v>
      </c>
      <c r="D1076" s="8">
        <v>1</v>
      </c>
      <c r="E1076" s="8">
        <v>17</v>
      </c>
      <c r="F1076" s="8" t="e">
        <f>SUMIFS(#REF!,#REF!,C1076,#REF!,E1076)</f>
        <v>#REF!</v>
      </c>
      <c r="G1076" s="8">
        <v>129</v>
      </c>
    </row>
    <row r="1077" spans="2:7" hidden="1" x14ac:dyDescent="0.3">
      <c r="B1077" s="8" t="s">
        <v>22</v>
      </c>
      <c r="C1077" s="8">
        <v>9</v>
      </c>
      <c r="D1077" s="8">
        <v>2</v>
      </c>
      <c r="E1077" s="8">
        <v>18</v>
      </c>
      <c r="F1077" s="8" t="e">
        <f>SUMIFS(#REF!,#REF!,C1077,#REF!,E1077)</f>
        <v>#REF!</v>
      </c>
      <c r="G1077" s="8">
        <v>125</v>
      </c>
    </row>
    <row r="1078" spans="2:7" hidden="1" x14ac:dyDescent="0.3">
      <c r="B1078" s="8" t="s">
        <v>22</v>
      </c>
      <c r="C1078" s="8">
        <v>9</v>
      </c>
      <c r="D1078" s="8">
        <v>4</v>
      </c>
      <c r="E1078" s="8">
        <v>19</v>
      </c>
      <c r="F1078" s="8" t="e">
        <f>SUMIFS(#REF!,#REF!,C1078,#REF!,E1078)</f>
        <v>#REF!</v>
      </c>
      <c r="G1078" s="8">
        <v>116</v>
      </c>
    </row>
    <row r="1079" spans="2:7" hidden="1" x14ac:dyDescent="0.3">
      <c r="B1079" s="8" t="s">
        <v>22</v>
      </c>
      <c r="C1079" s="8">
        <v>9</v>
      </c>
      <c r="D1079" s="8">
        <v>6</v>
      </c>
      <c r="E1079" s="8">
        <v>20</v>
      </c>
      <c r="F1079" s="8" t="e">
        <f>SUMIFS(#REF!,#REF!,C1079,#REF!,E1079)</f>
        <v>#REF!</v>
      </c>
      <c r="G1079" s="8">
        <v>109</v>
      </c>
    </row>
    <row r="1080" spans="2:7" hidden="1" x14ac:dyDescent="0.3">
      <c r="B1080" s="8" t="s">
        <v>22</v>
      </c>
      <c r="C1080" s="8">
        <v>9</v>
      </c>
      <c r="D1080" s="8">
        <v>8</v>
      </c>
      <c r="E1080" s="8">
        <v>21</v>
      </c>
      <c r="F1080" s="8" t="e">
        <f>SUMIFS(#REF!,#REF!,C1080,#REF!,E1080)</f>
        <v>#REF!</v>
      </c>
      <c r="G1080" s="8">
        <v>100</v>
      </c>
    </row>
    <row r="1081" spans="2:7" hidden="1" x14ac:dyDescent="0.3">
      <c r="B1081" s="8" t="s">
        <v>22</v>
      </c>
      <c r="C1081" s="8">
        <v>9</v>
      </c>
      <c r="D1081" s="8">
        <v>10</v>
      </c>
      <c r="E1081" s="8">
        <v>22</v>
      </c>
      <c r="F1081" s="8" t="e">
        <f>SUMIFS(#REF!,#REF!,C1081,#REF!,E1081)</f>
        <v>#REF!</v>
      </c>
      <c r="G1081" s="8">
        <v>91</v>
      </c>
    </row>
    <row r="1082" spans="2:7" hidden="1" x14ac:dyDescent="0.3">
      <c r="B1082" s="8" t="s">
        <v>22</v>
      </c>
      <c r="C1082" s="8">
        <v>9</v>
      </c>
      <c r="D1082" s="8">
        <v>12</v>
      </c>
      <c r="E1082" s="8">
        <v>23</v>
      </c>
      <c r="F1082" s="8" t="e">
        <f>SUMIFS(#REF!,#REF!,C1082,#REF!,E1082)</f>
        <v>#REF!</v>
      </c>
      <c r="G1082" s="8">
        <v>82</v>
      </c>
    </row>
    <row r="1083" spans="2:7" hidden="1" x14ac:dyDescent="0.3">
      <c r="B1083" s="8" t="s">
        <v>22</v>
      </c>
      <c r="C1083" s="8">
        <v>9</v>
      </c>
      <c r="D1083" s="8">
        <v>15</v>
      </c>
      <c r="E1083" s="8">
        <v>24</v>
      </c>
      <c r="F1083" s="8" t="e">
        <f>SUMIFS(#REF!,#REF!,C1083,#REF!,E1083)</f>
        <v>#REF!</v>
      </c>
      <c r="G1083" s="8">
        <v>75</v>
      </c>
    </row>
    <row r="1084" spans="2:7" hidden="1" x14ac:dyDescent="0.3">
      <c r="B1084" s="8" t="s">
        <v>22</v>
      </c>
      <c r="C1084" s="8">
        <v>10</v>
      </c>
      <c r="D1084" s="8">
        <v>20</v>
      </c>
      <c r="E1084" s="8">
        <v>1</v>
      </c>
      <c r="F1084" s="8" t="e">
        <f>SUMIFS(#REF!,#REF!,C1084,#REF!,E1084)</f>
        <v>#REF!</v>
      </c>
      <c r="G1084" s="8">
        <v>49</v>
      </c>
    </row>
    <row r="1085" spans="2:7" hidden="1" x14ac:dyDescent="0.3">
      <c r="B1085" s="8" t="s">
        <v>22</v>
      </c>
      <c r="C1085" s="8">
        <v>10</v>
      </c>
      <c r="D1085" s="8">
        <v>21</v>
      </c>
      <c r="E1085" s="8">
        <v>2</v>
      </c>
      <c r="F1085" s="8" t="e">
        <f>SUMIFS(#REF!,#REF!,C1085,#REF!,E1085)</f>
        <v>#REF!</v>
      </c>
      <c r="G1085" s="8">
        <v>47</v>
      </c>
    </row>
    <row r="1086" spans="2:7" hidden="1" x14ac:dyDescent="0.3">
      <c r="B1086" s="8" t="s">
        <v>22</v>
      </c>
      <c r="C1086" s="8">
        <v>10</v>
      </c>
      <c r="D1086" s="8">
        <v>23</v>
      </c>
      <c r="E1086" s="8">
        <v>3</v>
      </c>
      <c r="F1086" s="8" t="e">
        <f>SUMIFS(#REF!,#REF!,C1086,#REF!,E1086)</f>
        <v>#REF!</v>
      </c>
      <c r="G1086" s="8">
        <v>46</v>
      </c>
    </row>
    <row r="1087" spans="2:7" hidden="1" x14ac:dyDescent="0.3">
      <c r="B1087" s="8" t="s">
        <v>22</v>
      </c>
      <c r="C1087" s="8">
        <v>10</v>
      </c>
      <c r="D1087" s="8">
        <v>24</v>
      </c>
      <c r="E1087" s="8">
        <v>4</v>
      </c>
      <c r="F1087" s="8" t="e">
        <f>SUMIFS(#REF!,#REF!,C1087,#REF!,E1087)</f>
        <v>#REF!</v>
      </c>
      <c r="G1087" s="8">
        <v>46</v>
      </c>
    </row>
    <row r="1088" spans="2:7" hidden="1" x14ac:dyDescent="0.3">
      <c r="B1088" s="8" t="s">
        <v>22</v>
      </c>
      <c r="C1088" s="8">
        <v>10</v>
      </c>
      <c r="D1088" s="8">
        <v>22</v>
      </c>
      <c r="E1088" s="8">
        <v>5</v>
      </c>
      <c r="F1088" s="8" t="e">
        <f>SUMIFS(#REF!,#REF!,C1088,#REF!,E1088)</f>
        <v>#REF!</v>
      </c>
      <c r="G1088" s="8">
        <v>48</v>
      </c>
    </row>
    <row r="1089" spans="2:7" hidden="1" x14ac:dyDescent="0.3">
      <c r="B1089" s="8" t="s">
        <v>22</v>
      </c>
      <c r="C1089" s="8">
        <v>10</v>
      </c>
      <c r="D1089" s="8">
        <v>19</v>
      </c>
      <c r="E1089" s="8">
        <v>6</v>
      </c>
      <c r="F1089" s="8" t="e">
        <f>SUMIFS(#REF!,#REF!,C1089,#REF!,E1089)</f>
        <v>#REF!</v>
      </c>
      <c r="G1089" s="8">
        <v>51</v>
      </c>
    </row>
    <row r="1090" spans="2:7" hidden="1" x14ac:dyDescent="0.3">
      <c r="B1090" s="8" t="s">
        <v>22</v>
      </c>
      <c r="C1090" s="8">
        <v>10</v>
      </c>
      <c r="D1090" s="8">
        <v>16</v>
      </c>
      <c r="E1090" s="8">
        <v>7</v>
      </c>
      <c r="F1090" s="8" t="e">
        <f>SUMIFS(#REF!,#REF!,C1090,#REF!,E1090)</f>
        <v>#REF!</v>
      </c>
      <c r="G1090" s="8">
        <v>57</v>
      </c>
    </row>
    <row r="1091" spans="2:7" hidden="1" x14ac:dyDescent="0.3">
      <c r="B1091" s="8" t="s">
        <v>22</v>
      </c>
      <c r="C1091" s="8">
        <v>10</v>
      </c>
      <c r="D1091" s="8">
        <v>14</v>
      </c>
      <c r="E1091" s="8">
        <v>8</v>
      </c>
      <c r="F1091" s="8" t="e">
        <f>SUMIFS(#REF!,#REF!,C1091,#REF!,E1091)</f>
        <v>#REF!</v>
      </c>
      <c r="G1091" s="8">
        <v>60</v>
      </c>
    </row>
    <row r="1092" spans="2:7" hidden="1" x14ac:dyDescent="0.3">
      <c r="B1092" s="8" t="s">
        <v>22</v>
      </c>
      <c r="C1092" s="8">
        <v>10</v>
      </c>
      <c r="D1092" s="8">
        <v>15</v>
      </c>
      <c r="E1092" s="8">
        <v>9</v>
      </c>
      <c r="F1092" s="8" t="e">
        <f>SUMIFS(#REF!,#REF!,C1092,#REF!,E1092)</f>
        <v>#REF!</v>
      </c>
      <c r="G1092" s="8">
        <v>60</v>
      </c>
    </row>
    <row r="1093" spans="2:7" hidden="1" x14ac:dyDescent="0.3">
      <c r="B1093" s="8" t="s">
        <v>22</v>
      </c>
      <c r="C1093" s="8">
        <v>10</v>
      </c>
      <c r="D1093" s="8">
        <v>17</v>
      </c>
      <c r="E1093" s="8">
        <v>10</v>
      </c>
      <c r="F1093" s="8" t="e">
        <f>SUMIFS(#REF!,#REF!,C1093,#REF!,E1093)</f>
        <v>#REF!</v>
      </c>
      <c r="G1093" s="8">
        <v>62</v>
      </c>
    </row>
    <row r="1094" spans="2:7" hidden="1" x14ac:dyDescent="0.3">
      <c r="B1094" s="8" t="s">
        <v>22</v>
      </c>
      <c r="C1094" s="8">
        <v>10</v>
      </c>
      <c r="D1094" s="8">
        <v>18</v>
      </c>
      <c r="E1094" s="8">
        <v>11</v>
      </c>
      <c r="F1094" s="8" t="e">
        <f>SUMIFS(#REF!,#REF!,C1094,#REF!,E1094)</f>
        <v>#REF!</v>
      </c>
      <c r="G1094" s="8">
        <v>63</v>
      </c>
    </row>
    <row r="1095" spans="2:7" hidden="1" x14ac:dyDescent="0.3">
      <c r="B1095" s="8" t="s">
        <v>22</v>
      </c>
      <c r="C1095" s="8">
        <v>10</v>
      </c>
      <c r="D1095" s="8">
        <v>13</v>
      </c>
      <c r="E1095" s="8">
        <v>12</v>
      </c>
      <c r="F1095" s="8" t="e">
        <f>SUMIFS(#REF!,#REF!,C1095,#REF!,E1095)</f>
        <v>#REF!</v>
      </c>
      <c r="G1095" s="8">
        <v>66</v>
      </c>
    </row>
    <row r="1096" spans="2:7" hidden="1" x14ac:dyDescent="0.3">
      <c r="B1096" s="8" t="s">
        <v>22</v>
      </c>
      <c r="C1096" s="8">
        <v>10</v>
      </c>
      <c r="D1096" s="8">
        <v>11</v>
      </c>
      <c r="E1096" s="8">
        <v>13</v>
      </c>
      <c r="F1096" s="8" t="e">
        <f>SUMIFS(#REF!,#REF!,C1096,#REF!,E1096)</f>
        <v>#REF!</v>
      </c>
      <c r="G1096" s="8">
        <v>70</v>
      </c>
    </row>
    <row r="1097" spans="2:7" hidden="1" x14ac:dyDescent="0.3">
      <c r="B1097" s="8" t="s">
        <v>22</v>
      </c>
      <c r="C1097" s="8">
        <v>10</v>
      </c>
      <c r="D1097" s="8">
        <v>8</v>
      </c>
      <c r="E1097" s="8">
        <v>14</v>
      </c>
      <c r="F1097" s="8" t="e">
        <f>SUMIFS(#REF!,#REF!,C1097,#REF!,E1097)</f>
        <v>#REF!</v>
      </c>
      <c r="G1097" s="8">
        <v>73</v>
      </c>
    </row>
    <row r="1098" spans="2:7" hidden="1" x14ac:dyDescent="0.3">
      <c r="B1098" s="8" t="s">
        <v>22</v>
      </c>
      <c r="C1098" s="8">
        <v>10</v>
      </c>
      <c r="D1098" s="8">
        <v>6</v>
      </c>
      <c r="E1098" s="8">
        <v>15</v>
      </c>
      <c r="F1098" s="8" t="e">
        <f>SUMIFS(#REF!,#REF!,C1098,#REF!,E1098)</f>
        <v>#REF!</v>
      </c>
      <c r="G1098" s="8">
        <v>76</v>
      </c>
    </row>
    <row r="1099" spans="2:7" hidden="1" x14ac:dyDescent="0.3">
      <c r="B1099" s="8" t="s">
        <v>22</v>
      </c>
      <c r="C1099" s="8">
        <v>10</v>
      </c>
      <c r="D1099" s="8">
        <v>4</v>
      </c>
      <c r="E1099" s="8">
        <v>16</v>
      </c>
      <c r="F1099" s="8" t="e">
        <f>SUMIFS(#REF!,#REF!,C1099,#REF!,E1099)</f>
        <v>#REF!</v>
      </c>
      <c r="G1099" s="8">
        <v>78</v>
      </c>
    </row>
    <row r="1100" spans="2:7" hidden="1" x14ac:dyDescent="0.3">
      <c r="B1100" s="8" t="s">
        <v>22</v>
      </c>
      <c r="C1100" s="8">
        <v>10</v>
      </c>
      <c r="D1100" s="8">
        <v>2</v>
      </c>
      <c r="E1100" s="8">
        <v>17</v>
      </c>
      <c r="F1100" s="8" t="e">
        <f>SUMIFS(#REF!,#REF!,C1100,#REF!,E1100)</f>
        <v>#REF!</v>
      </c>
      <c r="G1100" s="8">
        <v>80</v>
      </c>
    </row>
    <row r="1101" spans="2:7" hidden="1" x14ac:dyDescent="0.3">
      <c r="B1101" s="8" t="s">
        <v>22</v>
      </c>
      <c r="C1101" s="8">
        <v>10</v>
      </c>
      <c r="D1101" s="8">
        <v>1</v>
      </c>
      <c r="E1101" s="8">
        <v>18</v>
      </c>
      <c r="F1101" s="8" t="e">
        <f>SUMIFS(#REF!,#REF!,C1101,#REF!,E1101)</f>
        <v>#REF!</v>
      </c>
      <c r="G1101" s="8">
        <v>80</v>
      </c>
    </row>
    <row r="1102" spans="2:7" hidden="1" x14ac:dyDescent="0.3">
      <c r="B1102" s="8" t="s">
        <v>22</v>
      </c>
      <c r="C1102" s="8">
        <v>10</v>
      </c>
      <c r="D1102" s="8">
        <v>3</v>
      </c>
      <c r="E1102" s="8">
        <v>19</v>
      </c>
      <c r="F1102" s="8" t="e">
        <f>SUMIFS(#REF!,#REF!,C1102,#REF!,E1102)</f>
        <v>#REF!</v>
      </c>
      <c r="G1102" s="8">
        <v>78</v>
      </c>
    </row>
    <row r="1103" spans="2:7" hidden="1" x14ac:dyDescent="0.3">
      <c r="B1103" s="8" t="s">
        <v>22</v>
      </c>
      <c r="C1103" s="8">
        <v>10</v>
      </c>
      <c r="D1103" s="8">
        <v>5</v>
      </c>
      <c r="E1103" s="8">
        <v>20</v>
      </c>
      <c r="F1103" s="8" t="e">
        <f>SUMIFS(#REF!,#REF!,C1103,#REF!,E1103)</f>
        <v>#REF!</v>
      </c>
      <c r="G1103" s="8">
        <v>75</v>
      </c>
    </row>
    <row r="1104" spans="2:7" hidden="1" x14ac:dyDescent="0.3">
      <c r="B1104" s="8" t="s">
        <v>22</v>
      </c>
      <c r="C1104" s="8">
        <v>10</v>
      </c>
      <c r="D1104" s="8">
        <v>7</v>
      </c>
      <c r="E1104" s="8">
        <v>21</v>
      </c>
      <c r="F1104" s="8" t="e">
        <f>SUMIFS(#REF!,#REF!,C1104,#REF!,E1104)</f>
        <v>#REF!</v>
      </c>
      <c r="G1104" s="8">
        <v>71</v>
      </c>
    </row>
    <row r="1105" spans="2:7" hidden="1" x14ac:dyDescent="0.3">
      <c r="B1105" s="8" t="s">
        <v>22</v>
      </c>
      <c r="C1105" s="8">
        <v>10</v>
      </c>
      <c r="D1105" s="8">
        <v>9</v>
      </c>
      <c r="E1105" s="8">
        <v>22</v>
      </c>
      <c r="F1105" s="8" t="e">
        <f>SUMIFS(#REF!,#REF!,C1105,#REF!,E1105)</f>
        <v>#REF!</v>
      </c>
      <c r="G1105" s="8">
        <v>65</v>
      </c>
    </row>
    <row r="1106" spans="2:7" hidden="1" x14ac:dyDescent="0.3">
      <c r="B1106" s="8" t="s">
        <v>22</v>
      </c>
      <c r="C1106" s="8">
        <v>10</v>
      </c>
      <c r="D1106" s="8">
        <v>10</v>
      </c>
      <c r="E1106" s="8">
        <v>23</v>
      </c>
      <c r="F1106" s="8" t="e">
        <f>SUMIFS(#REF!,#REF!,C1106,#REF!,E1106)</f>
        <v>#REF!</v>
      </c>
      <c r="G1106" s="8">
        <v>57</v>
      </c>
    </row>
    <row r="1107" spans="2:7" hidden="1" x14ac:dyDescent="0.3">
      <c r="B1107" s="8" t="s">
        <v>22</v>
      </c>
      <c r="C1107" s="8">
        <v>10</v>
      </c>
      <c r="D1107" s="8">
        <v>12</v>
      </c>
      <c r="E1107" s="8">
        <v>24</v>
      </c>
      <c r="F1107" s="8" t="e">
        <f>SUMIFS(#REF!,#REF!,C1107,#REF!,E1107)</f>
        <v>#REF!</v>
      </c>
      <c r="G1107" s="8">
        <v>52</v>
      </c>
    </row>
    <row r="1108" spans="2:7" hidden="1" x14ac:dyDescent="0.3">
      <c r="B1108" s="8" t="s">
        <v>22</v>
      </c>
      <c r="C1108" s="8">
        <v>11</v>
      </c>
      <c r="D1108" s="8">
        <v>16</v>
      </c>
      <c r="E1108" s="8">
        <v>1</v>
      </c>
      <c r="F1108" s="8" t="e">
        <f>SUMIFS(#REF!,#REF!,C1108,#REF!,E1108)</f>
        <v>#REF!</v>
      </c>
      <c r="G1108" s="8">
        <v>53</v>
      </c>
    </row>
    <row r="1109" spans="2:7" hidden="1" x14ac:dyDescent="0.3">
      <c r="B1109" s="8" t="s">
        <v>22</v>
      </c>
      <c r="C1109" s="8">
        <v>11</v>
      </c>
      <c r="D1109" s="8">
        <v>20</v>
      </c>
      <c r="E1109" s="8">
        <v>2</v>
      </c>
      <c r="F1109" s="8" t="e">
        <f>SUMIFS(#REF!,#REF!,C1109,#REF!,E1109)</f>
        <v>#REF!</v>
      </c>
      <c r="G1109" s="8">
        <v>53</v>
      </c>
    </row>
    <row r="1110" spans="2:7" hidden="1" x14ac:dyDescent="0.3">
      <c r="B1110" s="8" t="s">
        <v>22</v>
      </c>
      <c r="C1110" s="8">
        <v>11</v>
      </c>
      <c r="D1110" s="8">
        <v>23</v>
      </c>
      <c r="E1110" s="8">
        <v>3</v>
      </c>
      <c r="F1110" s="8" t="e">
        <f>SUMIFS(#REF!,#REF!,C1110,#REF!,E1110)</f>
        <v>#REF!</v>
      </c>
      <c r="G1110" s="8">
        <v>54</v>
      </c>
    </row>
    <row r="1111" spans="2:7" hidden="1" x14ac:dyDescent="0.3">
      <c r="B1111" s="8" t="s">
        <v>22</v>
      </c>
      <c r="C1111" s="8">
        <v>11</v>
      </c>
      <c r="D1111" s="8">
        <v>24</v>
      </c>
      <c r="E1111" s="8">
        <v>4</v>
      </c>
      <c r="F1111" s="8" t="e">
        <f>SUMIFS(#REF!,#REF!,C1111,#REF!,E1111)</f>
        <v>#REF!</v>
      </c>
      <c r="G1111" s="8">
        <v>56</v>
      </c>
    </row>
    <row r="1112" spans="2:7" hidden="1" x14ac:dyDescent="0.3">
      <c r="B1112" s="8" t="s">
        <v>22</v>
      </c>
      <c r="C1112" s="8">
        <v>11</v>
      </c>
      <c r="D1112" s="8">
        <v>22</v>
      </c>
      <c r="E1112" s="8">
        <v>5</v>
      </c>
      <c r="F1112" s="8" t="e">
        <f>SUMIFS(#REF!,#REF!,C1112,#REF!,E1112)</f>
        <v>#REF!</v>
      </c>
      <c r="G1112" s="8">
        <v>61</v>
      </c>
    </row>
    <row r="1113" spans="2:7" hidden="1" x14ac:dyDescent="0.3">
      <c r="B1113" s="8" t="s">
        <v>22</v>
      </c>
      <c r="C1113" s="8">
        <v>11</v>
      </c>
      <c r="D1113" s="8">
        <v>17</v>
      </c>
      <c r="E1113" s="8">
        <v>6</v>
      </c>
      <c r="F1113" s="8" t="e">
        <f>SUMIFS(#REF!,#REF!,C1113,#REF!,E1113)</f>
        <v>#REF!</v>
      </c>
      <c r="G1113" s="8">
        <v>70</v>
      </c>
    </row>
    <row r="1114" spans="2:7" hidden="1" x14ac:dyDescent="0.3">
      <c r="B1114" s="8" t="s">
        <v>22</v>
      </c>
      <c r="C1114" s="8">
        <v>11</v>
      </c>
      <c r="D1114" s="8">
        <v>12</v>
      </c>
      <c r="E1114" s="8">
        <v>7</v>
      </c>
      <c r="F1114" s="8" t="e">
        <f>SUMIFS(#REF!,#REF!,C1114,#REF!,E1114)</f>
        <v>#REF!</v>
      </c>
      <c r="G1114" s="8">
        <v>76</v>
      </c>
    </row>
    <row r="1115" spans="2:7" hidden="1" x14ac:dyDescent="0.3">
      <c r="B1115" s="8" t="s">
        <v>22</v>
      </c>
      <c r="C1115" s="8">
        <v>11</v>
      </c>
      <c r="D1115" s="8">
        <v>10</v>
      </c>
      <c r="E1115" s="8">
        <v>8</v>
      </c>
      <c r="F1115" s="8" t="e">
        <f>SUMIFS(#REF!,#REF!,C1115,#REF!,E1115)</f>
        <v>#REF!</v>
      </c>
      <c r="G1115" s="8">
        <v>75</v>
      </c>
    </row>
    <row r="1116" spans="2:7" hidden="1" x14ac:dyDescent="0.3">
      <c r="B1116" s="8" t="s">
        <v>22</v>
      </c>
      <c r="C1116" s="8">
        <v>11</v>
      </c>
      <c r="D1116" s="8">
        <v>13</v>
      </c>
      <c r="E1116" s="8">
        <v>9</v>
      </c>
      <c r="F1116" s="8" t="e">
        <f>SUMIFS(#REF!,#REF!,C1116,#REF!,E1116)</f>
        <v>#REF!</v>
      </c>
      <c r="G1116" s="8">
        <v>70</v>
      </c>
    </row>
    <row r="1117" spans="2:7" hidden="1" x14ac:dyDescent="0.3">
      <c r="B1117" s="8" t="s">
        <v>22</v>
      </c>
      <c r="C1117" s="8">
        <v>11</v>
      </c>
      <c r="D1117" s="8">
        <v>15</v>
      </c>
      <c r="E1117" s="8">
        <v>10</v>
      </c>
      <c r="F1117" s="8" t="e">
        <f>SUMIFS(#REF!,#REF!,C1117,#REF!,E1117)</f>
        <v>#REF!</v>
      </c>
      <c r="G1117" s="8">
        <v>67</v>
      </c>
    </row>
    <row r="1118" spans="2:7" hidden="1" x14ac:dyDescent="0.3">
      <c r="B1118" s="8" t="s">
        <v>22</v>
      </c>
      <c r="C1118" s="8">
        <v>11</v>
      </c>
      <c r="D1118" s="8">
        <v>19</v>
      </c>
      <c r="E1118" s="8">
        <v>11</v>
      </c>
      <c r="F1118" s="8" t="e">
        <f>SUMIFS(#REF!,#REF!,C1118,#REF!,E1118)</f>
        <v>#REF!</v>
      </c>
      <c r="G1118" s="8">
        <v>63</v>
      </c>
    </row>
    <row r="1119" spans="2:7" hidden="1" x14ac:dyDescent="0.3">
      <c r="B1119" s="8" t="s">
        <v>22</v>
      </c>
      <c r="C1119" s="8">
        <v>11</v>
      </c>
      <c r="D1119" s="8">
        <v>21</v>
      </c>
      <c r="E1119" s="8">
        <v>12</v>
      </c>
      <c r="F1119" s="8" t="e">
        <f>SUMIFS(#REF!,#REF!,C1119,#REF!,E1119)</f>
        <v>#REF!</v>
      </c>
      <c r="G1119" s="8">
        <v>61</v>
      </c>
    </row>
    <row r="1120" spans="2:7" hidden="1" x14ac:dyDescent="0.3">
      <c r="B1120" s="8" t="s">
        <v>22</v>
      </c>
      <c r="C1120" s="8">
        <v>11</v>
      </c>
      <c r="D1120" s="8">
        <v>18</v>
      </c>
      <c r="E1120" s="8">
        <v>13</v>
      </c>
      <c r="F1120" s="8" t="e">
        <f>SUMIFS(#REF!,#REF!,C1120,#REF!,E1120)</f>
        <v>#REF!</v>
      </c>
      <c r="G1120" s="8">
        <v>58</v>
      </c>
    </row>
    <row r="1121" spans="2:7" hidden="1" x14ac:dyDescent="0.3">
      <c r="B1121" s="8" t="s">
        <v>22</v>
      </c>
      <c r="C1121" s="8">
        <v>11</v>
      </c>
      <c r="D1121" s="8">
        <v>14</v>
      </c>
      <c r="E1121" s="8">
        <v>14</v>
      </c>
      <c r="F1121" s="8" t="e">
        <f>SUMIFS(#REF!,#REF!,C1121,#REF!,E1121)</f>
        <v>#REF!</v>
      </c>
      <c r="G1121" s="8">
        <v>56</v>
      </c>
    </row>
    <row r="1122" spans="2:7" hidden="1" x14ac:dyDescent="0.3">
      <c r="B1122" s="8" t="s">
        <v>22</v>
      </c>
      <c r="C1122" s="8">
        <v>11</v>
      </c>
      <c r="D1122" s="8">
        <v>8</v>
      </c>
      <c r="E1122" s="8">
        <v>15</v>
      </c>
      <c r="F1122" s="8" t="e">
        <f>SUMIFS(#REF!,#REF!,C1122,#REF!,E1122)</f>
        <v>#REF!</v>
      </c>
      <c r="G1122" s="8">
        <v>57</v>
      </c>
    </row>
    <row r="1123" spans="2:7" hidden="1" x14ac:dyDescent="0.3">
      <c r="B1123" s="8" t="s">
        <v>22</v>
      </c>
      <c r="C1123" s="8">
        <v>11</v>
      </c>
      <c r="D1123" s="8">
        <v>5</v>
      </c>
      <c r="E1123" s="8">
        <v>16</v>
      </c>
      <c r="F1123" s="8" t="e">
        <f>SUMIFS(#REF!,#REF!,C1123,#REF!,E1123)</f>
        <v>#REF!</v>
      </c>
      <c r="G1123" s="8">
        <v>59</v>
      </c>
    </row>
    <row r="1124" spans="2:7" hidden="1" x14ac:dyDescent="0.3">
      <c r="B1124" s="8" t="s">
        <v>22</v>
      </c>
      <c r="C1124" s="8">
        <v>11</v>
      </c>
      <c r="D1124" s="8">
        <v>3</v>
      </c>
      <c r="E1124" s="8">
        <v>17</v>
      </c>
      <c r="F1124" s="8" t="e">
        <f>SUMIFS(#REF!,#REF!,C1124,#REF!,E1124)</f>
        <v>#REF!</v>
      </c>
      <c r="G1124" s="8">
        <v>65</v>
      </c>
    </row>
    <row r="1125" spans="2:7" hidden="1" x14ac:dyDescent="0.3">
      <c r="B1125" s="8" t="s">
        <v>22</v>
      </c>
      <c r="C1125" s="8">
        <v>11</v>
      </c>
      <c r="D1125" s="8">
        <v>1</v>
      </c>
      <c r="E1125" s="8">
        <v>18</v>
      </c>
      <c r="F1125" s="8" t="e">
        <f>SUMIFS(#REF!,#REF!,C1125,#REF!,E1125)</f>
        <v>#REF!</v>
      </c>
      <c r="G1125" s="8">
        <v>71</v>
      </c>
    </row>
    <row r="1126" spans="2:7" hidden="1" x14ac:dyDescent="0.3">
      <c r="B1126" s="8" t="s">
        <v>22</v>
      </c>
      <c r="C1126" s="8">
        <v>11</v>
      </c>
      <c r="D1126" s="8">
        <v>2</v>
      </c>
      <c r="E1126" s="8">
        <v>19</v>
      </c>
      <c r="F1126" s="8" t="e">
        <f>SUMIFS(#REF!,#REF!,C1126,#REF!,E1126)</f>
        <v>#REF!</v>
      </c>
      <c r="G1126" s="8">
        <v>71</v>
      </c>
    </row>
    <row r="1127" spans="2:7" hidden="1" x14ac:dyDescent="0.3">
      <c r="B1127" s="8" t="s">
        <v>22</v>
      </c>
      <c r="C1127" s="8">
        <v>11</v>
      </c>
      <c r="D1127" s="8">
        <v>4</v>
      </c>
      <c r="E1127" s="8">
        <v>20</v>
      </c>
      <c r="F1127" s="8" t="e">
        <f>SUMIFS(#REF!,#REF!,C1127,#REF!,E1127)</f>
        <v>#REF!</v>
      </c>
      <c r="G1127" s="8">
        <v>70</v>
      </c>
    </row>
    <row r="1128" spans="2:7" hidden="1" x14ac:dyDescent="0.3">
      <c r="B1128" s="8" t="s">
        <v>22</v>
      </c>
      <c r="C1128" s="8">
        <v>11</v>
      </c>
      <c r="D1128" s="8">
        <v>6</v>
      </c>
      <c r="E1128" s="8">
        <v>21</v>
      </c>
      <c r="F1128" s="8" t="e">
        <f>SUMIFS(#REF!,#REF!,C1128,#REF!,E1128)</f>
        <v>#REF!</v>
      </c>
      <c r="G1128" s="8">
        <v>69</v>
      </c>
    </row>
    <row r="1129" spans="2:7" hidden="1" x14ac:dyDescent="0.3">
      <c r="B1129" s="8" t="s">
        <v>22</v>
      </c>
      <c r="C1129" s="8">
        <v>11</v>
      </c>
      <c r="D1129" s="8">
        <v>7</v>
      </c>
      <c r="E1129" s="8">
        <v>22</v>
      </c>
      <c r="F1129" s="8" t="e">
        <f>SUMIFS(#REF!,#REF!,C1129,#REF!,E1129)</f>
        <v>#REF!</v>
      </c>
      <c r="G1129" s="8">
        <v>64</v>
      </c>
    </row>
    <row r="1130" spans="2:7" hidden="1" x14ac:dyDescent="0.3">
      <c r="B1130" s="8" t="s">
        <v>22</v>
      </c>
      <c r="C1130" s="8">
        <v>11</v>
      </c>
      <c r="D1130" s="8">
        <v>9</v>
      </c>
      <c r="E1130" s="8">
        <v>23</v>
      </c>
      <c r="F1130" s="8" t="e">
        <f>SUMIFS(#REF!,#REF!,C1130,#REF!,E1130)</f>
        <v>#REF!</v>
      </c>
      <c r="G1130" s="8">
        <v>59</v>
      </c>
    </row>
    <row r="1131" spans="2:7" hidden="1" x14ac:dyDescent="0.3">
      <c r="B1131" s="8" t="s">
        <v>22</v>
      </c>
      <c r="C1131" s="8">
        <v>11</v>
      </c>
      <c r="D1131" s="8">
        <v>11</v>
      </c>
      <c r="E1131" s="8">
        <v>24</v>
      </c>
      <c r="F1131" s="8" t="e">
        <f>SUMIFS(#REF!,#REF!,C1131,#REF!,E1131)</f>
        <v>#REF!</v>
      </c>
      <c r="G1131" s="8">
        <v>55</v>
      </c>
    </row>
    <row r="1132" spans="2:7" hidden="1" x14ac:dyDescent="0.3">
      <c r="B1132" s="8" t="s">
        <v>22</v>
      </c>
      <c r="C1132" s="8">
        <v>12</v>
      </c>
      <c r="D1132" s="8">
        <v>15</v>
      </c>
      <c r="E1132" s="8">
        <v>1</v>
      </c>
      <c r="F1132" s="8" t="e">
        <f>SUMIFS(#REF!,#REF!,C1132,#REF!,E1132)</f>
        <v>#REF!</v>
      </c>
      <c r="G1132" s="8">
        <v>106</v>
      </c>
    </row>
    <row r="1133" spans="2:7" hidden="1" x14ac:dyDescent="0.3">
      <c r="B1133" s="8" t="s">
        <v>22</v>
      </c>
      <c r="C1133" s="8">
        <v>12</v>
      </c>
      <c r="D1133" s="8">
        <v>20</v>
      </c>
      <c r="E1133" s="8">
        <v>2</v>
      </c>
      <c r="F1133" s="8" t="e">
        <f>SUMIFS(#REF!,#REF!,C1133,#REF!,E1133)</f>
        <v>#REF!</v>
      </c>
      <c r="G1133" s="8">
        <v>108</v>
      </c>
    </row>
    <row r="1134" spans="2:7" hidden="1" x14ac:dyDescent="0.3">
      <c r="B1134" s="8" t="s">
        <v>22</v>
      </c>
      <c r="C1134" s="8">
        <v>12</v>
      </c>
      <c r="D1134" s="8">
        <v>23</v>
      </c>
      <c r="E1134" s="8">
        <v>3</v>
      </c>
      <c r="F1134" s="8" t="e">
        <f>SUMIFS(#REF!,#REF!,C1134,#REF!,E1134)</f>
        <v>#REF!</v>
      </c>
      <c r="G1134" s="8">
        <v>111</v>
      </c>
    </row>
    <row r="1135" spans="2:7" hidden="1" x14ac:dyDescent="0.3">
      <c r="B1135" s="8" t="s">
        <v>22</v>
      </c>
      <c r="C1135" s="8">
        <v>12</v>
      </c>
      <c r="D1135" s="8">
        <v>24</v>
      </c>
      <c r="E1135" s="8">
        <v>4</v>
      </c>
      <c r="F1135" s="8" t="e">
        <f>SUMIFS(#REF!,#REF!,C1135,#REF!,E1135)</f>
        <v>#REF!</v>
      </c>
      <c r="G1135" s="8">
        <v>115</v>
      </c>
    </row>
    <row r="1136" spans="2:7" hidden="1" x14ac:dyDescent="0.3">
      <c r="B1136" s="8" t="s">
        <v>22</v>
      </c>
      <c r="C1136" s="8">
        <v>12</v>
      </c>
      <c r="D1136" s="8">
        <v>22</v>
      </c>
      <c r="E1136" s="8">
        <v>5</v>
      </c>
      <c r="F1136" s="8" t="e">
        <f>SUMIFS(#REF!,#REF!,C1136,#REF!,E1136)</f>
        <v>#REF!</v>
      </c>
      <c r="G1136" s="8">
        <v>122</v>
      </c>
    </row>
    <row r="1137" spans="2:7" hidden="1" x14ac:dyDescent="0.3">
      <c r="B1137" s="8" t="s">
        <v>22</v>
      </c>
      <c r="C1137" s="8">
        <v>12</v>
      </c>
      <c r="D1137" s="8">
        <v>17</v>
      </c>
      <c r="E1137" s="8">
        <v>6</v>
      </c>
      <c r="F1137" s="8" t="e">
        <f>SUMIFS(#REF!,#REF!,C1137,#REF!,E1137)</f>
        <v>#REF!</v>
      </c>
      <c r="G1137" s="8">
        <v>132</v>
      </c>
    </row>
    <row r="1138" spans="2:7" hidden="1" x14ac:dyDescent="0.3">
      <c r="B1138" s="8" t="s">
        <v>22</v>
      </c>
      <c r="C1138" s="8">
        <v>12</v>
      </c>
      <c r="D1138" s="8">
        <v>10</v>
      </c>
      <c r="E1138" s="8">
        <v>7</v>
      </c>
      <c r="F1138" s="8" t="e">
        <f>SUMIFS(#REF!,#REF!,C1138,#REF!,E1138)</f>
        <v>#REF!</v>
      </c>
      <c r="G1138" s="8">
        <v>142</v>
      </c>
    </row>
    <row r="1139" spans="2:7" hidden="1" x14ac:dyDescent="0.3">
      <c r="B1139" s="8" t="s">
        <v>22</v>
      </c>
      <c r="C1139" s="8">
        <v>12</v>
      </c>
      <c r="D1139" s="8">
        <v>6</v>
      </c>
      <c r="E1139" s="8">
        <v>8</v>
      </c>
      <c r="F1139" s="8" t="e">
        <f>SUMIFS(#REF!,#REF!,C1139,#REF!,E1139)</f>
        <v>#REF!</v>
      </c>
      <c r="G1139" s="8">
        <v>142</v>
      </c>
    </row>
    <row r="1140" spans="2:7" hidden="1" x14ac:dyDescent="0.3">
      <c r="B1140" s="8" t="s">
        <v>22</v>
      </c>
      <c r="C1140" s="8">
        <v>12</v>
      </c>
      <c r="D1140" s="8">
        <v>8</v>
      </c>
      <c r="E1140" s="8">
        <v>9</v>
      </c>
      <c r="F1140" s="8" t="e">
        <f>SUMIFS(#REF!,#REF!,C1140,#REF!,E1140)</f>
        <v>#REF!</v>
      </c>
      <c r="G1140" s="8">
        <v>130</v>
      </c>
    </row>
    <row r="1141" spans="2:7" hidden="1" x14ac:dyDescent="0.3">
      <c r="B1141" s="8" t="s">
        <v>22</v>
      </c>
      <c r="C1141" s="8">
        <v>12</v>
      </c>
      <c r="D1141" s="8">
        <v>11</v>
      </c>
      <c r="E1141" s="8">
        <v>10</v>
      </c>
      <c r="F1141" s="8" t="e">
        <f>SUMIFS(#REF!,#REF!,C1141,#REF!,E1141)</f>
        <v>#REF!</v>
      </c>
      <c r="G1141" s="8">
        <v>116</v>
      </c>
    </row>
    <row r="1142" spans="2:7" hidden="1" x14ac:dyDescent="0.3">
      <c r="B1142" s="8" t="s">
        <v>22</v>
      </c>
      <c r="C1142" s="8">
        <v>12</v>
      </c>
      <c r="D1142" s="8">
        <v>14</v>
      </c>
      <c r="E1142" s="8">
        <v>11</v>
      </c>
      <c r="F1142" s="8" t="e">
        <f>SUMIFS(#REF!,#REF!,C1142,#REF!,E1142)</f>
        <v>#REF!</v>
      </c>
      <c r="G1142" s="8">
        <v>105</v>
      </c>
    </row>
    <row r="1143" spans="2:7" hidden="1" x14ac:dyDescent="0.3">
      <c r="B1143" s="8" t="s">
        <v>22</v>
      </c>
      <c r="C1143" s="8">
        <v>12</v>
      </c>
      <c r="D1143" s="8">
        <v>18</v>
      </c>
      <c r="E1143" s="8">
        <v>12</v>
      </c>
      <c r="F1143" s="8" t="e">
        <f>SUMIFS(#REF!,#REF!,C1143,#REF!,E1143)</f>
        <v>#REF!</v>
      </c>
      <c r="G1143" s="8">
        <v>95</v>
      </c>
    </row>
    <row r="1144" spans="2:7" hidden="1" x14ac:dyDescent="0.3">
      <c r="B1144" s="8" t="s">
        <v>22</v>
      </c>
      <c r="C1144" s="8">
        <v>12</v>
      </c>
      <c r="D1144" s="8">
        <v>21</v>
      </c>
      <c r="E1144" s="8">
        <v>13</v>
      </c>
      <c r="F1144" s="8" t="e">
        <f>SUMIFS(#REF!,#REF!,C1144,#REF!,E1144)</f>
        <v>#REF!</v>
      </c>
      <c r="G1144" s="8">
        <v>89</v>
      </c>
    </row>
    <row r="1145" spans="2:7" hidden="1" x14ac:dyDescent="0.3">
      <c r="B1145" s="8" t="s">
        <v>22</v>
      </c>
      <c r="C1145" s="8">
        <v>12</v>
      </c>
      <c r="D1145" s="8">
        <v>19</v>
      </c>
      <c r="E1145" s="8">
        <v>14</v>
      </c>
      <c r="F1145" s="8" t="e">
        <f>SUMIFS(#REF!,#REF!,C1145,#REF!,E1145)</f>
        <v>#REF!</v>
      </c>
      <c r="G1145" s="8">
        <v>84</v>
      </c>
    </row>
    <row r="1146" spans="2:7" hidden="1" x14ac:dyDescent="0.3">
      <c r="B1146" s="8" t="s">
        <v>22</v>
      </c>
      <c r="C1146" s="8">
        <v>12</v>
      </c>
      <c r="D1146" s="8">
        <v>16</v>
      </c>
      <c r="E1146" s="8">
        <v>15</v>
      </c>
      <c r="F1146" s="8" t="e">
        <f>SUMIFS(#REF!,#REF!,C1146,#REF!,E1146)</f>
        <v>#REF!</v>
      </c>
      <c r="G1146" s="8">
        <v>81</v>
      </c>
    </row>
    <row r="1147" spans="2:7" hidden="1" x14ac:dyDescent="0.3">
      <c r="B1147" s="8" t="s">
        <v>22</v>
      </c>
      <c r="C1147" s="8">
        <v>12</v>
      </c>
      <c r="D1147" s="8">
        <v>12</v>
      </c>
      <c r="E1147" s="8">
        <v>16</v>
      </c>
      <c r="F1147" s="8" t="e">
        <f>SUMIFS(#REF!,#REF!,C1147,#REF!,E1147)</f>
        <v>#REF!</v>
      </c>
      <c r="G1147" s="8">
        <v>83</v>
      </c>
    </row>
    <row r="1148" spans="2:7" hidden="1" x14ac:dyDescent="0.3">
      <c r="B1148" s="8" t="s">
        <v>22</v>
      </c>
      <c r="C1148" s="8">
        <v>12</v>
      </c>
      <c r="D1148" s="8">
        <v>7</v>
      </c>
      <c r="E1148" s="8">
        <v>17</v>
      </c>
      <c r="F1148" s="8" t="e">
        <f>SUMIFS(#REF!,#REF!,C1148,#REF!,E1148)</f>
        <v>#REF!</v>
      </c>
      <c r="G1148" s="8">
        <v>92</v>
      </c>
    </row>
    <row r="1149" spans="2:7" hidden="1" x14ac:dyDescent="0.3">
      <c r="B1149" s="8" t="s">
        <v>22</v>
      </c>
      <c r="C1149" s="8">
        <v>12</v>
      </c>
      <c r="D1149" s="8">
        <v>1</v>
      </c>
      <c r="E1149" s="8">
        <v>18</v>
      </c>
      <c r="F1149" s="8" t="e">
        <f>SUMIFS(#REF!,#REF!,C1149,#REF!,E1149)</f>
        <v>#REF!</v>
      </c>
      <c r="G1149" s="8">
        <v>103</v>
      </c>
    </row>
    <row r="1150" spans="2:7" hidden="1" x14ac:dyDescent="0.3">
      <c r="B1150" s="8" t="s">
        <v>22</v>
      </c>
      <c r="C1150" s="8">
        <v>12</v>
      </c>
      <c r="D1150" s="8">
        <v>2</v>
      </c>
      <c r="E1150" s="8">
        <v>19</v>
      </c>
      <c r="F1150" s="8" t="e">
        <f>SUMIFS(#REF!,#REF!,C1150,#REF!,E1150)</f>
        <v>#REF!</v>
      </c>
      <c r="G1150" s="8">
        <v>107</v>
      </c>
    </row>
    <row r="1151" spans="2:7" hidden="1" x14ac:dyDescent="0.3">
      <c r="B1151" s="8" t="s">
        <v>22</v>
      </c>
      <c r="C1151" s="8">
        <v>12</v>
      </c>
      <c r="D1151" s="8">
        <v>3</v>
      </c>
      <c r="E1151" s="8">
        <v>20</v>
      </c>
      <c r="F1151" s="8" t="e">
        <f>SUMIFS(#REF!,#REF!,C1151,#REF!,E1151)</f>
        <v>#REF!</v>
      </c>
      <c r="G1151" s="8">
        <v>109</v>
      </c>
    </row>
    <row r="1152" spans="2:7" hidden="1" x14ac:dyDescent="0.3">
      <c r="B1152" s="8" t="s">
        <v>22</v>
      </c>
      <c r="C1152" s="8">
        <v>12</v>
      </c>
      <c r="D1152" s="8">
        <v>4</v>
      </c>
      <c r="E1152" s="8">
        <v>21</v>
      </c>
      <c r="F1152" s="8" t="e">
        <f>SUMIFS(#REF!,#REF!,C1152,#REF!,E1152)</f>
        <v>#REF!</v>
      </c>
      <c r="G1152" s="8">
        <v>110</v>
      </c>
    </row>
    <row r="1153" spans="2:7" hidden="1" x14ac:dyDescent="0.3">
      <c r="B1153" s="8" t="s">
        <v>22</v>
      </c>
      <c r="C1153" s="8">
        <v>12</v>
      </c>
      <c r="D1153" s="8">
        <v>5</v>
      </c>
      <c r="E1153" s="8">
        <v>22</v>
      </c>
      <c r="F1153" s="8" t="e">
        <f>SUMIFS(#REF!,#REF!,C1153,#REF!,E1153)</f>
        <v>#REF!</v>
      </c>
      <c r="G1153" s="8">
        <v>108</v>
      </c>
    </row>
    <row r="1154" spans="2:7" hidden="1" x14ac:dyDescent="0.3">
      <c r="B1154" s="8" t="s">
        <v>22</v>
      </c>
      <c r="C1154" s="8">
        <v>12</v>
      </c>
      <c r="D1154" s="8">
        <v>9</v>
      </c>
      <c r="E1154" s="8">
        <v>23</v>
      </c>
      <c r="F1154" s="8" t="e">
        <f>SUMIFS(#REF!,#REF!,C1154,#REF!,E1154)</f>
        <v>#REF!</v>
      </c>
      <c r="G1154" s="8">
        <v>105</v>
      </c>
    </row>
    <row r="1155" spans="2:7" hidden="1" x14ac:dyDescent="0.3">
      <c r="B1155" s="8" t="s">
        <v>22</v>
      </c>
      <c r="C1155" s="8">
        <v>12</v>
      </c>
      <c r="D1155" s="8">
        <v>13</v>
      </c>
      <c r="E1155" s="8">
        <v>24</v>
      </c>
      <c r="F1155" s="8" t="e">
        <f>SUMIFS(#REF!,#REF!,C1155,#REF!,E1155)</f>
        <v>#REF!</v>
      </c>
      <c r="G1155" s="8">
        <v>103</v>
      </c>
    </row>
  </sheetData>
  <autoFilter ref="B3:O1155" xr:uid="{CF1EEFF4-F6CD-4E65-B9BE-20A24CB7DF61}">
    <filterColumn colId="0">
      <filters>
        <filter val="PGE"/>
        <filter val="SCE"/>
        <filter val="SDGE"/>
        <filter val="TAC"/>
      </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6943-6EC5-4348-BD34-08DF1689C576}">
  <dimension ref="A2:N66"/>
  <sheetViews>
    <sheetView zoomScale="75" zoomScaleNormal="75" workbookViewId="0"/>
  </sheetViews>
  <sheetFormatPr defaultColWidth="8.88671875" defaultRowHeight="14.4" x14ac:dyDescent="0.3"/>
  <cols>
    <col min="1" max="1" width="41.109375" style="8" customWidth="1"/>
    <col min="2" max="2" width="18" style="8" customWidth="1"/>
    <col min="3" max="14" width="11.5546875" style="8" customWidth="1"/>
    <col min="15" max="16384" width="8.88671875" style="8"/>
  </cols>
  <sheetData>
    <row r="2" spans="1:14" ht="18" x14ac:dyDescent="0.35">
      <c r="A2" s="13" t="s">
        <v>68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" x14ac:dyDescent="0.35">
      <c r="A3" s="13" t="s">
        <v>78</v>
      </c>
      <c r="F3" s="17"/>
      <c r="G3" s="17"/>
    </row>
    <row r="4" spans="1:14" ht="18" x14ac:dyDescent="0.35">
      <c r="A4" s="13"/>
    </row>
    <row r="5" spans="1:14" ht="18" x14ac:dyDescent="0.35">
      <c r="A5" s="13"/>
      <c r="B5" s="14" t="s">
        <v>16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 ht="18" x14ac:dyDescent="0.35">
      <c r="A6" s="13" t="s">
        <v>23</v>
      </c>
      <c r="B6" s="9" t="s">
        <v>19</v>
      </c>
      <c r="C6" s="15">
        <v>13929</v>
      </c>
      <c r="D6" s="15">
        <v>13430</v>
      </c>
      <c r="E6" s="15">
        <v>13848</v>
      </c>
      <c r="F6" s="15">
        <v>14897</v>
      </c>
      <c r="G6" s="15">
        <v>16379</v>
      </c>
      <c r="H6" s="15">
        <v>20577</v>
      </c>
      <c r="I6" s="15">
        <v>20519</v>
      </c>
      <c r="J6" s="15">
        <v>18532</v>
      </c>
      <c r="K6" s="15">
        <v>19902</v>
      </c>
      <c r="L6" s="15">
        <v>16441</v>
      </c>
      <c r="M6" s="15">
        <v>14066</v>
      </c>
      <c r="N6" s="15">
        <v>14015</v>
      </c>
    </row>
    <row r="7" spans="1:14" ht="18" x14ac:dyDescent="0.35">
      <c r="A7" s="13"/>
      <c r="B7" s="9" t="s">
        <v>20</v>
      </c>
      <c r="C7" s="15">
        <v>12653</v>
      </c>
      <c r="D7" s="15">
        <v>12682</v>
      </c>
      <c r="E7" s="15">
        <v>12965</v>
      </c>
      <c r="F7" s="15">
        <v>14138</v>
      </c>
      <c r="G7" s="15">
        <v>12741</v>
      </c>
      <c r="H7" s="15">
        <v>18567</v>
      </c>
      <c r="I7" s="15">
        <v>22616</v>
      </c>
      <c r="J7" s="15">
        <v>23368</v>
      </c>
      <c r="K7" s="15">
        <v>23149</v>
      </c>
      <c r="L7" s="15">
        <v>18311</v>
      </c>
      <c r="M7" s="15">
        <v>14585</v>
      </c>
      <c r="N7" s="15">
        <v>13097</v>
      </c>
    </row>
    <row r="8" spans="1:14" ht="18" x14ac:dyDescent="0.35">
      <c r="A8" s="13"/>
      <c r="B8" s="9" t="s">
        <v>21</v>
      </c>
      <c r="C8" s="15">
        <v>2702</v>
      </c>
      <c r="D8" s="15">
        <v>2710</v>
      </c>
      <c r="E8" s="15">
        <v>2612</v>
      </c>
      <c r="F8" s="15">
        <v>2592</v>
      </c>
      <c r="G8" s="15">
        <v>2421</v>
      </c>
      <c r="H8" s="15">
        <v>2979</v>
      </c>
      <c r="I8" s="15">
        <v>3513</v>
      </c>
      <c r="J8" s="15">
        <v>3991</v>
      </c>
      <c r="K8" s="15">
        <v>4162</v>
      </c>
      <c r="L8" s="15">
        <v>3585</v>
      </c>
      <c r="M8" s="15">
        <v>3038</v>
      </c>
      <c r="N8" s="15">
        <v>2802</v>
      </c>
    </row>
    <row r="9" spans="1:14" ht="18" x14ac:dyDescent="0.35">
      <c r="A9" s="13"/>
      <c r="B9" s="9" t="s">
        <v>22</v>
      </c>
      <c r="C9" s="15">
        <v>80</v>
      </c>
      <c r="D9" s="15">
        <v>67</v>
      </c>
      <c r="E9" s="15">
        <v>61</v>
      </c>
      <c r="F9" s="15">
        <v>72</v>
      </c>
      <c r="G9" s="15">
        <v>84</v>
      </c>
      <c r="H9" s="15">
        <v>148</v>
      </c>
      <c r="I9" s="15">
        <v>150</v>
      </c>
      <c r="J9" s="15">
        <v>119</v>
      </c>
      <c r="K9" s="15">
        <v>129</v>
      </c>
      <c r="L9" s="15">
        <v>80</v>
      </c>
      <c r="M9" s="15">
        <v>71</v>
      </c>
      <c r="N9" s="15">
        <v>103</v>
      </c>
    </row>
    <row r="10" spans="1:14" ht="18" x14ac:dyDescent="0.35">
      <c r="A10" s="13"/>
      <c r="B10" s="9" t="s">
        <v>24</v>
      </c>
      <c r="C10" s="15">
        <f>SUM(C6:C9)</f>
        <v>29364</v>
      </c>
      <c r="D10" s="15">
        <f t="shared" ref="D10:N10" si="0">SUM(D6:D9)</f>
        <v>28889</v>
      </c>
      <c r="E10" s="15">
        <f t="shared" si="0"/>
        <v>29486</v>
      </c>
      <c r="F10" s="15">
        <f t="shared" si="0"/>
        <v>31699</v>
      </c>
      <c r="G10" s="15">
        <f t="shared" si="0"/>
        <v>31625</v>
      </c>
      <c r="H10" s="15">
        <f t="shared" si="0"/>
        <v>42271</v>
      </c>
      <c r="I10" s="15">
        <f t="shared" si="0"/>
        <v>46798</v>
      </c>
      <c r="J10" s="15">
        <f t="shared" si="0"/>
        <v>46010</v>
      </c>
      <c r="K10" s="15">
        <f t="shared" si="0"/>
        <v>47342</v>
      </c>
      <c r="L10" s="15">
        <f t="shared" si="0"/>
        <v>38417</v>
      </c>
      <c r="M10" s="15">
        <f t="shared" si="0"/>
        <v>31760</v>
      </c>
      <c r="N10" s="15">
        <f t="shared" si="0"/>
        <v>30017</v>
      </c>
    </row>
    <row r="11" spans="1:14" ht="18" x14ac:dyDescent="0.35">
      <c r="A11" s="13"/>
      <c r="B11" s="9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8" x14ac:dyDescent="0.35">
      <c r="A12" s="13" t="s">
        <v>71</v>
      </c>
      <c r="B12" s="9" t="s">
        <v>19</v>
      </c>
      <c r="C12" s="15">
        <v>7.81</v>
      </c>
      <c r="D12" s="15">
        <v>7.7</v>
      </c>
      <c r="E12" s="15">
        <v>7.59</v>
      </c>
      <c r="F12" s="15">
        <v>9.24</v>
      </c>
      <c r="G12" s="15">
        <v>9.82</v>
      </c>
      <c r="H12" s="15">
        <v>13.67</v>
      </c>
      <c r="I12" s="15">
        <v>13.25</v>
      </c>
      <c r="J12" s="15">
        <v>13.08</v>
      </c>
      <c r="K12" s="15">
        <v>12.2</v>
      </c>
      <c r="L12" s="15">
        <v>10.17</v>
      </c>
      <c r="M12" s="15">
        <v>6.96</v>
      </c>
      <c r="N12" s="15">
        <v>7.35</v>
      </c>
    </row>
    <row r="13" spans="1:14" ht="18" x14ac:dyDescent="0.35">
      <c r="A13" s="13"/>
      <c r="B13" s="9" t="s">
        <v>20</v>
      </c>
      <c r="C13" s="15">
        <v>427.1</v>
      </c>
      <c r="D13" s="15">
        <v>427.09</v>
      </c>
      <c r="E13" s="15">
        <v>2.09</v>
      </c>
      <c r="F13" s="15">
        <v>2.44</v>
      </c>
      <c r="G13" s="15">
        <v>427.36</v>
      </c>
      <c r="H13" s="15">
        <v>2.8</v>
      </c>
      <c r="I13" s="15">
        <v>3.03</v>
      </c>
      <c r="J13" s="15">
        <v>3.08</v>
      </c>
      <c r="K13" s="15">
        <v>3.12</v>
      </c>
      <c r="L13" s="15">
        <v>2.93</v>
      </c>
      <c r="M13" s="15">
        <v>2.57</v>
      </c>
      <c r="N13" s="15">
        <v>2.1800000000000002</v>
      </c>
    </row>
    <row r="14" spans="1:14" ht="18" x14ac:dyDescent="0.35">
      <c r="A14" s="13"/>
      <c r="B14" s="9" t="s">
        <v>21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</row>
    <row r="15" spans="1:14" ht="18" x14ac:dyDescent="0.35">
      <c r="A15" s="13"/>
      <c r="B15" s="9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8" x14ac:dyDescent="0.35">
      <c r="A16" s="13"/>
      <c r="B16" s="9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3">
      <c r="B17" s="9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8" x14ac:dyDescent="0.35">
      <c r="A18" s="13" t="s">
        <v>79</v>
      </c>
      <c r="B18" s="9" t="s">
        <v>19</v>
      </c>
      <c r="C18" s="16">
        <f t="shared" ref="C18:N18" si="1">+C6-C12</f>
        <v>13921.19</v>
      </c>
      <c r="D18" s="16">
        <f t="shared" si="1"/>
        <v>13422.3</v>
      </c>
      <c r="E18" s="16">
        <f t="shared" si="1"/>
        <v>13840.41</v>
      </c>
      <c r="F18" s="16">
        <f t="shared" si="1"/>
        <v>14887.76</v>
      </c>
      <c r="G18" s="16">
        <f t="shared" si="1"/>
        <v>16369.18</v>
      </c>
      <c r="H18" s="16">
        <f t="shared" si="1"/>
        <v>20563.330000000002</v>
      </c>
      <c r="I18" s="16">
        <f t="shared" si="1"/>
        <v>20505.75</v>
      </c>
      <c r="J18" s="16">
        <f t="shared" si="1"/>
        <v>18518.919999999998</v>
      </c>
      <c r="K18" s="16">
        <f t="shared" si="1"/>
        <v>19889.8</v>
      </c>
      <c r="L18" s="16">
        <f t="shared" si="1"/>
        <v>16430.830000000002</v>
      </c>
      <c r="M18" s="16">
        <f t="shared" si="1"/>
        <v>14059.04</v>
      </c>
      <c r="N18" s="16">
        <f t="shared" si="1"/>
        <v>14007.65</v>
      </c>
    </row>
    <row r="19" spans="1:14" ht="18" x14ac:dyDescent="0.35">
      <c r="A19" s="13"/>
      <c r="B19" s="9" t="s">
        <v>20</v>
      </c>
      <c r="C19" s="16">
        <f t="shared" ref="C19:N19" si="2">+C7-C13</f>
        <v>12225.9</v>
      </c>
      <c r="D19" s="16">
        <f t="shared" si="2"/>
        <v>12254.91</v>
      </c>
      <c r="E19" s="16">
        <f t="shared" si="2"/>
        <v>12962.91</v>
      </c>
      <c r="F19" s="16">
        <f t="shared" si="2"/>
        <v>14135.56</v>
      </c>
      <c r="G19" s="16">
        <f t="shared" si="2"/>
        <v>12313.64</v>
      </c>
      <c r="H19" s="16">
        <f t="shared" si="2"/>
        <v>18564.2</v>
      </c>
      <c r="I19" s="16">
        <f t="shared" si="2"/>
        <v>22612.97</v>
      </c>
      <c r="J19" s="16">
        <f t="shared" si="2"/>
        <v>23364.92</v>
      </c>
      <c r="K19" s="16">
        <f t="shared" si="2"/>
        <v>23145.88</v>
      </c>
      <c r="L19" s="16">
        <f t="shared" si="2"/>
        <v>18308.07</v>
      </c>
      <c r="M19" s="16">
        <f t="shared" si="2"/>
        <v>14582.43</v>
      </c>
      <c r="N19" s="16">
        <f t="shared" si="2"/>
        <v>13094.82</v>
      </c>
    </row>
    <row r="20" spans="1:14" ht="18" x14ac:dyDescent="0.35">
      <c r="A20" s="13"/>
      <c r="B20" s="9" t="s">
        <v>21</v>
      </c>
      <c r="C20" s="16">
        <f t="shared" ref="C20:N20" si="3">+C8-C14</f>
        <v>2702</v>
      </c>
      <c r="D20" s="16">
        <f t="shared" si="3"/>
        <v>2710</v>
      </c>
      <c r="E20" s="16">
        <f t="shared" si="3"/>
        <v>2612</v>
      </c>
      <c r="F20" s="16">
        <f t="shared" si="3"/>
        <v>2592</v>
      </c>
      <c r="G20" s="16">
        <f t="shared" si="3"/>
        <v>2421</v>
      </c>
      <c r="H20" s="16">
        <f t="shared" si="3"/>
        <v>2979</v>
      </c>
      <c r="I20" s="16">
        <f t="shared" si="3"/>
        <v>3513</v>
      </c>
      <c r="J20" s="16">
        <f t="shared" si="3"/>
        <v>3991</v>
      </c>
      <c r="K20" s="16">
        <f t="shared" si="3"/>
        <v>4162</v>
      </c>
      <c r="L20" s="16">
        <f t="shared" si="3"/>
        <v>3585</v>
      </c>
      <c r="M20" s="16">
        <f t="shared" si="3"/>
        <v>3038</v>
      </c>
      <c r="N20" s="16">
        <f t="shared" si="3"/>
        <v>2802</v>
      </c>
    </row>
    <row r="21" spans="1:14" ht="18" x14ac:dyDescent="0.35">
      <c r="A21" s="13"/>
      <c r="B21" s="9" t="s">
        <v>22</v>
      </c>
      <c r="C21" s="16">
        <f t="shared" ref="C21:N21" si="4">+C9-C17</f>
        <v>80</v>
      </c>
      <c r="D21" s="16">
        <f t="shared" si="4"/>
        <v>67</v>
      </c>
      <c r="E21" s="16">
        <f t="shared" si="4"/>
        <v>61</v>
      </c>
      <c r="F21" s="16">
        <f t="shared" si="4"/>
        <v>72</v>
      </c>
      <c r="G21" s="16">
        <f t="shared" si="4"/>
        <v>84</v>
      </c>
      <c r="H21" s="16">
        <f t="shared" si="4"/>
        <v>148</v>
      </c>
      <c r="I21" s="16">
        <f t="shared" si="4"/>
        <v>150</v>
      </c>
      <c r="J21" s="16">
        <f t="shared" si="4"/>
        <v>119</v>
      </c>
      <c r="K21" s="16">
        <f t="shared" si="4"/>
        <v>129</v>
      </c>
      <c r="L21" s="16">
        <f t="shared" si="4"/>
        <v>80</v>
      </c>
      <c r="M21" s="16">
        <f t="shared" si="4"/>
        <v>71</v>
      </c>
      <c r="N21" s="16">
        <f t="shared" si="4"/>
        <v>103</v>
      </c>
    </row>
    <row r="22" spans="1:14" ht="18" x14ac:dyDescent="0.35">
      <c r="A22" s="13"/>
      <c r="B22" s="9" t="s">
        <v>24</v>
      </c>
      <c r="C22" s="16">
        <f>SUM(C18:C21)</f>
        <v>28929.09</v>
      </c>
      <c r="D22" s="16">
        <f t="shared" ref="D22:M22" si="5">SUM(D18:D21)</f>
        <v>28454.21</v>
      </c>
      <c r="E22" s="16">
        <f t="shared" si="5"/>
        <v>29476.32</v>
      </c>
      <c r="F22" s="16">
        <f t="shared" si="5"/>
        <v>31687.32</v>
      </c>
      <c r="G22" s="16">
        <f t="shared" si="5"/>
        <v>31187.82</v>
      </c>
      <c r="H22" s="16">
        <f t="shared" si="5"/>
        <v>42254.53</v>
      </c>
      <c r="I22" s="16">
        <f t="shared" si="5"/>
        <v>46781.72</v>
      </c>
      <c r="J22" s="16">
        <f t="shared" si="5"/>
        <v>45993.84</v>
      </c>
      <c r="K22" s="16">
        <f t="shared" si="5"/>
        <v>47326.68</v>
      </c>
      <c r="L22" s="16">
        <f t="shared" si="5"/>
        <v>38403.9</v>
      </c>
      <c r="M22" s="16">
        <f t="shared" si="5"/>
        <v>31750.47</v>
      </c>
      <c r="N22" s="16">
        <f>SUM(N18:N21)</f>
        <v>30007.47</v>
      </c>
    </row>
    <row r="23" spans="1:14" ht="18" x14ac:dyDescent="0.35">
      <c r="A23" s="13"/>
      <c r="B23" s="9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8" x14ac:dyDescent="0.35">
      <c r="A24" s="13" t="s">
        <v>25</v>
      </c>
      <c r="B24" s="9"/>
      <c r="C24" s="8">
        <v>1</v>
      </c>
      <c r="D24" s="8">
        <v>2</v>
      </c>
      <c r="E24" s="8">
        <v>3</v>
      </c>
      <c r="F24" s="8">
        <v>4</v>
      </c>
      <c r="G24" s="8">
        <v>5</v>
      </c>
      <c r="H24" s="8">
        <v>6</v>
      </c>
      <c r="I24" s="8">
        <v>7</v>
      </c>
      <c r="J24" s="8">
        <v>8</v>
      </c>
      <c r="K24" s="8">
        <v>9</v>
      </c>
      <c r="L24" s="8">
        <v>10</v>
      </c>
      <c r="M24" s="8">
        <v>11</v>
      </c>
      <c r="N24" s="8">
        <v>12</v>
      </c>
    </row>
    <row r="25" spans="1:14" ht="18" x14ac:dyDescent="0.35">
      <c r="A25" s="13"/>
      <c r="B25" s="9" t="s">
        <v>19</v>
      </c>
      <c r="C25" s="15">
        <v>1504.7225565556128</v>
      </c>
      <c r="D25" s="15">
        <v>1485.7735451309197</v>
      </c>
      <c r="E25" s="15">
        <v>1478.2576070459927</v>
      </c>
      <c r="F25" s="15">
        <v>1501.1471060500962</v>
      </c>
      <c r="G25" s="15">
        <v>1623.1242321108509</v>
      </c>
      <c r="H25" s="15">
        <v>1803.5646511064494</v>
      </c>
      <c r="I25" s="15">
        <v>1892.6640513334944</v>
      </c>
      <c r="J25" s="15">
        <v>1909.4608865922705</v>
      </c>
      <c r="K25" s="15">
        <v>1852.787677423375</v>
      </c>
      <c r="L25" s="15">
        <v>1768.7792816426559</v>
      </c>
      <c r="M25" s="15">
        <v>1597.6104862986763</v>
      </c>
      <c r="N25" s="15">
        <v>1620.6597468072091</v>
      </c>
    </row>
    <row r="26" spans="1:14" ht="24" customHeight="1" x14ac:dyDescent="0.35">
      <c r="A26" s="13"/>
      <c r="B26" s="9" t="s">
        <v>20</v>
      </c>
      <c r="C26" s="15">
        <v>1438.9079231775027</v>
      </c>
      <c r="D26" s="15">
        <v>1427.2323535814737</v>
      </c>
      <c r="E26" s="15">
        <v>1187.5377920796991</v>
      </c>
      <c r="F26" s="15">
        <v>1661.0328554249425</v>
      </c>
      <c r="G26" s="15">
        <v>1750.9802077810691</v>
      </c>
      <c r="H26" s="15">
        <v>2025.6375015835306</v>
      </c>
      <c r="I26" s="15">
        <v>2242.0075363844039</v>
      </c>
      <c r="J26" s="15">
        <v>2285.2042192336153</v>
      </c>
      <c r="K26" s="15">
        <v>2347.2811827297173</v>
      </c>
      <c r="L26" s="15">
        <v>1764.4680792416943</v>
      </c>
      <c r="M26" s="15">
        <v>1519.5449884696388</v>
      </c>
      <c r="N26" s="15">
        <v>1492.3690189973777</v>
      </c>
    </row>
    <row r="27" spans="1:14" ht="18" x14ac:dyDescent="0.35">
      <c r="A27" s="13"/>
      <c r="B27" s="9" t="s">
        <v>21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</row>
    <row r="28" spans="1:14" ht="18" x14ac:dyDescent="0.35">
      <c r="A28" s="13"/>
      <c r="B28" s="9" t="s">
        <v>22</v>
      </c>
      <c r="C28" s="15">
        <v>93.487154085225924</v>
      </c>
      <c r="D28" s="15">
        <v>95.591893289464878</v>
      </c>
      <c r="E28" s="15">
        <v>87.742484041215434</v>
      </c>
      <c r="F28" s="15">
        <v>71.623787413499528</v>
      </c>
      <c r="G28" s="15">
        <v>96.868303946566527</v>
      </c>
      <c r="H28" s="15">
        <v>128.09688153219938</v>
      </c>
      <c r="I28" s="15">
        <v>138.67709767031869</v>
      </c>
      <c r="J28" s="15">
        <v>130.92055711875267</v>
      </c>
      <c r="K28" s="15">
        <v>119.16875701420528</v>
      </c>
      <c r="L28" s="15">
        <v>83.678129669815107</v>
      </c>
      <c r="M28" s="15">
        <v>74.879074114011317</v>
      </c>
      <c r="N28" s="15">
        <v>83.031062014687521</v>
      </c>
    </row>
    <row r="29" spans="1:14" ht="18" x14ac:dyDescent="0.35">
      <c r="A29" s="13"/>
      <c r="B29" s="9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8" x14ac:dyDescent="0.35">
      <c r="A30" s="13"/>
      <c r="B30" s="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8" x14ac:dyDescent="0.35">
      <c r="A31" s="13" t="s">
        <v>26</v>
      </c>
      <c r="B31" s="9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8" x14ac:dyDescent="0.35">
      <c r="A32" s="13"/>
      <c r="B32" s="9" t="s">
        <v>19</v>
      </c>
      <c r="C32" s="15">
        <f>SUMIFS('1. Hourly Reference Forecast'!$M:$M,'1. Hourly Reference Forecast'!$F:$F,1,'1. Hourly Reference Forecast'!$C:$C,C$5,'1. Hourly Reference Forecast'!$B:$B,$B32)</f>
        <v>12382.9633549604</v>
      </c>
      <c r="D32" s="15">
        <f>SUMIFS('1. Hourly Reference Forecast'!$M:$M,'1. Hourly Reference Forecast'!$F:$F,1,'1. Hourly Reference Forecast'!$C:$C,D$5,'1. Hourly Reference Forecast'!$B:$B,$B32)</f>
        <v>11915.9513362097</v>
      </c>
      <c r="E32" s="15">
        <f>SUMIFS('1. Hourly Reference Forecast'!$M:$M,'1. Hourly Reference Forecast'!$F:$F,1,'1. Hourly Reference Forecast'!$C:$C,E$5,'1. Hourly Reference Forecast'!$B:$B,$B32)</f>
        <v>12308.9770859733</v>
      </c>
      <c r="F32" s="15">
        <f>SUMIFS('1. Hourly Reference Forecast'!$M:$M,'1. Hourly Reference Forecast'!$F:$F,1,'1. Hourly Reference Forecast'!$C:$C,F$5,'1. Hourly Reference Forecast'!$B:$B,$B32)</f>
        <v>13318.6136956149</v>
      </c>
      <c r="G32" s="15">
        <f>SUMIFS('1. Hourly Reference Forecast'!$M:$M,'1. Hourly Reference Forecast'!$F:$F,1,'1. Hourly Reference Forecast'!$C:$C,G$5,'1. Hourly Reference Forecast'!$B:$B,$B32)</f>
        <v>14717.4434406444</v>
      </c>
      <c r="H32" s="15">
        <f>SUMIFS('1. Hourly Reference Forecast'!$M:$M,'1. Hourly Reference Forecast'!$F:$F,1,'1. Hourly Reference Forecast'!$C:$C,H$5,'1. Hourly Reference Forecast'!$B:$B,$B32)</f>
        <v>18564.3357453178</v>
      </c>
      <c r="I32" s="15">
        <f>SUMIFS('1. Hourly Reference Forecast'!$M:$M,'1. Hourly Reference Forecast'!$F:$F,1,'1. Hourly Reference Forecast'!$C:$C,I$5,'1. Hourly Reference Forecast'!$B:$B,$B32)</f>
        <v>18579.7934654479</v>
      </c>
      <c r="J32" s="15">
        <f>SUMIFS('1. Hourly Reference Forecast'!$M:$M,'1. Hourly Reference Forecast'!$F:$F,1,'1. Hourly Reference Forecast'!$C:$C,J$5,'1. Hourly Reference Forecast'!$B:$B,$B32)</f>
        <v>16459.3139512493</v>
      </c>
      <c r="K32" s="15">
        <f>SUMIFS('1. Hourly Reference Forecast'!$M:$M,'1. Hourly Reference Forecast'!$F:$F,1,'1. Hourly Reference Forecast'!$C:$C,K$5,'1. Hourly Reference Forecast'!$B:$B,$B32)</f>
        <v>18021.501218209301</v>
      </c>
      <c r="L32" s="15">
        <f>SUMIFS('1. Hourly Reference Forecast'!$M:$M,'1. Hourly Reference Forecast'!$F:$F,1,'1. Hourly Reference Forecast'!$C:$C,L$5,'1. Hourly Reference Forecast'!$B:$B,$B32)</f>
        <v>14539.3569125501</v>
      </c>
      <c r="M32" s="15">
        <f>SUMIFS('1. Hourly Reference Forecast'!$M:$M,'1. Hourly Reference Forecast'!$F:$F,1,'1. Hourly Reference Forecast'!$C:$C,M$5,'1. Hourly Reference Forecast'!$B:$B,$B32)</f>
        <v>12438.531413406699</v>
      </c>
      <c r="N32" s="15">
        <f>SUMIFS('1. Hourly Reference Forecast'!$M:$M,'1. Hourly Reference Forecast'!$F:$F,1,'1. Hourly Reference Forecast'!$C:$C,N$5,'1. Hourly Reference Forecast'!$B:$B,$B32)</f>
        <v>12247.5118360868</v>
      </c>
    </row>
    <row r="33" spans="1:14" ht="18" x14ac:dyDescent="0.35">
      <c r="A33" s="13"/>
      <c r="B33" s="9" t="s">
        <v>20</v>
      </c>
      <c r="C33" s="15">
        <f>SUMIFS('1. Hourly Reference Forecast'!$M:$M,'1. Hourly Reference Forecast'!$F:$F,1,'1. Hourly Reference Forecast'!$C:$C,C$5,'1. Hourly Reference Forecast'!$B:$B,$B33)</f>
        <v>10681.164471898401</v>
      </c>
      <c r="D33" s="15">
        <f>SUMIFS('1. Hourly Reference Forecast'!$M:$M,'1. Hourly Reference Forecast'!$F:$F,1,'1. Hourly Reference Forecast'!$C:$C,D$5,'1. Hourly Reference Forecast'!$B:$B,$B33)</f>
        <v>10769.641233279101</v>
      </c>
      <c r="E33" s="15">
        <f>SUMIFS('1. Hourly Reference Forecast'!$M:$M,'1. Hourly Reference Forecast'!$F:$F,1,'1. Hourly Reference Forecast'!$C:$C,E$5,'1. Hourly Reference Forecast'!$B:$B,$B33)</f>
        <v>11534.916246942699</v>
      </c>
      <c r="F33" s="15">
        <f>SUMIFS('1. Hourly Reference Forecast'!$M:$M,'1. Hourly Reference Forecast'!$F:$F,1,'1. Hourly Reference Forecast'!$C:$C,F$5,'1. Hourly Reference Forecast'!$B:$B,$B33)</f>
        <v>12354.2057949354</v>
      </c>
      <c r="G33" s="15">
        <f>SUMIFS('1. Hourly Reference Forecast'!$M:$M,'1. Hourly Reference Forecast'!$F:$F,1,'1. Hourly Reference Forecast'!$C:$C,G$5,'1. Hourly Reference Forecast'!$B:$B,$B33)</f>
        <v>10659.1539492254</v>
      </c>
      <c r="H33" s="15">
        <f>SUMIFS('1. Hourly Reference Forecast'!$M:$M,'1. Hourly Reference Forecast'!$F:$F,1,'1. Hourly Reference Forecast'!$C:$C,H$5,'1. Hourly Reference Forecast'!$B:$B,$B33)</f>
        <v>16434.932077535101</v>
      </c>
      <c r="I33" s="15">
        <f>SUMIFS('1. Hourly Reference Forecast'!$M:$M,'1. Hourly Reference Forecast'!$F:$F,1,'1. Hourly Reference Forecast'!$C:$C,I$5,'1. Hourly Reference Forecast'!$B:$B,$B33)</f>
        <v>20374.853807686701</v>
      </c>
      <c r="J33" s="15">
        <f>SUMIFS('1. Hourly Reference Forecast'!$M:$M,'1. Hourly Reference Forecast'!$F:$F,1,'1. Hourly Reference Forecast'!$C:$C,J$5,'1. Hourly Reference Forecast'!$B:$B,$B33)</f>
        <v>21068.807338728198</v>
      </c>
      <c r="K33" s="15">
        <f>SUMIFS('1. Hourly Reference Forecast'!$M:$M,'1. Hourly Reference Forecast'!$F:$F,1,'1. Hourly Reference Forecast'!$C:$C,K$5,'1. Hourly Reference Forecast'!$B:$B,$B33)</f>
        <v>20820.561472307301</v>
      </c>
      <c r="L33" s="15">
        <f>SUMIFS('1. Hourly Reference Forecast'!$M:$M,'1. Hourly Reference Forecast'!$F:$F,1,'1. Hourly Reference Forecast'!$C:$C,L$5,'1. Hourly Reference Forecast'!$B:$B,$B33)</f>
        <v>16503.344359936102</v>
      </c>
      <c r="M33" s="15">
        <f>SUMIFS('1. Hourly Reference Forecast'!$M:$M,'1. Hourly Reference Forecast'!$F:$F,1,'1. Hourly Reference Forecast'!$C:$C,M$5,'1. Hourly Reference Forecast'!$B:$B,$B33)</f>
        <v>12784.594854462999</v>
      </c>
      <c r="N33" s="15">
        <f>SUMIFS('1. Hourly Reference Forecast'!$M:$M,'1. Hourly Reference Forecast'!$F:$F,1,'1. Hourly Reference Forecast'!$C:$C,N$5,'1. Hourly Reference Forecast'!$B:$B,$B33)</f>
        <v>11527.8134433654</v>
      </c>
    </row>
    <row r="34" spans="1:14" ht="18" x14ac:dyDescent="0.35">
      <c r="A34" s="13"/>
      <c r="B34" s="9" t="s">
        <v>21</v>
      </c>
      <c r="C34" s="15">
        <f>SUMIFS('1. Hourly Reference Forecast'!$M:$M,'1. Hourly Reference Forecast'!$F:$F,1,'1. Hourly Reference Forecast'!$C:$C,C$5,'1. Hourly Reference Forecast'!$B:$B,$B34)</f>
        <v>2702</v>
      </c>
      <c r="D34" s="15">
        <f>SUMIFS('1. Hourly Reference Forecast'!$M:$M,'1. Hourly Reference Forecast'!$F:$F,1,'1. Hourly Reference Forecast'!$C:$C,D$5,'1. Hourly Reference Forecast'!$B:$B,$B34)</f>
        <v>2710</v>
      </c>
      <c r="E34" s="15">
        <f>SUMIFS('1. Hourly Reference Forecast'!$M:$M,'1. Hourly Reference Forecast'!$F:$F,1,'1. Hourly Reference Forecast'!$C:$C,E$5,'1. Hourly Reference Forecast'!$B:$B,$B34)</f>
        <v>2612</v>
      </c>
      <c r="F34" s="15">
        <f>SUMIFS('1. Hourly Reference Forecast'!$M:$M,'1. Hourly Reference Forecast'!$F:$F,1,'1. Hourly Reference Forecast'!$C:$C,F$5,'1. Hourly Reference Forecast'!$B:$B,$B34)</f>
        <v>2592</v>
      </c>
      <c r="G34" s="15">
        <f>SUMIFS('1. Hourly Reference Forecast'!$M:$M,'1. Hourly Reference Forecast'!$F:$F,1,'1. Hourly Reference Forecast'!$C:$C,G$5,'1. Hourly Reference Forecast'!$B:$B,$B34)</f>
        <v>2421</v>
      </c>
      <c r="H34" s="15">
        <f>SUMIFS('1. Hourly Reference Forecast'!$M:$M,'1. Hourly Reference Forecast'!$F:$F,1,'1. Hourly Reference Forecast'!$C:$C,H$5,'1. Hourly Reference Forecast'!$B:$B,$B34)</f>
        <v>2979</v>
      </c>
      <c r="I34" s="15">
        <f>SUMIFS('1. Hourly Reference Forecast'!$M:$M,'1. Hourly Reference Forecast'!$F:$F,1,'1. Hourly Reference Forecast'!$C:$C,I$5,'1. Hourly Reference Forecast'!$B:$B,$B34)</f>
        <v>3513</v>
      </c>
      <c r="J34" s="15">
        <f>SUMIFS('1. Hourly Reference Forecast'!$M:$M,'1. Hourly Reference Forecast'!$F:$F,1,'1. Hourly Reference Forecast'!$C:$C,J$5,'1. Hourly Reference Forecast'!$B:$B,$B34)</f>
        <v>3991</v>
      </c>
      <c r="K34" s="15">
        <f>SUMIFS('1. Hourly Reference Forecast'!$M:$M,'1. Hourly Reference Forecast'!$F:$F,1,'1. Hourly Reference Forecast'!$C:$C,K$5,'1. Hourly Reference Forecast'!$B:$B,$B34)</f>
        <v>4162</v>
      </c>
      <c r="L34" s="15">
        <f>SUMIFS('1. Hourly Reference Forecast'!$M:$M,'1. Hourly Reference Forecast'!$F:$F,1,'1. Hourly Reference Forecast'!$C:$C,L$5,'1. Hourly Reference Forecast'!$B:$B,$B34)</f>
        <v>3585</v>
      </c>
      <c r="M34" s="15">
        <f>SUMIFS('1. Hourly Reference Forecast'!$M:$M,'1. Hourly Reference Forecast'!$F:$F,1,'1. Hourly Reference Forecast'!$C:$C,M$5,'1. Hourly Reference Forecast'!$B:$B,$B34)</f>
        <v>3038</v>
      </c>
      <c r="N34" s="15">
        <f>SUMIFS('1. Hourly Reference Forecast'!$M:$M,'1. Hourly Reference Forecast'!$F:$F,1,'1. Hourly Reference Forecast'!$C:$C,N$5,'1. Hourly Reference Forecast'!$B:$B,$B34)</f>
        <v>2802</v>
      </c>
    </row>
    <row r="35" spans="1:14" ht="18" x14ac:dyDescent="0.35">
      <c r="A35" s="13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8" x14ac:dyDescent="0.35">
      <c r="A36" s="13" t="s">
        <v>27</v>
      </c>
      <c r="B36" s="9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8" x14ac:dyDescent="0.35">
      <c r="A37" s="13"/>
      <c r="B37" s="9" t="s">
        <v>19</v>
      </c>
      <c r="C37" s="19">
        <f t="shared" ref="C37:N37" si="6">C32/C18</f>
        <v>0.88950465836328652</v>
      </c>
      <c r="D37" s="19">
        <f t="shared" si="6"/>
        <v>0.88777268696197387</v>
      </c>
      <c r="E37" s="19">
        <f t="shared" si="6"/>
        <v>0.88935061070974775</v>
      </c>
      <c r="F37" s="19">
        <f t="shared" si="6"/>
        <v>0.89460158516895083</v>
      </c>
      <c r="G37" s="19">
        <f t="shared" si="6"/>
        <v>0.89909472805872981</v>
      </c>
      <c r="H37" s="19">
        <f t="shared" si="6"/>
        <v>0.90278839785763287</v>
      </c>
      <c r="I37" s="19">
        <f t="shared" si="6"/>
        <v>0.90607724494095065</v>
      </c>
      <c r="J37" s="19">
        <f t="shared" si="6"/>
        <v>0.88878368453718148</v>
      </c>
      <c r="K37" s="19">
        <f t="shared" si="6"/>
        <v>0.90606749279576981</v>
      </c>
      <c r="L37" s="19">
        <f t="shared" si="6"/>
        <v>0.88488268167524697</v>
      </c>
      <c r="M37" s="19">
        <f t="shared" si="6"/>
        <v>0.88473547364590321</v>
      </c>
      <c r="N37" s="19">
        <f t="shared" si="6"/>
        <v>0.87434450718620182</v>
      </c>
    </row>
    <row r="38" spans="1:14" ht="18" x14ac:dyDescent="0.35">
      <c r="A38" s="13"/>
      <c r="B38" s="9" t="s">
        <v>20</v>
      </c>
      <c r="C38" s="19">
        <f t="shared" ref="C38:N38" si="7">C33/C19</f>
        <v>0.87365056739368074</v>
      </c>
      <c r="D38" s="19">
        <f t="shared" si="7"/>
        <v>0.87880214814136548</v>
      </c>
      <c r="E38" s="19">
        <f t="shared" si="7"/>
        <v>0.8898400318248525</v>
      </c>
      <c r="F38" s="19">
        <f t="shared" si="7"/>
        <v>0.87398064137079823</v>
      </c>
      <c r="G38" s="19">
        <f t="shared" si="7"/>
        <v>0.86563793884061901</v>
      </c>
      <c r="H38" s="19">
        <f t="shared" si="7"/>
        <v>0.88530246805868829</v>
      </c>
      <c r="I38" s="19">
        <f t="shared" si="7"/>
        <v>0.90102511115022488</v>
      </c>
      <c r="J38" s="19">
        <f t="shared" si="7"/>
        <v>0.90172820359445693</v>
      </c>
      <c r="K38" s="19">
        <f t="shared" si="7"/>
        <v>0.89953639577787925</v>
      </c>
      <c r="L38" s="19">
        <f t="shared" si="7"/>
        <v>0.90142458270784975</v>
      </c>
      <c r="M38" s="19">
        <f t="shared" si="7"/>
        <v>0.87671223893843475</v>
      </c>
      <c r="N38" s="19">
        <f t="shared" si="7"/>
        <v>0.88033386051624996</v>
      </c>
    </row>
    <row r="39" spans="1:14" ht="18" x14ac:dyDescent="0.35">
      <c r="A39" s="13"/>
      <c r="B39" s="9" t="s">
        <v>21</v>
      </c>
      <c r="C39" s="19">
        <f t="shared" ref="C39:N39" si="8">C34/C20</f>
        <v>1</v>
      </c>
      <c r="D39" s="19">
        <f t="shared" si="8"/>
        <v>1</v>
      </c>
      <c r="E39" s="19">
        <f t="shared" si="8"/>
        <v>1</v>
      </c>
      <c r="F39" s="19">
        <f t="shared" si="8"/>
        <v>1</v>
      </c>
      <c r="G39" s="19">
        <f t="shared" si="8"/>
        <v>1</v>
      </c>
      <c r="H39" s="19">
        <f t="shared" si="8"/>
        <v>1</v>
      </c>
      <c r="I39" s="19">
        <f t="shared" si="8"/>
        <v>1</v>
      </c>
      <c r="J39" s="19">
        <f t="shared" si="8"/>
        <v>1</v>
      </c>
      <c r="K39" s="19">
        <f t="shared" si="8"/>
        <v>1</v>
      </c>
      <c r="L39" s="19">
        <f t="shared" si="8"/>
        <v>1</v>
      </c>
      <c r="M39" s="19">
        <f t="shared" si="8"/>
        <v>1</v>
      </c>
      <c r="N39" s="19">
        <f t="shared" si="8"/>
        <v>1</v>
      </c>
    </row>
    <row r="40" spans="1:14" x14ac:dyDescent="0.3">
      <c r="B40" s="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x14ac:dyDescent="0.3">
      <c r="B41" s="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ht="18" x14ac:dyDescent="0.35">
      <c r="A42" s="13" t="s">
        <v>28</v>
      </c>
      <c r="B42" s="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ht="15.6" x14ac:dyDescent="0.3">
      <c r="A43" s="11"/>
      <c r="B43" s="9"/>
      <c r="C43" s="21" t="s">
        <v>29</v>
      </c>
      <c r="D43" s="21" t="s">
        <v>30</v>
      </c>
      <c r="E43" s="21" t="s">
        <v>31</v>
      </c>
      <c r="F43" s="21" t="s">
        <v>32</v>
      </c>
      <c r="G43" s="21" t="s">
        <v>33</v>
      </c>
      <c r="H43" s="21" t="s">
        <v>34</v>
      </c>
      <c r="I43" s="21" t="s">
        <v>35</v>
      </c>
      <c r="J43" s="21" t="s">
        <v>36</v>
      </c>
      <c r="K43" s="21" t="s">
        <v>37</v>
      </c>
      <c r="L43" s="21" t="s">
        <v>38</v>
      </c>
      <c r="M43" s="21" t="s">
        <v>39</v>
      </c>
      <c r="N43" s="21" t="s">
        <v>40</v>
      </c>
    </row>
    <row r="44" spans="1:14" ht="15.6" x14ac:dyDescent="0.3">
      <c r="B44" s="9" t="s">
        <v>19</v>
      </c>
      <c r="C44" s="22">
        <v>12259.133721410803</v>
      </c>
      <c r="D44" s="22">
        <v>11796.791822847599</v>
      </c>
      <c r="E44" s="22">
        <v>12185.887315113561</v>
      </c>
      <c r="F44" s="22">
        <v>13185.427558658783</v>
      </c>
      <c r="G44" s="22">
        <v>14570.269006237961</v>
      </c>
      <c r="H44" s="22">
        <v>18378.692387864645</v>
      </c>
      <c r="I44" s="22">
        <v>18393.995530793454</v>
      </c>
      <c r="J44" s="22">
        <v>16294.720811736815</v>
      </c>
      <c r="K44" s="22">
        <v>17841.286206027205</v>
      </c>
      <c r="L44" s="22">
        <v>14393.963343424595</v>
      </c>
      <c r="M44" s="22">
        <v>12314.146099272639</v>
      </c>
      <c r="N44" s="22">
        <v>12175.547314892126</v>
      </c>
    </row>
    <row r="45" spans="1:14" ht="15.6" x14ac:dyDescent="0.3">
      <c r="B45" s="9" t="s">
        <v>20</v>
      </c>
      <c r="C45" s="22">
        <v>10787.976116617388</v>
      </c>
      <c r="D45" s="22">
        <v>10661.944820946303</v>
      </c>
      <c r="E45" s="22">
        <v>11419.567084473269</v>
      </c>
      <c r="F45" s="22">
        <v>12387.087820226305</v>
      </c>
      <c r="G45" s="22">
        <v>10765.745488717663</v>
      </c>
      <c r="H45" s="22">
        <v>16291.320040785227</v>
      </c>
      <c r="I45" s="22">
        <v>20171.105269609834</v>
      </c>
      <c r="J45" s="22">
        <v>20858.119265340891</v>
      </c>
      <c r="K45" s="22">
        <v>20612.355857584265</v>
      </c>
      <c r="L45" s="22">
        <v>16338.310916336779</v>
      </c>
      <c r="M45" s="22">
        <v>12656.748905918374</v>
      </c>
      <c r="N45" s="22">
        <v>11643.091577799059</v>
      </c>
    </row>
    <row r="46" spans="1:14" ht="15.6" x14ac:dyDescent="0.3">
      <c r="B46" s="9" t="s">
        <v>21</v>
      </c>
      <c r="C46" s="22">
        <v>2729.0199999999968</v>
      </c>
      <c r="D46" s="22">
        <v>2733.4952952380363</v>
      </c>
      <c r="E46" s="22">
        <v>2585.8800000000042</v>
      </c>
      <c r="F46" s="22">
        <v>2577.894341293566</v>
      </c>
      <c r="G46" s="22">
        <v>2396.7899999999968</v>
      </c>
      <c r="H46" s="22">
        <v>2977.9143951709957</v>
      </c>
      <c r="I46" s="22">
        <v>3477.8700000000035</v>
      </c>
      <c r="J46" s="22">
        <v>3951.0900000000011</v>
      </c>
      <c r="K46" s="22">
        <v>4141.4405920243207</v>
      </c>
      <c r="L46" s="22">
        <v>3549.1500000000015</v>
      </c>
      <c r="M46" s="22">
        <v>3007.6199999999985</v>
      </c>
      <c r="N46" s="22">
        <v>2785.2382479705684</v>
      </c>
    </row>
    <row r="47" spans="1:14" ht="15.6" x14ac:dyDescent="0.3">
      <c r="B47" s="9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ht="15.6" x14ac:dyDescent="0.3">
      <c r="B48" s="9" t="s">
        <v>41</v>
      </c>
      <c r="C48" s="22">
        <f>SUM(C44:C47)</f>
        <v>25776.129838028188</v>
      </c>
      <c r="D48" s="22">
        <f t="shared" ref="D48:N48" si="9">SUM(D44:D47)</f>
        <v>25192.231939031939</v>
      </c>
      <c r="E48" s="22">
        <f t="shared" si="9"/>
        <v>26191.334399586834</v>
      </c>
      <c r="F48" s="22">
        <f t="shared" si="9"/>
        <v>28150.409720178654</v>
      </c>
      <c r="G48" s="22">
        <f t="shared" si="9"/>
        <v>27732.804494955621</v>
      </c>
      <c r="H48" s="22">
        <f t="shared" si="9"/>
        <v>37647.926823820875</v>
      </c>
      <c r="I48" s="22">
        <f t="shared" si="9"/>
        <v>42042.970800403295</v>
      </c>
      <c r="J48" s="22">
        <f t="shared" si="9"/>
        <v>41103.930077077712</v>
      </c>
      <c r="K48" s="22">
        <f t="shared" si="9"/>
        <v>42595.082655635793</v>
      </c>
      <c r="L48" s="22">
        <f t="shared" si="9"/>
        <v>34281.424259761377</v>
      </c>
      <c r="M48" s="22">
        <f t="shared" si="9"/>
        <v>27978.515005191013</v>
      </c>
      <c r="N48" s="22">
        <f t="shared" si="9"/>
        <v>26603.877140661752</v>
      </c>
    </row>
    <row r="49" spans="1:14" ht="15.6" x14ac:dyDescent="0.3">
      <c r="B49" s="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18" x14ac:dyDescent="0.35">
      <c r="A50" s="13" t="s">
        <v>42</v>
      </c>
      <c r="B50" s="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x14ac:dyDescent="0.3">
      <c r="B51" s="9" t="s">
        <v>19</v>
      </c>
      <c r="C51" s="16">
        <f t="shared" ref="C51:N51" si="10">C44+C25</f>
        <v>13763.856277966415</v>
      </c>
      <c r="D51" s="16">
        <f t="shared" si="10"/>
        <v>13282.565367978519</v>
      </c>
      <c r="E51" s="16">
        <f t="shared" si="10"/>
        <v>13664.144922159554</v>
      </c>
      <c r="F51" s="16">
        <f t="shared" si="10"/>
        <v>14686.574664708878</v>
      </c>
      <c r="G51" s="16">
        <f t="shared" si="10"/>
        <v>16193.393238348812</v>
      </c>
      <c r="H51" s="16">
        <f t="shared" si="10"/>
        <v>20182.257038971093</v>
      </c>
      <c r="I51" s="16">
        <f t="shared" si="10"/>
        <v>20286.659582126947</v>
      </c>
      <c r="J51" s="16">
        <f t="shared" si="10"/>
        <v>18204.181698329085</v>
      </c>
      <c r="K51" s="16">
        <f t="shared" si="10"/>
        <v>19694.073883450579</v>
      </c>
      <c r="L51" s="16">
        <f t="shared" si="10"/>
        <v>16162.742625067251</v>
      </c>
      <c r="M51" s="16">
        <f t="shared" si="10"/>
        <v>13911.756585571315</v>
      </c>
      <c r="N51" s="16">
        <f t="shared" si="10"/>
        <v>13796.207061699335</v>
      </c>
    </row>
    <row r="52" spans="1:14" x14ac:dyDescent="0.3">
      <c r="B52" s="9" t="s">
        <v>20</v>
      </c>
      <c r="C52" s="16">
        <f t="shared" ref="C52:N52" si="11">C45+C26</f>
        <v>12226.884039794892</v>
      </c>
      <c r="D52" s="16">
        <f t="shared" si="11"/>
        <v>12089.177174527777</v>
      </c>
      <c r="E52" s="16">
        <f t="shared" si="11"/>
        <v>12607.104876552967</v>
      </c>
      <c r="F52" s="16">
        <f t="shared" si="11"/>
        <v>14048.120675651247</v>
      </c>
      <c r="G52" s="16">
        <f t="shared" si="11"/>
        <v>12516.725696498732</v>
      </c>
      <c r="H52" s="16">
        <f t="shared" si="11"/>
        <v>18316.957542368757</v>
      </c>
      <c r="I52" s="16">
        <f t="shared" si="11"/>
        <v>22413.112805994238</v>
      </c>
      <c r="J52" s="16">
        <f t="shared" si="11"/>
        <v>23143.323484574506</v>
      </c>
      <c r="K52" s="16">
        <f t="shared" si="11"/>
        <v>22959.637040313981</v>
      </c>
      <c r="L52" s="16">
        <f t="shared" si="11"/>
        <v>18102.778995578472</v>
      </c>
      <c r="M52" s="16">
        <f t="shared" si="11"/>
        <v>14176.293894388013</v>
      </c>
      <c r="N52" s="16">
        <f t="shared" si="11"/>
        <v>13135.460596796438</v>
      </c>
    </row>
    <row r="53" spans="1:14" x14ac:dyDescent="0.3">
      <c r="B53" s="9" t="s">
        <v>21</v>
      </c>
      <c r="C53" s="16">
        <f t="shared" ref="C53:N53" si="12">C46+C27</f>
        <v>2729.0199999999968</v>
      </c>
      <c r="D53" s="16">
        <f t="shared" si="12"/>
        <v>2733.4952952380363</v>
      </c>
      <c r="E53" s="16">
        <f t="shared" si="12"/>
        <v>2585.8800000000042</v>
      </c>
      <c r="F53" s="16">
        <f t="shared" si="12"/>
        <v>2577.894341293566</v>
      </c>
      <c r="G53" s="16">
        <f t="shared" si="12"/>
        <v>2396.7899999999968</v>
      </c>
      <c r="H53" s="16">
        <f t="shared" si="12"/>
        <v>2977.9143951709957</v>
      </c>
      <c r="I53" s="16">
        <f t="shared" si="12"/>
        <v>3477.8700000000035</v>
      </c>
      <c r="J53" s="16">
        <f t="shared" si="12"/>
        <v>3951.0900000000011</v>
      </c>
      <c r="K53" s="16">
        <f t="shared" si="12"/>
        <v>4141.4405920243207</v>
      </c>
      <c r="L53" s="16">
        <f t="shared" si="12"/>
        <v>3549.1500000000015</v>
      </c>
      <c r="M53" s="16">
        <f t="shared" si="12"/>
        <v>3007.6199999999985</v>
      </c>
      <c r="N53" s="16">
        <f t="shared" si="12"/>
        <v>2785.2382479705684</v>
      </c>
    </row>
    <row r="54" spans="1:14" x14ac:dyDescent="0.3">
      <c r="B54" s="9" t="s">
        <v>22</v>
      </c>
      <c r="C54" s="16">
        <f t="shared" ref="C54:N54" si="13">C47+C28</f>
        <v>93.487154085225924</v>
      </c>
      <c r="D54" s="16">
        <f t="shared" si="13"/>
        <v>95.591893289464878</v>
      </c>
      <c r="E54" s="16">
        <f t="shared" si="13"/>
        <v>87.742484041215434</v>
      </c>
      <c r="F54" s="16">
        <f t="shared" si="13"/>
        <v>71.623787413499528</v>
      </c>
      <c r="G54" s="16">
        <f t="shared" si="13"/>
        <v>96.868303946566527</v>
      </c>
      <c r="H54" s="16">
        <f t="shared" si="13"/>
        <v>128.09688153219938</v>
      </c>
      <c r="I54" s="16">
        <f t="shared" si="13"/>
        <v>138.67709767031869</v>
      </c>
      <c r="J54" s="16">
        <f t="shared" si="13"/>
        <v>130.92055711875267</v>
      </c>
      <c r="K54" s="16">
        <f t="shared" si="13"/>
        <v>119.16875701420528</v>
      </c>
      <c r="L54" s="16">
        <f t="shared" si="13"/>
        <v>83.678129669815107</v>
      </c>
      <c r="M54" s="16">
        <f t="shared" si="13"/>
        <v>74.879074114011317</v>
      </c>
      <c r="N54" s="16">
        <f t="shared" si="13"/>
        <v>83.031062014687521</v>
      </c>
    </row>
    <row r="55" spans="1:14" x14ac:dyDescent="0.3">
      <c r="B55" s="9" t="s">
        <v>24</v>
      </c>
      <c r="C55" s="16">
        <f>SUM(C51:C54)</f>
        <v>28813.247471846531</v>
      </c>
      <c r="D55" s="16">
        <f t="shared" ref="D55:N55" si="14">SUM(D51:D54)</f>
        <v>28200.829731033798</v>
      </c>
      <c r="E55" s="16">
        <f t="shared" si="14"/>
        <v>28944.872282753742</v>
      </c>
      <c r="F55" s="16">
        <f t="shared" si="14"/>
        <v>31384.213469067192</v>
      </c>
      <c r="G55" s="16">
        <f t="shared" si="14"/>
        <v>31203.777238794108</v>
      </c>
      <c r="H55" s="16">
        <f t="shared" si="14"/>
        <v>41605.22585804305</v>
      </c>
      <c r="I55" s="16">
        <f t="shared" si="14"/>
        <v>46316.319485791508</v>
      </c>
      <c r="J55" s="16">
        <f t="shared" si="14"/>
        <v>45429.515740022354</v>
      </c>
      <c r="K55" s="24">
        <f t="shared" si="14"/>
        <v>46914.320272803088</v>
      </c>
      <c r="L55" s="16">
        <f t="shared" si="14"/>
        <v>37898.349750315545</v>
      </c>
      <c r="M55" s="16">
        <f t="shared" si="14"/>
        <v>31170.549554073335</v>
      </c>
      <c r="N55" s="16">
        <f t="shared" si="14"/>
        <v>29799.936968481034</v>
      </c>
    </row>
    <row r="56" spans="1:14" x14ac:dyDescent="0.3">
      <c r="B56" s="9"/>
      <c r="C56" s="16"/>
      <c r="D56" s="19"/>
      <c r="E56" s="19"/>
      <c r="F56" s="19"/>
      <c r="G56" s="19"/>
      <c r="H56" s="19"/>
      <c r="I56" s="25"/>
      <c r="J56" s="19"/>
      <c r="K56" s="19"/>
      <c r="L56" s="19"/>
      <c r="M56" s="19"/>
      <c r="N56" s="19"/>
    </row>
    <row r="57" spans="1:14" ht="18" x14ac:dyDescent="0.35">
      <c r="A57" s="13" t="s">
        <v>80</v>
      </c>
      <c r="B57" s="9"/>
      <c r="C57" s="16"/>
      <c r="D57" s="16"/>
      <c r="E57" s="16"/>
      <c r="F57" s="16"/>
      <c r="G57" s="16"/>
      <c r="H57" s="16"/>
      <c r="I57" s="24"/>
      <c r="J57" s="16"/>
      <c r="K57" s="16"/>
      <c r="L57" s="16"/>
      <c r="M57" s="16"/>
      <c r="N57" s="16"/>
    </row>
    <row r="58" spans="1:14" x14ac:dyDescent="0.3">
      <c r="B58" s="9" t="s">
        <v>19</v>
      </c>
      <c r="C58" s="19">
        <f t="shared" ref="C58:N58" si="15">C51/C18</f>
        <v>0.98869825625297947</v>
      </c>
      <c r="D58" s="19">
        <f t="shared" si="15"/>
        <v>0.98958936754345528</v>
      </c>
      <c r="E58" s="19">
        <f t="shared" si="15"/>
        <v>0.98726446125219947</v>
      </c>
      <c r="F58" s="19">
        <f t="shared" si="15"/>
        <v>0.98648652750372645</v>
      </c>
      <c r="G58" s="19">
        <f t="shared" si="15"/>
        <v>0.98926111377288362</v>
      </c>
      <c r="H58" s="19">
        <f t="shared" si="15"/>
        <v>0.98146832438963394</v>
      </c>
      <c r="I58" s="38">
        <f t="shared" si="15"/>
        <v>0.98931565937002774</v>
      </c>
      <c r="J58" s="19">
        <f t="shared" si="15"/>
        <v>0.98300450017220697</v>
      </c>
      <c r="K58" s="19">
        <f t="shared" si="15"/>
        <v>0.99015947286803185</v>
      </c>
      <c r="L58" s="19">
        <f t="shared" si="15"/>
        <v>0.98368388115921401</v>
      </c>
      <c r="M58" s="19">
        <f t="shared" si="15"/>
        <v>0.9895239351741878</v>
      </c>
      <c r="N58" s="19">
        <f t="shared" si="15"/>
        <v>0.98490518121878656</v>
      </c>
    </row>
    <row r="59" spans="1:14" x14ac:dyDescent="0.3">
      <c r="B59" s="9" t="s">
        <v>20</v>
      </c>
      <c r="C59" s="19">
        <f t="shared" ref="C59:N59" si="16">C52/C19</f>
        <v>1.0000804881272456</v>
      </c>
      <c r="D59" s="19">
        <f t="shared" si="16"/>
        <v>0.98647621031307264</v>
      </c>
      <c r="E59" s="19">
        <f t="shared" si="16"/>
        <v>0.97255206404680483</v>
      </c>
      <c r="F59" s="19">
        <f t="shared" si="16"/>
        <v>0.99381422990325452</v>
      </c>
      <c r="G59" s="19">
        <f t="shared" si="16"/>
        <v>1.0164927427226014</v>
      </c>
      <c r="H59" s="19">
        <f t="shared" si="16"/>
        <v>0.98668176072056735</v>
      </c>
      <c r="I59" s="38">
        <f t="shared" si="16"/>
        <v>0.99116183349618547</v>
      </c>
      <c r="J59" s="19">
        <f t="shared" si="16"/>
        <v>0.9905158453174463</v>
      </c>
      <c r="K59" s="19">
        <f t="shared" si="16"/>
        <v>0.99195351571484769</v>
      </c>
      <c r="L59" s="19">
        <f t="shared" si="16"/>
        <v>0.98878685713887227</v>
      </c>
      <c r="M59" s="19">
        <f t="shared" si="16"/>
        <v>0.97214894186963441</v>
      </c>
      <c r="N59" s="19">
        <f t="shared" si="16"/>
        <v>1.0031035628436618</v>
      </c>
    </row>
    <row r="60" spans="1:14" x14ac:dyDescent="0.3">
      <c r="B60" s="9" t="s">
        <v>21</v>
      </c>
      <c r="C60" s="19">
        <f t="shared" ref="C60:N60" si="17">C53/C20</f>
        <v>1.0099999999999989</v>
      </c>
      <c r="D60" s="19">
        <f t="shared" si="17"/>
        <v>1.0086698506413418</v>
      </c>
      <c r="E60" s="19">
        <f t="shared" si="17"/>
        <v>0.99000000000000166</v>
      </c>
      <c r="F60" s="19">
        <f t="shared" si="17"/>
        <v>0.99455800204227085</v>
      </c>
      <c r="G60" s="19">
        <f t="shared" si="17"/>
        <v>0.98999999999999866</v>
      </c>
      <c r="H60" s="19">
        <f t="shared" si="17"/>
        <v>0.99963558078918957</v>
      </c>
      <c r="I60" s="38">
        <f t="shared" si="17"/>
        <v>0.99000000000000099</v>
      </c>
      <c r="J60" s="19">
        <f t="shared" si="17"/>
        <v>0.99000000000000021</v>
      </c>
      <c r="K60" s="19">
        <f t="shared" si="17"/>
        <v>0.99506020952049989</v>
      </c>
      <c r="L60" s="19">
        <f t="shared" si="17"/>
        <v>0.99000000000000044</v>
      </c>
      <c r="M60" s="19">
        <f t="shared" si="17"/>
        <v>0.98999999999999955</v>
      </c>
      <c r="N60" s="19">
        <f t="shared" si="17"/>
        <v>0.99401793289456408</v>
      </c>
    </row>
    <row r="61" spans="1:14" x14ac:dyDescent="0.3">
      <c r="B61" s="9" t="s">
        <v>22</v>
      </c>
      <c r="C61" s="19">
        <f t="shared" ref="C61:N61" si="18">C54/C21</f>
        <v>1.168589426065324</v>
      </c>
      <c r="D61" s="19">
        <f t="shared" si="18"/>
        <v>1.4267446759621623</v>
      </c>
      <c r="E61" s="19">
        <f t="shared" si="18"/>
        <v>1.4384013777248432</v>
      </c>
      <c r="F61" s="19">
        <f t="shared" si="18"/>
        <v>0.99477482518749349</v>
      </c>
      <c r="G61" s="19">
        <f t="shared" si="18"/>
        <v>1.1531940946019825</v>
      </c>
      <c r="H61" s="19">
        <f t="shared" si="18"/>
        <v>0.86551946981215799</v>
      </c>
      <c r="I61" s="38">
        <f t="shared" si="18"/>
        <v>0.92451398446879129</v>
      </c>
      <c r="J61" s="19">
        <f t="shared" si="18"/>
        <v>1.1001727488970812</v>
      </c>
      <c r="K61" s="19">
        <f t="shared" si="18"/>
        <v>0.9237888140636068</v>
      </c>
      <c r="L61" s="19">
        <f t="shared" si="18"/>
        <v>1.0459766208726888</v>
      </c>
      <c r="M61" s="19">
        <f t="shared" si="18"/>
        <v>1.0546348466762157</v>
      </c>
      <c r="N61" s="19">
        <f t="shared" si="18"/>
        <v>0.80612681567657785</v>
      </c>
    </row>
    <row r="62" spans="1:14" x14ac:dyDescent="0.3">
      <c r="B62" s="9" t="s">
        <v>24</v>
      </c>
      <c r="C62" s="26">
        <f t="shared" ref="C62:N62" si="19">C55/C22</f>
        <v>0.99599563870991215</v>
      </c>
      <c r="D62" s="26">
        <f t="shared" si="19"/>
        <v>0.991095157132593</v>
      </c>
      <c r="E62" s="26">
        <f t="shared" si="19"/>
        <v>0.98197035053065451</v>
      </c>
      <c r="F62" s="26">
        <f t="shared" si="19"/>
        <v>0.99043445356272453</v>
      </c>
      <c r="G62" s="26">
        <f t="shared" si="19"/>
        <v>1.0005116497015216</v>
      </c>
      <c r="H62" s="26">
        <f t="shared" si="19"/>
        <v>0.98463350220776447</v>
      </c>
      <c r="I62" s="26">
        <f t="shared" si="19"/>
        <v>0.99005165876311318</v>
      </c>
      <c r="J62" s="26">
        <f t="shared" si="19"/>
        <v>0.98773043825047779</v>
      </c>
      <c r="K62" s="26">
        <f t="shared" si="19"/>
        <v>0.99128695004177536</v>
      </c>
      <c r="L62" s="26">
        <f t="shared" si="19"/>
        <v>0.98683596588668188</v>
      </c>
      <c r="M62" s="26">
        <f t="shared" si="19"/>
        <v>0.98173505948331896</v>
      </c>
      <c r="N62" s="26">
        <f t="shared" si="19"/>
        <v>0.99308395437806096</v>
      </c>
    </row>
    <row r="63" spans="1:14" x14ac:dyDescent="0.3">
      <c r="B63" s="9"/>
      <c r="C63" s="16"/>
    </row>
    <row r="64" spans="1:14" ht="18" x14ac:dyDescent="0.35">
      <c r="A64" s="13" t="s">
        <v>43</v>
      </c>
      <c r="B64" s="9"/>
      <c r="C64" s="19">
        <f t="shared" ref="C64:N64" si="20">C44/C32</f>
        <v>0.99000000000000044</v>
      </c>
      <c r="D64" s="19">
        <f t="shared" si="20"/>
        <v>0.98999999999999966</v>
      </c>
      <c r="E64" s="19">
        <f t="shared" si="20"/>
        <v>0.98999999999999955</v>
      </c>
      <c r="F64" s="19">
        <f t="shared" si="20"/>
        <v>0.99000000000000232</v>
      </c>
      <c r="G64" s="19">
        <f t="shared" si="20"/>
        <v>0.99000000000000032</v>
      </c>
      <c r="H64" s="41">
        <f t="shared" si="20"/>
        <v>0.99000000000000121</v>
      </c>
      <c r="I64" s="41">
        <f t="shared" si="20"/>
        <v>0.99000000000000177</v>
      </c>
      <c r="J64" s="41">
        <f t="shared" si="20"/>
        <v>0.99000000000000055</v>
      </c>
      <c r="K64" s="41">
        <f t="shared" si="20"/>
        <v>0.98999999999999988</v>
      </c>
      <c r="L64" s="41">
        <f t="shared" si="20"/>
        <v>0.98999999999999977</v>
      </c>
      <c r="M64" s="19">
        <f t="shared" si="20"/>
        <v>0.99000000000000055</v>
      </c>
      <c r="N64" s="19">
        <f t="shared" si="20"/>
        <v>0.99412415173320079</v>
      </c>
    </row>
    <row r="65" spans="2:14" x14ac:dyDescent="0.3">
      <c r="B65" s="9"/>
      <c r="C65" s="19">
        <f t="shared" ref="C65:N65" si="21">C45/C33</f>
        <v>1.0100000000000005</v>
      </c>
      <c r="D65" s="19">
        <f t="shared" si="21"/>
        <v>0.98999999999999932</v>
      </c>
      <c r="E65" s="19">
        <f t="shared" si="21"/>
        <v>0.98999999999999966</v>
      </c>
      <c r="F65" s="19">
        <f t="shared" si="21"/>
        <v>1.0026616057589379</v>
      </c>
      <c r="G65" s="19">
        <f t="shared" si="21"/>
        <v>1.0100000000000009</v>
      </c>
      <c r="H65" s="41">
        <f t="shared" si="21"/>
        <v>0.99126178093877393</v>
      </c>
      <c r="I65" s="41">
        <f t="shared" si="21"/>
        <v>0.99</v>
      </c>
      <c r="J65" s="41">
        <f t="shared" si="21"/>
        <v>0.98999999999999877</v>
      </c>
      <c r="K65" s="41">
        <f t="shared" si="21"/>
        <v>0.99000000000000177</v>
      </c>
      <c r="L65" s="41">
        <f t="shared" si="21"/>
        <v>0.99000000000000232</v>
      </c>
      <c r="M65" s="19">
        <f t="shared" si="21"/>
        <v>0.99000000000000032</v>
      </c>
      <c r="N65" s="19">
        <f t="shared" si="21"/>
        <v>1.0100000000000005</v>
      </c>
    </row>
    <row r="66" spans="2:14" x14ac:dyDescent="0.3">
      <c r="B66" s="9"/>
      <c r="C66" s="19">
        <f t="shared" ref="C66:N66" si="22">C46/C34</f>
        <v>1.0099999999999989</v>
      </c>
      <c r="D66" s="19">
        <f t="shared" si="22"/>
        <v>1.0086698506413418</v>
      </c>
      <c r="E66" s="19">
        <f t="shared" si="22"/>
        <v>0.99000000000000166</v>
      </c>
      <c r="F66" s="19">
        <f t="shared" si="22"/>
        <v>0.99455800204227085</v>
      </c>
      <c r="G66" s="19">
        <f t="shared" si="22"/>
        <v>0.98999999999999866</v>
      </c>
      <c r="H66" s="41">
        <f t="shared" si="22"/>
        <v>0.99963558078918957</v>
      </c>
      <c r="I66" s="41">
        <f t="shared" si="22"/>
        <v>0.99000000000000099</v>
      </c>
      <c r="J66" s="41">
        <f t="shared" si="22"/>
        <v>0.99000000000000021</v>
      </c>
      <c r="K66" s="41">
        <f t="shared" si="22"/>
        <v>0.99506020952049989</v>
      </c>
      <c r="L66" s="41">
        <f t="shared" si="22"/>
        <v>0.99000000000000044</v>
      </c>
      <c r="M66" s="19">
        <f t="shared" si="22"/>
        <v>0.98999999999999955</v>
      </c>
      <c r="N66" s="19">
        <f t="shared" si="22"/>
        <v>0.99401793289456408</v>
      </c>
    </row>
  </sheetData>
  <phoneticPr fontId="9" type="noConversion"/>
  <pageMargins left="0.7" right="0.7" top="0.75" bottom="0.75" header="0.3" footer="0.3"/>
  <pageSetup orientation="portrait" horizontalDpi="1200" verticalDpi="1200" r:id="rId1"/>
  <ignoredErrors>
    <ignoredError sqref="C10 D10:N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1"/>
  <sheetViews>
    <sheetView zoomScale="80" zoomScaleNormal="80" zoomScalePageLayoutView="80" workbookViewId="0">
      <pane ySplit="2" topLeftCell="A3" activePane="bottomLeft" state="frozen"/>
      <selection activeCell="A869" sqref="A869:XFD1156"/>
      <selection pane="bottomLeft" activeCell="A2" sqref="A2"/>
    </sheetView>
  </sheetViews>
  <sheetFormatPr defaultColWidth="11.5546875" defaultRowHeight="13.95" customHeight="1" x14ac:dyDescent="0.3"/>
  <cols>
    <col min="1" max="4" width="10.6640625" bestFit="1" customWidth="1"/>
    <col min="5" max="11" width="15.6640625" bestFit="1" customWidth="1"/>
  </cols>
  <sheetData>
    <row r="1" spans="1:13" ht="31.95" customHeight="1" x14ac:dyDescent="0.3">
      <c r="A1" s="36" t="s">
        <v>84</v>
      </c>
      <c r="B1" s="11"/>
    </row>
    <row r="2" spans="1:13" ht="60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6</v>
      </c>
      <c r="F2" s="1" t="s">
        <v>5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15</v>
      </c>
    </row>
    <row r="3" spans="1:13" ht="19.95" customHeight="1" x14ac:dyDescent="0.3">
      <c r="A3" s="2">
        <v>1</v>
      </c>
      <c r="B3" s="3">
        <v>1</v>
      </c>
      <c r="C3" s="2">
        <v>13</v>
      </c>
      <c r="D3" s="4">
        <v>19206.843913614099</v>
      </c>
      <c r="E3" s="4">
        <v>44.5834966403133</v>
      </c>
      <c r="F3" s="4">
        <v>791.24394000999496</v>
      </c>
      <c r="G3" s="4">
        <v>-362.82685602588998</v>
      </c>
      <c r="H3" s="4">
        <v>-12.410849997093999</v>
      </c>
      <c r="I3" s="4">
        <v>484.83274087722498</v>
      </c>
      <c r="J3" s="4">
        <v>218.28345950780499</v>
      </c>
      <c r="K3" s="4">
        <v>20370.549844626501</v>
      </c>
      <c r="L3" s="40"/>
      <c r="M3" s="40"/>
    </row>
    <row r="4" spans="1:13" ht="19.95" customHeight="1" x14ac:dyDescent="0.3">
      <c r="A4" s="2">
        <v>1</v>
      </c>
      <c r="B4" s="3">
        <v>2</v>
      </c>
      <c r="C4" s="2">
        <v>17</v>
      </c>
      <c r="D4" s="4">
        <v>18376.241710068301</v>
      </c>
      <c r="E4" s="4">
        <v>42.794961702527097</v>
      </c>
      <c r="F4" s="4">
        <v>799.79345136624897</v>
      </c>
      <c r="G4" s="4">
        <v>-350.29264912041998</v>
      </c>
      <c r="H4" s="4">
        <v>-11.687893421324</v>
      </c>
      <c r="I4" s="4">
        <v>454.53311943550398</v>
      </c>
      <c r="J4" s="4">
        <v>61.838595328642398</v>
      </c>
      <c r="K4" s="4">
        <v>19373.221295359501</v>
      </c>
      <c r="L4" s="40"/>
      <c r="M4" s="40"/>
    </row>
    <row r="5" spans="1:13" ht="19.95" customHeight="1" x14ac:dyDescent="0.3">
      <c r="A5" s="2">
        <v>1</v>
      </c>
      <c r="B5" s="3">
        <v>3</v>
      </c>
      <c r="C5" s="2">
        <v>19</v>
      </c>
      <c r="D5" s="4">
        <v>17909.897715303199</v>
      </c>
      <c r="E5" s="4">
        <v>41.500010922090397</v>
      </c>
      <c r="F5" s="4">
        <v>446.92454761294101</v>
      </c>
      <c r="G5" s="4">
        <v>-340.43773729882997</v>
      </c>
      <c r="H5" s="4">
        <v>-11.417917763849999</v>
      </c>
      <c r="I5" s="4">
        <v>457.04884078024298</v>
      </c>
      <c r="J5" s="4">
        <v>197.067331681344</v>
      </c>
      <c r="K5" s="4">
        <v>18700.582791237099</v>
      </c>
      <c r="L5" s="40"/>
      <c r="M5" s="40"/>
    </row>
    <row r="6" spans="1:13" ht="19.95" customHeight="1" x14ac:dyDescent="0.3">
      <c r="A6" s="2">
        <v>1</v>
      </c>
      <c r="B6" s="3">
        <v>4</v>
      </c>
      <c r="C6" s="2">
        <v>21</v>
      </c>
      <c r="D6" s="4">
        <v>17833.564344631701</v>
      </c>
      <c r="E6" s="4">
        <v>41.284401004690601</v>
      </c>
      <c r="F6" s="4">
        <v>364.075076242237</v>
      </c>
      <c r="G6" s="4">
        <v>-339.57630261221999</v>
      </c>
      <c r="H6" s="4">
        <v>-11.410723071804</v>
      </c>
      <c r="I6" s="4">
        <v>415.22025794664597</v>
      </c>
      <c r="J6" s="4">
        <v>118.327933900853</v>
      </c>
      <c r="K6" s="4">
        <v>18421.484988042099</v>
      </c>
      <c r="L6" s="40"/>
      <c r="M6" s="40"/>
    </row>
    <row r="7" spans="1:13" ht="19.95" customHeight="1" x14ac:dyDescent="0.3">
      <c r="A7" s="2">
        <v>1</v>
      </c>
      <c r="B7" s="3">
        <v>5</v>
      </c>
      <c r="C7" s="2">
        <v>18</v>
      </c>
      <c r="D7" s="4">
        <v>18268.6694591634</v>
      </c>
      <c r="E7" s="4">
        <v>42.630228479743202</v>
      </c>
      <c r="F7" s="4">
        <v>476.60477018483402</v>
      </c>
      <c r="G7" s="4">
        <v>-350.93684388797999</v>
      </c>
      <c r="H7" s="4">
        <v>-12.053533491836999</v>
      </c>
      <c r="I7" s="4">
        <v>351.81192563353397</v>
      </c>
      <c r="J7" s="4">
        <v>173.06730827768601</v>
      </c>
      <c r="K7" s="4">
        <v>18949.793314359398</v>
      </c>
      <c r="L7" s="40"/>
      <c r="M7" s="40"/>
    </row>
    <row r="8" spans="1:13" ht="19.95" customHeight="1" x14ac:dyDescent="0.3">
      <c r="A8" s="2">
        <v>1</v>
      </c>
      <c r="B8" s="3">
        <v>6</v>
      </c>
      <c r="C8" s="2">
        <v>15</v>
      </c>
      <c r="D8" s="4">
        <v>19651.474654627302</v>
      </c>
      <c r="E8" s="4">
        <v>45.848467994842103</v>
      </c>
      <c r="F8" s="4">
        <v>532.64944696808595</v>
      </c>
      <c r="G8" s="4">
        <v>-374.88178966267998</v>
      </c>
      <c r="H8" s="4">
        <v>-13.964132449189</v>
      </c>
      <c r="I8" s="4">
        <v>310.12009087552701</v>
      </c>
      <c r="J8" s="4">
        <v>217.463092196464</v>
      </c>
      <c r="K8" s="4">
        <v>20368.709830550299</v>
      </c>
      <c r="L8" s="40"/>
      <c r="M8" s="40"/>
    </row>
    <row r="9" spans="1:13" ht="19.95" customHeight="1" x14ac:dyDescent="0.3">
      <c r="A9" s="2">
        <v>1</v>
      </c>
      <c r="B9" s="3">
        <v>7</v>
      </c>
      <c r="C9" s="2">
        <v>9</v>
      </c>
      <c r="D9" s="4">
        <v>21917.918461642799</v>
      </c>
      <c r="E9" s="4">
        <v>51.659321381090699</v>
      </c>
      <c r="F9" s="4">
        <v>882.15358219397001</v>
      </c>
      <c r="G9" s="4">
        <v>-417.85985149715998</v>
      </c>
      <c r="H9" s="4">
        <v>-16.146171907405002</v>
      </c>
      <c r="I9" s="4">
        <v>239.73541414317299</v>
      </c>
      <c r="J9" s="4">
        <v>132.87637938042201</v>
      </c>
      <c r="K9" s="4">
        <v>22790.3371353369</v>
      </c>
      <c r="L9" s="40"/>
      <c r="M9" s="40"/>
    </row>
    <row r="10" spans="1:13" ht="19.95" customHeight="1" x14ac:dyDescent="0.3">
      <c r="A10" s="2">
        <v>1</v>
      </c>
      <c r="B10" s="3">
        <v>8</v>
      </c>
      <c r="C10" s="2">
        <v>5</v>
      </c>
      <c r="D10" s="4">
        <v>23218.2405960939</v>
      </c>
      <c r="E10" s="4">
        <v>55.719970812415298</v>
      </c>
      <c r="F10" s="4">
        <v>854.44631283634499</v>
      </c>
      <c r="G10" s="4">
        <v>-445.37454581628998</v>
      </c>
      <c r="H10" s="4">
        <v>-19.009401905577</v>
      </c>
      <c r="I10" s="4">
        <v>85.463929382115097</v>
      </c>
      <c r="J10" s="4">
        <v>105.027692496276</v>
      </c>
      <c r="K10" s="4">
        <v>23854.5145538992</v>
      </c>
      <c r="L10" s="40"/>
      <c r="M10" s="40"/>
    </row>
    <row r="11" spans="1:13" ht="19.95" customHeight="1" x14ac:dyDescent="0.3">
      <c r="A11" s="2">
        <v>1</v>
      </c>
      <c r="B11" s="3">
        <v>9</v>
      </c>
      <c r="C11" s="2">
        <v>7</v>
      </c>
      <c r="D11" s="4">
        <v>22787.097013390299</v>
      </c>
      <c r="E11" s="4">
        <v>53.805865385183999</v>
      </c>
      <c r="F11" s="4">
        <v>495.20848056201203</v>
      </c>
      <c r="G11" s="4">
        <v>-439.10805730978001</v>
      </c>
      <c r="H11" s="4">
        <v>-22.652675017934001</v>
      </c>
      <c r="I11" s="4">
        <v>56.301772862431299</v>
      </c>
      <c r="J11" s="4">
        <v>-28.747147991630001</v>
      </c>
      <c r="K11" s="4">
        <v>22901.9052518805</v>
      </c>
      <c r="L11" s="40"/>
      <c r="M11" s="40"/>
    </row>
    <row r="12" spans="1:13" ht="19.95" customHeight="1" x14ac:dyDescent="0.3">
      <c r="A12" s="2">
        <v>1</v>
      </c>
      <c r="B12" s="3">
        <v>10</v>
      </c>
      <c r="C12" s="2">
        <v>11</v>
      </c>
      <c r="D12" s="4">
        <v>21681.102753136001</v>
      </c>
      <c r="E12" s="4">
        <v>48.611315482284397</v>
      </c>
      <c r="F12" s="4">
        <v>-540.40329601309998</v>
      </c>
      <c r="G12" s="4">
        <v>-418.53224113861</v>
      </c>
      <c r="H12" s="4">
        <v>-28.707743544747</v>
      </c>
      <c r="I12" s="4">
        <v>167.01954535380901</v>
      </c>
      <c r="J12" s="4">
        <v>144.525065345516</v>
      </c>
      <c r="K12" s="4">
        <v>21053.615398621099</v>
      </c>
      <c r="L12" s="40"/>
      <c r="M12" s="40"/>
    </row>
    <row r="13" spans="1:13" ht="19.95" customHeight="1" x14ac:dyDescent="0.3">
      <c r="A13" s="2">
        <v>1</v>
      </c>
      <c r="B13" s="3">
        <v>11</v>
      </c>
      <c r="C13" s="2">
        <v>16</v>
      </c>
      <c r="D13" s="4">
        <v>20556.535226865501</v>
      </c>
      <c r="E13" s="4">
        <v>43.662328792286701</v>
      </c>
      <c r="F13" s="4">
        <v>-694.58173333725995</v>
      </c>
      <c r="G13" s="4">
        <v>-405.67528357074002</v>
      </c>
      <c r="H13" s="4">
        <v>265.80873802333502</v>
      </c>
      <c r="I13" s="4">
        <v>136.16771761333899</v>
      </c>
      <c r="J13" s="4">
        <v>-190.97266217930999</v>
      </c>
      <c r="K13" s="4">
        <v>19710.9443322072</v>
      </c>
      <c r="L13" s="40"/>
      <c r="M13" s="40"/>
    </row>
    <row r="14" spans="1:13" ht="19.95" customHeight="1" x14ac:dyDescent="0.3">
      <c r="A14" s="2">
        <v>1</v>
      </c>
      <c r="B14" s="3">
        <v>12</v>
      </c>
      <c r="C14" s="2">
        <v>22</v>
      </c>
      <c r="D14" s="4">
        <v>19284.962837223698</v>
      </c>
      <c r="E14" s="4">
        <v>39.7178260045334</v>
      </c>
      <c r="F14" s="4">
        <v>-904.03589015346995</v>
      </c>
      <c r="G14" s="4">
        <v>-391.25204362437</v>
      </c>
      <c r="H14" s="4">
        <v>385.410569019153</v>
      </c>
      <c r="I14" s="4">
        <v>0</v>
      </c>
      <c r="J14" s="4">
        <v>-173.07560971622999</v>
      </c>
      <c r="K14" s="4">
        <v>18241.727688753301</v>
      </c>
      <c r="L14" s="40"/>
      <c r="M14" s="40"/>
    </row>
    <row r="15" spans="1:13" ht="19.95" customHeight="1" x14ac:dyDescent="0.3">
      <c r="A15" s="2">
        <v>1</v>
      </c>
      <c r="B15" s="3">
        <v>13</v>
      </c>
      <c r="C15" s="2">
        <v>24</v>
      </c>
      <c r="D15" s="4">
        <v>18726.600388862302</v>
      </c>
      <c r="E15" s="4">
        <v>37.937211824987102</v>
      </c>
      <c r="F15" s="4">
        <v>-969.23534408037995</v>
      </c>
      <c r="G15" s="4">
        <v>-384.40340731824</v>
      </c>
      <c r="H15" s="4">
        <v>382.982500223599</v>
      </c>
      <c r="I15" s="4">
        <v>0</v>
      </c>
      <c r="J15" s="4">
        <v>-132.17422684592</v>
      </c>
      <c r="K15" s="4">
        <v>17661.707122666401</v>
      </c>
      <c r="L15" s="40"/>
      <c r="M15" s="40"/>
    </row>
    <row r="16" spans="1:13" ht="19.95" customHeight="1" x14ac:dyDescent="0.3">
      <c r="A16" s="2">
        <v>1</v>
      </c>
      <c r="B16" s="3">
        <v>14</v>
      </c>
      <c r="C16" s="2">
        <v>23</v>
      </c>
      <c r="D16" s="4">
        <v>18837.3926874266</v>
      </c>
      <c r="E16" s="4">
        <v>37.732688341472503</v>
      </c>
      <c r="F16" s="4">
        <v>-940.87369532520995</v>
      </c>
      <c r="G16" s="4">
        <v>-383.89683981420001</v>
      </c>
      <c r="H16" s="4">
        <v>383.54923703650297</v>
      </c>
      <c r="I16" s="4">
        <v>0</v>
      </c>
      <c r="J16" s="4">
        <v>-69.975528395942007</v>
      </c>
      <c r="K16" s="4">
        <v>17863.928549269302</v>
      </c>
      <c r="L16" s="40"/>
      <c r="M16" s="40"/>
    </row>
    <row r="17" spans="1:13" ht="19.95" customHeight="1" x14ac:dyDescent="0.3">
      <c r="A17" s="2">
        <v>1</v>
      </c>
      <c r="B17" s="3">
        <v>15</v>
      </c>
      <c r="C17" s="2">
        <v>20</v>
      </c>
      <c r="D17" s="4">
        <v>19453.7251543333</v>
      </c>
      <c r="E17" s="4">
        <v>41.343904861817897</v>
      </c>
      <c r="F17" s="4">
        <v>-86.334842047403995</v>
      </c>
      <c r="G17" s="4">
        <v>-394.73823273052</v>
      </c>
      <c r="H17" s="4">
        <v>389.85915538156701</v>
      </c>
      <c r="I17" s="4">
        <v>1.4811850548133001</v>
      </c>
      <c r="J17" s="4">
        <v>-411.52087589124</v>
      </c>
      <c r="K17" s="4">
        <v>18993.815448962399</v>
      </c>
      <c r="L17" s="40"/>
      <c r="M17" s="40"/>
    </row>
    <row r="18" spans="1:13" ht="19.95" customHeight="1" x14ac:dyDescent="0.3">
      <c r="A18" s="2">
        <v>1</v>
      </c>
      <c r="B18" s="3">
        <v>16</v>
      </c>
      <c r="C18" s="2">
        <v>14</v>
      </c>
      <c r="D18" s="4">
        <v>20734.924644644201</v>
      </c>
      <c r="E18" s="4">
        <v>44.8674403004959</v>
      </c>
      <c r="F18" s="4">
        <v>-114.90709225771</v>
      </c>
      <c r="G18" s="4">
        <v>-409.59832844958999</v>
      </c>
      <c r="H18" s="4">
        <v>-29.599859219652998</v>
      </c>
      <c r="I18" s="4">
        <v>0</v>
      </c>
      <c r="J18" s="4">
        <v>210.82274922025499</v>
      </c>
      <c r="K18" s="4">
        <v>20436.509554238</v>
      </c>
      <c r="L18" s="40"/>
      <c r="M18" s="40"/>
    </row>
    <row r="19" spans="1:13" ht="19.95" customHeight="1" x14ac:dyDescent="0.3">
      <c r="A19" s="2">
        <v>1</v>
      </c>
      <c r="B19" s="3">
        <v>17</v>
      </c>
      <c r="C19" s="2">
        <v>8</v>
      </c>
      <c r="D19" s="4">
        <v>22741.3931576336</v>
      </c>
      <c r="E19" s="4">
        <v>618.91989711368103</v>
      </c>
      <c r="F19" s="4">
        <v>27.112906292482499</v>
      </c>
      <c r="G19" s="4">
        <v>-443.15367334349997</v>
      </c>
      <c r="H19" s="4">
        <v>-35.927488367144001</v>
      </c>
      <c r="I19" s="4">
        <v>0</v>
      </c>
      <c r="J19" s="4">
        <v>61.915479267741702</v>
      </c>
      <c r="K19" s="4">
        <v>22970.260278596899</v>
      </c>
      <c r="L19" s="40"/>
      <c r="M19" s="40"/>
    </row>
    <row r="20" spans="1:13" ht="19.95" customHeight="1" x14ac:dyDescent="0.3">
      <c r="A20" s="2">
        <v>1</v>
      </c>
      <c r="B20" s="3">
        <v>18</v>
      </c>
      <c r="C20" s="2">
        <v>2</v>
      </c>
      <c r="D20" s="4">
        <v>25204.4765776885</v>
      </c>
      <c r="E20" s="4">
        <v>678.11098440904095</v>
      </c>
      <c r="F20" s="4">
        <v>-290.41638582636</v>
      </c>
      <c r="G20" s="4">
        <v>-473.57180710384</v>
      </c>
      <c r="H20" s="4">
        <v>-458.9777763866</v>
      </c>
      <c r="I20" s="4">
        <v>329.648462234178</v>
      </c>
      <c r="J20" s="4">
        <v>374.58502006527601</v>
      </c>
      <c r="K20" s="4">
        <v>25363.855075080199</v>
      </c>
      <c r="L20" s="40"/>
      <c r="M20" s="40"/>
    </row>
    <row r="21" spans="1:13" ht="19.95" customHeight="1" x14ac:dyDescent="0.3">
      <c r="A21" s="2">
        <v>1</v>
      </c>
      <c r="B21" s="3">
        <v>19</v>
      </c>
      <c r="C21" s="2">
        <v>1</v>
      </c>
      <c r="D21" s="4">
        <v>25745.391262628102</v>
      </c>
      <c r="E21" s="4">
        <v>691.10975751753494</v>
      </c>
      <c r="F21" s="4">
        <v>-375.86727570299001</v>
      </c>
      <c r="G21" s="4">
        <v>-478.71040206582001</v>
      </c>
      <c r="H21" s="4">
        <v>-457.28625629357998</v>
      </c>
      <c r="I21" s="4">
        <v>338.19011701803902</v>
      </c>
      <c r="J21" s="4">
        <v>313.30263492692899</v>
      </c>
      <c r="K21" s="4">
        <v>25776.129838028199</v>
      </c>
      <c r="L21" s="40"/>
      <c r="M21" s="40"/>
    </row>
    <row r="22" spans="1:13" ht="19.95" customHeight="1" x14ac:dyDescent="0.3">
      <c r="A22" s="2">
        <v>1</v>
      </c>
      <c r="B22" s="3">
        <v>20</v>
      </c>
      <c r="C22" s="2">
        <v>3</v>
      </c>
      <c r="D22" s="4">
        <v>25313.415261487</v>
      </c>
      <c r="E22" s="4">
        <v>683.49727264254295</v>
      </c>
      <c r="F22" s="4">
        <v>-245.59968986433</v>
      </c>
      <c r="G22" s="4">
        <v>-470.47591629099003</v>
      </c>
      <c r="H22" s="4">
        <v>-454.43096765177</v>
      </c>
      <c r="I22" s="4">
        <v>165.405513810005</v>
      </c>
      <c r="J22" s="4">
        <v>221.835430028301</v>
      </c>
      <c r="K22" s="4">
        <v>25213.6469041608</v>
      </c>
      <c r="L22" s="40"/>
      <c r="M22" s="40"/>
    </row>
    <row r="23" spans="1:13" ht="19.95" customHeight="1" x14ac:dyDescent="0.3">
      <c r="A23" s="2">
        <v>1</v>
      </c>
      <c r="B23" s="3">
        <v>21</v>
      </c>
      <c r="C23" s="2">
        <v>4</v>
      </c>
      <c r="D23" s="4">
        <v>24753.0658484378</v>
      </c>
      <c r="E23" s="4">
        <v>664.06290000082697</v>
      </c>
      <c r="F23" s="4">
        <v>-390.67734784292998</v>
      </c>
      <c r="G23" s="4">
        <v>-458.09607697496</v>
      </c>
      <c r="H23" s="4">
        <v>-452.40904356332999</v>
      </c>
      <c r="I23" s="4">
        <v>44.8400472630601</v>
      </c>
      <c r="J23" s="4">
        <v>142.433052527185</v>
      </c>
      <c r="K23" s="4">
        <v>24303.219379847698</v>
      </c>
      <c r="L23" s="40"/>
      <c r="M23" s="40"/>
    </row>
    <row r="24" spans="1:13" ht="19.95" customHeight="1" x14ac:dyDescent="0.3">
      <c r="A24" s="2">
        <v>1</v>
      </c>
      <c r="B24" s="3">
        <v>22</v>
      </c>
      <c r="C24" s="2">
        <v>6</v>
      </c>
      <c r="D24" s="4">
        <v>23962.8947381627</v>
      </c>
      <c r="E24" s="4">
        <v>53.281239941367502</v>
      </c>
      <c r="F24" s="4">
        <v>-122.26997495345</v>
      </c>
      <c r="G24" s="4">
        <v>-433.51804954233</v>
      </c>
      <c r="H24" s="4">
        <v>-14.511897844217</v>
      </c>
      <c r="I24" s="4">
        <v>307.506368607821</v>
      </c>
      <c r="J24" s="4">
        <v>232.177322049107</v>
      </c>
      <c r="K24" s="4">
        <v>23985.559746421</v>
      </c>
      <c r="L24" s="40"/>
      <c r="M24" s="40"/>
    </row>
    <row r="25" spans="1:13" ht="19.95" customHeight="1" x14ac:dyDescent="0.3">
      <c r="A25" s="2">
        <v>1</v>
      </c>
      <c r="B25" s="3">
        <v>23</v>
      </c>
      <c r="C25" s="2">
        <v>10</v>
      </c>
      <c r="D25" s="4">
        <v>22336.606253387199</v>
      </c>
      <c r="E25" s="4">
        <v>49.7339318989766</v>
      </c>
      <c r="F25" s="4">
        <v>-63.221954905064003</v>
      </c>
      <c r="G25" s="4">
        <v>-406.24923179317</v>
      </c>
      <c r="H25" s="4">
        <v>-13.893055066162001</v>
      </c>
      <c r="I25" s="4">
        <v>339.91682617209</v>
      </c>
      <c r="J25" s="4">
        <v>247.35432550854699</v>
      </c>
      <c r="K25" s="4">
        <v>22490.247095202401</v>
      </c>
      <c r="L25" s="40"/>
      <c r="M25" s="40"/>
    </row>
    <row r="26" spans="1:13" ht="19.95" customHeight="1" x14ac:dyDescent="0.3">
      <c r="A26" s="2">
        <v>1</v>
      </c>
      <c r="B26" s="3">
        <v>24</v>
      </c>
      <c r="C26" s="2">
        <v>12</v>
      </c>
      <c r="D26" s="4">
        <v>20609.7659592288</v>
      </c>
      <c r="E26" s="4">
        <v>46.289970983561901</v>
      </c>
      <c r="F26" s="4">
        <v>166.635169427292</v>
      </c>
      <c r="G26" s="4">
        <v>-379.73279201854001</v>
      </c>
      <c r="H26" s="4">
        <v>-12.651041110248</v>
      </c>
      <c r="I26" s="4">
        <v>468.16024753266697</v>
      </c>
      <c r="J26" s="4">
        <v>314.42633142255698</v>
      </c>
      <c r="K26" s="4">
        <v>21212.8938454661</v>
      </c>
      <c r="L26" s="40"/>
      <c r="M26" s="40"/>
    </row>
    <row r="27" spans="1:13" ht="19.95" customHeight="1" x14ac:dyDescent="0.3">
      <c r="A27" s="2">
        <v>2</v>
      </c>
      <c r="B27" s="3">
        <v>1</v>
      </c>
      <c r="C27" s="2">
        <v>12</v>
      </c>
      <c r="D27" s="4">
        <v>18904.395015356698</v>
      </c>
      <c r="E27" s="4">
        <v>42.244696371683801</v>
      </c>
      <c r="F27" s="4">
        <v>157.94982209151101</v>
      </c>
      <c r="G27" s="4">
        <v>-516.79534210437998</v>
      </c>
      <c r="H27" s="4">
        <v>-13.055290866810999</v>
      </c>
      <c r="I27" s="4">
        <v>616.02567472601197</v>
      </c>
      <c r="J27" s="4">
        <v>535.09333301306799</v>
      </c>
      <c r="K27" s="4">
        <v>19725.857908587801</v>
      </c>
      <c r="L27" s="40"/>
      <c r="M27" s="40"/>
    </row>
    <row r="28" spans="1:13" ht="19.95" customHeight="1" x14ac:dyDescent="0.3">
      <c r="A28" s="2">
        <v>2</v>
      </c>
      <c r="B28" s="3">
        <v>2</v>
      </c>
      <c r="C28" s="2">
        <v>16</v>
      </c>
      <c r="D28" s="4">
        <v>18094.9304557465</v>
      </c>
      <c r="E28" s="4">
        <v>40.676937904683001</v>
      </c>
      <c r="F28" s="4">
        <v>98.952162776037397</v>
      </c>
      <c r="G28" s="4">
        <v>-498.21612681940002</v>
      </c>
      <c r="H28" s="4">
        <v>-12.373856560028999</v>
      </c>
      <c r="I28" s="4">
        <v>483.41108646315797</v>
      </c>
      <c r="J28" s="4">
        <v>441.596256072855</v>
      </c>
      <c r="K28" s="4">
        <v>18648.9769155838</v>
      </c>
      <c r="L28" s="40"/>
      <c r="M28" s="40"/>
    </row>
    <row r="29" spans="1:13" ht="19.95" customHeight="1" x14ac:dyDescent="0.3">
      <c r="A29" s="2">
        <v>2</v>
      </c>
      <c r="B29" s="3">
        <v>3</v>
      </c>
      <c r="C29" s="2">
        <v>19</v>
      </c>
      <c r="D29" s="4">
        <v>17566.150275381198</v>
      </c>
      <c r="E29" s="4">
        <v>39.326455480863501</v>
      </c>
      <c r="F29" s="4">
        <v>-25.257658388132</v>
      </c>
      <c r="G29" s="4">
        <v>-483.58468783960001</v>
      </c>
      <c r="H29" s="4">
        <v>-12.094405598282</v>
      </c>
      <c r="I29" s="4">
        <v>387.45643542233501</v>
      </c>
      <c r="J29" s="4">
        <v>344.17952269273297</v>
      </c>
      <c r="K29" s="4">
        <v>17816.1759371511</v>
      </c>
      <c r="L29" s="40"/>
      <c r="M29" s="40"/>
    </row>
    <row r="30" spans="1:13" ht="19.95" customHeight="1" x14ac:dyDescent="0.3">
      <c r="A30" s="2">
        <v>2</v>
      </c>
      <c r="B30" s="3">
        <v>4</v>
      </c>
      <c r="C30" s="2">
        <v>21</v>
      </c>
      <c r="D30" s="4">
        <v>17468.432102570001</v>
      </c>
      <c r="E30" s="4">
        <v>39.074740803382397</v>
      </c>
      <c r="F30" s="4">
        <v>-91.840037382776998</v>
      </c>
      <c r="G30" s="4">
        <v>-480.86085498609998</v>
      </c>
      <c r="H30" s="4">
        <v>-12.055044851279</v>
      </c>
      <c r="I30" s="4">
        <v>353.07085771069598</v>
      </c>
      <c r="J30" s="4">
        <v>316.670083568579</v>
      </c>
      <c r="K30" s="4">
        <v>17592.491847432499</v>
      </c>
      <c r="L30" s="40"/>
      <c r="M30" s="40"/>
    </row>
    <row r="31" spans="1:13" ht="19.95" customHeight="1" x14ac:dyDescent="0.3">
      <c r="A31" s="2">
        <v>2</v>
      </c>
      <c r="B31" s="3">
        <v>5</v>
      </c>
      <c r="C31" s="2">
        <v>17</v>
      </c>
      <c r="D31" s="4">
        <v>17902.495548617</v>
      </c>
      <c r="E31" s="4">
        <v>40.300728218883897</v>
      </c>
      <c r="F31" s="4">
        <v>-24.008973531635</v>
      </c>
      <c r="G31" s="4">
        <v>-494.67384035737001</v>
      </c>
      <c r="H31" s="4">
        <v>-12.530448072778</v>
      </c>
      <c r="I31" s="4">
        <v>401.40138061828401</v>
      </c>
      <c r="J31" s="4">
        <v>353.78758817644501</v>
      </c>
      <c r="K31" s="4">
        <v>18166.771983668899</v>
      </c>
      <c r="L31" s="40"/>
      <c r="M31" s="40"/>
    </row>
    <row r="32" spans="1:13" ht="19.95" customHeight="1" x14ac:dyDescent="0.3">
      <c r="A32" s="2">
        <v>2</v>
      </c>
      <c r="B32" s="3">
        <v>6</v>
      </c>
      <c r="C32" s="2">
        <v>14</v>
      </c>
      <c r="D32" s="4">
        <v>19240.6674338786</v>
      </c>
      <c r="E32" s="4">
        <v>43.563076142144098</v>
      </c>
      <c r="F32" s="4">
        <v>44.148912056006999</v>
      </c>
      <c r="G32" s="4">
        <v>-528.45011652948995</v>
      </c>
      <c r="H32" s="4">
        <v>-14.632027678907001</v>
      </c>
      <c r="I32" s="4">
        <v>349.98002655343498</v>
      </c>
      <c r="J32" s="4">
        <v>409.12991047315001</v>
      </c>
      <c r="K32" s="4">
        <v>19544.407214894902</v>
      </c>
      <c r="L32" s="40"/>
      <c r="M32" s="40"/>
    </row>
    <row r="33" spans="1:13" ht="19.95" customHeight="1" x14ac:dyDescent="0.3">
      <c r="A33" s="2">
        <v>2</v>
      </c>
      <c r="B33" s="3">
        <v>7</v>
      </c>
      <c r="C33" s="2">
        <v>7</v>
      </c>
      <c r="D33" s="4">
        <v>21306.001614913399</v>
      </c>
      <c r="E33" s="4">
        <v>49.127385288318301</v>
      </c>
      <c r="F33" s="4">
        <v>157.33550639958099</v>
      </c>
      <c r="G33" s="4">
        <v>-584.26766908975003</v>
      </c>
      <c r="H33" s="4">
        <v>-16.678328496100999</v>
      </c>
      <c r="I33" s="4">
        <v>398.32931771188299</v>
      </c>
      <c r="J33" s="4">
        <v>539.62136593089497</v>
      </c>
      <c r="K33" s="4">
        <v>21849.469192658202</v>
      </c>
      <c r="L33" s="40"/>
      <c r="M33" s="40"/>
    </row>
    <row r="34" spans="1:13" ht="19.95" customHeight="1" x14ac:dyDescent="0.3">
      <c r="A34" s="2">
        <v>2</v>
      </c>
      <c r="B34" s="3">
        <v>8</v>
      </c>
      <c r="C34" s="2">
        <v>6</v>
      </c>
      <c r="D34" s="4">
        <v>22087.174839113599</v>
      </c>
      <c r="E34" s="4">
        <v>51.733867478044502</v>
      </c>
      <c r="F34" s="4">
        <v>280.67865796977901</v>
      </c>
      <c r="G34" s="4">
        <v>-611.59767838462994</v>
      </c>
      <c r="H34" s="4">
        <v>-19.449211724072001</v>
      </c>
      <c r="I34" s="4">
        <v>407.28291269300001</v>
      </c>
      <c r="J34" s="4">
        <v>504.13257184062002</v>
      </c>
      <c r="K34" s="4">
        <v>22699.9559589864</v>
      </c>
      <c r="L34" s="40"/>
      <c r="M34" s="40"/>
    </row>
    <row r="35" spans="1:13" ht="19.95" customHeight="1" x14ac:dyDescent="0.3">
      <c r="A35" s="2">
        <v>2</v>
      </c>
      <c r="B35" s="3">
        <v>9</v>
      </c>
      <c r="C35" s="2">
        <v>9</v>
      </c>
      <c r="D35" s="4">
        <v>21106.785105450701</v>
      </c>
      <c r="E35" s="4">
        <v>48.745515369578101</v>
      </c>
      <c r="F35" s="4">
        <v>491.317027694339</v>
      </c>
      <c r="G35" s="4">
        <v>-595.48892272638</v>
      </c>
      <c r="H35" s="4">
        <v>-23.265524579611</v>
      </c>
      <c r="I35" s="4">
        <v>412.992545359426</v>
      </c>
      <c r="J35" s="4">
        <v>319.43927182510799</v>
      </c>
      <c r="K35" s="4">
        <v>21760.5250183932</v>
      </c>
      <c r="L35" s="40"/>
      <c r="M35" s="40"/>
    </row>
    <row r="36" spans="1:13" ht="19.95" customHeight="1" x14ac:dyDescent="0.3">
      <c r="A36" s="2">
        <v>2</v>
      </c>
      <c r="B36" s="3">
        <v>10</v>
      </c>
      <c r="C36" s="2">
        <v>13</v>
      </c>
      <c r="D36" s="4">
        <v>19799.2994079401</v>
      </c>
      <c r="E36" s="4">
        <v>43.8270864690693</v>
      </c>
      <c r="F36" s="4">
        <v>67.795022737628301</v>
      </c>
      <c r="G36" s="4">
        <v>-560.42114103749998</v>
      </c>
      <c r="H36" s="4">
        <v>-29.454586216926</v>
      </c>
      <c r="I36" s="4">
        <v>305.39422478569702</v>
      </c>
      <c r="J36" s="4">
        <v>291.331888339746</v>
      </c>
      <c r="K36" s="4">
        <v>19917.771903017801</v>
      </c>
      <c r="L36" s="40"/>
      <c r="M36" s="40"/>
    </row>
    <row r="37" spans="1:13" ht="19.95" customHeight="1" x14ac:dyDescent="0.3">
      <c r="A37" s="2">
        <v>2</v>
      </c>
      <c r="B37" s="3">
        <v>11</v>
      </c>
      <c r="C37" s="2">
        <v>18</v>
      </c>
      <c r="D37" s="4">
        <v>18487.701956149001</v>
      </c>
      <c r="E37" s="4">
        <v>40.878387885509397</v>
      </c>
      <c r="F37" s="4">
        <v>389.50217532299001</v>
      </c>
      <c r="G37" s="4">
        <v>-541.03160994320001</v>
      </c>
      <c r="H37" s="4">
        <v>266.01187027349403</v>
      </c>
      <c r="I37" s="4">
        <v>34.457175415192999</v>
      </c>
      <c r="J37" s="4">
        <v>-60.611519998261997</v>
      </c>
      <c r="K37" s="4">
        <v>18616.9084351048</v>
      </c>
      <c r="L37" s="40"/>
      <c r="M37" s="40"/>
    </row>
    <row r="38" spans="1:13" ht="19.95" customHeight="1" x14ac:dyDescent="0.3">
      <c r="A38" s="2">
        <v>2</v>
      </c>
      <c r="B38" s="3">
        <v>12</v>
      </c>
      <c r="C38" s="2">
        <v>23</v>
      </c>
      <c r="D38" s="4">
        <v>17399.452496032602</v>
      </c>
      <c r="E38" s="4">
        <v>38.196389841144601</v>
      </c>
      <c r="F38" s="4">
        <v>585.18756531360805</v>
      </c>
      <c r="G38" s="4">
        <v>-522.95688451062995</v>
      </c>
      <c r="H38" s="4">
        <v>387.06434777691601</v>
      </c>
      <c r="I38" s="4">
        <v>21.224220165552602</v>
      </c>
      <c r="J38" s="4">
        <v>-352.47713667075999</v>
      </c>
      <c r="K38" s="4">
        <v>17555.690997948401</v>
      </c>
      <c r="L38" s="40"/>
      <c r="M38" s="40"/>
    </row>
    <row r="39" spans="1:13" ht="19.95" customHeight="1" x14ac:dyDescent="0.3">
      <c r="A39" s="2">
        <v>2</v>
      </c>
      <c r="B39" s="3">
        <v>13</v>
      </c>
      <c r="C39" s="2">
        <v>24</v>
      </c>
      <c r="D39" s="4">
        <v>17019.117382095501</v>
      </c>
      <c r="E39" s="4">
        <v>37.144338313851001</v>
      </c>
      <c r="F39" s="4">
        <v>712.49847050206097</v>
      </c>
      <c r="G39" s="4">
        <v>-517.05483204970994</v>
      </c>
      <c r="H39" s="4">
        <v>385.80276809122398</v>
      </c>
      <c r="I39" s="4">
        <v>13.747607283571099</v>
      </c>
      <c r="J39" s="4">
        <v>-373.12071992023999</v>
      </c>
      <c r="K39" s="4">
        <v>17278.1350143163</v>
      </c>
      <c r="L39" s="40"/>
      <c r="M39" s="40"/>
    </row>
    <row r="40" spans="1:13" ht="19.95" customHeight="1" x14ac:dyDescent="0.3">
      <c r="A40" s="2">
        <v>2</v>
      </c>
      <c r="B40" s="3">
        <v>14</v>
      </c>
      <c r="C40" s="2">
        <v>22</v>
      </c>
      <c r="D40" s="4">
        <v>17235.336683126199</v>
      </c>
      <c r="E40" s="4">
        <v>36.929924533858397</v>
      </c>
      <c r="F40" s="4">
        <v>658.17128734754397</v>
      </c>
      <c r="G40" s="4">
        <v>-518.71803808775996</v>
      </c>
      <c r="H40" s="4">
        <v>386.76630704987201</v>
      </c>
      <c r="I40" s="4">
        <v>28.079724858305099</v>
      </c>
      <c r="J40" s="4">
        <v>-187.16645088785</v>
      </c>
      <c r="K40" s="4">
        <v>17639.399437940101</v>
      </c>
      <c r="L40" s="40"/>
      <c r="M40" s="40"/>
    </row>
    <row r="41" spans="1:13" ht="19.95" customHeight="1" x14ac:dyDescent="0.3">
      <c r="A41" s="2">
        <v>2</v>
      </c>
      <c r="B41" s="3">
        <v>15</v>
      </c>
      <c r="C41" s="2">
        <v>20</v>
      </c>
      <c r="D41" s="4">
        <v>17868.132629917101</v>
      </c>
      <c r="E41" s="4">
        <v>37.891177725831</v>
      </c>
      <c r="F41" s="4">
        <v>726.13624957927004</v>
      </c>
      <c r="G41" s="4">
        <v>-529.32560705941</v>
      </c>
      <c r="H41" s="4">
        <v>389.79819167067802</v>
      </c>
      <c r="I41" s="4">
        <v>47.323827765708103</v>
      </c>
      <c r="J41" s="4">
        <v>93.559455711747702</v>
      </c>
      <c r="K41" s="4">
        <v>18633.515925310901</v>
      </c>
      <c r="L41" s="40"/>
      <c r="M41" s="40"/>
    </row>
    <row r="42" spans="1:13" ht="19.95" customHeight="1" x14ac:dyDescent="0.3">
      <c r="A42" s="2">
        <v>2</v>
      </c>
      <c r="B42" s="3">
        <v>16</v>
      </c>
      <c r="C42" s="2">
        <v>15</v>
      </c>
      <c r="D42" s="4">
        <v>19119.892006102498</v>
      </c>
      <c r="E42" s="4">
        <v>40.159228058535199</v>
      </c>
      <c r="F42" s="4">
        <v>171.57389372207501</v>
      </c>
      <c r="G42" s="4">
        <v>-550.54664052669</v>
      </c>
      <c r="H42" s="4">
        <v>-30.847397865801</v>
      </c>
      <c r="I42" s="4">
        <v>298.739120542953</v>
      </c>
      <c r="J42" s="4">
        <v>751.183378060937</v>
      </c>
      <c r="K42" s="4">
        <v>19800.153588094501</v>
      </c>
      <c r="L42" s="40"/>
      <c r="M42" s="40"/>
    </row>
    <row r="43" spans="1:13" ht="19.95" customHeight="1" x14ac:dyDescent="0.3">
      <c r="A43" s="2">
        <v>2</v>
      </c>
      <c r="B43" s="3">
        <v>17</v>
      </c>
      <c r="C43" s="2">
        <v>8</v>
      </c>
      <c r="D43" s="4">
        <v>20996.518995521801</v>
      </c>
      <c r="E43" s="4">
        <v>600.938233031663</v>
      </c>
      <c r="F43" s="4">
        <v>1105.87483777939</v>
      </c>
      <c r="G43" s="4">
        <v>-630.96312230368005</v>
      </c>
      <c r="H43" s="4">
        <v>-35.994963885917002</v>
      </c>
      <c r="I43" s="4">
        <v>0</v>
      </c>
      <c r="J43" s="4">
        <v>128.13533279829801</v>
      </c>
      <c r="K43" s="4">
        <v>22164.509312941598</v>
      </c>
      <c r="L43" s="40"/>
      <c r="M43" s="40"/>
    </row>
    <row r="44" spans="1:13" ht="19.95" customHeight="1" x14ac:dyDescent="0.3">
      <c r="A44" s="2">
        <v>2</v>
      </c>
      <c r="B44" s="3">
        <v>18</v>
      </c>
      <c r="C44" s="2">
        <v>3</v>
      </c>
      <c r="D44" s="4">
        <v>23183.618536394599</v>
      </c>
      <c r="E44" s="4">
        <v>657.35712665742994</v>
      </c>
      <c r="F44" s="4">
        <v>985.84982170888202</v>
      </c>
      <c r="G44" s="4">
        <v>-671.81907163162998</v>
      </c>
      <c r="H44" s="4">
        <v>-33.568384229784002</v>
      </c>
      <c r="I44" s="4">
        <v>123.869255540811</v>
      </c>
      <c r="J44" s="4">
        <v>491.16383686239499</v>
      </c>
      <c r="K44" s="4">
        <v>24736.4711213027</v>
      </c>
      <c r="L44" s="40"/>
      <c r="M44" s="40"/>
    </row>
    <row r="45" spans="1:13" ht="19.95" customHeight="1" x14ac:dyDescent="0.3">
      <c r="A45" s="2">
        <v>2</v>
      </c>
      <c r="B45" s="3">
        <v>19</v>
      </c>
      <c r="C45" s="2">
        <v>1</v>
      </c>
      <c r="D45" s="4">
        <v>24318.703889346099</v>
      </c>
      <c r="E45" s="4">
        <v>677.76000203689296</v>
      </c>
      <c r="F45" s="4">
        <v>555.32100363323002</v>
      </c>
      <c r="G45" s="4">
        <v>-692.68088072767</v>
      </c>
      <c r="H45" s="4">
        <v>-457.09825936392002</v>
      </c>
      <c r="I45" s="4">
        <v>223.66578594845299</v>
      </c>
      <c r="J45" s="4">
        <v>566.56039815882298</v>
      </c>
      <c r="K45" s="4">
        <v>25192.231939032001</v>
      </c>
      <c r="L45" s="40"/>
      <c r="M45" s="40"/>
    </row>
    <row r="46" spans="1:13" ht="19.95" customHeight="1" x14ac:dyDescent="0.3">
      <c r="A46" s="2">
        <v>2</v>
      </c>
      <c r="B46" s="3">
        <v>20</v>
      </c>
      <c r="C46" s="2">
        <v>2</v>
      </c>
      <c r="D46" s="4">
        <v>24013.567599547099</v>
      </c>
      <c r="E46" s="4">
        <v>665.85997093968797</v>
      </c>
      <c r="F46" s="4">
        <v>417.64797323122002</v>
      </c>
      <c r="G46" s="4">
        <v>-681.64656082212002</v>
      </c>
      <c r="H46" s="4">
        <v>-454.76498026477998</v>
      </c>
      <c r="I46" s="4">
        <v>193.64938319291099</v>
      </c>
      <c r="J46" s="4">
        <v>414.72695736529897</v>
      </c>
      <c r="K46" s="4">
        <v>24569.040343189299</v>
      </c>
      <c r="L46" s="40"/>
      <c r="M46" s="40"/>
    </row>
    <row r="47" spans="1:13" ht="19.95" customHeight="1" x14ac:dyDescent="0.3">
      <c r="A47" s="2">
        <v>2</v>
      </c>
      <c r="B47" s="3">
        <v>21</v>
      </c>
      <c r="C47" s="2">
        <v>4</v>
      </c>
      <c r="D47" s="4">
        <v>23459.222131854302</v>
      </c>
      <c r="E47" s="4">
        <v>650.92398678001405</v>
      </c>
      <c r="F47" s="4">
        <v>446.34634806616299</v>
      </c>
      <c r="G47" s="4">
        <v>-661.66597695989003</v>
      </c>
      <c r="H47" s="4">
        <v>-27.506775076804999</v>
      </c>
      <c r="I47" s="4">
        <v>30.7293793673884</v>
      </c>
      <c r="J47" s="4">
        <v>307.40674669017199</v>
      </c>
      <c r="K47" s="4">
        <v>24205.455840721301</v>
      </c>
      <c r="L47" s="40"/>
      <c r="M47" s="40"/>
    </row>
    <row r="48" spans="1:13" ht="19.95" customHeight="1" x14ac:dyDescent="0.3">
      <c r="A48" s="2">
        <v>2</v>
      </c>
      <c r="B48" s="3">
        <v>22</v>
      </c>
      <c r="C48" s="2">
        <v>5</v>
      </c>
      <c r="D48" s="4">
        <v>22719.327006526299</v>
      </c>
      <c r="E48" s="4">
        <v>51.513167803970298</v>
      </c>
      <c r="F48" s="4">
        <v>349.089916068658</v>
      </c>
      <c r="G48" s="4">
        <v>-623.97692572886001</v>
      </c>
      <c r="H48" s="4">
        <v>-14.756926955273</v>
      </c>
      <c r="I48" s="4">
        <v>245.003955574217</v>
      </c>
      <c r="J48" s="4">
        <v>439.819751239764</v>
      </c>
      <c r="K48" s="4">
        <v>23166.019944528802</v>
      </c>
      <c r="L48" s="40"/>
      <c r="M48" s="40"/>
    </row>
    <row r="49" spans="1:13" ht="19.95" customHeight="1" x14ac:dyDescent="0.3">
      <c r="A49" s="2">
        <v>2</v>
      </c>
      <c r="B49" s="3">
        <v>23</v>
      </c>
      <c r="C49" s="2">
        <v>10</v>
      </c>
      <c r="D49" s="4">
        <v>21239.884464983901</v>
      </c>
      <c r="E49" s="4">
        <v>47.951246335766399</v>
      </c>
      <c r="F49" s="4">
        <v>-1.9742849559521001</v>
      </c>
      <c r="G49" s="4">
        <v>-582.96600056988996</v>
      </c>
      <c r="H49" s="4">
        <v>-439.81602043743999</v>
      </c>
      <c r="I49" s="4">
        <v>216.03557048132399</v>
      </c>
      <c r="J49" s="4">
        <v>645.92769648796298</v>
      </c>
      <c r="K49" s="4">
        <v>21125.042672325701</v>
      </c>
      <c r="L49" s="40"/>
      <c r="M49" s="40"/>
    </row>
    <row r="50" spans="1:13" ht="19.95" customHeight="1" x14ac:dyDescent="0.3">
      <c r="A50" s="2">
        <v>2</v>
      </c>
      <c r="B50" s="3">
        <v>24</v>
      </c>
      <c r="C50" s="2">
        <v>11</v>
      </c>
      <c r="D50" s="4">
        <v>19725.7737304816</v>
      </c>
      <c r="E50" s="4">
        <v>44.735470292858402</v>
      </c>
      <c r="F50" s="4">
        <v>131.70367780553599</v>
      </c>
      <c r="G50" s="4">
        <v>-547.53543666605003</v>
      </c>
      <c r="H50" s="4">
        <v>-438.55068039832997</v>
      </c>
      <c r="I50" s="4">
        <v>389.91947132535802</v>
      </c>
      <c r="J50" s="4">
        <v>699.80396843357403</v>
      </c>
      <c r="K50" s="4">
        <v>20005.850201274599</v>
      </c>
      <c r="L50" s="40"/>
      <c r="M50" s="40"/>
    </row>
    <row r="51" spans="1:13" ht="19.95" customHeight="1" x14ac:dyDescent="0.3">
      <c r="A51" s="2">
        <v>3</v>
      </c>
      <c r="B51" s="3">
        <v>1</v>
      </c>
      <c r="C51" s="2">
        <v>14</v>
      </c>
      <c r="D51" s="4">
        <v>18548.185223801302</v>
      </c>
      <c r="E51" s="4">
        <v>42.9825860954696</v>
      </c>
      <c r="F51" s="4">
        <v>458.46455771429601</v>
      </c>
      <c r="G51" s="4">
        <v>-726.85780824956998</v>
      </c>
      <c r="H51" s="4">
        <v>-11.838556101429999</v>
      </c>
      <c r="I51" s="4">
        <v>294.45294785841702</v>
      </c>
      <c r="J51" s="4">
        <v>373.27826141983002</v>
      </c>
      <c r="K51" s="4">
        <v>18978.667212538301</v>
      </c>
      <c r="L51" s="40"/>
      <c r="M51" s="40"/>
    </row>
    <row r="52" spans="1:13" ht="19.95" customHeight="1" x14ac:dyDescent="0.3">
      <c r="A52" s="2">
        <v>3</v>
      </c>
      <c r="B52" s="3">
        <v>2</v>
      </c>
      <c r="C52" s="2">
        <v>17</v>
      </c>
      <c r="D52" s="4">
        <v>17547.966431093198</v>
      </c>
      <c r="E52" s="4">
        <v>41.141949778424298</v>
      </c>
      <c r="F52" s="4">
        <v>585.03897815790401</v>
      </c>
      <c r="G52" s="4">
        <v>-694.67347557374001</v>
      </c>
      <c r="H52" s="4">
        <v>-11.476833446466999</v>
      </c>
      <c r="I52" s="4">
        <v>276.156792712168</v>
      </c>
      <c r="J52" s="4">
        <v>328.26011356047201</v>
      </c>
      <c r="K52" s="4">
        <v>18072.413956281998</v>
      </c>
      <c r="L52" s="40"/>
      <c r="M52" s="40"/>
    </row>
    <row r="53" spans="1:13" ht="19.95" customHeight="1" x14ac:dyDescent="0.3">
      <c r="A53" s="2">
        <v>3</v>
      </c>
      <c r="B53" s="3">
        <v>3</v>
      </c>
      <c r="C53" s="2">
        <v>20</v>
      </c>
      <c r="D53" s="4">
        <v>16903.5514577635</v>
      </c>
      <c r="E53" s="4">
        <v>40.156824519759098</v>
      </c>
      <c r="F53" s="4">
        <v>724.00021153483203</v>
      </c>
      <c r="G53" s="4">
        <v>-675.51938848231998</v>
      </c>
      <c r="H53" s="4">
        <v>-11.473892336892</v>
      </c>
      <c r="I53" s="4">
        <v>247.12917404760299</v>
      </c>
      <c r="J53" s="4">
        <v>298.62667362881803</v>
      </c>
      <c r="K53" s="4">
        <v>17526.4710606753</v>
      </c>
      <c r="L53" s="40"/>
      <c r="M53" s="40"/>
    </row>
    <row r="54" spans="1:13" ht="19.95" customHeight="1" x14ac:dyDescent="0.3">
      <c r="A54" s="2">
        <v>3</v>
      </c>
      <c r="B54" s="3">
        <v>4</v>
      </c>
      <c r="C54" s="2">
        <v>19</v>
      </c>
      <c r="D54" s="4">
        <v>16788.9395169704</v>
      </c>
      <c r="E54" s="4">
        <v>40.659863768795503</v>
      </c>
      <c r="F54" s="4">
        <v>986.35906583326801</v>
      </c>
      <c r="G54" s="4">
        <v>-680.33339982574</v>
      </c>
      <c r="H54" s="4">
        <v>-11.908303553265</v>
      </c>
      <c r="I54" s="4">
        <v>206.243571084085</v>
      </c>
      <c r="J54" s="4">
        <v>312.787262351484</v>
      </c>
      <c r="K54" s="4">
        <v>17642.747576629001</v>
      </c>
      <c r="L54" s="40"/>
      <c r="M54" s="40"/>
    </row>
    <row r="55" spans="1:13" ht="19.95" customHeight="1" x14ac:dyDescent="0.3">
      <c r="A55" s="2">
        <v>3</v>
      </c>
      <c r="B55" s="3">
        <v>5</v>
      </c>
      <c r="C55" s="2">
        <v>16</v>
      </c>
      <c r="D55" s="4">
        <v>17222.5134011509</v>
      </c>
      <c r="E55" s="4">
        <v>42.532759871820303</v>
      </c>
      <c r="F55" s="4">
        <v>1643.3156842057599</v>
      </c>
      <c r="G55" s="4">
        <v>-726.22066188554004</v>
      </c>
      <c r="H55" s="4">
        <v>-13.205524485666</v>
      </c>
      <c r="I55" s="4">
        <v>209.600061395659</v>
      </c>
      <c r="J55" s="4">
        <v>274.12783830944801</v>
      </c>
      <c r="K55" s="4">
        <v>18652.663558562301</v>
      </c>
      <c r="L55" s="40"/>
      <c r="M55" s="40"/>
    </row>
    <row r="56" spans="1:13" ht="19.95" customHeight="1" x14ac:dyDescent="0.3">
      <c r="A56" s="2">
        <v>3</v>
      </c>
      <c r="B56" s="3">
        <v>6</v>
      </c>
      <c r="C56" s="2">
        <v>11</v>
      </c>
      <c r="D56" s="4">
        <v>18462.169847131499</v>
      </c>
      <c r="E56" s="4">
        <v>46.714083492770797</v>
      </c>
      <c r="F56" s="4">
        <v>1961.0521471766399</v>
      </c>
      <c r="G56" s="4">
        <v>-780.53237834024003</v>
      </c>
      <c r="H56" s="4">
        <v>-15.574978858686</v>
      </c>
      <c r="I56" s="4">
        <v>297.69213283746899</v>
      </c>
      <c r="J56" s="4">
        <v>479.62126954461002</v>
      </c>
      <c r="K56" s="4">
        <v>20451.1421229841</v>
      </c>
      <c r="L56" s="40"/>
      <c r="M56" s="40"/>
    </row>
    <row r="57" spans="1:13" ht="19.95" customHeight="1" x14ac:dyDescent="0.3">
      <c r="A57" s="2">
        <v>3</v>
      </c>
      <c r="B57" s="3">
        <v>7</v>
      </c>
      <c r="C57" s="2">
        <v>6</v>
      </c>
      <c r="D57" s="4">
        <v>19966.502825981599</v>
      </c>
      <c r="E57" s="4">
        <v>51.310867116172403</v>
      </c>
      <c r="F57" s="4">
        <v>1936.9707494136701</v>
      </c>
      <c r="G57" s="4">
        <v>-826.39642006928</v>
      </c>
      <c r="H57" s="4">
        <v>-17.585622758282</v>
      </c>
      <c r="I57" s="4">
        <v>335.658004426199</v>
      </c>
      <c r="J57" s="4">
        <v>740.64706575328705</v>
      </c>
      <c r="K57" s="4">
        <v>22187.1074698634</v>
      </c>
      <c r="L57" s="40"/>
      <c r="M57" s="40"/>
    </row>
    <row r="58" spans="1:13" ht="19.95" customHeight="1" x14ac:dyDescent="0.3">
      <c r="A58" s="2">
        <v>3</v>
      </c>
      <c r="B58" s="3">
        <v>8</v>
      </c>
      <c r="C58" s="2">
        <v>7</v>
      </c>
      <c r="D58" s="4">
        <v>20634.3436839975</v>
      </c>
      <c r="E58" s="4">
        <v>52.1870603262944</v>
      </c>
      <c r="F58" s="4">
        <v>1327.0209679744901</v>
      </c>
      <c r="G58" s="4">
        <v>-824.25053395555994</v>
      </c>
      <c r="H58" s="4">
        <v>-21.805642305635001</v>
      </c>
      <c r="I58" s="4">
        <v>49.219759674665802</v>
      </c>
      <c r="J58" s="4">
        <v>687.12640971803296</v>
      </c>
      <c r="K58" s="4">
        <v>21903.841705429801</v>
      </c>
      <c r="L58" s="40"/>
      <c r="M58" s="40"/>
    </row>
    <row r="59" spans="1:13" ht="19.95" customHeight="1" x14ac:dyDescent="0.3">
      <c r="A59" s="2">
        <v>3</v>
      </c>
      <c r="B59" s="3">
        <v>9</v>
      </c>
      <c r="C59" s="2">
        <v>12</v>
      </c>
      <c r="D59" s="4">
        <v>20231.7743881268</v>
      </c>
      <c r="E59" s="4">
        <v>50.143971792004798</v>
      </c>
      <c r="F59" s="4">
        <v>686.21930928582901</v>
      </c>
      <c r="G59" s="4">
        <v>-790.32915247744995</v>
      </c>
      <c r="H59" s="4">
        <v>-26.813384476835999</v>
      </c>
      <c r="I59" s="4">
        <v>107.38590860262801</v>
      </c>
      <c r="J59" s="4">
        <v>138.661110504047</v>
      </c>
      <c r="K59" s="4">
        <v>20397.042151357</v>
      </c>
      <c r="L59" s="40"/>
      <c r="M59" s="40"/>
    </row>
    <row r="60" spans="1:13" ht="19.95" customHeight="1" x14ac:dyDescent="0.3">
      <c r="A60" s="2">
        <v>3</v>
      </c>
      <c r="B60" s="3">
        <v>10</v>
      </c>
      <c r="C60" s="2">
        <v>15</v>
      </c>
      <c r="D60" s="4">
        <v>19059.320893897398</v>
      </c>
      <c r="E60" s="4">
        <v>42.806771764831304</v>
      </c>
      <c r="F60" s="4">
        <v>-392.02344355554999</v>
      </c>
      <c r="G60" s="4">
        <v>-714.93984562950004</v>
      </c>
      <c r="H60" s="4">
        <v>-34.883609070010003</v>
      </c>
      <c r="I60" s="4">
        <v>78.456692018097797</v>
      </c>
      <c r="J60" s="4">
        <v>315.977209641689</v>
      </c>
      <c r="K60" s="4">
        <v>18354.714669067002</v>
      </c>
      <c r="L60" s="40"/>
      <c r="M60" s="40"/>
    </row>
    <row r="61" spans="1:13" ht="19.95" customHeight="1" x14ac:dyDescent="0.3">
      <c r="A61" s="2">
        <v>3</v>
      </c>
      <c r="B61" s="3">
        <v>11</v>
      </c>
      <c r="C61" s="2">
        <v>22</v>
      </c>
      <c r="D61" s="4">
        <v>17554.905143553398</v>
      </c>
      <c r="E61" s="4">
        <v>41.185026069467099</v>
      </c>
      <c r="F61" s="4">
        <v>682.71258251167797</v>
      </c>
      <c r="G61" s="4">
        <v>-711.03148059556997</v>
      </c>
      <c r="H61" s="4">
        <v>386.18155620697502</v>
      </c>
      <c r="I61" s="4">
        <v>33.7640887360444</v>
      </c>
      <c r="J61" s="4">
        <v>-551.79558569782</v>
      </c>
      <c r="K61" s="4">
        <v>17435.9213307842</v>
      </c>
      <c r="L61" s="40"/>
      <c r="M61" s="40"/>
    </row>
    <row r="62" spans="1:13" ht="19.95" customHeight="1" x14ac:dyDescent="0.3">
      <c r="A62" s="2">
        <v>3</v>
      </c>
      <c r="B62" s="3">
        <v>12</v>
      </c>
      <c r="C62" s="2">
        <v>24</v>
      </c>
      <c r="D62" s="4">
        <v>16745.125970976202</v>
      </c>
      <c r="E62" s="4">
        <v>39.105215446186897</v>
      </c>
      <c r="F62" s="4">
        <v>856.88505603465296</v>
      </c>
      <c r="G62" s="4">
        <v>-698.73102362237</v>
      </c>
      <c r="H62" s="4">
        <v>382.43989974227702</v>
      </c>
      <c r="I62" s="4">
        <v>32.1919755627274</v>
      </c>
      <c r="J62" s="4">
        <v>-697.34934375375997</v>
      </c>
      <c r="K62" s="4">
        <v>16659.667750385899</v>
      </c>
      <c r="L62" s="40"/>
      <c r="M62" s="40"/>
    </row>
    <row r="63" spans="1:13" ht="19.95" customHeight="1" x14ac:dyDescent="0.3">
      <c r="A63" s="2">
        <v>3</v>
      </c>
      <c r="B63" s="3">
        <v>13</v>
      </c>
      <c r="C63" s="2">
        <v>23</v>
      </c>
      <c r="D63" s="4">
        <v>16496.517655722499</v>
      </c>
      <c r="E63" s="4">
        <v>36.963412684829997</v>
      </c>
      <c r="F63" s="4">
        <v>799.87222973942198</v>
      </c>
      <c r="G63" s="4">
        <v>-698.08259220972002</v>
      </c>
      <c r="H63" s="4">
        <v>380.340175922002</v>
      </c>
      <c r="I63" s="4">
        <v>15.0834318480349</v>
      </c>
      <c r="J63" s="4">
        <v>-288.47566218098001</v>
      </c>
      <c r="K63" s="4">
        <v>16742.218651526098</v>
      </c>
      <c r="L63" s="40"/>
      <c r="M63" s="40"/>
    </row>
    <row r="64" spans="1:13" ht="19.95" customHeight="1" x14ac:dyDescent="0.3">
      <c r="A64" s="2">
        <v>3</v>
      </c>
      <c r="B64" s="3">
        <v>14</v>
      </c>
      <c r="C64" s="2">
        <v>21</v>
      </c>
      <c r="D64" s="4">
        <v>16931.431262693</v>
      </c>
      <c r="E64" s="4">
        <v>36.703896335053898</v>
      </c>
      <c r="F64" s="4">
        <v>818.82143094687001</v>
      </c>
      <c r="G64" s="4">
        <v>-728.56755197800999</v>
      </c>
      <c r="H64" s="4">
        <v>381.20698043743801</v>
      </c>
      <c r="I64" s="4">
        <v>14.6264981868239</v>
      </c>
      <c r="J64" s="4">
        <v>-39.219566363155998</v>
      </c>
      <c r="K64" s="4">
        <v>17415.002950258</v>
      </c>
      <c r="L64" s="40"/>
      <c r="M64" s="40"/>
    </row>
    <row r="65" spans="1:13" ht="19.95" customHeight="1" x14ac:dyDescent="0.3">
      <c r="A65" s="2">
        <v>3</v>
      </c>
      <c r="B65" s="3">
        <v>15</v>
      </c>
      <c r="C65" s="2">
        <v>18</v>
      </c>
      <c r="D65" s="4">
        <v>17653.802588451599</v>
      </c>
      <c r="E65" s="4">
        <v>37.670661930960897</v>
      </c>
      <c r="F65" s="4">
        <v>850.00595431724003</v>
      </c>
      <c r="G65" s="4">
        <v>-760.66528614344998</v>
      </c>
      <c r="H65" s="4">
        <v>259.698237705395</v>
      </c>
      <c r="I65" s="4">
        <v>7.8606355498566298</v>
      </c>
      <c r="J65" s="4">
        <v>84.372103301479697</v>
      </c>
      <c r="K65" s="4">
        <v>18132.744895113101</v>
      </c>
      <c r="L65" s="40"/>
      <c r="M65" s="40"/>
    </row>
    <row r="66" spans="1:13" ht="19.95" customHeight="1" x14ac:dyDescent="0.3">
      <c r="A66" s="2">
        <v>3</v>
      </c>
      <c r="B66" s="3">
        <v>16</v>
      </c>
      <c r="C66" s="2">
        <v>13</v>
      </c>
      <c r="D66" s="4">
        <v>18860.483153171401</v>
      </c>
      <c r="E66" s="4">
        <v>39.836990096655398</v>
      </c>
      <c r="F66" s="4">
        <v>651.55589735990202</v>
      </c>
      <c r="G66" s="4">
        <v>-795.17142358105002</v>
      </c>
      <c r="H66" s="4">
        <v>-34.491709548014001</v>
      </c>
      <c r="I66" s="4">
        <v>204.015325127658</v>
      </c>
      <c r="J66" s="4">
        <v>589.38905900857799</v>
      </c>
      <c r="K66" s="4">
        <v>19515.617291635201</v>
      </c>
      <c r="L66" s="40"/>
      <c r="M66" s="40"/>
    </row>
    <row r="67" spans="1:13" ht="19.95" customHeight="1" x14ac:dyDescent="0.3">
      <c r="A67" s="2">
        <v>3</v>
      </c>
      <c r="B67" s="3">
        <v>17</v>
      </c>
      <c r="C67" s="2">
        <v>8</v>
      </c>
      <c r="D67" s="4">
        <v>20604.613057799401</v>
      </c>
      <c r="E67" s="4">
        <v>352.888797906989</v>
      </c>
      <c r="F67" s="4">
        <v>1011.74289899999</v>
      </c>
      <c r="G67" s="4">
        <v>-872.81999208827995</v>
      </c>
      <c r="H67" s="4">
        <v>-38.061377532876001</v>
      </c>
      <c r="I67" s="4">
        <v>175.62170192103699</v>
      </c>
      <c r="J67" s="4">
        <v>745.38322979366899</v>
      </c>
      <c r="K67" s="4">
        <v>21979.368316799901</v>
      </c>
      <c r="L67" s="40"/>
      <c r="M67" s="40"/>
    </row>
    <row r="68" spans="1:13" ht="19.95" customHeight="1" x14ac:dyDescent="0.3">
      <c r="A68" s="2">
        <v>3</v>
      </c>
      <c r="B68" s="3">
        <v>18</v>
      </c>
      <c r="C68" s="2">
        <v>3</v>
      </c>
      <c r="D68" s="4">
        <v>22663.412389458099</v>
      </c>
      <c r="E68" s="4">
        <v>659.21643039439505</v>
      </c>
      <c r="F68" s="4">
        <v>1580.3423642257801</v>
      </c>
      <c r="G68" s="4">
        <v>-969.48802614260001</v>
      </c>
      <c r="H68" s="4">
        <v>-32.566444669596002</v>
      </c>
      <c r="I68" s="4">
        <v>288.685131279649</v>
      </c>
      <c r="J68" s="4">
        <v>569.63397187876899</v>
      </c>
      <c r="K68" s="4">
        <v>24759.235816424502</v>
      </c>
      <c r="L68" s="40"/>
      <c r="M68" s="40"/>
    </row>
    <row r="69" spans="1:13" ht="19.95" customHeight="1" x14ac:dyDescent="0.3">
      <c r="A69" s="2">
        <v>3</v>
      </c>
      <c r="B69" s="3">
        <v>19</v>
      </c>
      <c r="C69" s="2">
        <v>1</v>
      </c>
      <c r="D69" s="4">
        <v>23908.9201679779</v>
      </c>
      <c r="E69" s="4">
        <v>694.22752094251598</v>
      </c>
      <c r="F69" s="4">
        <v>1594.42623398519</v>
      </c>
      <c r="G69" s="4">
        <v>-1005.9214919781</v>
      </c>
      <c r="H69" s="4">
        <v>-29.694810853799002</v>
      </c>
      <c r="I69" s="4">
        <v>356.764745829508</v>
      </c>
      <c r="J69" s="4">
        <v>672.61203368360395</v>
      </c>
      <c r="K69" s="4">
        <v>26191.334399586802</v>
      </c>
      <c r="L69" s="40"/>
      <c r="M69" s="40"/>
    </row>
    <row r="70" spans="1:13" ht="19.95" customHeight="1" x14ac:dyDescent="0.3">
      <c r="A70" s="2">
        <v>3</v>
      </c>
      <c r="B70" s="3">
        <v>20</v>
      </c>
      <c r="C70" s="2">
        <v>2</v>
      </c>
      <c r="D70" s="4">
        <v>23996.411968373301</v>
      </c>
      <c r="E70" s="4">
        <v>681.81882780935405</v>
      </c>
      <c r="F70" s="4">
        <v>1004.68129492246</v>
      </c>
      <c r="G70" s="4">
        <v>-973.45486467467003</v>
      </c>
      <c r="H70" s="4">
        <v>-452.62262713629002</v>
      </c>
      <c r="I70" s="4">
        <v>210.849453077189</v>
      </c>
      <c r="J70" s="4">
        <v>705.86696326471804</v>
      </c>
      <c r="K70" s="4">
        <v>25173.551015636102</v>
      </c>
      <c r="L70" s="40"/>
      <c r="M70" s="40"/>
    </row>
    <row r="71" spans="1:13" ht="19.95" customHeight="1" x14ac:dyDescent="0.3">
      <c r="A71" s="2">
        <v>3</v>
      </c>
      <c r="B71" s="3">
        <v>21</v>
      </c>
      <c r="C71" s="2">
        <v>4</v>
      </c>
      <c r="D71" s="4">
        <v>23900.546080308599</v>
      </c>
      <c r="E71" s="4">
        <v>663.17600072759706</v>
      </c>
      <c r="F71" s="4">
        <v>426.97935653911998</v>
      </c>
      <c r="G71" s="4">
        <v>-947.98591464105004</v>
      </c>
      <c r="H71" s="4">
        <v>-450.81596767369001</v>
      </c>
      <c r="I71" s="4">
        <v>8.6477088057045002</v>
      </c>
      <c r="J71" s="4">
        <v>376.98115230330097</v>
      </c>
      <c r="K71" s="4">
        <v>23977.528416369601</v>
      </c>
      <c r="L71" s="40"/>
      <c r="M71" s="40"/>
    </row>
    <row r="72" spans="1:13" ht="19.95" customHeight="1" x14ac:dyDescent="0.3">
      <c r="A72" s="2">
        <v>3</v>
      </c>
      <c r="B72" s="3">
        <v>22</v>
      </c>
      <c r="C72" s="2">
        <v>5</v>
      </c>
      <c r="D72" s="4">
        <v>23140.279377152601</v>
      </c>
      <c r="E72" s="4">
        <v>52.763799036705997</v>
      </c>
      <c r="F72" s="4">
        <v>416.492580754823</v>
      </c>
      <c r="G72" s="4">
        <v>-898.26761226018004</v>
      </c>
      <c r="H72" s="4">
        <v>-13.145114859261</v>
      </c>
      <c r="I72" s="4">
        <v>87.486206012618197</v>
      </c>
      <c r="J72" s="4">
        <v>446.21147956816498</v>
      </c>
      <c r="K72" s="4">
        <v>23231.820715405502</v>
      </c>
      <c r="L72" s="40"/>
      <c r="M72" s="40"/>
    </row>
    <row r="73" spans="1:13" ht="19.95" customHeight="1" x14ac:dyDescent="0.3">
      <c r="A73" s="2">
        <v>3</v>
      </c>
      <c r="B73" s="3">
        <v>23</v>
      </c>
      <c r="C73" s="2">
        <v>9</v>
      </c>
      <c r="D73" s="4">
        <v>21646.057721748999</v>
      </c>
      <c r="E73" s="4">
        <v>48.908007023069302</v>
      </c>
      <c r="F73" s="4">
        <v>-17.339220825929001</v>
      </c>
      <c r="G73" s="4">
        <v>-823.27010222768001</v>
      </c>
      <c r="H73" s="4">
        <v>-437.55184114926999</v>
      </c>
      <c r="I73" s="4">
        <v>287.48501916849602</v>
      </c>
      <c r="J73" s="4">
        <v>703.238877072332</v>
      </c>
      <c r="K73" s="4">
        <v>21407.528460810099</v>
      </c>
      <c r="L73" s="40"/>
      <c r="M73" s="40"/>
    </row>
    <row r="74" spans="1:13" ht="19.95" customHeight="1" x14ac:dyDescent="0.3">
      <c r="A74" s="2">
        <v>3</v>
      </c>
      <c r="B74" s="3">
        <v>24</v>
      </c>
      <c r="C74" s="2">
        <v>10</v>
      </c>
      <c r="D74" s="4">
        <v>20242.441404103</v>
      </c>
      <c r="E74" s="4">
        <v>45.656136927519597</v>
      </c>
      <c r="F74" s="4">
        <v>-41.377210796260997</v>
      </c>
      <c r="G74" s="4">
        <v>-772.05689252026002</v>
      </c>
      <c r="H74" s="4">
        <v>-436.78359496061</v>
      </c>
      <c r="I74" s="4">
        <v>542.45276876265802</v>
      </c>
      <c r="J74" s="4">
        <v>736.93444743683904</v>
      </c>
      <c r="K74" s="4">
        <v>20317.267058952901</v>
      </c>
      <c r="L74" s="40"/>
      <c r="M74" s="40"/>
    </row>
    <row r="75" spans="1:13" ht="19.95" customHeight="1" x14ac:dyDescent="0.3">
      <c r="A75" s="2">
        <v>4</v>
      </c>
      <c r="B75" s="3">
        <v>1</v>
      </c>
      <c r="C75" s="2">
        <v>14</v>
      </c>
      <c r="D75" s="4">
        <v>18822.399951080999</v>
      </c>
      <c r="E75" s="4">
        <v>43.655222974195702</v>
      </c>
      <c r="F75" s="4">
        <v>678.95726868238205</v>
      </c>
      <c r="G75" s="4">
        <v>-375.43801175715998</v>
      </c>
      <c r="H75" s="4">
        <v>-11.107114466884999</v>
      </c>
      <c r="I75" s="4">
        <v>314.42144742697297</v>
      </c>
      <c r="J75" s="4">
        <v>174.054739564941</v>
      </c>
      <c r="K75" s="4">
        <v>19646.943503505499</v>
      </c>
      <c r="L75" s="40"/>
      <c r="M75" s="40"/>
    </row>
    <row r="76" spans="1:13" ht="19.95" customHeight="1" x14ac:dyDescent="0.3">
      <c r="A76" s="2">
        <v>4</v>
      </c>
      <c r="B76" s="3">
        <v>2</v>
      </c>
      <c r="C76" s="2">
        <v>18</v>
      </c>
      <c r="D76" s="4">
        <v>17795.085216272499</v>
      </c>
      <c r="E76" s="4">
        <v>41.829380339643699</v>
      </c>
      <c r="F76" s="4">
        <v>818.88821261941996</v>
      </c>
      <c r="G76" s="4">
        <v>-357.78704951276001</v>
      </c>
      <c r="H76" s="4">
        <v>-10.802133004293999</v>
      </c>
      <c r="I76" s="4">
        <v>285.57786223560402</v>
      </c>
      <c r="J76" s="4">
        <v>39.548488339723797</v>
      </c>
      <c r="K76" s="4">
        <v>18612.339977289899</v>
      </c>
      <c r="L76" s="40"/>
      <c r="M76" s="40"/>
    </row>
    <row r="77" spans="1:13" ht="19.95" customHeight="1" x14ac:dyDescent="0.3">
      <c r="A77" s="2">
        <v>4</v>
      </c>
      <c r="B77" s="3">
        <v>3</v>
      </c>
      <c r="C77" s="2">
        <v>20</v>
      </c>
      <c r="D77" s="4">
        <v>17188.120211142599</v>
      </c>
      <c r="E77" s="4">
        <v>40.818945680821699</v>
      </c>
      <c r="F77" s="4">
        <v>633.99858420996304</v>
      </c>
      <c r="G77" s="4">
        <v>-344.70149831060002</v>
      </c>
      <c r="H77" s="4">
        <v>-10.689249730726999</v>
      </c>
      <c r="I77" s="4">
        <v>255.24502801584501</v>
      </c>
      <c r="J77" s="4">
        <v>190.83320626744401</v>
      </c>
      <c r="K77" s="4">
        <v>17953.625227275399</v>
      </c>
      <c r="L77" s="40"/>
      <c r="M77" s="40"/>
    </row>
    <row r="78" spans="1:13" ht="19.95" customHeight="1" x14ac:dyDescent="0.3">
      <c r="A78" s="2">
        <v>4</v>
      </c>
      <c r="B78" s="3">
        <v>4</v>
      </c>
      <c r="C78" s="2">
        <v>19</v>
      </c>
      <c r="D78" s="4">
        <v>17124.447854492399</v>
      </c>
      <c r="E78" s="4">
        <v>40.891459670899998</v>
      </c>
      <c r="F78" s="4">
        <v>730.17679472499594</v>
      </c>
      <c r="G78" s="4">
        <v>-345.93191149286997</v>
      </c>
      <c r="H78" s="4">
        <v>-11.033043981703999</v>
      </c>
      <c r="I78" s="4">
        <v>238.706757752725</v>
      </c>
      <c r="J78" s="4">
        <v>235.74329059019701</v>
      </c>
      <c r="K78" s="4">
        <v>18013.0012017566</v>
      </c>
      <c r="L78" s="40"/>
      <c r="M78" s="40"/>
    </row>
    <row r="79" spans="1:13" ht="19.95" customHeight="1" x14ac:dyDescent="0.3">
      <c r="A79" s="2">
        <v>4</v>
      </c>
      <c r="B79" s="3">
        <v>5</v>
      </c>
      <c r="C79" s="2">
        <v>17</v>
      </c>
      <c r="D79" s="4">
        <v>17678.401940740201</v>
      </c>
      <c r="E79" s="4">
        <v>42.882452532336998</v>
      </c>
      <c r="F79" s="4">
        <v>1034.75035879646</v>
      </c>
      <c r="G79" s="4">
        <v>-362.52731180746002</v>
      </c>
      <c r="H79" s="4">
        <v>-12.133562130852001</v>
      </c>
      <c r="I79" s="4">
        <v>199.66233773059801</v>
      </c>
      <c r="J79" s="4">
        <v>310.31749316377199</v>
      </c>
      <c r="K79" s="4">
        <v>18891.353709024999</v>
      </c>
      <c r="L79" s="40"/>
      <c r="M79" s="40"/>
    </row>
    <row r="80" spans="1:13" ht="19.95" customHeight="1" x14ac:dyDescent="0.3">
      <c r="A80" s="2">
        <v>4</v>
      </c>
      <c r="B80" s="3">
        <v>6</v>
      </c>
      <c r="C80" s="2">
        <v>13</v>
      </c>
      <c r="D80" s="4">
        <v>18635.3476953194</v>
      </c>
      <c r="E80" s="4">
        <v>46.680768487642297</v>
      </c>
      <c r="F80" s="4">
        <v>1656.49756524862</v>
      </c>
      <c r="G80" s="4">
        <v>-389.38383877556998</v>
      </c>
      <c r="H80" s="4">
        <v>-13.371393757106</v>
      </c>
      <c r="I80" s="4">
        <v>204.943428828755</v>
      </c>
      <c r="J80" s="4">
        <v>155.56078608067401</v>
      </c>
      <c r="K80" s="4">
        <v>20296.275011432401</v>
      </c>
      <c r="L80" s="40"/>
      <c r="M80" s="40"/>
    </row>
    <row r="81" spans="1:13" ht="19.95" customHeight="1" x14ac:dyDescent="0.3">
      <c r="A81" s="2">
        <v>4</v>
      </c>
      <c r="B81" s="3">
        <v>7</v>
      </c>
      <c r="C81" s="2">
        <v>11</v>
      </c>
      <c r="D81" s="4">
        <v>19275.648284627401</v>
      </c>
      <c r="E81" s="4">
        <v>48.141183950290397</v>
      </c>
      <c r="F81" s="4">
        <v>1558.6204680425601</v>
      </c>
      <c r="G81" s="4">
        <v>-400.69313696935001</v>
      </c>
      <c r="H81" s="4">
        <v>-16.835400194755</v>
      </c>
      <c r="I81" s="4">
        <v>101.55795244595799</v>
      </c>
      <c r="J81" s="4">
        <v>172.80381985302401</v>
      </c>
      <c r="K81" s="4">
        <v>20739.243171755101</v>
      </c>
      <c r="L81" s="40"/>
      <c r="M81" s="40"/>
    </row>
    <row r="82" spans="1:13" ht="19.95" customHeight="1" x14ac:dyDescent="0.3">
      <c r="A82" s="2">
        <v>4</v>
      </c>
      <c r="B82" s="3">
        <v>8</v>
      </c>
      <c r="C82" s="2">
        <v>12</v>
      </c>
      <c r="D82" s="4">
        <v>19374.986944043299</v>
      </c>
      <c r="E82" s="4">
        <v>45.844694165475701</v>
      </c>
      <c r="F82" s="4">
        <v>830.93091827784895</v>
      </c>
      <c r="G82" s="4">
        <v>-391.62358790889999</v>
      </c>
      <c r="H82" s="4">
        <v>-24.019527250604</v>
      </c>
      <c r="I82" s="4">
        <v>84.9772292002299</v>
      </c>
      <c r="J82" s="4">
        <v>304.66179211232998</v>
      </c>
      <c r="K82" s="4">
        <v>20225.7584626397</v>
      </c>
      <c r="L82" s="40"/>
      <c r="M82" s="40"/>
    </row>
    <row r="83" spans="1:13" ht="19.95" customHeight="1" x14ac:dyDescent="0.3">
      <c r="A83" s="2">
        <v>4</v>
      </c>
      <c r="B83" s="3">
        <v>9</v>
      </c>
      <c r="C83" s="2">
        <v>15</v>
      </c>
      <c r="D83" s="4">
        <v>18944.591103279101</v>
      </c>
      <c r="E83" s="4">
        <v>41.531062153641997</v>
      </c>
      <c r="F83" s="4">
        <v>-78.238358714447997</v>
      </c>
      <c r="G83" s="4">
        <v>-368.67034144021</v>
      </c>
      <c r="H83" s="4">
        <v>-31.557295641473999</v>
      </c>
      <c r="I83" s="4">
        <v>97.227776385723999</v>
      </c>
      <c r="J83" s="4">
        <v>372.83335590538297</v>
      </c>
      <c r="K83" s="4">
        <v>18977.7173019277</v>
      </c>
      <c r="L83" s="40"/>
      <c r="M83" s="40"/>
    </row>
    <row r="84" spans="1:13" ht="19.95" customHeight="1" x14ac:dyDescent="0.3">
      <c r="A84" s="2">
        <v>4</v>
      </c>
      <c r="B84" s="3">
        <v>10</v>
      </c>
      <c r="C84" s="2">
        <v>22</v>
      </c>
      <c r="D84" s="4">
        <v>17836.081533558801</v>
      </c>
      <c r="E84" s="4">
        <v>39.110656077616099</v>
      </c>
      <c r="F84" s="4">
        <v>245.27390225698801</v>
      </c>
      <c r="G84" s="4">
        <v>-351.16539629094001</v>
      </c>
      <c r="H84" s="4">
        <v>386.347078202886</v>
      </c>
      <c r="I84" s="4">
        <v>39.488593338674697</v>
      </c>
      <c r="J84" s="4">
        <v>-273.31778440436</v>
      </c>
      <c r="K84" s="4">
        <v>17921.818582739699</v>
      </c>
      <c r="L84" s="40"/>
      <c r="M84" s="40"/>
    </row>
    <row r="85" spans="1:13" ht="19.95" customHeight="1" x14ac:dyDescent="0.3">
      <c r="A85" s="2">
        <v>4</v>
      </c>
      <c r="B85" s="3">
        <v>11</v>
      </c>
      <c r="C85" s="2">
        <v>24</v>
      </c>
      <c r="D85" s="4">
        <v>16796.304281062199</v>
      </c>
      <c r="E85" s="4">
        <v>36.250537273338999</v>
      </c>
      <c r="F85" s="4">
        <v>387.27836327049101</v>
      </c>
      <c r="G85" s="4">
        <v>-330.14814494154001</v>
      </c>
      <c r="H85" s="4">
        <v>379.71887470177899</v>
      </c>
      <c r="I85" s="4">
        <v>47.452238682185701</v>
      </c>
      <c r="J85" s="4">
        <v>-381.74869024938999</v>
      </c>
      <c r="K85" s="4">
        <v>16935.107459799099</v>
      </c>
      <c r="L85" s="40"/>
      <c r="M85" s="40"/>
    </row>
    <row r="86" spans="1:13" ht="19.95" customHeight="1" x14ac:dyDescent="0.3">
      <c r="A86" s="2">
        <v>4</v>
      </c>
      <c r="B86" s="3">
        <v>12</v>
      </c>
      <c r="C86" s="2">
        <v>23</v>
      </c>
      <c r="D86" s="4">
        <v>16512.327887751399</v>
      </c>
      <c r="E86" s="4">
        <v>34.658542213073503</v>
      </c>
      <c r="F86" s="4">
        <v>527.01323150056101</v>
      </c>
      <c r="G86" s="4">
        <v>-326.62586769447</v>
      </c>
      <c r="H86" s="4">
        <v>375.69099474714699</v>
      </c>
      <c r="I86" s="4">
        <v>61.303382277353002</v>
      </c>
      <c r="J86" s="4">
        <v>-266.15043060106001</v>
      </c>
      <c r="K86" s="4">
        <v>16918.217740193999</v>
      </c>
      <c r="L86" s="40"/>
      <c r="M86" s="40"/>
    </row>
    <row r="87" spans="1:13" ht="19.95" customHeight="1" x14ac:dyDescent="0.3">
      <c r="A87" s="2">
        <v>4</v>
      </c>
      <c r="B87" s="3">
        <v>13</v>
      </c>
      <c r="C87" s="2">
        <v>21</v>
      </c>
      <c r="D87" s="4">
        <v>16742.2922294491</v>
      </c>
      <c r="E87" s="4">
        <v>34.542178693424098</v>
      </c>
      <c r="F87" s="4">
        <v>785.74439011694403</v>
      </c>
      <c r="G87" s="4">
        <v>-333.64550525909999</v>
      </c>
      <c r="H87" s="4">
        <v>376.33713287791397</v>
      </c>
      <c r="I87" s="4">
        <v>58.479473331148</v>
      </c>
      <c r="J87" s="4">
        <v>-44.078001040948003</v>
      </c>
      <c r="K87" s="4">
        <v>17619.671898168399</v>
      </c>
      <c r="L87" s="40"/>
      <c r="M87" s="40"/>
    </row>
    <row r="88" spans="1:13" ht="19.95" customHeight="1" x14ac:dyDescent="0.3">
      <c r="A88" s="2">
        <v>4</v>
      </c>
      <c r="B88" s="3">
        <v>14</v>
      </c>
      <c r="C88" s="2">
        <v>16</v>
      </c>
      <c r="D88" s="4">
        <v>17447.950305395399</v>
      </c>
      <c r="E88" s="4">
        <v>36.310853835005801</v>
      </c>
      <c r="F88" s="4">
        <v>1081.3520884373199</v>
      </c>
      <c r="G88" s="4">
        <v>-351.37795910132002</v>
      </c>
      <c r="H88" s="4">
        <v>255.458560884626</v>
      </c>
      <c r="I88" s="4">
        <v>56.397702934366201</v>
      </c>
      <c r="J88" s="4">
        <v>119.06248521216</v>
      </c>
      <c r="K88" s="4">
        <v>18645.1540375976</v>
      </c>
      <c r="L88" s="40"/>
      <c r="M88" s="40"/>
    </row>
    <row r="89" spans="1:13" ht="19.95" customHeight="1" x14ac:dyDescent="0.3">
      <c r="A89" s="2">
        <v>4</v>
      </c>
      <c r="B89" s="3">
        <v>15</v>
      </c>
      <c r="C89" s="2">
        <v>10</v>
      </c>
      <c r="D89" s="4">
        <v>18600.0045129258</v>
      </c>
      <c r="E89" s="4">
        <v>38.137251736167997</v>
      </c>
      <c r="F89" s="4">
        <v>733.39128730871698</v>
      </c>
      <c r="G89" s="4">
        <v>-368.61669136252999</v>
      </c>
      <c r="H89" s="4">
        <v>-41.014688071267003</v>
      </c>
      <c r="I89" s="4">
        <v>419.43502487495198</v>
      </c>
      <c r="J89" s="4">
        <v>727.569687850229</v>
      </c>
      <c r="K89" s="4">
        <v>20108.9063852621</v>
      </c>
      <c r="L89" s="40"/>
      <c r="M89" s="40"/>
    </row>
    <row r="90" spans="1:13" ht="19.95" customHeight="1" x14ac:dyDescent="0.3">
      <c r="A90" s="2">
        <v>4</v>
      </c>
      <c r="B90" s="3">
        <v>16</v>
      </c>
      <c r="C90" s="2">
        <v>7</v>
      </c>
      <c r="D90" s="4">
        <v>19932.7168873015</v>
      </c>
      <c r="E90" s="4">
        <v>41.991210031907798</v>
      </c>
      <c r="F90" s="4">
        <v>1126.3610319669499</v>
      </c>
      <c r="G90" s="4">
        <v>-401.92872674619002</v>
      </c>
      <c r="H90" s="4">
        <v>-33.605755081746999</v>
      </c>
      <c r="I90" s="4">
        <v>743.40618010222897</v>
      </c>
      <c r="J90" s="4">
        <v>778.990684309588</v>
      </c>
      <c r="K90" s="4">
        <v>22187.931511884199</v>
      </c>
      <c r="L90" s="40"/>
      <c r="M90" s="40"/>
    </row>
    <row r="91" spans="1:13" ht="19.95" customHeight="1" x14ac:dyDescent="0.3">
      <c r="A91" s="2">
        <v>4</v>
      </c>
      <c r="B91" s="3">
        <v>17</v>
      </c>
      <c r="C91" s="2">
        <v>5</v>
      </c>
      <c r="D91" s="4">
        <v>21882.2249386732</v>
      </c>
      <c r="E91" s="4">
        <v>395.19263527466001</v>
      </c>
      <c r="F91" s="4">
        <v>1696.97538902673</v>
      </c>
      <c r="G91" s="4">
        <v>-456.74820764217998</v>
      </c>
      <c r="H91" s="4">
        <v>-40.679941603098001</v>
      </c>
      <c r="I91" s="4">
        <v>820.89754379074998</v>
      </c>
      <c r="J91" s="4">
        <v>535.11733820707002</v>
      </c>
      <c r="K91" s="4">
        <v>24832.979695727201</v>
      </c>
      <c r="L91" s="40"/>
      <c r="M91" s="40"/>
    </row>
    <row r="92" spans="1:13" ht="19.95" customHeight="1" x14ac:dyDescent="0.3">
      <c r="A92" s="2">
        <v>4</v>
      </c>
      <c r="B92" s="3">
        <v>18</v>
      </c>
      <c r="C92" s="2">
        <v>3</v>
      </c>
      <c r="D92" s="4">
        <v>23451.608022499899</v>
      </c>
      <c r="E92" s="4">
        <v>701.39123923601301</v>
      </c>
      <c r="F92" s="4">
        <v>2354.8195387684</v>
      </c>
      <c r="G92" s="4">
        <v>-503.02343556608002</v>
      </c>
      <c r="H92" s="4">
        <v>-35.128605526737999</v>
      </c>
      <c r="I92" s="4">
        <v>795.80160066179496</v>
      </c>
      <c r="J92" s="4">
        <v>512.93229922639603</v>
      </c>
      <c r="K92" s="4">
        <v>27278.400659299699</v>
      </c>
      <c r="L92" s="40"/>
      <c r="M92" s="40"/>
    </row>
    <row r="93" spans="1:13" ht="19.95" customHeight="1" x14ac:dyDescent="0.3">
      <c r="A93" s="2">
        <v>4</v>
      </c>
      <c r="B93" s="3">
        <v>19</v>
      </c>
      <c r="C93" s="2">
        <v>1</v>
      </c>
      <c r="D93" s="4">
        <v>24385.186836494198</v>
      </c>
      <c r="E93" s="4">
        <v>729.20539487228802</v>
      </c>
      <c r="F93" s="4">
        <v>2396.7533428853899</v>
      </c>
      <c r="G93" s="4">
        <v>-519.98811343170996</v>
      </c>
      <c r="H93" s="4">
        <v>-31.772414759774001</v>
      </c>
      <c r="I93" s="4">
        <v>648.76108312831502</v>
      </c>
      <c r="J93" s="4">
        <v>542.26359098990895</v>
      </c>
      <c r="K93" s="4">
        <v>28150.409720178701</v>
      </c>
      <c r="L93" s="40"/>
      <c r="M93" s="40"/>
    </row>
    <row r="94" spans="1:13" ht="19.95" customHeight="1" x14ac:dyDescent="0.3">
      <c r="A94" s="2">
        <v>4</v>
      </c>
      <c r="B94" s="3">
        <v>20</v>
      </c>
      <c r="C94" s="2">
        <v>2</v>
      </c>
      <c r="D94" s="4">
        <v>24667.983675178199</v>
      </c>
      <c r="E94" s="4">
        <v>720.26774156840997</v>
      </c>
      <c r="F94" s="4">
        <v>1794.2223810016001</v>
      </c>
      <c r="G94" s="4">
        <v>-513.00269994939003</v>
      </c>
      <c r="H94" s="4">
        <v>-454.1923565793</v>
      </c>
      <c r="I94" s="4">
        <v>380.25107351414698</v>
      </c>
      <c r="J94" s="4">
        <v>417.34570156551302</v>
      </c>
      <c r="K94" s="4">
        <v>27012.8755162991</v>
      </c>
      <c r="L94" s="40"/>
      <c r="M94" s="40"/>
    </row>
    <row r="95" spans="1:13" ht="19.95" customHeight="1" x14ac:dyDescent="0.3">
      <c r="A95" s="2">
        <v>4</v>
      </c>
      <c r="B95" s="3">
        <v>21</v>
      </c>
      <c r="C95" s="2">
        <v>4</v>
      </c>
      <c r="D95" s="4">
        <v>24474.335562047199</v>
      </c>
      <c r="E95" s="4">
        <v>699.60994329187201</v>
      </c>
      <c r="F95" s="4">
        <v>1220.2046449249001</v>
      </c>
      <c r="G95" s="4">
        <v>-497.09606436454999</v>
      </c>
      <c r="H95" s="4">
        <v>-452.17855991674998</v>
      </c>
      <c r="I95" s="4">
        <v>169.96748476490501</v>
      </c>
      <c r="J95" s="4">
        <v>206.85157603152899</v>
      </c>
      <c r="K95" s="4">
        <v>25821.6945867791</v>
      </c>
      <c r="L95" s="40"/>
      <c r="M95" s="40"/>
    </row>
    <row r="96" spans="1:13" ht="19.95" customHeight="1" x14ac:dyDescent="0.3">
      <c r="A96" s="2">
        <v>4</v>
      </c>
      <c r="B96" s="3">
        <v>22</v>
      </c>
      <c r="C96" s="2">
        <v>6</v>
      </c>
      <c r="D96" s="4">
        <v>23545.066417857699</v>
      </c>
      <c r="E96" s="4">
        <v>54.083773393944597</v>
      </c>
      <c r="F96" s="4">
        <v>743.50937711007805</v>
      </c>
      <c r="G96" s="4">
        <v>-457.96869683738998</v>
      </c>
      <c r="H96" s="4">
        <v>-12.787856346881</v>
      </c>
      <c r="I96" s="4">
        <v>267.072912150023</v>
      </c>
      <c r="J96" s="4">
        <v>264.04543594258598</v>
      </c>
      <c r="K96" s="4">
        <v>24403.021363270102</v>
      </c>
      <c r="L96" s="40"/>
      <c r="M96" s="40"/>
    </row>
    <row r="97" spans="1:13" ht="19.95" customHeight="1" x14ac:dyDescent="0.3">
      <c r="A97" s="2">
        <v>4</v>
      </c>
      <c r="B97" s="3">
        <v>23</v>
      </c>
      <c r="C97" s="2">
        <v>8</v>
      </c>
      <c r="D97" s="4">
        <v>21791.181142129699</v>
      </c>
      <c r="E97" s="4">
        <v>50.142379702539301</v>
      </c>
      <c r="F97" s="4">
        <v>394.73881344505799</v>
      </c>
      <c r="G97" s="4">
        <v>-420.66140661277001</v>
      </c>
      <c r="H97" s="4">
        <v>-437.37788815784</v>
      </c>
      <c r="I97" s="4">
        <v>320.48350676807797</v>
      </c>
      <c r="J97" s="4">
        <v>438.01694678445199</v>
      </c>
      <c r="K97" s="4">
        <v>22136.523494059202</v>
      </c>
      <c r="L97" s="40"/>
      <c r="M97" s="40"/>
    </row>
    <row r="98" spans="1:13" ht="19.95" customHeight="1" x14ac:dyDescent="0.3">
      <c r="A98" s="2">
        <v>4</v>
      </c>
      <c r="B98" s="3">
        <v>24</v>
      </c>
      <c r="C98" s="2">
        <v>9</v>
      </c>
      <c r="D98" s="4">
        <v>20532.200308810701</v>
      </c>
      <c r="E98" s="4">
        <v>47.224998083672602</v>
      </c>
      <c r="F98" s="4">
        <v>284.45939678262403</v>
      </c>
      <c r="G98" s="4">
        <v>-401.14609779527001</v>
      </c>
      <c r="H98" s="4">
        <v>-436.22922954108998</v>
      </c>
      <c r="I98" s="4">
        <v>463.37907582774898</v>
      </c>
      <c r="J98" s="4">
        <v>479.32486971660899</v>
      </c>
      <c r="K98" s="4">
        <v>20969.213321884999</v>
      </c>
      <c r="L98" s="40"/>
      <c r="M98" s="40"/>
    </row>
    <row r="99" spans="1:13" ht="19.95" customHeight="1" x14ac:dyDescent="0.3">
      <c r="A99" s="2">
        <v>5</v>
      </c>
      <c r="B99" s="3">
        <v>1</v>
      </c>
      <c r="C99" s="2">
        <v>12</v>
      </c>
      <c r="D99" s="4">
        <v>19102.738152984399</v>
      </c>
      <c r="E99" s="4">
        <v>48.597456181158798</v>
      </c>
      <c r="F99" s="4">
        <v>1239.66614544749</v>
      </c>
      <c r="G99" s="4">
        <v>-1017.7262199601</v>
      </c>
      <c r="H99" s="4">
        <v>-10.778551246639999</v>
      </c>
      <c r="I99" s="4">
        <v>283.08377159990499</v>
      </c>
      <c r="J99" s="4">
        <v>667.651032675549</v>
      </c>
      <c r="K99" s="4">
        <v>20313.231787681802</v>
      </c>
      <c r="L99" s="40"/>
      <c r="M99" s="40"/>
    </row>
    <row r="100" spans="1:13" ht="19.95" customHeight="1" x14ac:dyDescent="0.3">
      <c r="A100" s="2">
        <v>5</v>
      </c>
      <c r="B100" s="3">
        <v>2</v>
      </c>
      <c r="C100" s="2">
        <v>16</v>
      </c>
      <c r="D100" s="4">
        <v>18001.981029438</v>
      </c>
      <c r="E100" s="4">
        <v>45.8911427668179</v>
      </c>
      <c r="F100" s="4">
        <v>1159.4898806782901</v>
      </c>
      <c r="G100" s="4">
        <v>-956.98921389208999</v>
      </c>
      <c r="H100" s="4">
        <v>-10.446635867253001</v>
      </c>
      <c r="I100" s="4">
        <v>293.25326768927403</v>
      </c>
      <c r="J100" s="4">
        <v>600.44784859765502</v>
      </c>
      <c r="K100" s="4">
        <v>19133.627319410702</v>
      </c>
      <c r="L100" s="40"/>
      <c r="M100" s="40"/>
    </row>
    <row r="101" spans="1:13" ht="19.95" customHeight="1" x14ac:dyDescent="0.3">
      <c r="A101" s="2">
        <v>5</v>
      </c>
      <c r="B101" s="3">
        <v>3</v>
      </c>
      <c r="C101" s="2">
        <v>19</v>
      </c>
      <c r="D101" s="4">
        <v>17167.919467818101</v>
      </c>
      <c r="E101" s="4">
        <v>43.958838491775303</v>
      </c>
      <c r="F101" s="4">
        <v>1255.26105094952</v>
      </c>
      <c r="G101" s="4">
        <v>-920.70086445626998</v>
      </c>
      <c r="H101" s="4">
        <v>-10.248400647025001</v>
      </c>
      <c r="I101" s="4">
        <v>382.634680104236</v>
      </c>
      <c r="J101" s="4">
        <v>526.04260844788803</v>
      </c>
      <c r="K101" s="4">
        <v>18444.867380708201</v>
      </c>
      <c r="L101" s="40"/>
      <c r="M101" s="40"/>
    </row>
    <row r="102" spans="1:13" ht="19.95" customHeight="1" x14ac:dyDescent="0.3">
      <c r="A102" s="2">
        <v>5</v>
      </c>
      <c r="B102" s="3">
        <v>4</v>
      </c>
      <c r="C102" s="2">
        <v>20</v>
      </c>
      <c r="D102" s="4">
        <v>16896.134717822599</v>
      </c>
      <c r="E102" s="4">
        <v>43.3537585660141</v>
      </c>
      <c r="F102" s="4">
        <v>1308.8847049193</v>
      </c>
      <c r="G102" s="4">
        <v>-909.55662184125003</v>
      </c>
      <c r="H102" s="4">
        <v>-10.552736913353</v>
      </c>
      <c r="I102" s="4">
        <v>461.31705028200599</v>
      </c>
      <c r="J102" s="4">
        <v>621.49064394584104</v>
      </c>
      <c r="K102" s="4">
        <v>18411.071516781201</v>
      </c>
      <c r="L102" s="40"/>
      <c r="M102" s="40"/>
    </row>
    <row r="103" spans="1:13" ht="19.95" customHeight="1" x14ac:dyDescent="0.3">
      <c r="A103" s="2">
        <v>5</v>
      </c>
      <c r="B103" s="3">
        <v>5</v>
      </c>
      <c r="C103" s="2">
        <v>17</v>
      </c>
      <c r="D103" s="4">
        <v>17185.076125899799</v>
      </c>
      <c r="E103" s="4">
        <v>44.695379923885497</v>
      </c>
      <c r="F103" s="4">
        <v>1635.06891639184</v>
      </c>
      <c r="G103" s="4">
        <v>-938.66109445109998</v>
      </c>
      <c r="H103" s="4">
        <v>-11.212929045199999</v>
      </c>
      <c r="I103" s="4">
        <v>539.61788055264799</v>
      </c>
      <c r="J103" s="4">
        <v>733.46419646887398</v>
      </c>
      <c r="K103" s="4">
        <v>19188.048475740699</v>
      </c>
      <c r="L103" s="40"/>
      <c r="M103" s="40"/>
    </row>
    <row r="104" spans="1:13" ht="19.95" customHeight="1" x14ac:dyDescent="0.3">
      <c r="A104" s="2">
        <v>5</v>
      </c>
      <c r="B104" s="3">
        <v>6</v>
      </c>
      <c r="C104" s="2">
        <v>14</v>
      </c>
      <c r="D104" s="4">
        <v>17620.6350500148</v>
      </c>
      <c r="E104" s="4">
        <v>46.713483759274098</v>
      </c>
      <c r="F104" s="4">
        <v>1930.60014595451</v>
      </c>
      <c r="G104" s="4">
        <v>-973.64989472097</v>
      </c>
      <c r="H104" s="4">
        <v>-13.590564009763</v>
      </c>
      <c r="I104" s="4">
        <v>617.75900411320004</v>
      </c>
      <c r="J104" s="4">
        <v>806.06391611326399</v>
      </c>
      <c r="K104" s="4">
        <v>20034.531141224299</v>
      </c>
      <c r="L104" s="40"/>
      <c r="M104" s="40"/>
    </row>
    <row r="105" spans="1:13" ht="19.95" customHeight="1" x14ac:dyDescent="0.3">
      <c r="A105" s="2">
        <v>5</v>
      </c>
      <c r="B105" s="3">
        <v>7</v>
      </c>
      <c r="C105" s="2">
        <v>11</v>
      </c>
      <c r="D105" s="4">
        <v>17895.079491237801</v>
      </c>
      <c r="E105" s="4">
        <v>46.848231617111701</v>
      </c>
      <c r="F105" s="4">
        <v>1896.9203550224699</v>
      </c>
      <c r="G105" s="4">
        <v>-989.60991330981994</v>
      </c>
      <c r="H105" s="4">
        <v>-18.079032057286</v>
      </c>
      <c r="I105" s="4">
        <v>914.43769550894501</v>
      </c>
      <c r="J105" s="4">
        <v>812.00806807784898</v>
      </c>
      <c r="K105" s="4">
        <v>20557.604896097098</v>
      </c>
      <c r="L105" s="40"/>
      <c r="M105" s="40"/>
    </row>
    <row r="106" spans="1:13" ht="19.95" customHeight="1" x14ac:dyDescent="0.3">
      <c r="A106" s="2">
        <v>5</v>
      </c>
      <c r="B106" s="3">
        <v>8</v>
      </c>
      <c r="C106" s="2">
        <v>13</v>
      </c>
      <c r="D106" s="4">
        <v>17981.734837644701</v>
      </c>
      <c r="E106" s="4">
        <v>44.3408219502886</v>
      </c>
      <c r="F106" s="4">
        <v>1317.4799620124199</v>
      </c>
      <c r="G106" s="4">
        <v>-977.40494295482995</v>
      </c>
      <c r="H106" s="4">
        <v>-24.782534068509001</v>
      </c>
      <c r="I106" s="4">
        <v>1153.65188067503</v>
      </c>
      <c r="J106" s="4">
        <v>804.71942505511004</v>
      </c>
      <c r="K106" s="4">
        <v>20299.739450314199</v>
      </c>
      <c r="L106" s="40"/>
      <c r="M106" s="40"/>
    </row>
    <row r="107" spans="1:13" ht="19.95" customHeight="1" x14ac:dyDescent="0.3">
      <c r="A107" s="2">
        <v>5</v>
      </c>
      <c r="B107" s="3">
        <v>9</v>
      </c>
      <c r="C107" s="2">
        <v>15</v>
      </c>
      <c r="D107" s="4">
        <v>17973.342411677801</v>
      </c>
      <c r="E107" s="4">
        <v>41.990474846501698</v>
      </c>
      <c r="F107" s="4">
        <v>1031.0354232628699</v>
      </c>
      <c r="G107" s="4">
        <v>-977.89774544193995</v>
      </c>
      <c r="H107" s="4">
        <v>268.42317882644602</v>
      </c>
      <c r="I107" s="4">
        <v>971.72979753061395</v>
      </c>
      <c r="J107" s="4">
        <v>437.72652555782503</v>
      </c>
      <c r="K107" s="4">
        <v>19746.3500662601</v>
      </c>
      <c r="L107" s="40"/>
      <c r="M107" s="40"/>
    </row>
    <row r="108" spans="1:13" ht="19.95" customHeight="1" x14ac:dyDescent="0.3">
      <c r="A108" s="2">
        <v>5</v>
      </c>
      <c r="B108" s="3">
        <v>10</v>
      </c>
      <c r="C108" s="2">
        <v>21</v>
      </c>
      <c r="D108" s="4">
        <v>17565.5207354343</v>
      </c>
      <c r="E108" s="4">
        <v>39.215670248098903</v>
      </c>
      <c r="F108" s="4">
        <v>436.234880485389</v>
      </c>
      <c r="G108" s="4">
        <v>-930.91600779345004</v>
      </c>
      <c r="H108" s="4">
        <v>385.958721805246</v>
      </c>
      <c r="I108" s="4">
        <v>717.65830941026604</v>
      </c>
      <c r="J108" s="4">
        <v>408.29362963193898</v>
      </c>
      <c r="K108" s="4">
        <v>18621.965939221802</v>
      </c>
      <c r="L108" s="40"/>
      <c r="M108" s="40"/>
    </row>
    <row r="109" spans="1:13" ht="19.95" customHeight="1" x14ac:dyDescent="0.3">
      <c r="A109" s="2">
        <v>5</v>
      </c>
      <c r="B109" s="3">
        <v>11</v>
      </c>
      <c r="C109" s="2">
        <v>23</v>
      </c>
      <c r="D109" s="4">
        <v>17252.818306434801</v>
      </c>
      <c r="E109" s="4">
        <v>37.6045743903545</v>
      </c>
      <c r="F109" s="4">
        <v>68.318547409307698</v>
      </c>
      <c r="G109" s="4">
        <v>-892.70480054480004</v>
      </c>
      <c r="H109" s="4">
        <v>380.35151437872202</v>
      </c>
      <c r="I109" s="4">
        <v>612.73511007795298</v>
      </c>
      <c r="J109" s="4">
        <v>229.273344740406</v>
      </c>
      <c r="K109" s="4">
        <v>17688.396596886701</v>
      </c>
      <c r="L109" s="40"/>
      <c r="M109" s="40"/>
    </row>
    <row r="110" spans="1:13" ht="19.95" customHeight="1" x14ac:dyDescent="0.3">
      <c r="A110" s="2">
        <v>5</v>
      </c>
      <c r="B110" s="3">
        <v>12</v>
      </c>
      <c r="C110" s="2">
        <v>24</v>
      </c>
      <c r="D110" s="4">
        <v>17465.0460574555</v>
      </c>
      <c r="E110" s="4">
        <v>37.711438673097298</v>
      </c>
      <c r="F110" s="4">
        <v>-105.39597244015</v>
      </c>
      <c r="G110" s="4">
        <v>-888.46112126747005</v>
      </c>
      <c r="H110" s="4">
        <v>378.76881676692602</v>
      </c>
      <c r="I110" s="4">
        <v>633.774702211967</v>
      </c>
      <c r="J110" s="4">
        <v>15.677004489349301</v>
      </c>
      <c r="K110" s="4">
        <v>17537.120925889201</v>
      </c>
      <c r="L110" s="40"/>
      <c r="M110" s="40"/>
    </row>
    <row r="111" spans="1:13" ht="19.95" customHeight="1" x14ac:dyDescent="0.3">
      <c r="A111" s="2">
        <v>5</v>
      </c>
      <c r="B111" s="3">
        <v>13</v>
      </c>
      <c r="C111" s="2">
        <v>22</v>
      </c>
      <c r="D111" s="4">
        <v>18310.097954639401</v>
      </c>
      <c r="E111" s="4">
        <v>39.702368220131497</v>
      </c>
      <c r="F111" s="4">
        <v>-24.082637423472001</v>
      </c>
      <c r="G111" s="4">
        <v>-932.08796270199002</v>
      </c>
      <c r="H111" s="4">
        <v>381.02171061222498</v>
      </c>
      <c r="I111" s="4">
        <v>641.14091990232305</v>
      </c>
      <c r="J111" s="4">
        <v>-260.92741413635002</v>
      </c>
      <c r="K111" s="4">
        <v>18154.8649391123</v>
      </c>
      <c r="L111" s="40"/>
      <c r="M111" s="40"/>
    </row>
    <row r="112" spans="1:13" ht="19.95" customHeight="1" x14ac:dyDescent="0.3">
      <c r="A112" s="2">
        <v>5</v>
      </c>
      <c r="B112" s="3">
        <v>14</v>
      </c>
      <c r="C112" s="2">
        <v>18</v>
      </c>
      <c r="D112" s="4">
        <v>19606.504356875899</v>
      </c>
      <c r="E112" s="4">
        <v>42.900567506789699</v>
      </c>
      <c r="F112" s="4">
        <v>41.209200441096698</v>
      </c>
      <c r="G112" s="4">
        <v>-999.04343784891</v>
      </c>
      <c r="H112" s="4">
        <v>-39.499373308014</v>
      </c>
      <c r="I112" s="4">
        <v>636.60293064574205</v>
      </c>
      <c r="J112" s="4">
        <v>-449.61582377804001</v>
      </c>
      <c r="K112" s="4">
        <v>18839.0584205345</v>
      </c>
      <c r="L112" s="40"/>
      <c r="M112" s="40"/>
    </row>
    <row r="113" spans="1:13" ht="19.95" customHeight="1" x14ac:dyDescent="0.3">
      <c r="A113" s="2">
        <v>5</v>
      </c>
      <c r="B113" s="3">
        <v>15</v>
      </c>
      <c r="C113" s="2">
        <v>10</v>
      </c>
      <c r="D113" s="4">
        <v>21257.954391662501</v>
      </c>
      <c r="E113" s="4">
        <v>47.632020729206801</v>
      </c>
      <c r="F113" s="4">
        <v>390.25308607099799</v>
      </c>
      <c r="G113" s="4">
        <v>-1093.7966100403</v>
      </c>
      <c r="H113" s="4">
        <v>-34.174392506083997</v>
      </c>
      <c r="I113" s="4">
        <v>667.48311669376699</v>
      </c>
      <c r="J113" s="4">
        <v>-617.83171506216001</v>
      </c>
      <c r="K113" s="4">
        <v>20617.519897548002</v>
      </c>
      <c r="L113" s="40"/>
      <c r="M113" s="40"/>
    </row>
    <row r="114" spans="1:13" ht="19.95" customHeight="1" x14ac:dyDescent="0.3">
      <c r="A114" s="2">
        <v>5</v>
      </c>
      <c r="B114" s="3">
        <v>16</v>
      </c>
      <c r="C114" s="2">
        <v>8</v>
      </c>
      <c r="D114" s="4">
        <v>22984.633554387201</v>
      </c>
      <c r="E114" s="4">
        <v>53.389287680582498</v>
      </c>
      <c r="F114" s="4">
        <v>897.34474526468603</v>
      </c>
      <c r="G114" s="4">
        <v>-1199.0691281444001</v>
      </c>
      <c r="H114" s="4">
        <v>-28.810743436098999</v>
      </c>
      <c r="I114" s="4">
        <v>661.53843908788997</v>
      </c>
      <c r="J114" s="4">
        <v>-707.95972540366995</v>
      </c>
      <c r="K114" s="4">
        <v>22661.0664294362</v>
      </c>
      <c r="L114" s="40"/>
      <c r="M114" s="40"/>
    </row>
    <row r="115" spans="1:13" ht="19.95" customHeight="1" x14ac:dyDescent="0.3">
      <c r="A115" s="2">
        <v>5</v>
      </c>
      <c r="B115" s="3">
        <v>17</v>
      </c>
      <c r="C115" s="2">
        <v>5</v>
      </c>
      <c r="D115" s="4">
        <v>25113.709819440199</v>
      </c>
      <c r="E115" s="4">
        <v>413.29608730868398</v>
      </c>
      <c r="F115" s="4">
        <v>1046.7913929071699</v>
      </c>
      <c r="G115" s="4">
        <v>-1328.8528961815</v>
      </c>
      <c r="H115" s="4">
        <v>-39.469414053786998</v>
      </c>
      <c r="I115" s="4">
        <v>634.02540581897597</v>
      </c>
      <c r="J115" s="4">
        <v>-713.92395439063</v>
      </c>
      <c r="K115" s="4">
        <v>25125.576440849101</v>
      </c>
      <c r="L115" s="40"/>
      <c r="M115" s="40"/>
    </row>
    <row r="116" spans="1:13" ht="19.95" customHeight="1" x14ac:dyDescent="0.3">
      <c r="A116" s="2">
        <v>5</v>
      </c>
      <c r="B116" s="3">
        <v>18</v>
      </c>
      <c r="C116" s="2">
        <v>3</v>
      </c>
      <c r="D116" s="4">
        <v>26682.302664605599</v>
      </c>
      <c r="E116" s="4">
        <v>767.97566194307603</v>
      </c>
      <c r="F116" s="4">
        <v>1364.8093908071401</v>
      </c>
      <c r="G116" s="4">
        <v>-1421.2169384269</v>
      </c>
      <c r="H116" s="4">
        <v>-35.370284219233</v>
      </c>
      <c r="I116" s="4">
        <v>458.608854365517</v>
      </c>
      <c r="J116" s="4">
        <v>-410.85503611139001</v>
      </c>
      <c r="K116" s="4">
        <v>27406.2543129638</v>
      </c>
      <c r="L116" s="40"/>
      <c r="M116" s="40"/>
    </row>
    <row r="117" spans="1:13" ht="19.95" customHeight="1" x14ac:dyDescent="0.3">
      <c r="A117" s="2">
        <v>5</v>
      </c>
      <c r="B117" s="3">
        <v>19</v>
      </c>
      <c r="C117" s="2">
        <v>2</v>
      </c>
      <c r="D117" s="4">
        <v>27348.079294929499</v>
      </c>
      <c r="E117" s="4">
        <v>778.84082717281103</v>
      </c>
      <c r="F117" s="4">
        <v>1055.5106197052801</v>
      </c>
      <c r="G117" s="4">
        <v>-1436.5191480763999</v>
      </c>
      <c r="H117" s="4">
        <v>-32.086726890724002</v>
      </c>
      <c r="I117" s="4">
        <v>172.18939865277</v>
      </c>
      <c r="J117" s="4">
        <v>3.655288070164</v>
      </c>
      <c r="K117" s="4">
        <v>27889.669553563399</v>
      </c>
      <c r="L117" s="40"/>
      <c r="M117" s="40"/>
    </row>
    <row r="118" spans="1:13" ht="19.95" customHeight="1" x14ac:dyDescent="0.3">
      <c r="A118" s="2">
        <v>5</v>
      </c>
      <c r="B118" s="3">
        <v>20</v>
      </c>
      <c r="C118" s="2">
        <v>1</v>
      </c>
      <c r="D118" s="4">
        <v>27234.020502310701</v>
      </c>
      <c r="E118" s="4">
        <v>781.35839887868497</v>
      </c>
      <c r="F118" s="4">
        <v>1247.3233889968301</v>
      </c>
      <c r="G118" s="4">
        <v>-1447.7926828618999</v>
      </c>
      <c r="H118" s="4">
        <v>-454.49199257499998</v>
      </c>
      <c r="I118" s="4">
        <v>176.243788369659</v>
      </c>
      <c r="J118" s="4">
        <v>196.14309183661999</v>
      </c>
      <c r="K118" s="4">
        <v>27732.804494955599</v>
      </c>
      <c r="L118" s="40"/>
      <c r="M118" s="40"/>
    </row>
    <row r="119" spans="1:13" ht="19.95" customHeight="1" x14ac:dyDescent="0.3">
      <c r="A119" s="2">
        <v>5</v>
      </c>
      <c r="B119" s="3">
        <v>21</v>
      </c>
      <c r="C119" s="2">
        <v>4</v>
      </c>
      <c r="D119" s="4">
        <v>26774.4294496271</v>
      </c>
      <c r="E119" s="4">
        <v>753.44145244118795</v>
      </c>
      <c r="F119" s="4">
        <v>709.10519216130899</v>
      </c>
      <c r="G119" s="4">
        <v>-1401.6022401883999</v>
      </c>
      <c r="H119" s="4">
        <v>-452.14357703564002</v>
      </c>
      <c r="I119" s="4">
        <v>0</v>
      </c>
      <c r="J119" s="4">
        <v>132.65578887339001</v>
      </c>
      <c r="K119" s="4">
        <v>26515.886065878902</v>
      </c>
      <c r="L119" s="40"/>
      <c r="M119" s="40"/>
    </row>
    <row r="120" spans="1:13" ht="19.95" customHeight="1" x14ac:dyDescent="0.3">
      <c r="A120" s="2">
        <v>5</v>
      </c>
      <c r="B120" s="3">
        <v>22</v>
      </c>
      <c r="C120" s="2">
        <v>6</v>
      </c>
      <c r="D120" s="4">
        <v>25681.8584521183</v>
      </c>
      <c r="E120" s="4">
        <v>61.920929238456097</v>
      </c>
      <c r="F120" s="4">
        <v>183.16473769605801</v>
      </c>
      <c r="G120" s="4">
        <v>-1290.858602757</v>
      </c>
      <c r="H120" s="4">
        <v>-12.411835955642999</v>
      </c>
      <c r="I120" s="4">
        <v>40.141572084377898</v>
      </c>
      <c r="J120" s="4">
        <v>338.97820616601501</v>
      </c>
      <c r="K120" s="4">
        <v>25002.793458590499</v>
      </c>
      <c r="L120" s="40"/>
      <c r="M120" s="40"/>
    </row>
    <row r="121" spans="1:13" ht="19.95" customHeight="1" x14ac:dyDescent="0.3">
      <c r="A121" s="2">
        <v>5</v>
      </c>
      <c r="B121" s="3">
        <v>23</v>
      </c>
      <c r="C121" s="2">
        <v>7</v>
      </c>
      <c r="D121" s="4">
        <v>23794.242558146401</v>
      </c>
      <c r="E121" s="4">
        <v>57.183016634964602</v>
      </c>
      <c r="F121" s="4">
        <v>271.39281254047398</v>
      </c>
      <c r="G121" s="4">
        <v>-1208.2408149381999</v>
      </c>
      <c r="H121" s="4">
        <v>-436.72586572669002</v>
      </c>
      <c r="I121" s="4">
        <v>103.303130601104</v>
      </c>
      <c r="J121" s="4">
        <v>372.66707349189898</v>
      </c>
      <c r="K121" s="4">
        <v>22953.821910749899</v>
      </c>
      <c r="L121" s="40"/>
      <c r="M121" s="40"/>
    </row>
    <row r="122" spans="1:13" ht="19.95" customHeight="1" x14ac:dyDescent="0.3">
      <c r="A122" s="2">
        <v>5</v>
      </c>
      <c r="B122" s="3">
        <v>24</v>
      </c>
      <c r="C122" s="2">
        <v>9</v>
      </c>
      <c r="D122" s="4">
        <v>22038.279857174799</v>
      </c>
      <c r="E122" s="4">
        <v>53.1792301127835</v>
      </c>
      <c r="F122" s="4">
        <v>457.25621995273002</v>
      </c>
      <c r="G122" s="4">
        <v>-1130.4506791665001</v>
      </c>
      <c r="H122" s="4">
        <v>-435.49643711538999</v>
      </c>
      <c r="I122" s="4">
        <v>342.63606265202998</v>
      </c>
      <c r="J122" s="4">
        <v>482.03225503862097</v>
      </c>
      <c r="K122" s="4">
        <v>21807.436508649102</v>
      </c>
      <c r="L122" s="40"/>
      <c r="M122" s="40"/>
    </row>
    <row r="123" spans="1:13" ht="19.95" customHeight="1" x14ac:dyDescent="0.3">
      <c r="A123" s="2">
        <v>6</v>
      </c>
      <c r="B123" s="3">
        <v>1</v>
      </c>
      <c r="C123" s="2">
        <v>18</v>
      </c>
      <c r="D123" s="4">
        <v>20987.598830077899</v>
      </c>
      <c r="E123" s="4">
        <v>55.543693810903797</v>
      </c>
      <c r="F123" s="4">
        <v>2611.6459655516201</v>
      </c>
      <c r="G123" s="4">
        <v>-606.34057473379005</v>
      </c>
      <c r="H123" s="4">
        <v>-12.96784207935</v>
      </c>
      <c r="I123" s="4">
        <v>16.3717980459414</v>
      </c>
      <c r="J123" s="4">
        <v>426.04222316721501</v>
      </c>
      <c r="K123" s="4">
        <v>23477.894093840499</v>
      </c>
      <c r="L123" s="40"/>
      <c r="M123" s="40"/>
    </row>
    <row r="124" spans="1:13" ht="19.95" customHeight="1" x14ac:dyDescent="0.3">
      <c r="A124" s="2">
        <v>6</v>
      </c>
      <c r="B124" s="3">
        <v>2</v>
      </c>
      <c r="C124" s="2">
        <v>21</v>
      </c>
      <c r="D124" s="4">
        <v>19989.844418585199</v>
      </c>
      <c r="E124" s="4">
        <v>52.1622659448579</v>
      </c>
      <c r="F124" s="4">
        <v>2182.9613469137898</v>
      </c>
      <c r="G124" s="4">
        <v>-569.25516057440996</v>
      </c>
      <c r="H124" s="4">
        <v>-12.418089403201</v>
      </c>
      <c r="I124" s="4">
        <v>27.192786765824899</v>
      </c>
      <c r="J124" s="4">
        <v>237.80705827097401</v>
      </c>
      <c r="K124" s="4">
        <v>21908.294626503099</v>
      </c>
      <c r="L124" s="40"/>
      <c r="M124" s="40"/>
    </row>
    <row r="125" spans="1:13" ht="19.95" customHeight="1" x14ac:dyDescent="0.3">
      <c r="A125" s="2">
        <v>6</v>
      </c>
      <c r="B125" s="3">
        <v>3</v>
      </c>
      <c r="C125" s="2">
        <v>23</v>
      </c>
      <c r="D125" s="4">
        <v>18939.1779580166</v>
      </c>
      <c r="E125" s="4">
        <v>50.023245441344599</v>
      </c>
      <c r="F125" s="4">
        <v>2327.3032993639699</v>
      </c>
      <c r="G125" s="4">
        <v>-545.06039702216003</v>
      </c>
      <c r="H125" s="4">
        <v>-11.903751263802</v>
      </c>
      <c r="I125" s="4">
        <v>34.092242846723401</v>
      </c>
      <c r="J125" s="4">
        <v>162.303997156712</v>
      </c>
      <c r="K125" s="4">
        <v>20955.936594539398</v>
      </c>
      <c r="L125" s="40"/>
      <c r="M125" s="40"/>
    </row>
    <row r="126" spans="1:13" ht="19.95" customHeight="1" x14ac:dyDescent="0.3">
      <c r="A126" s="2">
        <v>6</v>
      </c>
      <c r="B126" s="3">
        <v>4</v>
      </c>
      <c r="C126" s="2">
        <v>24</v>
      </c>
      <c r="D126" s="4">
        <v>18495.2429236389</v>
      </c>
      <c r="E126" s="4">
        <v>49.266073535786198</v>
      </c>
      <c r="F126" s="4">
        <v>2515.7952820867799</v>
      </c>
      <c r="G126" s="4">
        <v>-538.55307742317996</v>
      </c>
      <c r="H126" s="4">
        <v>-11.739778664392</v>
      </c>
      <c r="I126" s="4">
        <v>46.752271000691202</v>
      </c>
      <c r="J126" s="4">
        <v>250.412465725597</v>
      </c>
      <c r="K126" s="4">
        <v>20807.176159900198</v>
      </c>
      <c r="L126" s="40"/>
      <c r="M126" s="40"/>
    </row>
    <row r="127" spans="1:13" ht="19.95" customHeight="1" x14ac:dyDescent="0.3">
      <c r="A127" s="2">
        <v>6</v>
      </c>
      <c r="B127" s="3">
        <v>5</v>
      </c>
      <c r="C127" s="2">
        <v>22</v>
      </c>
      <c r="D127" s="4">
        <v>18630.2785230552</v>
      </c>
      <c r="E127" s="4">
        <v>50.484013563807103</v>
      </c>
      <c r="F127" s="4">
        <v>2794.3832656239101</v>
      </c>
      <c r="G127" s="4">
        <v>-549.99021718809001</v>
      </c>
      <c r="H127" s="4">
        <v>-12.098587192888999</v>
      </c>
      <c r="I127" s="4">
        <v>82.435477973320999</v>
      </c>
      <c r="J127" s="4">
        <v>422.76351708412699</v>
      </c>
      <c r="K127" s="4">
        <v>21418.255992919399</v>
      </c>
      <c r="L127" s="40"/>
      <c r="M127" s="40"/>
    </row>
    <row r="128" spans="1:13" ht="19.95" customHeight="1" x14ac:dyDescent="0.3">
      <c r="A128" s="2">
        <v>6</v>
      </c>
      <c r="B128" s="3">
        <v>6</v>
      </c>
      <c r="C128" s="2">
        <v>20</v>
      </c>
      <c r="D128" s="4">
        <v>19096.6624460493</v>
      </c>
      <c r="E128" s="4">
        <v>52.3597748321179</v>
      </c>
      <c r="F128" s="4">
        <v>3089.8504756269599</v>
      </c>
      <c r="G128" s="4">
        <v>-565.67341565656</v>
      </c>
      <c r="H128" s="4">
        <v>-14.394761472581999</v>
      </c>
      <c r="I128" s="4">
        <v>75.7911233350369</v>
      </c>
      <c r="J128" s="4">
        <v>436.64933972700601</v>
      </c>
      <c r="K128" s="4">
        <v>22171.2449824412</v>
      </c>
      <c r="L128" s="40"/>
      <c r="M128" s="40"/>
    </row>
    <row r="129" spans="1:13" ht="19.95" customHeight="1" x14ac:dyDescent="0.3">
      <c r="A129" s="2">
        <v>6</v>
      </c>
      <c r="B129" s="3">
        <v>7</v>
      </c>
      <c r="C129" s="2">
        <v>19</v>
      </c>
      <c r="D129" s="4">
        <v>19672.611684224001</v>
      </c>
      <c r="E129" s="4">
        <v>53.781247932989601</v>
      </c>
      <c r="F129" s="4">
        <v>3248.0685948473802</v>
      </c>
      <c r="G129" s="4">
        <v>-580.83668588964997</v>
      </c>
      <c r="H129" s="4">
        <v>-18.247768480594999</v>
      </c>
      <c r="I129" s="4">
        <v>302.33687233372302</v>
      </c>
      <c r="J129" s="4">
        <v>590.37372490922303</v>
      </c>
      <c r="K129" s="4">
        <v>23268.087669877001</v>
      </c>
      <c r="L129" s="40"/>
      <c r="M129" s="40"/>
    </row>
    <row r="130" spans="1:13" ht="19.95" customHeight="1" x14ac:dyDescent="0.3">
      <c r="A130" s="2">
        <v>6</v>
      </c>
      <c r="B130" s="3">
        <v>8</v>
      </c>
      <c r="C130" s="2">
        <v>17</v>
      </c>
      <c r="D130" s="4">
        <v>20278.548954330799</v>
      </c>
      <c r="E130" s="4">
        <v>53.448286044736498</v>
      </c>
      <c r="F130" s="4">
        <v>2883.2753744050701</v>
      </c>
      <c r="G130" s="4">
        <v>-581.64940262037999</v>
      </c>
      <c r="H130" s="4">
        <v>-24.177453890803001</v>
      </c>
      <c r="I130" s="4">
        <v>513.23239206461403</v>
      </c>
      <c r="J130" s="4">
        <v>746.89029953838701</v>
      </c>
      <c r="K130" s="4">
        <v>23869.5684498724</v>
      </c>
      <c r="L130" s="40"/>
      <c r="M130" s="40"/>
    </row>
    <row r="131" spans="1:13" ht="19.95" customHeight="1" x14ac:dyDescent="0.3">
      <c r="A131" s="2">
        <v>6</v>
      </c>
      <c r="B131" s="3">
        <v>9</v>
      </c>
      <c r="C131" s="2">
        <v>16</v>
      </c>
      <c r="D131" s="4">
        <v>20872.462730086401</v>
      </c>
      <c r="E131" s="4">
        <v>52.427527526610497</v>
      </c>
      <c r="F131" s="4">
        <v>2262.0234980885298</v>
      </c>
      <c r="G131" s="4">
        <v>-573.18759362005005</v>
      </c>
      <c r="H131" s="4">
        <v>-30.105701326853001</v>
      </c>
      <c r="I131" s="4">
        <v>490.11238405184702</v>
      </c>
      <c r="J131" s="4">
        <v>665.26541710029301</v>
      </c>
      <c r="K131" s="4">
        <v>23738.9982619068</v>
      </c>
      <c r="L131" s="40"/>
      <c r="M131" s="40"/>
    </row>
    <row r="132" spans="1:13" ht="19.95" customHeight="1" x14ac:dyDescent="0.3">
      <c r="A132" s="2">
        <v>6</v>
      </c>
      <c r="B132" s="3">
        <v>10</v>
      </c>
      <c r="C132" s="2">
        <v>15</v>
      </c>
      <c r="D132" s="4">
        <v>21175.437096701098</v>
      </c>
      <c r="E132" s="4">
        <v>51.9312583305312</v>
      </c>
      <c r="F132" s="4">
        <v>2028.7062086804899</v>
      </c>
      <c r="G132" s="4">
        <v>-571.93542706091</v>
      </c>
      <c r="H132" s="4">
        <v>-35.392107895555</v>
      </c>
      <c r="I132" s="4">
        <v>286.09987815825002</v>
      </c>
      <c r="J132" s="4">
        <v>738.75184443042303</v>
      </c>
      <c r="K132" s="4">
        <v>23673.5987513443</v>
      </c>
      <c r="L132" s="40"/>
      <c r="M132" s="40"/>
    </row>
    <row r="133" spans="1:13" ht="19.95" customHeight="1" x14ac:dyDescent="0.3">
      <c r="A133" s="2">
        <v>6</v>
      </c>
      <c r="B133" s="3">
        <v>11</v>
      </c>
      <c r="C133" s="2">
        <v>14</v>
      </c>
      <c r="D133" s="4">
        <v>21599.0022889918</v>
      </c>
      <c r="E133" s="4">
        <v>52.348869221224</v>
      </c>
      <c r="F133" s="4">
        <v>2051.9617318169298</v>
      </c>
      <c r="G133" s="4">
        <v>-582.76328331866</v>
      </c>
      <c r="H133" s="4">
        <v>-39.053444957825</v>
      </c>
      <c r="I133" s="4">
        <v>54.926531229659801</v>
      </c>
      <c r="J133" s="4">
        <v>825.01643588166996</v>
      </c>
      <c r="K133" s="4">
        <v>23961.4391288648</v>
      </c>
      <c r="L133" s="40"/>
      <c r="M133" s="40"/>
    </row>
    <row r="134" spans="1:13" ht="19.95" customHeight="1" x14ac:dyDescent="0.3">
      <c r="A134" s="2">
        <v>6</v>
      </c>
      <c r="B134" s="3">
        <v>12</v>
      </c>
      <c r="C134" s="2">
        <v>13</v>
      </c>
      <c r="D134" s="4">
        <v>22334.3184910665</v>
      </c>
      <c r="E134" s="4">
        <v>54.431330847002002</v>
      </c>
      <c r="F134" s="4">
        <v>2852.9217094195401</v>
      </c>
      <c r="G134" s="4">
        <v>-622.05664752864004</v>
      </c>
      <c r="H134" s="4">
        <v>-39.722959286424</v>
      </c>
      <c r="I134" s="4">
        <v>30.410354699873601</v>
      </c>
      <c r="J134" s="4">
        <v>530.67424916826303</v>
      </c>
      <c r="K134" s="4">
        <v>25140.9765283862</v>
      </c>
      <c r="L134" s="40"/>
      <c r="M134" s="40"/>
    </row>
    <row r="135" spans="1:13" ht="19.95" customHeight="1" x14ac:dyDescent="0.3">
      <c r="A135" s="2">
        <v>6</v>
      </c>
      <c r="B135" s="3">
        <v>13</v>
      </c>
      <c r="C135" s="2">
        <v>11</v>
      </c>
      <c r="D135" s="4">
        <v>23713.6495756695</v>
      </c>
      <c r="E135" s="4">
        <v>58.723056885327701</v>
      </c>
      <c r="F135" s="4">
        <v>3567.04568240043</v>
      </c>
      <c r="G135" s="4">
        <v>-678.70408130912006</v>
      </c>
      <c r="H135" s="4">
        <v>-37.425488475404997</v>
      </c>
      <c r="I135" s="4">
        <v>106.75690753620501</v>
      </c>
      <c r="J135" s="4">
        <v>574.78541152570699</v>
      </c>
      <c r="K135" s="4">
        <v>27304.831064232701</v>
      </c>
      <c r="L135" s="40"/>
      <c r="M135" s="40"/>
    </row>
    <row r="136" spans="1:13" ht="19.95" customHeight="1" x14ac:dyDescent="0.3">
      <c r="A136" s="2">
        <v>6</v>
      </c>
      <c r="B136" s="3">
        <v>14</v>
      </c>
      <c r="C136" s="2">
        <v>9</v>
      </c>
      <c r="D136" s="4">
        <v>25523.980559591098</v>
      </c>
      <c r="E136" s="4">
        <v>63.980255430019199</v>
      </c>
      <c r="F136" s="4">
        <v>4088.8226105316899</v>
      </c>
      <c r="G136" s="4">
        <v>-743.22381561946997</v>
      </c>
      <c r="H136" s="4">
        <v>-34.701641154815</v>
      </c>
      <c r="I136" s="4">
        <v>222.254875807475</v>
      </c>
      <c r="J136" s="4">
        <v>672.96372856059395</v>
      </c>
      <c r="K136" s="4">
        <v>29794.076573146602</v>
      </c>
      <c r="L136" s="40"/>
      <c r="M136" s="40"/>
    </row>
    <row r="137" spans="1:13" ht="19.95" customHeight="1" x14ac:dyDescent="0.3">
      <c r="A137" s="2">
        <v>6</v>
      </c>
      <c r="B137" s="3">
        <v>15</v>
      </c>
      <c r="C137" s="2">
        <v>7</v>
      </c>
      <c r="D137" s="4">
        <v>27627.6573146093</v>
      </c>
      <c r="E137" s="4">
        <v>69.678551389858598</v>
      </c>
      <c r="F137" s="4">
        <v>4399.9414702526601</v>
      </c>
      <c r="G137" s="4">
        <v>-811.00689550855998</v>
      </c>
      <c r="H137" s="4">
        <v>-32.361641108542003</v>
      </c>
      <c r="I137" s="4">
        <v>600.970447585893</v>
      </c>
      <c r="J137" s="4">
        <v>769.53626201661598</v>
      </c>
      <c r="K137" s="4">
        <v>32624.4155092373</v>
      </c>
      <c r="L137" s="40"/>
      <c r="M137" s="40"/>
    </row>
    <row r="138" spans="1:13" ht="19.95" customHeight="1" x14ac:dyDescent="0.3">
      <c r="A138" s="2">
        <v>6</v>
      </c>
      <c r="B138" s="3">
        <v>16</v>
      </c>
      <c r="C138" s="2">
        <v>5</v>
      </c>
      <c r="D138" s="4">
        <v>29528.431758806801</v>
      </c>
      <c r="E138" s="4">
        <v>74.601836044393295</v>
      </c>
      <c r="F138" s="4">
        <v>4240.9258413589396</v>
      </c>
      <c r="G138" s="4">
        <v>-861.45205932585998</v>
      </c>
      <c r="H138" s="4">
        <v>-30.254006535474002</v>
      </c>
      <c r="I138" s="4">
        <v>543.17128259829303</v>
      </c>
      <c r="J138" s="4">
        <v>657.82170595733805</v>
      </c>
      <c r="K138" s="4">
        <v>34153.246358904398</v>
      </c>
      <c r="L138" s="40"/>
      <c r="M138" s="40"/>
    </row>
    <row r="139" spans="1:13" ht="19.95" customHeight="1" x14ac:dyDescent="0.3">
      <c r="A139" s="2">
        <v>6</v>
      </c>
      <c r="B139" s="3">
        <v>17</v>
      </c>
      <c r="C139" s="2">
        <v>2</v>
      </c>
      <c r="D139" s="4">
        <v>31467.3451987193</v>
      </c>
      <c r="E139" s="4">
        <v>965.46092340157497</v>
      </c>
      <c r="F139" s="4">
        <v>3901.1105123308898</v>
      </c>
      <c r="G139" s="4">
        <v>-941.48054176196001</v>
      </c>
      <c r="H139" s="4">
        <v>-44.767465948329999</v>
      </c>
      <c r="I139" s="4">
        <v>667.74506840437402</v>
      </c>
      <c r="J139" s="4">
        <v>741.18406431032804</v>
      </c>
      <c r="K139" s="4">
        <v>36756.597759456199</v>
      </c>
      <c r="L139" s="40"/>
      <c r="M139" s="40"/>
    </row>
    <row r="140" spans="1:13" ht="19.95" customHeight="1" x14ac:dyDescent="0.3">
      <c r="A140" s="2">
        <v>6</v>
      </c>
      <c r="B140" s="3">
        <v>18</v>
      </c>
      <c r="C140" s="2">
        <v>1</v>
      </c>
      <c r="D140" s="4">
        <v>32596.270385312899</v>
      </c>
      <c r="E140" s="4">
        <v>993.85904270734204</v>
      </c>
      <c r="F140" s="4">
        <v>3738.0760984649801</v>
      </c>
      <c r="G140" s="4">
        <v>-974.57591838958001</v>
      </c>
      <c r="H140" s="4">
        <v>-42.683427030015999</v>
      </c>
      <c r="I140" s="4">
        <v>582.95837642914</v>
      </c>
      <c r="J140" s="4">
        <v>754.02226632611905</v>
      </c>
      <c r="K140" s="4">
        <v>37647.926823820802</v>
      </c>
      <c r="L140" s="40"/>
      <c r="M140" s="40"/>
    </row>
    <row r="141" spans="1:13" ht="19.95" customHeight="1" x14ac:dyDescent="0.3">
      <c r="A141" s="2">
        <v>6</v>
      </c>
      <c r="B141" s="3">
        <v>19</v>
      </c>
      <c r="C141" s="2">
        <v>3</v>
      </c>
      <c r="D141" s="4">
        <v>32657.822731992401</v>
      </c>
      <c r="E141" s="4">
        <v>997.22558221609199</v>
      </c>
      <c r="F141" s="4">
        <v>3813.9800298508399</v>
      </c>
      <c r="G141" s="4">
        <v>-969.71784419299001</v>
      </c>
      <c r="H141" s="4">
        <v>-38.582929792853001</v>
      </c>
      <c r="I141" s="4">
        <v>400.97627399076202</v>
      </c>
      <c r="J141" s="4">
        <v>291.82095005061302</v>
      </c>
      <c r="K141" s="4">
        <v>37153.524794114899</v>
      </c>
      <c r="L141" s="40"/>
      <c r="M141" s="40"/>
    </row>
    <row r="142" spans="1:13" ht="19.95" customHeight="1" x14ac:dyDescent="0.3">
      <c r="A142" s="2">
        <v>6</v>
      </c>
      <c r="B142" s="3">
        <v>20</v>
      </c>
      <c r="C142" s="2">
        <v>4</v>
      </c>
      <c r="D142" s="4">
        <v>31847.6747195141</v>
      </c>
      <c r="E142" s="4">
        <v>969.56478518547999</v>
      </c>
      <c r="F142" s="4">
        <v>3578.7590076097299</v>
      </c>
      <c r="G142" s="4">
        <v>-941.46953365644003</v>
      </c>
      <c r="H142" s="4">
        <v>-34.294287429948</v>
      </c>
      <c r="I142" s="4">
        <v>0.74872362023119998</v>
      </c>
      <c r="J142" s="4">
        <v>96.271300493041196</v>
      </c>
      <c r="K142" s="4">
        <v>35517.254715336203</v>
      </c>
      <c r="L142" s="40"/>
      <c r="M142" s="40"/>
    </row>
    <row r="143" spans="1:13" ht="19.95" customHeight="1" x14ac:dyDescent="0.3">
      <c r="A143" s="2">
        <v>6</v>
      </c>
      <c r="B143" s="3">
        <v>21</v>
      </c>
      <c r="C143" s="2">
        <v>6</v>
      </c>
      <c r="D143" s="4">
        <v>30933.4441553494</v>
      </c>
      <c r="E143" s="4">
        <v>934.21245058218994</v>
      </c>
      <c r="F143" s="4">
        <v>3203.4423801415701</v>
      </c>
      <c r="G143" s="4">
        <v>-903.53937022475998</v>
      </c>
      <c r="H143" s="4">
        <v>-30.659227190391999</v>
      </c>
      <c r="I143" s="4">
        <v>0</v>
      </c>
      <c r="J143" s="4">
        <v>-59.280403591392002</v>
      </c>
      <c r="K143" s="4">
        <v>34077.619985066602</v>
      </c>
      <c r="L143" s="40"/>
      <c r="M143" s="40"/>
    </row>
    <row r="144" spans="1:13" ht="19.95" customHeight="1" x14ac:dyDescent="0.3">
      <c r="A144" s="2">
        <v>6</v>
      </c>
      <c r="B144" s="3">
        <v>22</v>
      </c>
      <c r="C144" s="2">
        <v>8</v>
      </c>
      <c r="D144" s="4">
        <v>29172.7152886433</v>
      </c>
      <c r="E144" s="4">
        <v>75.076442089580098</v>
      </c>
      <c r="F144" s="4">
        <v>2217.8647771853798</v>
      </c>
      <c r="G144" s="4">
        <v>-812.25262781076003</v>
      </c>
      <c r="H144" s="4">
        <v>-13.364708302908999</v>
      </c>
      <c r="I144" s="4">
        <v>0</v>
      </c>
      <c r="J144" s="4">
        <v>453.38964232387298</v>
      </c>
      <c r="K144" s="4">
        <v>31093.428814128401</v>
      </c>
      <c r="L144" s="40"/>
      <c r="M144" s="40"/>
    </row>
    <row r="145" spans="1:13" ht="19.95" customHeight="1" x14ac:dyDescent="0.3">
      <c r="A145" s="2">
        <v>6</v>
      </c>
      <c r="B145" s="3">
        <v>23</v>
      </c>
      <c r="C145" s="2">
        <v>10</v>
      </c>
      <c r="D145" s="4">
        <v>26812.596634455502</v>
      </c>
      <c r="E145" s="4">
        <v>68.358943146652393</v>
      </c>
      <c r="F145" s="4">
        <v>1897.76089925156</v>
      </c>
      <c r="G145" s="4">
        <v>-742.81608626735999</v>
      </c>
      <c r="H145" s="4">
        <v>-13.329387647777001</v>
      </c>
      <c r="I145" s="4">
        <v>0</v>
      </c>
      <c r="J145" s="4">
        <v>404.22104687137198</v>
      </c>
      <c r="K145" s="4">
        <v>28426.792049809999</v>
      </c>
      <c r="L145" s="40"/>
      <c r="M145" s="40"/>
    </row>
    <row r="146" spans="1:13" ht="19.95" customHeight="1" x14ac:dyDescent="0.3">
      <c r="A146" s="2">
        <v>6</v>
      </c>
      <c r="B146" s="3">
        <v>24</v>
      </c>
      <c r="C146" s="2">
        <v>12</v>
      </c>
      <c r="D146" s="4">
        <v>24481.6243582965</v>
      </c>
      <c r="E146" s="4">
        <v>62.529165526243197</v>
      </c>
      <c r="F146" s="4">
        <v>1916.19474900556</v>
      </c>
      <c r="G146" s="4">
        <v>-685.86450959448996</v>
      </c>
      <c r="H146" s="4">
        <v>-12.214502115062</v>
      </c>
      <c r="I146" s="4">
        <v>151.974080485283</v>
      </c>
      <c r="J146" s="4">
        <v>573.69921210323503</v>
      </c>
      <c r="K146" s="4">
        <v>26487.9425537073</v>
      </c>
      <c r="L146" s="40"/>
      <c r="M146" s="40"/>
    </row>
    <row r="147" spans="1:13" ht="19.95" customHeight="1" x14ac:dyDescent="0.3">
      <c r="A147" s="2">
        <v>7</v>
      </c>
      <c r="B147" s="3">
        <v>1</v>
      </c>
      <c r="C147" s="2">
        <v>19</v>
      </c>
      <c r="D147" s="4">
        <v>24206.146608617</v>
      </c>
      <c r="E147" s="4">
        <v>58.270270323299101</v>
      </c>
      <c r="F147" s="4">
        <v>1477.8953784233299</v>
      </c>
      <c r="G147" s="4">
        <v>-596.05995927883998</v>
      </c>
      <c r="H147" s="4">
        <v>-13.555106883081001</v>
      </c>
      <c r="I147" s="4">
        <v>32.5355813755139</v>
      </c>
      <c r="J147" s="4">
        <v>325.00145670188698</v>
      </c>
      <c r="K147" s="4">
        <v>25490.2342292791</v>
      </c>
      <c r="L147" s="40"/>
      <c r="M147" s="40"/>
    </row>
    <row r="148" spans="1:13" ht="19.95" customHeight="1" x14ac:dyDescent="0.3">
      <c r="A148" s="2">
        <v>7</v>
      </c>
      <c r="B148" s="3">
        <v>2</v>
      </c>
      <c r="C148" s="2">
        <v>21</v>
      </c>
      <c r="D148" s="4">
        <v>22312.327287897799</v>
      </c>
      <c r="E148" s="4">
        <v>54.184577137341499</v>
      </c>
      <c r="F148" s="4">
        <v>1653.5909521394599</v>
      </c>
      <c r="G148" s="4">
        <v>-559.84767520030005</v>
      </c>
      <c r="H148" s="4">
        <v>-12.8308060526</v>
      </c>
      <c r="I148" s="4">
        <v>50.447911870874002</v>
      </c>
      <c r="J148" s="4">
        <v>289.35404850180299</v>
      </c>
      <c r="K148" s="4">
        <v>23787.226296294401</v>
      </c>
      <c r="L148" s="40"/>
      <c r="M148" s="40"/>
    </row>
    <row r="149" spans="1:13" ht="19.95" customHeight="1" x14ac:dyDescent="0.3">
      <c r="A149" s="2">
        <v>7</v>
      </c>
      <c r="B149" s="3">
        <v>3</v>
      </c>
      <c r="C149" s="2">
        <v>23</v>
      </c>
      <c r="D149" s="4">
        <v>21031.193617395998</v>
      </c>
      <c r="E149" s="4">
        <v>51.7564558438769</v>
      </c>
      <c r="F149" s="4">
        <v>1853.29719840906</v>
      </c>
      <c r="G149" s="4">
        <v>-536.70987786435001</v>
      </c>
      <c r="H149" s="4">
        <v>-12.25963003609</v>
      </c>
      <c r="I149" s="4">
        <v>64.644616780170097</v>
      </c>
      <c r="J149" s="4">
        <v>280.95984447073403</v>
      </c>
      <c r="K149" s="4">
        <v>22732.882224999401</v>
      </c>
      <c r="L149" s="40"/>
      <c r="M149" s="40"/>
    </row>
    <row r="150" spans="1:13" ht="19.95" customHeight="1" x14ac:dyDescent="0.3">
      <c r="A150" s="2">
        <v>7</v>
      </c>
      <c r="B150" s="3">
        <v>4</v>
      </c>
      <c r="C150" s="2">
        <v>24</v>
      </c>
      <c r="D150" s="4">
        <v>20500.753946408899</v>
      </c>
      <c r="E150" s="4">
        <v>50.707919522710803</v>
      </c>
      <c r="F150" s="4">
        <v>2099.79302789751</v>
      </c>
      <c r="G150" s="4">
        <v>-533.11071089363998</v>
      </c>
      <c r="H150" s="4">
        <v>-11.911187616577999</v>
      </c>
      <c r="I150" s="4">
        <v>87.523149491138</v>
      </c>
      <c r="J150" s="4">
        <v>327.31324925813999</v>
      </c>
      <c r="K150" s="4">
        <v>22521.069394068199</v>
      </c>
      <c r="L150" s="40"/>
      <c r="M150" s="40"/>
    </row>
    <row r="151" spans="1:13" ht="19.95" customHeight="1" x14ac:dyDescent="0.3">
      <c r="A151" s="2">
        <v>7</v>
      </c>
      <c r="B151" s="3">
        <v>5</v>
      </c>
      <c r="C151" s="2">
        <v>22</v>
      </c>
      <c r="D151" s="4">
        <v>20650.1050268402</v>
      </c>
      <c r="E151" s="4">
        <v>52.631664223677802</v>
      </c>
      <c r="F151" s="4">
        <v>2607.3100123876502</v>
      </c>
      <c r="G151" s="4">
        <v>-546.99267625006996</v>
      </c>
      <c r="H151" s="4">
        <v>-12.427319532536</v>
      </c>
      <c r="I151" s="4">
        <v>102.52617953091401</v>
      </c>
      <c r="J151" s="4">
        <v>315.53136604895298</v>
      </c>
      <c r="K151" s="4">
        <v>23168.684253248801</v>
      </c>
      <c r="L151" s="40"/>
      <c r="M151" s="40"/>
    </row>
    <row r="152" spans="1:13" ht="19.95" customHeight="1" x14ac:dyDescent="0.3">
      <c r="A152" s="2">
        <v>7</v>
      </c>
      <c r="B152" s="3">
        <v>6</v>
      </c>
      <c r="C152" s="2">
        <v>20</v>
      </c>
      <c r="D152" s="4">
        <v>21097.1111865977</v>
      </c>
      <c r="E152" s="4">
        <v>54.830232323686801</v>
      </c>
      <c r="F152" s="4">
        <v>3010.2866627799499</v>
      </c>
      <c r="G152" s="4">
        <v>-568.39581500714996</v>
      </c>
      <c r="H152" s="4">
        <v>-14.324133792973999</v>
      </c>
      <c r="I152" s="4">
        <v>157.35440870647301</v>
      </c>
      <c r="J152" s="4">
        <v>428.13930340355398</v>
      </c>
      <c r="K152" s="4">
        <v>24165.0018450112</v>
      </c>
      <c r="L152" s="40"/>
      <c r="M152" s="40"/>
    </row>
    <row r="153" spans="1:13" ht="19.95" customHeight="1" x14ac:dyDescent="0.3">
      <c r="A153" s="2">
        <v>7</v>
      </c>
      <c r="B153" s="3">
        <v>7</v>
      </c>
      <c r="C153" s="2">
        <v>18</v>
      </c>
      <c r="D153" s="4">
        <v>21824.8848196205</v>
      </c>
      <c r="E153" s="4">
        <v>55.852613087845199</v>
      </c>
      <c r="F153" s="4">
        <v>3078.9340483115102</v>
      </c>
      <c r="G153" s="4">
        <v>-593.25517659933996</v>
      </c>
      <c r="H153" s="4">
        <v>-18.003301161642</v>
      </c>
      <c r="I153" s="4">
        <v>417.27871648194701</v>
      </c>
      <c r="J153" s="4">
        <v>741.45184042653602</v>
      </c>
      <c r="K153" s="4">
        <v>25507.143560167398</v>
      </c>
      <c r="L153" s="40"/>
      <c r="M153" s="40"/>
    </row>
    <row r="154" spans="1:13" ht="19.95" customHeight="1" x14ac:dyDescent="0.3">
      <c r="A154" s="2">
        <v>7</v>
      </c>
      <c r="B154" s="3">
        <v>8</v>
      </c>
      <c r="C154" s="2">
        <v>17</v>
      </c>
      <c r="D154" s="4">
        <v>22515.539033995199</v>
      </c>
      <c r="E154" s="4">
        <v>55.808552587046997</v>
      </c>
      <c r="F154" s="4">
        <v>2898.2056906790899</v>
      </c>
      <c r="G154" s="4">
        <v>-611.19409911023001</v>
      </c>
      <c r="H154" s="4">
        <v>-23.722393140958999</v>
      </c>
      <c r="I154" s="4">
        <v>620.69381032583397</v>
      </c>
      <c r="J154" s="4">
        <v>878.28106297248098</v>
      </c>
      <c r="K154" s="4">
        <v>26333.611658308499</v>
      </c>
      <c r="L154" s="40"/>
      <c r="M154" s="40"/>
    </row>
    <row r="155" spans="1:13" ht="19.95" customHeight="1" x14ac:dyDescent="0.3">
      <c r="A155" s="2">
        <v>7</v>
      </c>
      <c r="B155" s="3">
        <v>9</v>
      </c>
      <c r="C155" s="2">
        <v>16</v>
      </c>
      <c r="D155" s="4">
        <v>23352.8986500871</v>
      </c>
      <c r="E155" s="4">
        <v>54.351990448642503</v>
      </c>
      <c r="F155" s="4">
        <v>2212.03935608251</v>
      </c>
      <c r="G155" s="4">
        <v>-622.98619333619001</v>
      </c>
      <c r="H155" s="4">
        <v>-29.714981222934998</v>
      </c>
      <c r="I155" s="4">
        <v>783.80151475375601</v>
      </c>
      <c r="J155" s="4">
        <v>1000.6025207100899</v>
      </c>
      <c r="K155" s="4">
        <v>26750.992857522899</v>
      </c>
      <c r="L155" s="40"/>
      <c r="M155" s="40"/>
    </row>
    <row r="156" spans="1:13" ht="19.95" customHeight="1" x14ac:dyDescent="0.3">
      <c r="A156" s="2">
        <v>7</v>
      </c>
      <c r="B156" s="3">
        <v>10</v>
      </c>
      <c r="C156" s="2">
        <v>15</v>
      </c>
      <c r="D156" s="4">
        <v>24250.843729854299</v>
      </c>
      <c r="E156" s="4">
        <v>54.056323158515397</v>
      </c>
      <c r="F156" s="4">
        <v>1797.6723073953499</v>
      </c>
      <c r="G156" s="4">
        <v>-640.41517837928996</v>
      </c>
      <c r="H156" s="4">
        <v>-35.131875571861997</v>
      </c>
      <c r="I156" s="4">
        <v>710.13402688438805</v>
      </c>
      <c r="J156" s="4">
        <v>1014.48813911834</v>
      </c>
      <c r="K156" s="4">
        <v>27151.647472459801</v>
      </c>
      <c r="L156" s="40"/>
      <c r="M156" s="40"/>
    </row>
    <row r="157" spans="1:13" ht="19.95" customHeight="1" x14ac:dyDescent="0.3">
      <c r="A157" s="2">
        <v>7</v>
      </c>
      <c r="B157" s="3">
        <v>11</v>
      </c>
      <c r="C157" s="2">
        <v>13</v>
      </c>
      <c r="D157" s="4">
        <v>25284.215258445001</v>
      </c>
      <c r="E157" s="4">
        <v>55.330502355496101</v>
      </c>
      <c r="F157" s="4">
        <v>2173.77513700176</v>
      </c>
      <c r="G157" s="4">
        <v>-680.35628720441002</v>
      </c>
      <c r="H157" s="4">
        <v>-38.798701879588002</v>
      </c>
      <c r="I157" s="4">
        <v>673.15513497959796</v>
      </c>
      <c r="J157" s="4">
        <v>1045.1475296035001</v>
      </c>
      <c r="K157" s="4">
        <v>28512.468573301401</v>
      </c>
      <c r="L157" s="40"/>
      <c r="M157" s="40"/>
    </row>
    <row r="158" spans="1:13" ht="19.95" customHeight="1" x14ac:dyDescent="0.3">
      <c r="A158" s="2">
        <v>7</v>
      </c>
      <c r="B158" s="3">
        <v>12</v>
      </c>
      <c r="C158" s="2">
        <v>11</v>
      </c>
      <c r="D158" s="4">
        <v>26352.7788574447</v>
      </c>
      <c r="E158" s="4">
        <v>57.5636764326714</v>
      </c>
      <c r="F158" s="4">
        <v>2694.2329579228499</v>
      </c>
      <c r="G158" s="4">
        <v>-721.47566471207006</v>
      </c>
      <c r="H158" s="4">
        <v>-41.034580032344003</v>
      </c>
      <c r="I158" s="4">
        <v>412.75945662600998</v>
      </c>
      <c r="J158" s="4">
        <v>1076.7247988163699</v>
      </c>
      <c r="K158" s="4">
        <v>29831.549502498099</v>
      </c>
      <c r="L158" s="40"/>
      <c r="M158" s="40"/>
    </row>
    <row r="159" spans="1:13" ht="19.95" customHeight="1" x14ac:dyDescent="0.3">
      <c r="A159" s="2">
        <v>7</v>
      </c>
      <c r="B159" s="3">
        <v>13</v>
      </c>
      <c r="C159" s="2">
        <v>9</v>
      </c>
      <c r="D159" s="4">
        <v>27680.022464879701</v>
      </c>
      <c r="E159" s="4">
        <v>61.748882799354398</v>
      </c>
      <c r="F159" s="4">
        <v>3565.7104225918802</v>
      </c>
      <c r="G159" s="4">
        <v>-775.63371595423996</v>
      </c>
      <c r="H159" s="4">
        <v>-39.799532277362999</v>
      </c>
      <c r="I159" s="4">
        <v>643.52692457412604</v>
      </c>
      <c r="J159" s="4">
        <v>1173.0868011969901</v>
      </c>
      <c r="K159" s="4">
        <v>32308.662247810498</v>
      </c>
      <c r="L159" s="40"/>
      <c r="M159" s="40"/>
    </row>
    <row r="160" spans="1:13" ht="19.95" customHeight="1" x14ac:dyDescent="0.3">
      <c r="A160" s="2">
        <v>7</v>
      </c>
      <c r="B160" s="3">
        <v>14</v>
      </c>
      <c r="C160" s="2">
        <v>7</v>
      </c>
      <c r="D160" s="4">
        <v>29704.175081720201</v>
      </c>
      <c r="E160" s="4">
        <v>67.248286748277707</v>
      </c>
      <c r="F160" s="4">
        <v>4156.04812085719</v>
      </c>
      <c r="G160" s="4">
        <v>-837.90020051158001</v>
      </c>
      <c r="H160" s="4">
        <v>-37.987588397728999</v>
      </c>
      <c r="I160" s="4">
        <v>880.40548071370199</v>
      </c>
      <c r="J160" s="4">
        <v>1269.69291240395</v>
      </c>
      <c r="K160" s="4">
        <v>35201.682093534102</v>
      </c>
      <c r="L160" s="40"/>
      <c r="M160" s="40"/>
    </row>
    <row r="161" spans="1:13" ht="19.95" customHeight="1" x14ac:dyDescent="0.3">
      <c r="A161" s="2">
        <v>7</v>
      </c>
      <c r="B161" s="3">
        <v>15</v>
      </c>
      <c r="C161" s="2">
        <v>5</v>
      </c>
      <c r="D161" s="4">
        <v>31959.689739680402</v>
      </c>
      <c r="E161" s="4">
        <v>73.056107310287103</v>
      </c>
      <c r="F161" s="4">
        <v>4428.7775855849404</v>
      </c>
      <c r="G161" s="4">
        <v>-895.59016795285004</v>
      </c>
      <c r="H161" s="4">
        <v>-36.330772491089</v>
      </c>
      <c r="I161" s="4">
        <v>1109.33710877867</v>
      </c>
      <c r="J161" s="4">
        <v>1364.2381638657901</v>
      </c>
      <c r="K161" s="4">
        <v>38003.177764776199</v>
      </c>
      <c r="L161" s="40"/>
      <c r="M161" s="40"/>
    </row>
    <row r="162" spans="1:13" ht="19.95" customHeight="1" x14ac:dyDescent="0.3">
      <c r="A162" s="2">
        <v>7</v>
      </c>
      <c r="B162" s="3">
        <v>16</v>
      </c>
      <c r="C162" s="2">
        <v>3</v>
      </c>
      <c r="D162" s="4">
        <v>34015.289741675297</v>
      </c>
      <c r="E162" s="4">
        <v>80.144402236165902</v>
      </c>
      <c r="F162" s="4">
        <v>4858.1352385586997</v>
      </c>
      <c r="G162" s="4">
        <v>-948.66223336149005</v>
      </c>
      <c r="H162" s="4">
        <v>-33.907837260046001</v>
      </c>
      <c r="I162" s="4">
        <v>1331.2805886062199</v>
      </c>
      <c r="J162" s="4">
        <v>1470.0799161541099</v>
      </c>
      <c r="K162" s="4">
        <v>40772.359816609001</v>
      </c>
      <c r="L162" s="40"/>
      <c r="M162" s="40"/>
    </row>
    <row r="163" spans="1:13" ht="19.95" customHeight="1" x14ac:dyDescent="0.3">
      <c r="A163" s="2">
        <v>7</v>
      </c>
      <c r="B163" s="3">
        <v>17</v>
      </c>
      <c r="C163" s="2">
        <v>1</v>
      </c>
      <c r="D163" s="4">
        <v>36095.734661210699</v>
      </c>
      <c r="E163" s="4">
        <v>1086.0898752379001</v>
      </c>
      <c r="F163" s="4">
        <v>3968.5962944308399</v>
      </c>
      <c r="G163" s="4">
        <v>-989.82556691571006</v>
      </c>
      <c r="H163" s="4">
        <v>-49.307799261307999</v>
      </c>
      <c r="I163" s="4">
        <v>726.62441480538996</v>
      </c>
      <c r="J163" s="4">
        <v>1205.05892089553</v>
      </c>
      <c r="K163" s="4">
        <v>42042.970800403302</v>
      </c>
      <c r="L163" s="40"/>
      <c r="M163" s="40"/>
    </row>
    <row r="164" spans="1:13" ht="19.95" customHeight="1" x14ac:dyDescent="0.3">
      <c r="A164" s="2">
        <v>7</v>
      </c>
      <c r="B164" s="3">
        <v>18</v>
      </c>
      <c r="C164" s="2">
        <v>2</v>
      </c>
      <c r="D164" s="4">
        <v>37374.172677884402</v>
      </c>
      <c r="E164" s="4">
        <v>1098.24410378723</v>
      </c>
      <c r="F164" s="4">
        <v>3090.3091574999098</v>
      </c>
      <c r="G164" s="4">
        <v>-981.57911261912</v>
      </c>
      <c r="H164" s="4">
        <v>-47.336213845715001</v>
      </c>
      <c r="I164" s="4">
        <v>379.72383997403301</v>
      </c>
      <c r="J164" s="4">
        <v>862.66629586552096</v>
      </c>
      <c r="K164" s="4">
        <v>41776.200748546202</v>
      </c>
      <c r="L164" s="40"/>
      <c r="M164" s="40"/>
    </row>
    <row r="165" spans="1:13" ht="19.95" customHeight="1" x14ac:dyDescent="0.3">
      <c r="A165" s="2">
        <v>7</v>
      </c>
      <c r="B165" s="3">
        <v>19</v>
      </c>
      <c r="C165" s="2">
        <v>4</v>
      </c>
      <c r="D165" s="4">
        <v>37081.993877410103</v>
      </c>
      <c r="E165" s="4">
        <v>1065.6271326345</v>
      </c>
      <c r="F165" s="4">
        <v>2088.0827799999902</v>
      </c>
      <c r="G165" s="4">
        <v>-935.85107878091003</v>
      </c>
      <c r="H165" s="4">
        <v>-43.102874807630997</v>
      </c>
      <c r="I165" s="4">
        <v>38.996397385565601</v>
      </c>
      <c r="J165" s="4">
        <v>390.95083926510102</v>
      </c>
      <c r="K165" s="4">
        <v>39686.697073106698</v>
      </c>
      <c r="L165" s="40"/>
      <c r="M165" s="40"/>
    </row>
    <row r="166" spans="1:13" ht="19.95" customHeight="1" x14ac:dyDescent="0.3">
      <c r="A166" s="2">
        <v>7</v>
      </c>
      <c r="B166" s="3">
        <v>20</v>
      </c>
      <c r="C166" s="2">
        <v>6</v>
      </c>
      <c r="D166" s="4">
        <v>36073.411961389902</v>
      </c>
      <c r="E166" s="4">
        <v>1038.45723867468</v>
      </c>
      <c r="F166" s="4">
        <v>2045.0016010056599</v>
      </c>
      <c r="G166" s="4">
        <v>-902.15785360411996</v>
      </c>
      <c r="H166" s="4">
        <v>-37.796972791004997</v>
      </c>
      <c r="I166" s="4">
        <v>28.628771492951699</v>
      </c>
      <c r="J166" s="4">
        <v>-24.08584202718</v>
      </c>
      <c r="K166" s="4">
        <v>38221.458904140803</v>
      </c>
      <c r="L166" s="40"/>
      <c r="M166" s="40"/>
    </row>
    <row r="167" spans="1:13" ht="19.95" customHeight="1" x14ac:dyDescent="0.3">
      <c r="A167" s="2">
        <v>7</v>
      </c>
      <c r="B167" s="3">
        <v>21</v>
      </c>
      <c r="C167" s="2">
        <v>8</v>
      </c>
      <c r="D167" s="4">
        <v>34806.803108646098</v>
      </c>
      <c r="E167" s="4">
        <v>996.98711396068995</v>
      </c>
      <c r="F167" s="4">
        <v>1798.8383232574599</v>
      </c>
      <c r="G167" s="4">
        <v>-867.03101419577001</v>
      </c>
      <c r="H167" s="4">
        <v>-33.317325872204002</v>
      </c>
      <c r="I167" s="4">
        <v>19.017514670945999</v>
      </c>
      <c r="J167" s="4">
        <v>-24.870088656290999</v>
      </c>
      <c r="K167" s="4">
        <v>36696.427631810999</v>
      </c>
      <c r="L167" s="40"/>
      <c r="M167" s="40"/>
    </row>
    <row r="168" spans="1:13" ht="19.95" customHeight="1" x14ac:dyDescent="0.3">
      <c r="A168" s="2">
        <v>7</v>
      </c>
      <c r="B168" s="3">
        <v>22</v>
      </c>
      <c r="C168" s="2">
        <v>10</v>
      </c>
      <c r="D168" s="4">
        <v>32694.019781773699</v>
      </c>
      <c r="E168" s="4">
        <v>75.886698465068406</v>
      </c>
      <c r="F168" s="4">
        <v>715.31769442101097</v>
      </c>
      <c r="G168" s="4">
        <v>-773.96455000578999</v>
      </c>
      <c r="H168" s="4">
        <v>-15.333402003085</v>
      </c>
      <c r="I168" s="4">
        <v>9.9886133062193494</v>
      </c>
      <c r="J168" s="4">
        <v>564.07497456829401</v>
      </c>
      <c r="K168" s="4">
        <v>33269.989810525403</v>
      </c>
      <c r="L168" s="40"/>
      <c r="M168" s="40"/>
    </row>
    <row r="169" spans="1:13" ht="19.95" customHeight="1" x14ac:dyDescent="0.3">
      <c r="A169" s="2">
        <v>7</v>
      </c>
      <c r="B169" s="3">
        <v>23</v>
      </c>
      <c r="C169" s="2">
        <v>12</v>
      </c>
      <c r="D169" s="4">
        <v>29956.9479867386</v>
      </c>
      <c r="E169" s="4">
        <v>69.9014848410459</v>
      </c>
      <c r="F169" s="4">
        <v>702.68708288575499</v>
      </c>
      <c r="G169" s="4">
        <v>-714.15492800900995</v>
      </c>
      <c r="H169" s="4">
        <v>-14.616990190512</v>
      </c>
      <c r="I169" s="4">
        <v>22.670336545912502</v>
      </c>
      <c r="J169" s="4">
        <v>476.27894142023399</v>
      </c>
      <c r="K169" s="4">
        <v>30499.713914232001</v>
      </c>
      <c r="L169" s="40"/>
      <c r="M169" s="40"/>
    </row>
    <row r="170" spans="1:13" ht="19.95" customHeight="1" x14ac:dyDescent="0.3">
      <c r="A170" s="2">
        <v>7</v>
      </c>
      <c r="B170" s="3">
        <v>24</v>
      </c>
      <c r="C170" s="2">
        <v>14</v>
      </c>
      <c r="D170" s="4">
        <v>27447.362147841199</v>
      </c>
      <c r="E170" s="4">
        <v>64.775375832749901</v>
      </c>
      <c r="F170" s="4">
        <v>889.34643234564896</v>
      </c>
      <c r="G170" s="4">
        <v>-658.56694947135998</v>
      </c>
      <c r="H170" s="4">
        <v>-13.101663094080999</v>
      </c>
      <c r="I170" s="4">
        <v>80.227466519937707</v>
      </c>
      <c r="J170" s="4">
        <v>611.52044771043495</v>
      </c>
      <c r="K170" s="4">
        <v>28421.563257684498</v>
      </c>
      <c r="L170" s="40"/>
      <c r="M170" s="40"/>
    </row>
    <row r="171" spans="1:13" ht="19.95" customHeight="1" x14ac:dyDescent="0.3">
      <c r="A171" s="2">
        <v>8</v>
      </c>
      <c r="B171" s="3">
        <v>1</v>
      </c>
      <c r="C171" s="2">
        <v>19</v>
      </c>
      <c r="D171" s="4">
        <v>25087.2551611378</v>
      </c>
      <c r="E171" s="4">
        <v>56.088025576866599</v>
      </c>
      <c r="F171" s="4">
        <v>657.51671104613001</v>
      </c>
      <c r="G171" s="4">
        <v>-840.06311273908</v>
      </c>
      <c r="H171" s="4">
        <v>-13.174192239610001</v>
      </c>
      <c r="I171" s="4">
        <v>97.886228474260705</v>
      </c>
      <c r="J171" s="4">
        <v>529.84422408509204</v>
      </c>
      <c r="K171" s="4">
        <v>25575.353045341501</v>
      </c>
      <c r="L171" s="40"/>
      <c r="M171" s="40"/>
    </row>
    <row r="172" spans="1:13" ht="19.95" customHeight="1" x14ac:dyDescent="0.3">
      <c r="A172" s="2">
        <v>8</v>
      </c>
      <c r="B172" s="3">
        <v>2</v>
      </c>
      <c r="C172" s="2">
        <v>21</v>
      </c>
      <c r="D172" s="4">
        <v>23393.445312586999</v>
      </c>
      <c r="E172" s="4">
        <v>52.3244350713667</v>
      </c>
      <c r="F172" s="4">
        <v>739.34686996521305</v>
      </c>
      <c r="G172" s="4">
        <v>-790.54719137110999</v>
      </c>
      <c r="H172" s="4">
        <v>-12.444155865928</v>
      </c>
      <c r="I172" s="4">
        <v>44.6397095567702</v>
      </c>
      <c r="J172" s="4">
        <v>493.21286284912298</v>
      </c>
      <c r="K172" s="4">
        <v>23919.977842792399</v>
      </c>
      <c r="L172" s="40"/>
      <c r="M172" s="40"/>
    </row>
    <row r="173" spans="1:13" ht="19.95" customHeight="1" x14ac:dyDescent="0.3">
      <c r="A173" s="2">
        <v>8</v>
      </c>
      <c r="B173" s="3">
        <v>3</v>
      </c>
      <c r="C173" s="2">
        <v>23</v>
      </c>
      <c r="D173" s="4">
        <v>22196.660384486298</v>
      </c>
      <c r="E173" s="4">
        <v>50.116040802251497</v>
      </c>
      <c r="F173" s="4">
        <v>505.70005778407898</v>
      </c>
      <c r="G173" s="4">
        <v>-741.42787254884001</v>
      </c>
      <c r="H173" s="4">
        <v>-11.929604740126999</v>
      </c>
      <c r="I173" s="4">
        <v>103.867713467211</v>
      </c>
      <c r="J173" s="4">
        <v>526.03226473918505</v>
      </c>
      <c r="K173" s="4">
        <v>22629.018983990001</v>
      </c>
      <c r="L173" s="40"/>
      <c r="M173" s="40"/>
    </row>
    <row r="174" spans="1:13" ht="19.95" customHeight="1" x14ac:dyDescent="0.3">
      <c r="A174" s="2">
        <v>8</v>
      </c>
      <c r="B174" s="3">
        <v>4</v>
      </c>
      <c r="C174" s="2">
        <v>24</v>
      </c>
      <c r="D174" s="4">
        <v>21742.9150457658</v>
      </c>
      <c r="E174" s="4">
        <v>49.403221324317499</v>
      </c>
      <c r="F174" s="4">
        <v>633.284585913824</v>
      </c>
      <c r="G174" s="4">
        <v>-731.37284661135004</v>
      </c>
      <c r="H174" s="4">
        <v>-11.656333568619999</v>
      </c>
      <c r="I174" s="4">
        <v>172.347749232007</v>
      </c>
      <c r="J174" s="4">
        <v>560.91167384731796</v>
      </c>
      <c r="K174" s="4">
        <v>22415.833095903399</v>
      </c>
      <c r="L174" s="40"/>
      <c r="M174" s="40"/>
    </row>
    <row r="175" spans="1:13" ht="19.95" customHeight="1" x14ac:dyDescent="0.3">
      <c r="A175" s="2">
        <v>8</v>
      </c>
      <c r="B175" s="3">
        <v>5</v>
      </c>
      <c r="C175" s="2">
        <v>22</v>
      </c>
      <c r="D175" s="4">
        <v>22007.504418588702</v>
      </c>
      <c r="E175" s="4">
        <v>50.862294716253601</v>
      </c>
      <c r="F175" s="4">
        <v>1356.15821147784</v>
      </c>
      <c r="G175" s="4">
        <v>-770.76727075726001</v>
      </c>
      <c r="H175" s="4">
        <v>-12.115854764816</v>
      </c>
      <c r="I175" s="4">
        <v>249.60480319849299</v>
      </c>
      <c r="J175" s="4">
        <v>486.93228315199201</v>
      </c>
      <c r="K175" s="4">
        <v>23368.178885611102</v>
      </c>
      <c r="L175" s="40"/>
      <c r="M175" s="40"/>
    </row>
    <row r="176" spans="1:13" ht="19.95" customHeight="1" x14ac:dyDescent="0.3">
      <c r="A176" s="2">
        <v>8</v>
      </c>
      <c r="B176" s="3">
        <v>6</v>
      </c>
      <c r="C176" s="2">
        <v>20</v>
      </c>
      <c r="D176" s="4">
        <v>22755.763872221502</v>
      </c>
      <c r="E176" s="4">
        <v>54.133875382409499</v>
      </c>
      <c r="F176" s="4">
        <v>1807.59437394058</v>
      </c>
      <c r="G176" s="4">
        <v>-809.81785024991996</v>
      </c>
      <c r="H176" s="4">
        <v>-13.637103298812001</v>
      </c>
      <c r="I176" s="4">
        <v>264.633599774473</v>
      </c>
      <c r="J176" s="4">
        <v>586.37703133525895</v>
      </c>
      <c r="K176" s="4">
        <v>24645.047799105501</v>
      </c>
      <c r="L176" s="40"/>
      <c r="M176" s="40"/>
    </row>
    <row r="177" spans="1:13" ht="19.95" customHeight="1" x14ac:dyDescent="0.3">
      <c r="A177" s="2">
        <v>8</v>
      </c>
      <c r="B177" s="3">
        <v>7</v>
      </c>
      <c r="C177" s="2">
        <v>18</v>
      </c>
      <c r="D177" s="4">
        <v>23345.8331886415</v>
      </c>
      <c r="E177" s="4">
        <v>55.646727663988301</v>
      </c>
      <c r="F177" s="4">
        <v>2010.2316297047601</v>
      </c>
      <c r="G177" s="4">
        <v>-849.00465424150002</v>
      </c>
      <c r="H177" s="4">
        <v>-17.131164734251001</v>
      </c>
      <c r="I177" s="4">
        <v>308.09727766753599</v>
      </c>
      <c r="J177" s="4">
        <v>843.75663180286097</v>
      </c>
      <c r="K177" s="4">
        <v>25697.429636504901</v>
      </c>
      <c r="L177" s="40"/>
      <c r="M177" s="40"/>
    </row>
    <row r="178" spans="1:13" ht="19.95" customHeight="1" x14ac:dyDescent="0.3">
      <c r="A178" s="2">
        <v>8</v>
      </c>
      <c r="B178" s="3">
        <v>8</v>
      </c>
      <c r="C178" s="2">
        <v>17</v>
      </c>
      <c r="D178" s="4">
        <v>23943.7101045278</v>
      </c>
      <c r="E178" s="4">
        <v>54.925786416066302</v>
      </c>
      <c r="F178" s="4">
        <v>1782.0243166126099</v>
      </c>
      <c r="G178" s="4">
        <v>-889.48443885362997</v>
      </c>
      <c r="H178" s="4">
        <v>-22.432594317616001</v>
      </c>
      <c r="I178" s="4">
        <v>498.596819010297</v>
      </c>
      <c r="J178" s="4">
        <v>910.68113504640701</v>
      </c>
      <c r="K178" s="4">
        <v>26278.021128441898</v>
      </c>
      <c r="L178" s="40"/>
      <c r="M178" s="40"/>
    </row>
    <row r="179" spans="1:13" ht="19.95" customHeight="1" x14ac:dyDescent="0.3">
      <c r="A179" s="2">
        <v>8</v>
      </c>
      <c r="B179" s="3">
        <v>9</v>
      </c>
      <c r="C179" s="2">
        <v>16</v>
      </c>
      <c r="D179" s="4">
        <v>24607.030649245899</v>
      </c>
      <c r="E179" s="4">
        <v>53.767943416938699</v>
      </c>
      <c r="F179" s="4">
        <v>1411.9070239483001</v>
      </c>
      <c r="G179" s="4">
        <v>-923.00516421385998</v>
      </c>
      <c r="H179" s="4">
        <v>-27.936580679378</v>
      </c>
      <c r="I179" s="4">
        <v>367.16234688373902</v>
      </c>
      <c r="J179" s="4">
        <v>1100.17028411147</v>
      </c>
      <c r="K179" s="4">
        <v>26589.096502713099</v>
      </c>
      <c r="L179" s="40"/>
      <c r="M179" s="40"/>
    </row>
    <row r="180" spans="1:13" ht="19.95" customHeight="1" x14ac:dyDescent="0.3">
      <c r="A180" s="2">
        <v>8</v>
      </c>
      <c r="B180" s="3">
        <v>10</v>
      </c>
      <c r="C180" s="2">
        <v>15</v>
      </c>
      <c r="D180" s="4">
        <v>25254.306460314201</v>
      </c>
      <c r="E180" s="4">
        <v>53.188252165556399</v>
      </c>
      <c r="F180" s="4">
        <v>1354.02640447467</v>
      </c>
      <c r="G180" s="4">
        <v>-960.1778490378</v>
      </c>
      <c r="H180" s="4">
        <v>-32.792342346478002</v>
      </c>
      <c r="I180" s="4">
        <v>428.52859277772001</v>
      </c>
      <c r="J180" s="4">
        <v>1018.29243853703</v>
      </c>
      <c r="K180" s="4">
        <v>27115.371956884999</v>
      </c>
      <c r="L180" s="40"/>
      <c r="M180" s="40"/>
    </row>
    <row r="181" spans="1:13" ht="19.95" customHeight="1" x14ac:dyDescent="0.3">
      <c r="A181" s="2">
        <v>8</v>
      </c>
      <c r="B181" s="3">
        <v>11</v>
      </c>
      <c r="C181" s="2">
        <v>13</v>
      </c>
      <c r="D181" s="4">
        <v>26181.001397018001</v>
      </c>
      <c r="E181" s="4">
        <v>52.662023185155</v>
      </c>
      <c r="F181" s="4">
        <v>1757.21803838902</v>
      </c>
      <c r="G181" s="4">
        <v>-1031.4828746134001</v>
      </c>
      <c r="H181" s="4">
        <v>-36.489089355338002</v>
      </c>
      <c r="I181" s="4">
        <v>299.39230235986901</v>
      </c>
      <c r="J181" s="4">
        <v>1019.92657117718</v>
      </c>
      <c r="K181" s="4">
        <v>28242.228368160599</v>
      </c>
      <c r="L181" s="40"/>
      <c r="M181" s="40"/>
    </row>
    <row r="182" spans="1:13" ht="19.95" customHeight="1" x14ac:dyDescent="0.3">
      <c r="A182" s="2">
        <v>8</v>
      </c>
      <c r="B182" s="3">
        <v>12</v>
      </c>
      <c r="C182" s="2">
        <v>11</v>
      </c>
      <c r="D182" s="4">
        <v>27365.739407569301</v>
      </c>
      <c r="E182" s="4">
        <v>54.553422980932197</v>
      </c>
      <c r="F182" s="4">
        <v>2333.88813910301</v>
      </c>
      <c r="G182" s="4">
        <v>-1101.1917844856</v>
      </c>
      <c r="H182" s="4">
        <v>-38.096759730850998</v>
      </c>
      <c r="I182" s="4">
        <v>294.54869311403399</v>
      </c>
      <c r="J182" s="4">
        <v>877.19209086032799</v>
      </c>
      <c r="K182" s="4">
        <v>29786.633209411099</v>
      </c>
      <c r="L182" s="40"/>
      <c r="M182" s="40"/>
    </row>
    <row r="183" spans="1:13" ht="19.95" customHeight="1" x14ac:dyDescent="0.3">
      <c r="A183" s="2">
        <v>8</v>
      </c>
      <c r="B183" s="3">
        <v>13</v>
      </c>
      <c r="C183" s="2">
        <v>9</v>
      </c>
      <c r="D183" s="4">
        <v>29212.824331060499</v>
      </c>
      <c r="E183" s="4">
        <v>58.159608366309897</v>
      </c>
      <c r="F183" s="4">
        <v>3084.8467130119202</v>
      </c>
      <c r="G183" s="4">
        <v>-1192.6936671890001</v>
      </c>
      <c r="H183" s="4">
        <v>-37.190568100465001</v>
      </c>
      <c r="I183" s="4">
        <v>508.74478135917099</v>
      </c>
      <c r="J183" s="4">
        <v>921.21903776557099</v>
      </c>
      <c r="K183" s="4">
        <v>32555.9102362741</v>
      </c>
      <c r="L183" s="40"/>
      <c r="M183" s="40"/>
    </row>
    <row r="184" spans="1:13" ht="19.95" customHeight="1" x14ac:dyDescent="0.3">
      <c r="A184" s="2">
        <v>8</v>
      </c>
      <c r="B184" s="3">
        <v>14</v>
      </c>
      <c r="C184" s="2">
        <v>7</v>
      </c>
      <c r="D184" s="4">
        <v>31421.7100997792</v>
      </c>
      <c r="E184" s="4">
        <v>62.003418254942403</v>
      </c>
      <c r="F184" s="4">
        <v>3364.2307854757</v>
      </c>
      <c r="G184" s="4">
        <v>-1277.2246657228</v>
      </c>
      <c r="H184" s="4">
        <v>-36.326181245279997</v>
      </c>
      <c r="I184" s="4">
        <v>561.32979937366497</v>
      </c>
      <c r="J184" s="4">
        <v>1195.03894617945</v>
      </c>
      <c r="K184" s="4">
        <v>35290.762202094898</v>
      </c>
      <c r="L184" s="40"/>
      <c r="M184" s="40"/>
    </row>
    <row r="185" spans="1:13" ht="19.95" customHeight="1" x14ac:dyDescent="0.3">
      <c r="A185" s="2">
        <v>8</v>
      </c>
      <c r="B185" s="3">
        <v>15</v>
      </c>
      <c r="C185" s="2">
        <v>5</v>
      </c>
      <c r="D185" s="4">
        <v>33879.909779151902</v>
      </c>
      <c r="E185" s="4">
        <v>67.259258458204897</v>
      </c>
      <c r="F185" s="4">
        <v>3262.4155875808601</v>
      </c>
      <c r="G185" s="4">
        <v>-1342.6686663659</v>
      </c>
      <c r="H185" s="4">
        <v>-35.268168231013</v>
      </c>
      <c r="I185" s="4">
        <v>470.76844551744199</v>
      </c>
      <c r="J185" s="4">
        <v>1452.9475336969699</v>
      </c>
      <c r="K185" s="4">
        <v>37755.363769808399</v>
      </c>
      <c r="L185" s="40"/>
      <c r="M185" s="40"/>
    </row>
    <row r="186" spans="1:13" ht="19.95" customHeight="1" x14ac:dyDescent="0.3">
      <c r="A186" s="2">
        <v>8</v>
      </c>
      <c r="B186" s="3">
        <v>16</v>
      </c>
      <c r="C186" s="2">
        <v>3</v>
      </c>
      <c r="D186" s="4">
        <v>35972.075976128501</v>
      </c>
      <c r="E186" s="4">
        <v>72.5025896818739</v>
      </c>
      <c r="F186" s="4">
        <v>3076.31863664297</v>
      </c>
      <c r="G186" s="4">
        <v>-1390.0792648488</v>
      </c>
      <c r="H186" s="4">
        <v>-33.947354317721</v>
      </c>
      <c r="I186" s="4">
        <v>351.82267915697798</v>
      </c>
      <c r="J186" s="4">
        <v>1564.28763767124</v>
      </c>
      <c r="K186" s="4">
        <v>39612.980900114999</v>
      </c>
      <c r="L186" s="40"/>
      <c r="M186" s="40"/>
    </row>
    <row r="187" spans="1:13" ht="19.95" customHeight="1" x14ac:dyDescent="0.3">
      <c r="A187" s="2">
        <v>8</v>
      </c>
      <c r="B187" s="3">
        <v>17</v>
      </c>
      <c r="C187" s="2">
        <v>1</v>
      </c>
      <c r="D187" s="4">
        <v>37923.310661479802</v>
      </c>
      <c r="E187" s="4">
        <v>1087.7126668327201</v>
      </c>
      <c r="F187" s="4">
        <v>2462.9882814531502</v>
      </c>
      <c r="G187" s="4">
        <v>-1439.7873289397</v>
      </c>
      <c r="H187" s="4">
        <v>-49.583804442438002</v>
      </c>
      <c r="I187" s="4">
        <v>126.757122867091</v>
      </c>
      <c r="J187" s="4">
        <v>992.53247782707797</v>
      </c>
      <c r="K187" s="4">
        <v>41103.930077077697</v>
      </c>
      <c r="L187" s="40"/>
      <c r="M187" s="40"/>
    </row>
    <row r="188" spans="1:13" ht="19.95" customHeight="1" x14ac:dyDescent="0.3">
      <c r="A188" s="2">
        <v>8</v>
      </c>
      <c r="B188" s="3">
        <v>18</v>
      </c>
      <c r="C188" s="2">
        <v>2</v>
      </c>
      <c r="D188" s="4">
        <v>38621.390169965103</v>
      </c>
      <c r="E188" s="4">
        <v>1088.1731476120001</v>
      </c>
      <c r="F188" s="4">
        <v>1696.9837048934201</v>
      </c>
      <c r="G188" s="4">
        <v>-1410.1533357466001</v>
      </c>
      <c r="H188" s="4">
        <v>-47.578507470508001</v>
      </c>
      <c r="I188" s="4">
        <v>181.405801365169</v>
      </c>
      <c r="J188" s="4">
        <v>906.05237790722902</v>
      </c>
      <c r="K188" s="4">
        <v>41036.273358525803</v>
      </c>
      <c r="L188" s="40"/>
      <c r="M188" s="40"/>
    </row>
    <row r="189" spans="1:13" ht="19.95" customHeight="1" x14ac:dyDescent="0.3">
      <c r="A189" s="2">
        <v>8</v>
      </c>
      <c r="B189" s="3">
        <v>19</v>
      </c>
      <c r="C189" s="2">
        <v>4</v>
      </c>
      <c r="D189" s="4">
        <v>37967.376721298897</v>
      </c>
      <c r="E189" s="4">
        <v>1064.0269652832501</v>
      </c>
      <c r="F189" s="4">
        <v>1351.4683478075799</v>
      </c>
      <c r="G189" s="4">
        <v>-1345.4906438057999</v>
      </c>
      <c r="H189" s="4">
        <v>-43.230172350105001</v>
      </c>
      <c r="I189" s="4">
        <v>38.153107322813199</v>
      </c>
      <c r="J189" s="4">
        <v>603.03171404547504</v>
      </c>
      <c r="K189" s="4">
        <v>39635.336039602102</v>
      </c>
      <c r="L189" s="40"/>
      <c r="M189" s="40"/>
    </row>
    <row r="190" spans="1:13" ht="19.95" customHeight="1" x14ac:dyDescent="0.3">
      <c r="A190" s="2">
        <v>8</v>
      </c>
      <c r="B190" s="3">
        <v>20</v>
      </c>
      <c r="C190" s="2">
        <v>6</v>
      </c>
      <c r="D190" s="4">
        <v>36669.778255270998</v>
      </c>
      <c r="E190" s="4">
        <v>1023.1799832429</v>
      </c>
      <c r="F190" s="4">
        <v>1109.99351268737</v>
      </c>
      <c r="G190" s="4">
        <v>-1282.9951617505001</v>
      </c>
      <c r="H190" s="4">
        <v>-38.351125808993999</v>
      </c>
      <c r="I190" s="4">
        <v>21.262580841795199</v>
      </c>
      <c r="J190" s="4">
        <v>477.17864979419801</v>
      </c>
      <c r="K190" s="4">
        <v>37980.046694277902</v>
      </c>
      <c r="L190" s="40"/>
      <c r="M190" s="40"/>
    </row>
    <row r="191" spans="1:13" ht="19.95" customHeight="1" x14ac:dyDescent="0.3">
      <c r="A191" s="2">
        <v>8</v>
      </c>
      <c r="B191" s="3">
        <v>21</v>
      </c>
      <c r="C191" s="2">
        <v>8</v>
      </c>
      <c r="D191" s="4">
        <v>34984.971202784502</v>
      </c>
      <c r="E191" s="4">
        <v>978.68785422541305</v>
      </c>
      <c r="F191" s="4">
        <v>1125.9309442357801</v>
      </c>
      <c r="G191" s="4">
        <v>-1222.9589259069</v>
      </c>
      <c r="H191" s="4">
        <v>-33.700144723238999</v>
      </c>
      <c r="I191" s="4">
        <v>7.1384694412752197</v>
      </c>
      <c r="J191" s="4">
        <v>351.22591439067901</v>
      </c>
      <c r="K191" s="4">
        <v>36191.295314447503</v>
      </c>
      <c r="L191" s="40"/>
      <c r="M191" s="40"/>
    </row>
    <row r="192" spans="1:13" ht="19.95" customHeight="1" x14ac:dyDescent="0.3">
      <c r="A192" s="2">
        <v>8</v>
      </c>
      <c r="B192" s="3">
        <v>22</v>
      </c>
      <c r="C192" s="2">
        <v>10</v>
      </c>
      <c r="D192" s="4">
        <v>32827.561130519702</v>
      </c>
      <c r="E192" s="4">
        <v>72.140849651988603</v>
      </c>
      <c r="F192" s="4">
        <v>883.09459836182396</v>
      </c>
      <c r="G192" s="4">
        <v>-1105.8772263591</v>
      </c>
      <c r="H192" s="4">
        <v>-15.338890409973001</v>
      </c>
      <c r="I192" s="4">
        <v>73.006389789029498</v>
      </c>
      <c r="J192" s="4">
        <v>149.06369982915899</v>
      </c>
      <c r="K192" s="4">
        <v>32883.650551382598</v>
      </c>
      <c r="L192" s="40"/>
      <c r="M192" s="40"/>
    </row>
    <row r="193" spans="1:13" ht="19.95" customHeight="1" x14ac:dyDescent="0.3">
      <c r="A193" s="2">
        <v>8</v>
      </c>
      <c r="B193" s="3">
        <v>23</v>
      </c>
      <c r="C193" s="2">
        <v>12</v>
      </c>
      <c r="D193" s="4">
        <v>30067.483275589799</v>
      </c>
      <c r="E193" s="4">
        <v>66.128688950512995</v>
      </c>
      <c r="F193" s="4">
        <v>346.73828867971599</v>
      </c>
      <c r="G193" s="4">
        <v>-990.21655940556002</v>
      </c>
      <c r="H193" s="4">
        <v>-14.823167543189999</v>
      </c>
      <c r="I193" s="4">
        <v>5.23354296968364</v>
      </c>
      <c r="J193" s="4">
        <v>607.35335188519196</v>
      </c>
      <c r="K193" s="4">
        <v>30087.897421126199</v>
      </c>
      <c r="L193" s="40"/>
      <c r="M193" s="40"/>
    </row>
    <row r="194" spans="1:13" ht="19.95" customHeight="1" x14ac:dyDescent="0.3">
      <c r="A194" s="2">
        <v>8</v>
      </c>
      <c r="B194" s="3">
        <v>24</v>
      </c>
      <c r="C194" s="2">
        <v>14</v>
      </c>
      <c r="D194" s="4">
        <v>27796.513395419399</v>
      </c>
      <c r="E194" s="4">
        <v>61.554528109750201</v>
      </c>
      <c r="F194" s="4">
        <v>472.31356183566299</v>
      </c>
      <c r="G194" s="4">
        <v>-917.67619692921005</v>
      </c>
      <c r="H194" s="4">
        <v>-13.025782305052999</v>
      </c>
      <c r="I194" s="4">
        <v>14.6881752797121</v>
      </c>
      <c r="J194" s="4">
        <v>839.06855200204302</v>
      </c>
      <c r="K194" s="4">
        <v>28253.4362334123</v>
      </c>
      <c r="L194" s="40"/>
      <c r="M194" s="40"/>
    </row>
    <row r="195" spans="1:13" ht="19.95" customHeight="1" x14ac:dyDescent="0.3">
      <c r="A195" s="2">
        <v>9</v>
      </c>
      <c r="B195" s="3">
        <v>1</v>
      </c>
      <c r="C195" s="2">
        <v>19</v>
      </c>
      <c r="D195" s="4">
        <v>25006.819352215301</v>
      </c>
      <c r="E195" s="4">
        <v>54.820736629940299</v>
      </c>
      <c r="F195" s="4">
        <v>550.70019255528803</v>
      </c>
      <c r="G195" s="4">
        <v>-725.47975132718</v>
      </c>
      <c r="H195" s="4">
        <v>-12.103630590296</v>
      </c>
      <c r="I195" s="4">
        <v>65.644820068159106</v>
      </c>
      <c r="J195" s="4">
        <v>414.60099031178203</v>
      </c>
      <c r="K195" s="4">
        <v>25355.002709863002</v>
      </c>
      <c r="L195" s="40"/>
      <c r="M195" s="40"/>
    </row>
    <row r="196" spans="1:13" ht="19.95" customHeight="1" x14ac:dyDescent="0.3">
      <c r="A196" s="2">
        <v>9</v>
      </c>
      <c r="B196" s="3">
        <v>2</v>
      </c>
      <c r="C196" s="2">
        <v>21</v>
      </c>
      <c r="D196" s="4">
        <v>23909.582099816002</v>
      </c>
      <c r="E196" s="4">
        <v>51.610178824706502</v>
      </c>
      <c r="F196" s="4">
        <v>-37.958283745492999</v>
      </c>
      <c r="G196" s="4">
        <v>-678.60985141901995</v>
      </c>
      <c r="H196" s="4">
        <v>-11.632537824987001</v>
      </c>
      <c r="I196" s="4">
        <v>42.040496664736999</v>
      </c>
      <c r="J196" s="4">
        <v>370.31476984920801</v>
      </c>
      <c r="K196" s="4">
        <v>23645.346872165199</v>
      </c>
      <c r="L196" s="40"/>
      <c r="M196" s="40"/>
    </row>
    <row r="197" spans="1:13" ht="19.95" customHeight="1" x14ac:dyDescent="0.3">
      <c r="A197" s="2">
        <v>9</v>
      </c>
      <c r="B197" s="3">
        <v>3</v>
      </c>
      <c r="C197" s="2">
        <v>23</v>
      </c>
      <c r="D197" s="4">
        <v>22776.623249668999</v>
      </c>
      <c r="E197" s="4">
        <v>49.415127177170604</v>
      </c>
      <c r="F197" s="4">
        <v>-17.077984399677</v>
      </c>
      <c r="G197" s="4">
        <v>-649.41433857006996</v>
      </c>
      <c r="H197" s="4">
        <v>-11.121877141478</v>
      </c>
      <c r="I197" s="4">
        <v>30.825681169906499</v>
      </c>
      <c r="J197" s="4">
        <v>384.56504995183502</v>
      </c>
      <c r="K197" s="4">
        <v>22563.8149078567</v>
      </c>
      <c r="L197" s="40"/>
      <c r="M197" s="40"/>
    </row>
    <row r="198" spans="1:13" ht="19.95" customHeight="1" x14ac:dyDescent="0.3">
      <c r="A198" s="2">
        <v>9</v>
      </c>
      <c r="B198" s="3">
        <v>4</v>
      </c>
      <c r="C198" s="2">
        <v>24</v>
      </c>
      <c r="D198" s="4">
        <v>22311.396219320301</v>
      </c>
      <c r="E198" s="4">
        <v>48.418156023073998</v>
      </c>
      <c r="F198" s="4">
        <v>51.805524606621098</v>
      </c>
      <c r="G198" s="4">
        <v>-640.24202300719003</v>
      </c>
      <c r="H198" s="4">
        <v>-11.106256669916</v>
      </c>
      <c r="I198" s="4">
        <v>52.483022413504699</v>
      </c>
      <c r="J198" s="4">
        <v>439.177926851954</v>
      </c>
      <c r="K198" s="4">
        <v>22251.932569538301</v>
      </c>
      <c r="L198" s="40"/>
      <c r="M198" s="40"/>
    </row>
    <row r="199" spans="1:13" ht="19.95" customHeight="1" x14ac:dyDescent="0.3">
      <c r="A199" s="2">
        <v>9</v>
      </c>
      <c r="B199" s="3">
        <v>5</v>
      </c>
      <c r="C199" s="2">
        <v>22</v>
      </c>
      <c r="D199" s="4">
        <v>22579.8825992495</v>
      </c>
      <c r="E199" s="4">
        <v>49.799897288583203</v>
      </c>
      <c r="F199" s="4">
        <v>460.79642628123798</v>
      </c>
      <c r="G199" s="4">
        <v>-661.61424574233001</v>
      </c>
      <c r="H199" s="4">
        <v>-11.744997889245999</v>
      </c>
      <c r="I199" s="4">
        <v>141.221746856636</v>
      </c>
      <c r="J199" s="4">
        <v>567.34813983014897</v>
      </c>
      <c r="K199" s="4">
        <v>23125.689565874502</v>
      </c>
      <c r="L199" s="40"/>
      <c r="M199" s="40"/>
    </row>
    <row r="200" spans="1:13" ht="19.95" customHeight="1" x14ac:dyDescent="0.3">
      <c r="A200" s="2">
        <v>9</v>
      </c>
      <c r="B200" s="3">
        <v>6</v>
      </c>
      <c r="C200" s="2">
        <v>20</v>
      </c>
      <c r="D200" s="4">
        <v>23398.616588552599</v>
      </c>
      <c r="E200" s="4">
        <v>53.719014854465698</v>
      </c>
      <c r="F200" s="4">
        <v>1232.8685612485799</v>
      </c>
      <c r="G200" s="4">
        <v>-706.91267060398002</v>
      </c>
      <c r="H200" s="4">
        <v>-13.686858594206001</v>
      </c>
      <c r="I200" s="4">
        <v>294.00337052425999</v>
      </c>
      <c r="J200" s="4">
        <v>743.61412795385695</v>
      </c>
      <c r="K200" s="4">
        <v>25002.222133935498</v>
      </c>
      <c r="L200" s="40"/>
      <c r="M200" s="40"/>
    </row>
    <row r="201" spans="1:13" ht="19.95" customHeight="1" x14ac:dyDescent="0.3">
      <c r="A201" s="2">
        <v>9</v>
      </c>
      <c r="B201" s="3">
        <v>7</v>
      </c>
      <c r="C201" s="2">
        <v>18</v>
      </c>
      <c r="D201" s="4">
        <v>24012.548230656401</v>
      </c>
      <c r="E201" s="4">
        <v>56.041117089820901</v>
      </c>
      <c r="F201" s="4">
        <v>1635.09597021069</v>
      </c>
      <c r="G201" s="4">
        <v>-743.95310419110001</v>
      </c>
      <c r="H201" s="4">
        <v>-16.991409025456999</v>
      </c>
      <c r="I201" s="4">
        <v>450.00188514539502</v>
      </c>
      <c r="J201" s="4">
        <v>877.50649589625505</v>
      </c>
      <c r="K201" s="4">
        <v>26270.249185781999</v>
      </c>
      <c r="L201" s="40"/>
      <c r="M201" s="40"/>
    </row>
    <row r="202" spans="1:13" ht="19.95" customHeight="1" x14ac:dyDescent="0.3">
      <c r="A202" s="2">
        <v>9</v>
      </c>
      <c r="B202" s="3">
        <v>8</v>
      </c>
      <c r="C202" s="2">
        <v>17</v>
      </c>
      <c r="D202" s="4">
        <v>24559.703171839799</v>
      </c>
      <c r="E202" s="4">
        <v>55.6413621621926</v>
      </c>
      <c r="F202" s="4">
        <v>1791.7302984049099</v>
      </c>
      <c r="G202" s="4">
        <v>-779.75887058307001</v>
      </c>
      <c r="H202" s="4">
        <v>-22.181842342168999</v>
      </c>
      <c r="I202" s="4">
        <v>615.61460168893996</v>
      </c>
      <c r="J202" s="4">
        <v>842.79868621338505</v>
      </c>
      <c r="K202" s="4">
        <v>27063.547407384001</v>
      </c>
      <c r="L202" s="40"/>
      <c r="M202" s="40"/>
    </row>
    <row r="203" spans="1:13" ht="19.95" customHeight="1" x14ac:dyDescent="0.3">
      <c r="A203" s="2">
        <v>9</v>
      </c>
      <c r="B203" s="3">
        <v>9</v>
      </c>
      <c r="C203" s="2">
        <v>16</v>
      </c>
      <c r="D203" s="4">
        <v>25278.2658840433</v>
      </c>
      <c r="E203" s="4">
        <v>55.041547772934699</v>
      </c>
      <c r="F203" s="4">
        <v>1777.53385630361</v>
      </c>
      <c r="G203" s="4">
        <v>-815.27271826480001</v>
      </c>
      <c r="H203" s="4">
        <v>-27.649258967508</v>
      </c>
      <c r="I203" s="4">
        <v>720.89471443478897</v>
      </c>
      <c r="J203" s="4">
        <v>941.57875970743999</v>
      </c>
      <c r="K203" s="4">
        <v>27930.3927850297</v>
      </c>
      <c r="L203" s="40"/>
      <c r="M203" s="40"/>
    </row>
    <row r="204" spans="1:13" ht="19.95" customHeight="1" x14ac:dyDescent="0.3">
      <c r="A204" s="2">
        <v>9</v>
      </c>
      <c r="B204" s="3">
        <v>10</v>
      </c>
      <c r="C204" s="2">
        <v>14</v>
      </c>
      <c r="D204" s="4">
        <v>26113.552500739199</v>
      </c>
      <c r="E204" s="4">
        <v>54.575424401745401</v>
      </c>
      <c r="F204" s="4">
        <v>1782.87665444973</v>
      </c>
      <c r="G204" s="4">
        <v>-854.13915709435003</v>
      </c>
      <c r="H204" s="4">
        <v>-32.412848572392001</v>
      </c>
      <c r="I204" s="4">
        <v>544.40760976514002</v>
      </c>
      <c r="J204" s="4">
        <v>917.18994422144101</v>
      </c>
      <c r="K204" s="4">
        <v>28526.050127910599</v>
      </c>
      <c r="L204" s="40"/>
      <c r="M204" s="40"/>
    </row>
    <row r="205" spans="1:13" ht="19.95" customHeight="1" x14ac:dyDescent="0.3">
      <c r="A205" s="2">
        <v>9</v>
      </c>
      <c r="B205" s="3">
        <v>11</v>
      </c>
      <c r="C205" s="2">
        <v>13</v>
      </c>
      <c r="D205" s="4">
        <v>27162.923083650399</v>
      </c>
      <c r="E205" s="4">
        <v>54.446822287037399</v>
      </c>
      <c r="F205" s="4">
        <v>1927.4349499984701</v>
      </c>
      <c r="G205" s="4">
        <v>-901.22318543723998</v>
      </c>
      <c r="H205" s="4">
        <v>-35.362175644208001</v>
      </c>
      <c r="I205" s="4">
        <v>230.013500339964</v>
      </c>
      <c r="J205" s="4">
        <v>964.98279733941104</v>
      </c>
      <c r="K205" s="4">
        <v>29403.2157925338</v>
      </c>
      <c r="L205" s="40"/>
      <c r="M205" s="40"/>
    </row>
    <row r="206" spans="1:13" ht="19.95" customHeight="1" x14ac:dyDescent="0.3">
      <c r="A206" s="2">
        <v>9</v>
      </c>
      <c r="B206" s="3">
        <v>12</v>
      </c>
      <c r="C206" s="2">
        <v>11</v>
      </c>
      <c r="D206" s="4">
        <v>28528.812462599501</v>
      </c>
      <c r="E206" s="4">
        <v>56.2529660500688</v>
      </c>
      <c r="F206" s="4">
        <v>2599.3388475267302</v>
      </c>
      <c r="G206" s="4">
        <v>-963.10251128467996</v>
      </c>
      <c r="H206" s="4">
        <v>-36.871015451494003</v>
      </c>
      <c r="I206" s="4">
        <v>128.85708152209401</v>
      </c>
      <c r="J206" s="4">
        <v>795.20729757320498</v>
      </c>
      <c r="K206" s="4">
        <v>31108.4951285354</v>
      </c>
      <c r="L206" s="40"/>
      <c r="M206" s="40"/>
    </row>
    <row r="207" spans="1:13" ht="19.95" customHeight="1" x14ac:dyDescent="0.3">
      <c r="A207" s="2">
        <v>9</v>
      </c>
      <c r="B207" s="3">
        <v>13</v>
      </c>
      <c r="C207" s="2">
        <v>9</v>
      </c>
      <c r="D207" s="4">
        <v>30465.216507482299</v>
      </c>
      <c r="E207" s="4">
        <v>60.367251021730503</v>
      </c>
      <c r="F207" s="4">
        <v>2881.88016163887</v>
      </c>
      <c r="G207" s="4">
        <v>-1019.782687041</v>
      </c>
      <c r="H207" s="4">
        <v>-36.307068093925999</v>
      </c>
      <c r="I207" s="4">
        <v>163.47117765446799</v>
      </c>
      <c r="J207" s="4">
        <v>1139.42816471478</v>
      </c>
      <c r="K207" s="4">
        <v>33654.273507377096</v>
      </c>
      <c r="L207" s="40"/>
      <c r="M207" s="40"/>
    </row>
    <row r="208" spans="1:13" ht="19.95" customHeight="1" x14ac:dyDescent="0.3">
      <c r="A208" s="2">
        <v>9</v>
      </c>
      <c r="B208" s="3">
        <v>14</v>
      </c>
      <c r="C208" s="2">
        <v>7</v>
      </c>
      <c r="D208" s="4">
        <v>32729.246622216899</v>
      </c>
      <c r="E208" s="4">
        <v>65.785806793015894</v>
      </c>
      <c r="F208" s="4">
        <v>2995.4605411385301</v>
      </c>
      <c r="G208" s="4">
        <v>-1072.1483401057999</v>
      </c>
      <c r="H208" s="4">
        <v>-33.964726576625999</v>
      </c>
      <c r="I208" s="4">
        <v>252.736693931285</v>
      </c>
      <c r="J208" s="4">
        <v>1396.24231389751</v>
      </c>
      <c r="K208" s="4">
        <v>36333.358911294803</v>
      </c>
      <c r="L208" s="40"/>
      <c r="M208" s="40"/>
    </row>
    <row r="209" spans="1:13" ht="19.95" customHeight="1" x14ac:dyDescent="0.3">
      <c r="A209" s="2">
        <v>9</v>
      </c>
      <c r="B209" s="3">
        <v>15</v>
      </c>
      <c r="C209" s="2">
        <v>5</v>
      </c>
      <c r="D209" s="4">
        <v>35111.578743317797</v>
      </c>
      <c r="E209" s="4">
        <v>72.808196210818807</v>
      </c>
      <c r="F209" s="4">
        <v>3687.2433483160899</v>
      </c>
      <c r="G209" s="4">
        <v>-1135.9071723361001</v>
      </c>
      <c r="H209" s="4">
        <v>-31.805813047150998</v>
      </c>
      <c r="I209" s="4">
        <v>564.35894368752395</v>
      </c>
      <c r="J209" s="4">
        <v>1334.1719046667799</v>
      </c>
      <c r="K209" s="4">
        <v>39602.448150815799</v>
      </c>
      <c r="L209" s="40"/>
      <c r="M209" s="40"/>
    </row>
    <row r="210" spans="1:13" ht="19.95" customHeight="1" x14ac:dyDescent="0.3">
      <c r="A210" s="2">
        <v>9</v>
      </c>
      <c r="B210" s="3">
        <v>16</v>
      </c>
      <c r="C210" s="2">
        <v>3</v>
      </c>
      <c r="D210" s="4">
        <v>37072.233278579697</v>
      </c>
      <c r="E210" s="4">
        <v>79.730489222411904</v>
      </c>
      <c r="F210" s="4">
        <v>3640.2829817642701</v>
      </c>
      <c r="G210" s="4">
        <v>-1164.5057760095001</v>
      </c>
      <c r="H210" s="4">
        <v>-28.916652491678001</v>
      </c>
      <c r="I210" s="4">
        <v>571.92910063207603</v>
      </c>
      <c r="J210" s="4">
        <v>1448.6800453257399</v>
      </c>
      <c r="K210" s="4">
        <v>41619.433467023096</v>
      </c>
      <c r="L210" s="40"/>
      <c r="M210" s="40"/>
    </row>
    <row r="211" spans="1:13" ht="19.95" customHeight="1" x14ac:dyDescent="0.3">
      <c r="A211" s="2">
        <v>9</v>
      </c>
      <c r="B211" s="3">
        <v>17</v>
      </c>
      <c r="C211" s="2">
        <v>1</v>
      </c>
      <c r="D211" s="4">
        <v>38952.448590898501</v>
      </c>
      <c r="E211" s="4">
        <v>1127.4136955087899</v>
      </c>
      <c r="F211" s="4">
        <v>2753.02655573933</v>
      </c>
      <c r="G211" s="4">
        <v>-1206.2799263586001</v>
      </c>
      <c r="H211" s="4">
        <v>-44.041830156712997</v>
      </c>
      <c r="I211" s="4">
        <v>33.0917196351607</v>
      </c>
      <c r="J211" s="4">
        <v>979.42385036929102</v>
      </c>
      <c r="K211" s="4">
        <v>42595.082655635699</v>
      </c>
      <c r="L211" s="40"/>
      <c r="M211" s="40"/>
    </row>
    <row r="212" spans="1:13" ht="19.95" customHeight="1" x14ac:dyDescent="0.3">
      <c r="A212" s="2">
        <v>9</v>
      </c>
      <c r="B212" s="3">
        <v>18</v>
      </c>
      <c r="C212" s="2">
        <v>2</v>
      </c>
      <c r="D212" s="4">
        <v>39033.267830004501</v>
      </c>
      <c r="E212" s="4">
        <v>1122.1749796935501</v>
      </c>
      <c r="F212" s="4">
        <v>2371.1942096474099</v>
      </c>
      <c r="G212" s="4">
        <v>-1178.5014431448001</v>
      </c>
      <c r="H212" s="4">
        <v>-42.531860022095998</v>
      </c>
      <c r="I212" s="4">
        <v>12.6417995550946</v>
      </c>
      <c r="J212" s="4">
        <v>824.68879943553202</v>
      </c>
      <c r="K212" s="4">
        <v>42142.934315169201</v>
      </c>
      <c r="L212" s="40"/>
      <c r="M212" s="40"/>
    </row>
    <row r="213" spans="1:13" ht="19.95" customHeight="1" x14ac:dyDescent="0.3">
      <c r="A213" s="2">
        <v>9</v>
      </c>
      <c r="B213" s="3">
        <v>19</v>
      </c>
      <c r="C213" s="2">
        <v>4</v>
      </c>
      <c r="D213" s="4">
        <v>38057.451071216397</v>
      </c>
      <c r="E213" s="4">
        <v>1090.43588161968</v>
      </c>
      <c r="F213" s="4">
        <v>2151.8955308160598</v>
      </c>
      <c r="G213" s="4">
        <v>-1138.9979419485001</v>
      </c>
      <c r="H213" s="4">
        <v>-39.656493339918001</v>
      </c>
      <c r="I213" s="4">
        <v>0</v>
      </c>
      <c r="J213" s="4">
        <v>226.17074027503401</v>
      </c>
      <c r="K213" s="4">
        <v>40347.298788638698</v>
      </c>
      <c r="L213" s="40"/>
      <c r="M213" s="40"/>
    </row>
    <row r="214" spans="1:13" ht="19.95" customHeight="1" x14ac:dyDescent="0.3">
      <c r="A214" s="2">
        <v>9</v>
      </c>
      <c r="B214" s="3">
        <v>20</v>
      </c>
      <c r="C214" s="2">
        <v>6</v>
      </c>
      <c r="D214" s="4">
        <v>36801.240958102899</v>
      </c>
      <c r="E214" s="4">
        <v>1046.4198609903999</v>
      </c>
      <c r="F214" s="4">
        <v>1790.9048510375601</v>
      </c>
      <c r="G214" s="4">
        <v>-1097.2248640969001</v>
      </c>
      <c r="H214" s="4">
        <v>-35.349786198781999</v>
      </c>
      <c r="I214" s="4">
        <v>0</v>
      </c>
      <c r="J214" s="4">
        <v>-170.68865432276999</v>
      </c>
      <c r="K214" s="4">
        <v>38335.302365512398</v>
      </c>
      <c r="L214" s="40"/>
      <c r="M214" s="40"/>
    </row>
    <row r="215" spans="1:13" ht="19.95" customHeight="1" x14ac:dyDescent="0.3">
      <c r="A215" s="2">
        <v>9</v>
      </c>
      <c r="B215" s="3">
        <v>21</v>
      </c>
      <c r="C215" s="2">
        <v>8</v>
      </c>
      <c r="D215" s="4">
        <v>35119.622306602003</v>
      </c>
      <c r="E215" s="4">
        <v>986.24799707192301</v>
      </c>
      <c r="F215" s="4">
        <v>1246.3956126749799</v>
      </c>
      <c r="G215" s="4">
        <v>-1037.8584199049999</v>
      </c>
      <c r="H215" s="4">
        <v>-31.391894779969</v>
      </c>
      <c r="I215" s="4">
        <v>7.4679012730002796</v>
      </c>
      <c r="J215" s="4">
        <v>-41.516875786979</v>
      </c>
      <c r="K215" s="4">
        <v>36248.966627150003</v>
      </c>
      <c r="L215" s="40"/>
      <c r="M215" s="40"/>
    </row>
    <row r="216" spans="1:13" ht="19.95" customHeight="1" x14ac:dyDescent="0.3">
      <c r="A216" s="2">
        <v>9</v>
      </c>
      <c r="B216" s="3">
        <v>22</v>
      </c>
      <c r="C216" s="2">
        <v>10</v>
      </c>
      <c r="D216" s="4">
        <v>32979.424395046597</v>
      </c>
      <c r="E216" s="4">
        <v>71.125438079064494</v>
      </c>
      <c r="F216" s="4">
        <v>1008.15707920143</v>
      </c>
      <c r="G216" s="4">
        <v>-952.87347429446004</v>
      </c>
      <c r="H216" s="4">
        <v>-13.840683257486001</v>
      </c>
      <c r="I216" s="4">
        <v>0</v>
      </c>
      <c r="J216" s="4">
        <v>-72.187886226849002</v>
      </c>
      <c r="K216" s="4">
        <v>33019.804868548301</v>
      </c>
      <c r="L216" s="40"/>
      <c r="M216" s="40"/>
    </row>
    <row r="217" spans="1:13" ht="19.95" customHeight="1" x14ac:dyDescent="0.3">
      <c r="A217" s="2">
        <v>9</v>
      </c>
      <c r="B217" s="3">
        <v>23</v>
      </c>
      <c r="C217" s="2">
        <v>12</v>
      </c>
      <c r="D217" s="4">
        <v>30195.8688144931</v>
      </c>
      <c r="E217" s="4">
        <v>64.856371317259303</v>
      </c>
      <c r="F217" s="4">
        <v>817.48708516252896</v>
      </c>
      <c r="G217" s="4">
        <v>-872.20405592903001</v>
      </c>
      <c r="H217" s="4">
        <v>-13.282401717441999</v>
      </c>
      <c r="I217" s="4">
        <v>22.529719471342101</v>
      </c>
      <c r="J217" s="4">
        <v>72.439246363536299</v>
      </c>
      <c r="K217" s="4">
        <v>30287.694779161298</v>
      </c>
      <c r="L217" s="40"/>
      <c r="M217" s="40"/>
    </row>
    <row r="218" spans="1:13" ht="19.95" customHeight="1" x14ac:dyDescent="0.3">
      <c r="A218" s="2">
        <v>9</v>
      </c>
      <c r="B218" s="3">
        <v>24</v>
      </c>
      <c r="C218" s="2">
        <v>15</v>
      </c>
      <c r="D218" s="4">
        <v>28076.504959400401</v>
      </c>
      <c r="E218" s="4">
        <v>60.365086832874603</v>
      </c>
      <c r="F218" s="4">
        <v>315.811138732036</v>
      </c>
      <c r="G218" s="4">
        <v>-797.93227123039003</v>
      </c>
      <c r="H218" s="4">
        <v>-11.930899144362</v>
      </c>
      <c r="I218" s="4">
        <v>59.372364026616701</v>
      </c>
      <c r="J218" s="4">
        <v>608.53271568928096</v>
      </c>
      <c r="K218" s="4">
        <v>28310.723094306501</v>
      </c>
      <c r="L218" s="40"/>
      <c r="M218" s="40"/>
    </row>
    <row r="219" spans="1:13" ht="19.95" customHeight="1" x14ac:dyDescent="0.3">
      <c r="A219" s="2">
        <v>10</v>
      </c>
      <c r="B219" s="3">
        <v>1</v>
      </c>
      <c r="C219" s="2">
        <v>20</v>
      </c>
      <c r="D219" s="4">
        <v>19431.361359550701</v>
      </c>
      <c r="E219" s="4">
        <v>46.672945428401199</v>
      </c>
      <c r="F219" s="4">
        <v>1862.51969324432</v>
      </c>
      <c r="G219" s="4">
        <v>-493.87575183109999</v>
      </c>
      <c r="H219" s="4">
        <v>-13.338167654059999</v>
      </c>
      <c r="I219" s="4">
        <v>4.4708583595545397</v>
      </c>
      <c r="J219" s="4">
        <v>388.52601362295297</v>
      </c>
      <c r="K219" s="4">
        <v>21226.336950720801</v>
      </c>
      <c r="L219" s="40"/>
      <c r="M219" s="40"/>
    </row>
    <row r="220" spans="1:13" ht="19.95" customHeight="1" x14ac:dyDescent="0.3">
      <c r="A220" s="2">
        <v>10</v>
      </c>
      <c r="B220" s="3">
        <v>2</v>
      </c>
      <c r="C220" s="2">
        <v>21</v>
      </c>
      <c r="D220" s="4">
        <v>18302.2359418183</v>
      </c>
      <c r="E220" s="4">
        <v>44.387454661658097</v>
      </c>
      <c r="F220" s="4">
        <v>1584.58398657002</v>
      </c>
      <c r="G220" s="4">
        <v>-458.99285097192001</v>
      </c>
      <c r="H220" s="4">
        <v>-12.821079511412</v>
      </c>
      <c r="I220" s="4">
        <v>8.3381710653468399</v>
      </c>
      <c r="J220" s="4">
        <v>529.93825760117204</v>
      </c>
      <c r="K220" s="4">
        <v>19997.6698812332</v>
      </c>
      <c r="L220" s="40"/>
      <c r="M220" s="40"/>
    </row>
    <row r="221" spans="1:13" ht="19.95" customHeight="1" x14ac:dyDescent="0.3">
      <c r="A221" s="2">
        <v>10</v>
      </c>
      <c r="B221" s="3">
        <v>3</v>
      </c>
      <c r="C221" s="2">
        <v>23</v>
      </c>
      <c r="D221" s="4">
        <v>17541.243408922699</v>
      </c>
      <c r="E221" s="4">
        <v>42.629975051945003</v>
      </c>
      <c r="F221" s="4">
        <v>1701.7446966447001</v>
      </c>
      <c r="G221" s="4">
        <v>-446.62082076360002</v>
      </c>
      <c r="H221" s="4">
        <v>-12.59181721341</v>
      </c>
      <c r="I221" s="4">
        <v>23.0941518299935</v>
      </c>
      <c r="J221" s="4">
        <v>406.64180918921198</v>
      </c>
      <c r="K221" s="4">
        <v>19256.141403661499</v>
      </c>
      <c r="L221" s="40"/>
      <c r="M221" s="40"/>
    </row>
    <row r="222" spans="1:13" ht="19.95" customHeight="1" x14ac:dyDescent="0.3">
      <c r="A222" s="2">
        <v>10</v>
      </c>
      <c r="B222" s="3">
        <v>4</v>
      </c>
      <c r="C222" s="2">
        <v>24</v>
      </c>
      <c r="D222" s="4">
        <v>17278.783364196199</v>
      </c>
      <c r="E222" s="4">
        <v>42.509035894802601</v>
      </c>
      <c r="F222" s="4">
        <v>1934.8659120462701</v>
      </c>
      <c r="G222" s="4">
        <v>-449.03636388109999</v>
      </c>
      <c r="H222" s="4">
        <v>-12.736765952104999</v>
      </c>
      <c r="I222" s="4">
        <v>41.251823445905998</v>
      </c>
      <c r="J222" s="4">
        <v>330.54927038913098</v>
      </c>
      <c r="K222" s="4">
        <v>19166.186276139098</v>
      </c>
      <c r="L222" s="40"/>
      <c r="M222" s="40"/>
    </row>
    <row r="223" spans="1:13" ht="19.95" customHeight="1" x14ac:dyDescent="0.3">
      <c r="A223" s="2">
        <v>10</v>
      </c>
      <c r="B223" s="3">
        <v>5</v>
      </c>
      <c r="C223" s="2">
        <v>22</v>
      </c>
      <c r="D223" s="4">
        <v>17811.865709031299</v>
      </c>
      <c r="E223" s="4">
        <v>44.429272821716403</v>
      </c>
      <c r="F223" s="4">
        <v>2226.70763693873</v>
      </c>
      <c r="G223" s="4">
        <v>-469.51991214773</v>
      </c>
      <c r="H223" s="4">
        <v>-13.938100353849</v>
      </c>
      <c r="I223" s="4">
        <v>64.120422446307501</v>
      </c>
      <c r="J223" s="4">
        <v>329.05369895551701</v>
      </c>
      <c r="K223" s="4">
        <v>19992.718727692001</v>
      </c>
      <c r="L223" s="40"/>
      <c r="M223" s="40"/>
    </row>
    <row r="224" spans="1:13" ht="19.95" customHeight="1" x14ac:dyDescent="0.3">
      <c r="A224" s="2">
        <v>10</v>
      </c>
      <c r="B224" s="3">
        <v>6</v>
      </c>
      <c r="C224" s="2">
        <v>19</v>
      </c>
      <c r="D224" s="4">
        <v>19089.949794072199</v>
      </c>
      <c r="E224" s="4">
        <v>48.697748127905101</v>
      </c>
      <c r="F224" s="4">
        <v>2633.9997581042398</v>
      </c>
      <c r="G224" s="4">
        <v>-506.16011181797001</v>
      </c>
      <c r="H224" s="4">
        <v>-15.895629042428</v>
      </c>
      <c r="I224" s="4">
        <v>109.110914178828</v>
      </c>
      <c r="J224" s="4">
        <v>739.52543454978502</v>
      </c>
      <c r="K224" s="4">
        <v>22099.227908172601</v>
      </c>
      <c r="L224" s="40"/>
      <c r="M224" s="40"/>
    </row>
    <row r="225" spans="1:13" ht="19.95" customHeight="1" x14ac:dyDescent="0.3">
      <c r="A225" s="2">
        <v>10</v>
      </c>
      <c r="B225" s="3">
        <v>7</v>
      </c>
      <c r="C225" s="2">
        <v>18</v>
      </c>
      <c r="D225" s="4">
        <v>20201.8999021325</v>
      </c>
      <c r="E225" s="4">
        <v>52.0818663192019</v>
      </c>
      <c r="F225" s="4">
        <v>2700.0600335848999</v>
      </c>
      <c r="G225" s="4">
        <v>-532.50810239599002</v>
      </c>
      <c r="H225" s="4">
        <v>-18.661342035912</v>
      </c>
      <c r="I225" s="4">
        <v>110.46726060924399</v>
      </c>
      <c r="J225" s="4">
        <v>787.90758426469995</v>
      </c>
      <c r="K225" s="4">
        <v>23301.2472024786</v>
      </c>
      <c r="L225" s="40"/>
      <c r="M225" s="40"/>
    </row>
    <row r="226" spans="1:13" ht="19.95" customHeight="1" x14ac:dyDescent="0.3">
      <c r="A226" s="2">
        <v>10</v>
      </c>
      <c r="B226" s="3">
        <v>8</v>
      </c>
      <c r="C226" s="2">
        <v>17</v>
      </c>
      <c r="D226" s="4">
        <v>20861.521702048602</v>
      </c>
      <c r="E226" s="4">
        <v>50.526411596005801</v>
      </c>
      <c r="F226" s="4">
        <v>1889.85609653394</v>
      </c>
      <c r="G226" s="4">
        <v>-545.73153848217999</v>
      </c>
      <c r="H226" s="4">
        <v>-24.087159523465001</v>
      </c>
      <c r="I226" s="4">
        <v>367.966164343206</v>
      </c>
      <c r="J226" s="4">
        <v>856.56390960635804</v>
      </c>
      <c r="K226" s="4">
        <v>23456.615586122502</v>
      </c>
      <c r="L226" s="40"/>
      <c r="M226" s="40"/>
    </row>
    <row r="227" spans="1:13" ht="19.95" customHeight="1" x14ac:dyDescent="0.3">
      <c r="A227" s="2">
        <v>10</v>
      </c>
      <c r="B227" s="3">
        <v>9</v>
      </c>
      <c r="C227" s="2">
        <v>16</v>
      </c>
      <c r="D227" s="4">
        <v>21267.665674861899</v>
      </c>
      <c r="E227" s="4">
        <v>48.352062363601597</v>
      </c>
      <c r="F227" s="4">
        <v>1092.7991138595301</v>
      </c>
      <c r="G227" s="4">
        <v>-552.85631826871997</v>
      </c>
      <c r="H227" s="4">
        <v>-29.675268481705999</v>
      </c>
      <c r="I227" s="4">
        <v>587.70416822379605</v>
      </c>
      <c r="J227" s="4">
        <v>881.35036876688798</v>
      </c>
      <c r="K227" s="4">
        <v>23295.339801325201</v>
      </c>
      <c r="L227" s="40"/>
      <c r="M227" s="40"/>
    </row>
    <row r="228" spans="1:13" ht="19.95" customHeight="1" x14ac:dyDescent="0.3">
      <c r="A228" s="2">
        <v>10</v>
      </c>
      <c r="B228" s="3">
        <v>10</v>
      </c>
      <c r="C228" s="2">
        <v>15</v>
      </c>
      <c r="D228" s="4">
        <v>21401.487542105999</v>
      </c>
      <c r="E228" s="4">
        <v>46.986805123725297</v>
      </c>
      <c r="F228" s="4">
        <v>1098.1732267980999</v>
      </c>
      <c r="G228" s="4">
        <v>-571.10956269561996</v>
      </c>
      <c r="H228" s="4">
        <v>-35.173118741594998</v>
      </c>
      <c r="I228" s="4">
        <v>545.24881531753897</v>
      </c>
      <c r="J228" s="4">
        <v>678.31255196704603</v>
      </c>
      <c r="K228" s="4">
        <v>23163.926259875199</v>
      </c>
      <c r="L228" s="40"/>
      <c r="M228" s="40"/>
    </row>
    <row r="229" spans="1:13" ht="19.95" customHeight="1" x14ac:dyDescent="0.3">
      <c r="A229" s="2">
        <v>10</v>
      </c>
      <c r="B229" s="3">
        <v>11</v>
      </c>
      <c r="C229" s="2">
        <v>13</v>
      </c>
      <c r="D229" s="4">
        <v>21224.254742636898</v>
      </c>
      <c r="E229" s="4">
        <v>45.326154294171701</v>
      </c>
      <c r="F229" s="4">
        <v>1331.9533608827901</v>
      </c>
      <c r="G229" s="4">
        <v>-585.48534639218997</v>
      </c>
      <c r="H229" s="4">
        <v>-40.024636718781998</v>
      </c>
      <c r="I229" s="4">
        <v>721.50219089648999</v>
      </c>
      <c r="J229" s="4">
        <v>502.14389407698798</v>
      </c>
      <c r="K229" s="4">
        <v>23199.6703596763</v>
      </c>
      <c r="L229" s="40"/>
      <c r="M229" s="40"/>
    </row>
    <row r="230" spans="1:13" ht="19.95" customHeight="1" x14ac:dyDescent="0.3">
      <c r="A230" s="2">
        <v>10</v>
      </c>
      <c r="B230" s="3">
        <v>12</v>
      </c>
      <c r="C230" s="2">
        <v>12</v>
      </c>
      <c r="D230" s="4">
        <v>21507.983843008598</v>
      </c>
      <c r="E230" s="4">
        <v>44.343321861709498</v>
      </c>
      <c r="F230" s="4">
        <v>1641.7257596940001</v>
      </c>
      <c r="G230" s="4">
        <v>-613.47942551991002</v>
      </c>
      <c r="H230" s="4">
        <v>-43.725758164886997</v>
      </c>
      <c r="I230" s="4">
        <v>737.44174451662798</v>
      </c>
      <c r="J230" s="4">
        <v>586.04607721328</v>
      </c>
      <c r="K230" s="4">
        <v>23860.335562609402</v>
      </c>
      <c r="L230" s="40"/>
      <c r="M230" s="40"/>
    </row>
    <row r="231" spans="1:13" ht="19.95" customHeight="1" x14ac:dyDescent="0.3">
      <c r="A231" s="2">
        <v>10</v>
      </c>
      <c r="B231" s="3">
        <v>13</v>
      </c>
      <c r="C231" s="2">
        <v>10</v>
      </c>
      <c r="D231" s="4">
        <v>22596.949159412099</v>
      </c>
      <c r="E231" s="4">
        <v>46.269130637341398</v>
      </c>
      <c r="F231" s="4">
        <v>1926.95792588981</v>
      </c>
      <c r="G231" s="4">
        <v>-648.49587900504002</v>
      </c>
      <c r="H231" s="4">
        <v>-43.429595327318999</v>
      </c>
      <c r="I231" s="4">
        <v>701.25423224479096</v>
      </c>
      <c r="J231" s="4">
        <v>643.57750279026095</v>
      </c>
      <c r="K231" s="4">
        <v>25223.082476641899</v>
      </c>
      <c r="L231" s="40"/>
      <c r="M231" s="40"/>
    </row>
    <row r="232" spans="1:13" ht="19.95" customHeight="1" x14ac:dyDescent="0.3">
      <c r="A232" s="2">
        <v>10</v>
      </c>
      <c r="B232" s="3">
        <v>14</v>
      </c>
      <c r="C232" s="2">
        <v>8</v>
      </c>
      <c r="D232" s="4">
        <v>24206.851016172401</v>
      </c>
      <c r="E232" s="4">
        <v>49.726041121251498</v>
      </c>
      <c r="F232" s="4">
        <v>2322.8151191850402</v>
      </c>
      <c r="G232" s="4">
        <v>-694.01097561313998</v>
      </c>
      <c r="H232" s="4">
        <v>-40.644361214023</v>
      </c>
      <c r="I232" s="4">
        <v>612.67036661926704</v>
      </c>
      <c r="J232" s="4">
        <v>790.53472541614201</v>
      </c>
      <c r="K232" s="4">
        <v>27247.941931686899</v>
      </c>
      <c r="L232" s="40"/>
      <c r="M232" s="40"/>
    </row>
    <row r="233" spans="1:13" ht="19.95" customHeight="1" x14ac:dyDescent="0.3">
      <c r="A233" s="2">
        <v>10</v>
      </c>
      <c r="B233" s="3">
        <v>15</v>
      </c>
      <c r="C233" s="2">
        <v>5</v>
      </c>
      <c r="D233" s="4">
        <v>26173.431080620499</v>
      </c>
      <c r="E233" s="4">
        <v>54.779644780789503</v>
      </c>
      <c r="F233" s="4">
        <v>2660.7950192143298</v>
      </c>
      <c r="G233" s="4">
        <v>-740.85246733557005</v>
      </c>
      <c r="H233" s="4">
        <v>-36.896206887220004</v>
      </c>
      <c r="I233" s="4">
        <v>670.49557228078595</v>
      </c>
      <c r="J233" s="4">
        <v>1000.67871243122</v>
      </c>
      <c r="K233" s="4">
        <v>29782.431355104902</v>
      </c>
      <c r="L233" s="40"/>
      <c r="M233" s="40"/>
    </row>
    <row r="234" spans="1:13" ht="19.95" customHeight="1" x14ac:dyDescent="0.3">
      <c r="A234" s="2">
        <v>10</v>
      </c>
      <c r="B234" s="3">
        <v>16</v>
      </c>
      <c r="C234" s="2">
        <v>3</v>
      </c>
      <c r="D234" s="4">
        <v>27936.454469222099</v>
      </c>
      <c r="E234" s="4">
        <v>60.932852928967399</v>
      </c>
      <c r="F234" s="4">
        <v>3357.7010319302399</v>
      </c>
      <c r="G234" s="4">
        <v>-782.24483291959996</v>
      </c>
      <c r="H234" s="4">
        <v>-33.137684011128997</v>
      </c>
      <c r="I234" s="4">
        <v>1033.57246912244</v>
      </c>
      <c r="J234" s="4">
        <v>1218.89753295949</v>
      </c>
      <c r="K234" s="4">
        <v>32792.175839232499</v>
      </c>
      <c r="L234" s="40"/>
      <c r="M234" s="40"/>
    </row>
    <row r="235" spans="1:13" ht="19.95" customHeight="1" x14ac:dyDescent="0.3">
      <c r="A235" s="2">
        <v>10</v>
      </c>
      <c r="B235" s="3">
        <v>17</v>
      </c>
      <c r="C235" s="2">
        <v>1</v>
      </c>
      <c r="D235" s="4">
        <v>29179.334716741701</v>
      </c>
      <c r="E235" s="4">
        <v>885.05164783080795</v>
      </c>
      <c r="F235" s="4">
        <v>3569.7427574544099</v>
      </c>
      <c r="G235" s="4">
        <v>-811.84937023638997</v>
      </c>
      <c r="H235" s="4">
        <v>-42.806363681172002</v>
      </c>
      <c r="I235" s="4">
        <v>399.14677713728997</v>
      </c>
      <c r="J235" s="4">
        <v>1102.80409451476</v>
      </c>
      <c r="K235" s="4">
        <v>34281.424259761297</v>
      </c>
      <c r="L235" s="40"/>
      <c r="M235" s="40"/>
    </row>
    <row r="236" spans="1:13" ht="19.95" customHeight="1" x14ac:dyDescent="0.3">
      <c r="A236" s="2">
        <v>10</v>
      </c>
      <c r="B236" s="3">
        <v>18</v>
      </c>
      <c r="C236" s="2">
        <v>2</v>
      </c>
      <c r="D236" s="4">
        <v>29319.868529850901</v>
      </c>
      <c r="E236" s="4">
        <v>892.91601476244898</v>
      </c>
      <c r="F236" s="4">
        <v>3643.9689723850802</v>
      </c>
      <c r="G236" s="4">
        <v>-798.58674416932001</v>
      </c>
      <c r="H236" s="4">
        <v>-39.810784603541997</v>
      </c>
      <c r="I236" s="4">
        <v>222.70836176926201</v>
      </c>
      <c r="J236" s="4">
        <v>914.91682924078498</v>
      </c>
      <c r="K236" s="4">
        <v>34155.981179235598</v>
      </c>
      <c r="L236" s="40"/>
      <c r="M236" s="40"/>
    </row>
    <row r="237" spans="1:13" ht="19.95" customHeight="1" x14ac:dyDescent="0.3">
      <c r="A237" s="2">
        <v>10</v>
      </c>
      <c r="B237" s="3">
        <v>19</v>
      </c>
      <c r="C237" s="2">
        <v>4</v>
      </c>
      <c r="D237" s="4">
        <v>28770.874408132899</v>
      </c>
      <c r="E237" s="4">
        <v>857.53482272831297</v>
      </c>
      <c r="F237" s="4">
        <v>2846.3807074992401</v>
      </c>
      <c r="G237" s="4">
        <v>-755.95910188357004</v>
      </c>
      <c r="H237" s="4">
        <v>-36.911720548211001</v>
      </c>
      <c r="I237" s="4">
        <v>95.838700057315904</v>
      </c>
      <c r="J237" s="4">
        <v>266.41595362143698</v>
      </c>
      <c r="K237" s="4">
        <v>32044.1737696075</v>
      </c>
      <c r="L237" s="40"/>
      <c r="M237" s="40"/>
    </row>
    <row r="238" spans="1:13" ht="19.95" customHeight="1" x14ac:dyDescent="0.3">
      <c r="A238" s="2">
        <v>10</v>
      </c>
      <c r="B238" s="3">
        <v>20</v>
      </c>
      <c r="C238" s="2">
        <v>6</v>
      </c>
      <c r="D238" s="4">
        <v>27721.235949942398</v>
      </c>
      <c r="E238" s="4">
        <v>813.80121929459904</v>
      </c>
      <c r="F238" s="4">
        <v>2267.22186235462</v>
      </c>
      <c r="G238" s="4">
        <v>-717.52322302466996</v>
      </c>
      <c r="H238" s="4">
        <v>-32.781934835507997</v>
      </c>
      <c r="I238" s="4">
        <v>25.3976704802126</v>
      </c>
      <c r="J238" s="4">
        <v>99.035193250058498</v>
      </c>
      <c r="K238" s="4">
        <v>30176.3867374617</v>
      </c>
      <c r="L238" s="40"/>
      <c r="M238" s="40"/>
    </row>
    <row r="239" spans="1:13" ht="19.95" customHeight="1" x14ac:dyDescent="0.3">
      <c r="A239" s="2">
        <v>10</v>
      </c>
      <c r="B239" s="3">
        <v>21</v>
      </c>
      <c r="C239" s="2">
        <v>7</v>
      </c>
      <c r="D239" s="4">
        <v>26615.920719946698</v>
      </c>
      <c r="E239" s="4">
        <v>776.918109385874</v>
      </c>
      <c r="F239" s="4">
        <v>2019.2819820913001</v>
      </c>
      <c r="G239" s="4">
        <v>-686.39578070291998</v>
      </c>
      <c r="H239" s="4">
        <v>-29.603986518180999</v>
      </c>
      <c r="I239" s="4">
        <v>0</v>
      </c>
      <c r="J239" s="4">
        <v>52.971799148917398</v>
      </c>
      <c r="K239" s="4">
        <v>28749.0928433517</v>
      </c>
      <c r="L239" s="40"/>
      <c r="M239" s="40"/>
    </row>
    <row r="240" spans="1:13" ht="19.95" customHeight="1" x14ac:dyDescent="0.3">
      <c r="A240" s="2">
        <v>10</v>
      </c>
      <c r="B240" s="3">
        <v>22</v>
      </c>
      <c r="C240" s="2">
        <v>9</v>
      </c>
      <c r="D240" s="4">
        <v>24901.576556025298</v>
      </c>
      <c r="E240" s="4">
        <v>57.128869771280598</v>
      </c>
      <c r="F240" s="4">
        <v>1869.1289011240401</v>
      </c>
      <c r="G240" s="4">
        <v>-629.97420527954</v>
      </c>
      <c r="H240" s="4">
        <v>-16.347211002592999</v>
      </c>
      <c r="I240" s="4">
        <v>1.5264005952367401</v>
      </c>
      <c r="J240" s="4">
        <v>392.09700000753998</v>
      </c>
      <c r="K240" s="4">
        <v>26575.1363112412</v>
      </c>
      <c r="L240" s="40"/>
      <c r="M240" s="40"/>
    </row>
    <row r="241" spans="1:13" ht="19.95" customHeight="1" x14ac:dyDescent="0.3">
      <c r="A241" s="2">
        <v>10</v>
      </c>
      <c r="B241" s="3">
        <v>23</v>
      </c>
      <c r="C241" s="2">
        <v>11</v>
      </c>
      <c r="D241" s="4">
        <v>22906.9357242685</v>
      </c>
      <c r="E241" s="4">
        <v>52.892542030961899</v>
      </c>
      <c r="F241" s="4">
        <v>1798.5067309143999</v>
      </c>
      <c r="G241" s="4">
        <v>-582.19880465870995</v>
      </c>
      <c r="H241" s="4">
        <v>-15.13491493325</v>
      </c>
      <c r="I241" s="4">
        <v>0</v>
      </c>
      <c r="J241" s="4">
        <v>437.78549103222798</v>
      </c>
      <c r="K241" s="4">
        <v>24598.786768654099</v>
      </c>
      <c r="L241" s="40"/>
      <c r="M241" s="40"/>
    </row>
    <row r="242" spans="1:13" ht="19.95" customHeight="1" x14ac:dyDescent="0.3">
      <c r="A242" s="2">
        <v>10</v>
      </c>
      <c r="B242" s="3">
        <v>24</v>
      </c>
      <c r="C242" s="2">
        <v>14</v>
      </c>
      <c r="D242" s="4">
        <v>21481.4630844778</v>
      </c>
      <c r="E242" s="4">
        <v>49.811943092368097</v>
      </c>
      <c r="F242" s="4">
        <v>1776.6052882271399</v>
      </c>
      <c r="G242" s="4">
        <v>-543.13507927701005</v>
      </c>
      <c r="H242" s="4">
        <v>-13.438209465204</v>
      </c>
      <c r="I242" s="4">
        <v>50.151680338373801</v>
      </c>
      <c r="J242" s="4">
        <v>545.27593351310998</v>
      </c>
      <c r="K242" s="4">
        <v>23346.734640906601</v>
      </c>
      <c r="L242" s="40"/>
      <c r="M242" s="40"/>
    </row>
    <row r="243" spans="1:13" ht="19.95" customHeight="1" x14ac:dyDescent="0.3">
      <c r="A243" s="2">
        <v>11</v>
      </c>
      <c r="B243" s="3">
        <v>1</v>
      </c>
      <c r="C243" s="2">
        <v>17</v>
      </c>
      <c r="D243" s="4">
        <v>18665.5811673063</v>
      </c>
      <c r="E243" s="4">
        <v>43.420859402361501</v>
      </c>
      <c r="F243" s="4">
        <v>810.28734121048899</v>
      </c>
      <c r="G243" s="4">
        <v>-697.75569284373</v>
      </c>
      <c r="H243" s="4">
        <v>-12.143442509677</v>
      </c>
      <c r="I243" s="4">
        <v>327.28576400782299</v>
      </c>
      <c r="J243" s="4">
        <v>349.51702505353597</v>
      </c>
      <c r="K243" s="4">
        <v>19486.193021627099</v>
      </c>
      <c r="L243" s="40"/>
      <c r="M243" s="40"/>
    </row>
    <row r="244" spans="1:13" ht="19.95" customHeight="1" x14ac:dyDescent="0.3">
      <c r="A244" s="2">
        <v>11</v>
      </c>
      <c r="B244" s="3">
        <v>2</v>
      </c>
      <c r="C244" s="2">
        <v>21</v>
      </c>
      <c r="D244" s="4">
        <v>17858.628402754999</v>
      </c>
      <c r="E244" s="4">
        <v>41.212494317638999</v>
      </c>
      <c r="F244" s="4">
        <v>693.95161578302498</v>
      </c>
      <c r="G244" s="4">
        <v>-659.49791248720999</v>
      </c>
      <c r="H244" s="4">
        <v>-11.423123463246</v>
      </c>
      <c r="I244" s="4">
        <v>298.60642216599302</v>
      </c>
      <c r="J244" s="4">
        <v>213.45144910882399</v>
      </c>
      <c r="K244" s="4">
        <v>18434.929348180001</v>
      </c>
      <c r="L244" s="40"/>
      <c r="M244" s="40"/>
    </row>
    <row r="245" spans="1:13" ht="19.95" customHeight="1" x14ac:dyDescent="0.3">
      <c r="A245" s="2">
        <v>11</v>
      </c>
      <c r="B245" s="3">
        <v>3</v>
      </c>
      <c r="C245" s="2">
        <v>23</v>
      </c>
      <c r="D245" s="4">
        <v>17297.700252491599</v>
      </c>
      <c r="E245" s="4">
        <v>39.789106593295301</v>
      </c>
      <c r="F245" s="4">
        <v>684.25568854639403</v>
      </c>
      <c r="G245" s="4">
        <v>-640.36101500452003</v>
      </c>
      <c r="H245" s="4">
        <v>-11.149235565918</v>
      </c>
      <c r="I245" s="4">
        <v>203.52668769634701</v>
      </c>
      <c r="J245" s="4">
        <v>11.4253173655061</v>
      </c>
      <c r="K245" s="4">
        <v>17585.186802122698</v>
      </c>
      <c r="L245" s="40"/>
      <c r="M245" s="40"/>
    </row>
    <row r="246" spans="1:13" ht="19.95" customHeight="1" x14ac:dyDescent="0.3">
      <c r="A246" s="2">
        <v>11</v>
      </c>
      <c r="B246" s="3">
        <v>4</v>
      </c>
      <c r="C246" s="2">
        <v>24</v>
      </c>
      <c r="D246" s="4">
        <v>17150.6287936314</v>
      </c>
      <c r="E246" s="4">
        <v>39.401782711151199</v>
      </c>
      <c r="F246" s="4">
        <v>701.29958553636197</v>
      </c>
      <c r="G246" s="4">
        <v>-633.46961236753998</v>
      </c>
      <c r="H246" s="4">
        <v>-11.27876783642</v>
      </c>
      <c r="I246" s="4">
        <v>232.22648581897201</v>
      </c>
      <c r="J246" s="4">
        <v>-50.20466474709</v>
      </c>
      <c r="K246" s="4">
        <v>17428.6036027468</v>
      </c>
      <c r="L246" s="40"/>
      <c r="M246" s="40"/>
    </row>
    <row r="247" spans="1:13" ht="19.95" customHeight="1" x14ac:dyDescent="0.3">
      <c r="A247" s="2">
        <v>11</v>
      </c>
      <c r="B247" s="3">
        <v>5</v>
      </c>
      <c r="C247" s="2">
        <v>22</v>
      </c>
      <c r="D247" s="4">
        <v>17479.671169789199</v>
      </c>
      <c r="E247" s="4">
        <v>40.270240790741099</v>
      </c>
      <c r="F247" s="4">
        <v>734.34222929855696</v>
      </c>
      <c r="G247" s="4">
        <v>-641.66951629767004</v>
      </c>
      <c r="H247" s="4">
        <v>-12.108368134852</v>
      </c>
      <c r="I247" s="4">
        <v>391.03756750950998</v>
      </c>
      <c r="J247" s="4">
        <v>103.97235671924</v>
      </c>
      <c r="K247" s="4">
        <v>18095.5156796747</v>
      </c>
      <c r="L247" s="40"/>
      <c r="M247" s="40"/>
    </row>
    <row r="248" spans="1:13" ht="19.95" customHeight="1" x14ac:dyDescent="0.3">
      <c r="A248" s="2">
        <v>11</v>
      </c>
      <c r="B248" s="3">
        <v>6</v>
      </c>
      <c r="C248" s="2">
        <v>19</v>
      </c>
      <c r="D248" s="4">
        <v>18610.485723803999</v>
      </c>
      <c r="E248" s="4">
        <v>43.253118553106397</v>
      </c>
      <c r="F248" s="4">
        <v>846.77818354802002</v>
      </c>
      <c r="G248" s="4">
        <v>-684.48159697721997</v>
      </c>
      <c r="H248" s="4">
        <v>-14.082145240348</v>
      </c>
      <c r="I248" s="4">
        <v>488.293902595075</v>
      </c>
      <c r="J248" s="4">
        <v>257.69401031204302</v>
      </c>
      <c r="K248" s="4">
        <v>19547.9411965947</v>
      </c>
      <c r="L248" s="40"/>
      <c r="M248" s="40"/>
    </row>
    <row r="249" spans="1:13" ht="19.95" customHeight="1" x14ac:dyDescent="0.3">
      <c r="A249" s="2">
        <v>11</v>
      </c>
      <c r="B249" s="3">
        <v>7</v>
      </c>
      <c r="C249" s="2">
        <v>11</v>
      </c>
      <c r="D249" s="4">
        <v>20160.2911613123</v>
      </c>
      <c r="E249" s="4">
        <v>48.156486364022498</v>
      </c>
      <c r="F249" s="4">
        <v>987.94373082066704</v>
      </c>
      <c r="G249" s="4">
        <v>-753.30905804440999</v>
      </c>
      <c r="H249" s="4">
        <v>-16.071302618107001</v>
      </c>
      <c r="I249" s="4">
        <v>590.40997375225299</v>
      </c>
      <c r="J249" s="4">
        <v>430.04592592264203</v>
      </c>
      <c r="K249" s="4">
        <v>21447.4669175093</v>
      </c>
      <c r="L249" s="40"/>
      <c r="M249" s="40"/>
    </row>
    <row r="250" spans="1:13" ht="19.95" customHeight="1" x14ac:dyDescent="0.3">
      <c r="A250" s="2">
        <v>11</v>
      </c>
      <c r="B250" s="3">
        <v>8</v>
      </c>
      <c r="C250" s="2">
        <v>10</v>
      </c>
      <c r="D250" s="4">
        <v>20740.500472399301</v>
      </c>
      <c r="E250" s="4">
        <v>50.956821179458899</v>
      </c>
      <c r="F250" s="4">
        <v>1042.4114395549</v>
      </c>
      <c r="G250" s="4">
        <v>-787.10282655757999</v>
      </c>
      <c r="H250" s="4">
        <v>-20.178601490266999</v>
      </c>
      <c r="I250" s="4">
        <v>301.20223475161299</v>
      </c>
      <c r="J250" s="4">
        <v>385.94667949773299</v>
      </c>
      <c r="K250" s="4">
        <v>21713.7362193351</v>
      </c>
      <c r="L250" s="40"/>
      <c r="M250" s="40"/>
    </row>
    <row r="251" spans="1:13" ht="19.95" customHeight="1" x14ac:dyDescent="0.3">
      <c r="A251" s="2">
        <v>11</v>
      </c>
      <c r="B251" s="3">
        <v>9</v>
      </c>
      <c r="C251" s="2">
        <v>14</v>
      </c>
      <c r="D251" s="4">
        <v>20264.521954096799</v>
      </c>
      <c r="E251" s="4">
        <v>49.902421638844999</v>
      </c>
      <c r="F251" s="4">
        <v>1384.7120049273501</v>
      </c>
      <c r="G251" s="4">
        <v>-792.28193001717</v>
      </c>
      <c r="H251" s="4">
        <v>275.33801537417901</v>
      </c>
      <c r="I251" s="4">
        <v>16.806637757525099</v>
      </c>
      <c r="J251" s="4">
        <v>245.05097247471801</v>
      </c>
      <c r="K251" s="4">
        <v>21444.050076252199</v>
      </c>
      <c r="L251" s="40"/>
      <c r="M251" s="40"/>
    </row>
    <row r="252" spans="1:13" ht="19.95" customHeight="1" x14ac:dyDescent="0.3">
      <c r="A252" s="2">
        <v>11</v>
      </c>
      <c r="B252" s="3">
        <v>10</v>
      </c>
      <c r="C252" s="2">
        <v>15</v>
      </c>
      <c r="D252" s="4">
        <v>19628.849819581199</v>
      </c>
      <c r="E252" s="4">
        <v>47.485201551738797</v>
      </c>
      <c r="F252" s="4">
        <v>1477.02392954791</v>
      </c>
      <c r="G252" s="4">
        <v>-778.10777564905004</v>
      </c>
      <c r="H252" s="4">
        <v>395.367619991879</v>
      </c>
      <c r="I252" s="4">
        <v>6.9783498510212203</v>
      </c>
      <c r="J252" s="4">
        <v>-31.862465796927001</v>
      </c>
      <c r="K252" s="4">
        <v>20745.734679077799</v>
      </c>
      <c r="L252" s="40"/>
      <c r="M252" s="40"/>
    </row>
    <row r="253" spans="1:13" ht="19.95" customHeight="1" x14ac:dyDescent="0.3">
      <c r="A253" s="2">
        <v>11</v>
      </c>
      <c r="B253" s="3">
        <v>11</v>
      </c>
      <c r="C253" s="2">
        <v>18</v>
      </c>
      <c r="D253" s="4">
        <v>18808.470305860101</v>
      </c>
      <c r="E253" s="4">
        <v>45.242632682305903</v>
      </c>
      <c r="F253" s="4">
        <v>1688.68208899211</v>
      </c>
      <c r="G253" s="4">
        <v>-758.83148368734999</v>
      </c>
      <c r="H253" s="4">
        <v>390.49326201136</v>
      </c>
      <c r="I253" s="4">
        <v>3.8381614487843798</v>
      </c>
      <c r="J253" s="4">
        <v>-72.736837741143006</v>
      </c>
      <c r="K253" s="4">
        <v>20105.1581295662</v>
      </c>
      <c r="L253" s="40"/>
      <c r="M253" s="40"/>
    </row>
    <row r="254" spans="1:13" ht="19.95" customHeight="1" x14ac:dyDescent="0.3">
      <c r="A254" s="2">
        <v>11</v>
      </c>
      <c r="B254" s="3">
        <v>12</v>
      </c>
      <c r="C254" s="2">
        <v>20</v>
      </c>
      <c r="D254" s="4">
        <v>18309.826960894501</v>
      </c>
      <c r="E254" s="4">
        <v>43.925891599747501</v>
      </c>
      <c r="F254" s="4">
        <v>2056.9893176256201</v>
      </c>
      <c r="G254" s="4">
        <v>-756.84672953313998</v>
      </c>
      <c r="H254" s="4">
        <v>387.25073309904798</v>
      </c>
      <c r="I254" s="4">
        <v>0.74551041039263</v>
      </c>
      <c r="J254" s="4">
        <v>-270.88177614747002</v>
      </c>
      <c r="K254" s="4">
        <v>19771.009907948701</v>
      </c>
      <c r="L254" s="40"/>
      <c r="M254" s="40"/>
    </row>
    <row r="255" spans="1:13" ht="19.95" customHeight="1" x14ac:dyDescent="0.3">
      <c r="A255" s="2">
        <v>11</v>
      </c>
      <c r="B255" s="3">
        <v>13</v>
      </c>
      <c r="C255" s="2">
        <v>16</v>
      </c>
      <c r="D255" s="4">
        <v>18536.813079697102</v>
      </c>
      <c r="E255" s="4">
        <v>43.877231796833101</v>
      </c>
      <c r="F255" s="4">
        <v>2391.4046886578699</v>
      </c>
      <c r="G255" s="4">
        <v>-767.11435241765003</v>
      </c>
      <c r="H255" s="4">
        <v>386.69421552182303</v>
      </c>
      <c r="I255" s="4">
        <v>4.4613488513930397</v>
      </c>
      <c r="J255" s="4">
        <v>-187.22926449835001</v>
      </c>
      <c r="K255" s="4">
        <v>20408.906947609001</v>
      </c>
      <c r="L255" s="40"/>
      <c r="M255" s="40"/>
    </row>
    <row r="256" spans="1:13" ht="19.95" customHeight="1" x14ac:dyDescent="0.3">
      <c r="A256" s="2">
        <v>11</v>
      </c>
      <c r="B256" s="3">
        <v>14</v>
      </c>
      <c r="C256" s="2">
        <v>12</v>
      </c>
      <c r="D256" s="4">
        <v>19411.502295666101</v>
      </c>
      <c r="E256" s="4">
        <v>44.310316319709003</v>
      </c>
      <c r="F256" s="4">
        <v>2190.3877237801998</v>
      </c>
      <c r="G256" s="4">
        <v>-781.53287970752001</v>
      </c>
      <c r="H256" s="4">
        <v>-37.121304834547999</v>
      </c>
      <c r="I256" s="4">
        <v>43.907181126478498</v>
      </c>
      <c r="J256" s="4">
        <v>409.85671960989703</v>
      </c>
      <c r="K256" s="4">
        <v>21281.310051960299</v>
      </c>
      <c r="L256" s="40"/>
      <c r="M256" s="40"/>
    </row>
    <row r="257" spans="1:13" ht="19.95" customHeight="1" x14ac:dyDescent="0.3">
      <c r="A257" s="2">
        <v>11</v>
      </c>
      <c r="B257" s="3">
        <v>15</v>
      </c>
      <c r="C257" s="2">
        <v>8</v>
      </c>
      <c r="D257" s="4">
        <v>20778.4092843156</v>
      </c>
      <c r="E257" s="4">
        <v>45.893024859837297</v>
      </c>
      <c r="F257" s="4">
        <v>2151.42522653472</v>
      </c>
      <c r="G257" s="4">
        <v>-810.20901782655005</v>
      </c>
      <c r="H257" s="4">
        <v>-33.684499941028001</v>
      </c>
      <c r="I257" s="4">
        <v>117.671104681361</v>
      </c>
      <c r="J257" s="4">
        <v>810.82124331501404</v>
      </c>
      <c r="K257" s="4">
        <v>23060.326365939</v>
      </c>
      <c r="L257" s="40"/>
      <c r="M257" s="40"/>
    </row>
    <row r="258" spans="1:13" ht="19.95" customHeight="1" x14ac:dyDescent="0.3">
      <c r="A258" s="2">
        <v>11</v>
      </c>
      <c r="B258" s="3">
        <v>16</v>
      </c>
      <c r="C258" s="2">
        <v>5</v>
      </c>
      <c r="D258" s="4">
        <v>22392.653005997199</v>
      </c>
      <c r="E258" s="4">
        <v>49.579554985178497</v>
      </c>
      <c r="F258" s="4">
        <v>2164.7178836766898</v>
      </c>
      <c r="G258" s="4">
        <v>-855.67247969307004</v>
      </c>
      <c r="H258" s="4">
        <v>-28.688256281386</v>
      </c>
      <c r="I258" s="4">
        <v>489.63836124797302</v>
      </c>
      <c r="J258" s="4">
        <v>981.11384645844601</v>
      </c>
      <c r="K258" s="4">
        <v>25193.341916391</v>
      </c>
      <c r="L258" s="40"/>
      <c r="M258" s="40"/>
    </row>
    <row r="259" spans="1:13" ht="19.95" customHeight="1" x14ac:dyDescent="0.3">
      <c r="A259" s="2">
        <v>11</v>
      </c>
      <c r="B259" s="3">
        <v>17</v>
      </c>
      <c r="C259" s="2">
        <v>2</v>
      </c>
      <c r="D259" s="4">
        <v>23858.682651654599</v>
      </c>
      <c r="E259" s="4">
        <v>704.19089898439699</v>
      </c>
      <c r="F259" s="4">
        <v>2147.34202730262</v>
      </c>
      <c r="G259" s="4">
        <v>-928.02618925888999</v>
      </c>
      <c r="H259" s="4">
        <v>-36.610110740026002</v>
      </c>
      <c r="I259" s="4">
        <v>420.66392730394199</v>
      </c>
      <c r="J259" s="4">
        <v>896.49295738718502</v>
      </c>
      <c r="K259" s="4">
        <v>27062.736162633901</v>
      </c>
      <c r="L259" s="40"/>
      <c r="M259" s="40"/>
    </row>
    <row r="260" spans="1:13" ht="19.95" customHeight="1" x14ac:dyDescent="0.3">
      <c r="A260" s="2">
        <v>11</v>
      </c>
      <c r="B260" s="3">
        <v>18</v>
      </c>
      <c r="C260" s="2">
        <v>1</v>
      </c>
      <c r="D260" s="4">
        <v>25382.884056794301</v>
      </c>
      <c r="E260" s="4">
        <v>734.96518407484803</v>
      </c>
      <c r="F260" s="4">
        <v>1702.08330615202</v>
      </c>
      <c r="G260" s="4">
        <v>-978.93313045717002</v>
      </c>
      <c r="H260" s="4">
        <v>-34.393580079457003</v>
      </c>
      <c r="I260" s="4">
        <v>438.68585377196899</v>
      </c>
      <c r="J260" s="4">
        <v>733.223314934462</v>
      </c>
      <c r="K260" s="4">
        <v>27978.515005190999</v>
      </c>
      <c r="L260" s="40"/>
      <c r="M260" s="40"/>
    </row>
    <row r="261" spans="1:13" ht="19.95" customHeight="1" x14ac:dyDescent="0.3">
      <c r="A261" s="2">
        <v>11</v>
      </c>
      <c r="B261" s="3">
        <v>19</v>
      </c>
      <c r="C261" s="2">
        <v>3</v>
      </c>
      <c r="D261" s="4">
        <v>25107.078470582201</v>
      </c>
      <c r="E261" s="4">
        <v>708.30391165786898</v>
      </c>
      <c r="F261" s="4">
        <v>922.23440570893399</v>
      </c>
      <c r="G261" s="4">
        <v>-956.82055726983003</v>
      </c>
      <c r="H261" s="4">
        <v>-457.89957055524002</v>
      </c>
      <c r="I261" s="4">
        <v>275.29876197112401</v>
      </c>
      <c r="J261" s="4">
        <v>956.40700340559999</v>
      </c>
      <c r="K261" s="4">
        <v>26554.602425500601</v>
      </c>
      <c r="L261" s="40"/>
      <c r="M261" s="40"/>
    </row>
    <row r="262" spans="1:13" ht="19.95" customHeight="1" x14ac:dyDescent="0.3">
      <c r="A262" s="2">
        <v>11</v>
      </c>
      <c r="B262" s="3">
        <v>20</v>
      </c>
      <c r="C262" s="2">
        <v>4</v>
      </c>
      <c r="D262" s="4">
        <v>24423.622986797101</v>
      </c>
      <c r="E262" s="4">
        <v>687.20047043807995</v>
      </c>
      <c r="F262" s="4">
        <v>826.82712391846803</v>
      </c>
      <c r="G262" s="4">
        <v>-929.62421327284005</v>
      </c>
      <c r="H262" s="4">
        <v>-455.21520859408002</v>
      </c>
      <c r="I262" s="4">
        <v>0</v>
      </c>
      <c r="J262" s="4">
        <v>766.07161296304105</v>
      </c>
      <c r="K262" s="4">
        <v>25318.882772249799</v>
      </c>
      <c r="L262" s="40"/>
      <c r="M262" s="40"/>
    </row>
    <row r="263" spans="1:13" ht="19.95" customHeight="1" x14ac:dyDescent="0.3">
      <c r="A263" s="2">
        <v>11</v>
      </c>
      <c r="B263" s="3">
        <v>21</v>
      </c>
      <c r="C263" s="2">
        <v>6</v>
      </c>
      <c r="D263" s="4">
        <v>23721.5203289649</v>
      </c>
      <c r="E263" s="4">
        <v>667.33133006924299</v>
      </c>
      <c r="F263" s="4">
        <v>801.23599956819203</v>
      </c>
      <c r="G263" s="4">
        <v>-902.93385190958998</v>
      </c>
      <c r="H263" s="4">
        <v>-452.84134620434997</v>
      </c>
      <c r="I263" s="4">
        <v>0</v>
      </c>
      <c r="J263" s="4">
        <v>534.10033148874095</v>
      </c>
      <c r="K263" s="4">
        <v>24368.412791977102</v>
      </c>
      <c r="L263" s="40"/>
      <c r="M263" s="40"/>
    </row>
    <row r="264" spans="1:13" ht="19.95" customHeight="1" x14ac:dyDescent="0.3">
      <c r="A264" s="2">
        <v>11</v>
      </c>
      <c r="B264" s="3">
        <v>22</v>
      </c>
      <c r="C264" s="2">
        <v>7</v>
      </c>
      <c r="D264" s="4">
        <v>22900.414342808399</v>
      </c>
      <c r="E264" s="4">
        <v>52.116516583906197</v>
      </c>
      <c r="F264" s="4">
        <v>786.36295050009699</v>
      </c>
      <c r="G264" s="4">
        <v>-848.07088308898994</v>
      </c>
      <c r="H264" s="4">
        <v>-439.81641463884</v>
      </c>
      <c r="I264" s="4">
        <v>144.257380646379</v>
      </c>
      <c r="J264" s="4">
        <v>629.53542982050806</v>
      </c>
      <c r="K264" s="4">
        <v>23224.799322631501</v>
      </c>
      <c r="L264" s="40"/>
      <c r="M264" s="40"/>
    </row>
    <row r="265" spans="1:13" ht="19.95" customHeight="1" x14ac:dyDescent="0.3">
      <c r="A265" s="2">
        <v>11</v>
      </c>
      <c r="B265" s="3">
        <v>23</v>
      </c>
      <c r="C265" s="2">
        <v>9</v>
      </c>
      <c r="D265" s="4">
        <v>21421.6561271104</v>
      </c>
      <c r="E265" s="4">
        <v>48.818716593317298</v>
      </c>
      <c r="F265" s="4">
        <v>859.61700267997298</v>
      </c>
      <c r="G265" s="4">
        <v>-796.97649507528001</v>
      </c>
      <c r="H265" s="4">
        <v>-13.83184725452</v>
      </c>
      <c r="I265" s="4">
        <v>195.401193522456</v>
      </c>
      <c r="J265" s="4">
        <v>510.12659755924398</v>
      </c>
      <c r="K265" s="4">
        <v>22224.811295135602</v>
      </c>
      <c r="L265" s="40"/>
      <c r="M265" s="40"/>
    </row>
    <row r="266" spans="1:13" ht="19.95" customHeight="1" x14ac:dyDescent="0.3">
      <c r="A266" s="2">
        <v>11</v>
      </c>
      <c r="B266" s="3">
        <v>24</v>
      </c>
      <c r="C266" s="2">
        <v>13</v>
      </c>
      <c r="D266" s="4">
        <v>19931.717132563601</v>
      </c>
      <c r="E266" s="4">
        <v>45.310500306428999</v>
      </c>
      <c r="F266" s="4">
        <v>865.25178229257494</v>
      </c>
      <c r="G266" s="4">
        <v>-738.94248511487001</v>
      </c>
      <c r="H266" s="4">
        <v>-12.514611702105</v>
      </c>
      <c r="I266" s="4">
        <v>428.95597828606998</v>
      </c>
      <c r="J266" s="4">
        <v>428.01729035273098</v>
      </c>
      <c r="K266" s="4">
        <v>20947.795586984401</v>
      </c>
      <c r="L266" s="40"/>
      <c r="M266" s="40"/>
    </row>
    <row r="267" spans="1:13" ht="19.95" customHeight="1" x14ac:dyDescent="0.3">
      <c r="A267" s="2">
        <v>12</v>
      </c>
      <c r="B267" s="3">
        <v>1</v>
      </c>
      <c r="C267" s="2">
        <v>16</v>
      </c>
      <c r="D267" s="4">
        <v>20739.594699082201</v>
      </c>
      <c r="E267" s="4">
        <v>46.5549127685344</v>
      </c>
      <c r="F267" s="4">
        <v>-393.24957526673001</v>
      </c>
      <c r="G267" s="4">
        <v>-401.17982531713</v>
      </c>
      <c r="H267" s="4">
        <v>-11.770469412286999</v>
      </c>
      <c r="I267" s="4">
        <v>168.107746951639</v>
      </c>
      <c r="J267" s="4">
        <v>436.01659409582697</v>
      </c>
      <c r="K267" s="4">
        <v>20584.074082902</v>
      </c>
      <c r="L267" s="40"/>
      <c r="M267" s="40"/>
    </row>
    <row r="268" spans="1:13" ht="19.95" customHeight="1" x14ac:dyDescent="0.3">
      <c r="A268" s="2">
        <v>12</v>
      </c>
      <c r="B268" s="3">
        <v>2</v>
      </c>
      <c r="C268" s="2">
        <v>20</v>
      </c>
      <c r="D268" s="4">
        <v>19826.734069520899</v>
      </c>
      <c r="E268" s="4">
        <v>44.326813024764597</v>
      </c>
      <c r="F268" s="4">
        <v>-447.18688896482001</v>
      </c>
      <c r="G268" s="4">
        <v>-384.52720729434998</v>
      </c>
      <c r="H268" s="4">
        <v>-11.239112627514</v>
      </c>
      <c r="I268" s="4">
        <v>181.65833883349899</v>
      </c>
      <c r="J268" s="4">
        <v>397.980542353651</v>
      </c>
      <c r="K268" s="4">
        <v>19607.746554846199</v>
      </c>
      <c r="L268" s="40"/>
      <c r="M268" s="40"/>
    </row>
    <row r="269" spans="1:13" ht="19.95" customHeight="1" x14ac:dyDescent="0.3">
      <c r="A269" s="2">
        <v>12</v>
      </c>
      <c r="B269" s="3">
        <v>3</v>
      </c>
      <c r="C269" s="2">
        <v>23</v>
      </c>
      <c r="D269" s="4">
        <v>19177.752834660099</v>
      </c>
      <c r="E269" s="4">
        <v>42.856880295885901</v>
      </c>
      <c r="F269" s="4">
        <v>-480.34111285087999</v>
      </c>
      <c r="G269" s="4">
        <v>-371.51356706980999</v>
      </c>
      <c r="H269" s="4">
        <v>-10.874317856471</v>
      </c>
      <c r="I269" s="4">
        <v>119.465966108738</v>
      </c>
      <c r="J269" s="4">
        <v>338.41408283598997</v>
      </c>
      <c r="K269" s="4">
        <v>18815.760766123502</v>
      </c>
      <c r="L269" s="40"/>
      <c r="M269" s="40"/>
    </row>
    <row r="270" spans="1:13" ht="19.95" customHeight="1" x14ac:dyDescent="0.3">
      <c r="A270" s="2">
        <v>12</v>
      </c>
      <c r="B270" s="3">
        <v>4</v>
      </c>
      <c r="C270" s="2">
        <v>24</v>
      </c>
      <c r="D270" s="4">
        <v>18979.2190879724</v>
      </c>
      <c r="E270" s="4">
        <v>42.477191222667997</v>
      </c>
      <c r="F270" s="4">
        <v>-523.89450482867005</v>
      </c>
      <c r="G270" s="4">
        <v>-367.96455064475998</v>
      </c>
      <c r="H270" s="4">
        <v>-10.839570651427</v>
      </c>
      <c r="I270" s="4">
        <v>110.577528760809</v>
      </c>
      <c r="J270" s="4">
        <v>318.56007565904298</v>
      </c>
      <c r="K270" s="4">
        <v>18548.135257490001</v>
      </c>
      <c r="L270" s="40"/>
      <c r="M270" s="40"/>
    </row>
    <row r="271" spans="1:13" ht="19.95" customHeight="1" x14ac:dyDescent="0.3">
      <c r="A271" s="2">
        <v>12</v>
      </c>
      <c r="B271" s="3">
        <v>5</v>
      </c>
      <c r="C271" s="2">
        <v>22</v>
      </c>
      <c r="D271" s="4">
        <v>19317.087465749901</v>
      </c>
      <c r="E271" s="4">
        <v>43.566365605566403</v>
      </c>
      <c r="F271" s="4">
        <v>-406.09878751094999</v>
      </c>
      <c r="G271" s="4">
        <v>-376.30974503828998</v>
      </c>
      <c r="H271" s="4">
        <v>-11.336780602015001</v>
      </c>
      <c r="I271" s="4">
        <v>111.480644516754</v>
      </c>
      <c r="J271" s="4">
        <v>362.24053900347502</v>
      </c>
      <c r="K271" s="4">
        <v>19040.6297017244</v>
      </c>
      <c r="L271" s="40"/>
      <c r="M271" s="40"/>
    </row>
    <row r="272" spans="1:13" ht="19.95" customHeight="1" x14ac:dyDescent="0.3">
      <c r="A272" s="2">
        <v>12</v>
      </c>
      <c r="B272" s="3">
        <v>6</v>
      </c>
      <c r="C272" s="2">
        <v>17</v>
      </c>
      <c r="D272" s="4">
        <v>20579.839104199</v>
      </c>
      <c r="E272" s="4">
        <v>46.972183543363798</v>
      </c>
      <c r="F272" s="4">
        <v>-291.66130886270997</v>
      </c>
      <c r="G272" s="4">
        <v>-400.86039451587999</v>
      </c>
      <c r="H272" s="4">
        <v>-13.191438705139999</v>
      </c>
      <c r="I272" s="4">
        <v>2.69685006063491</v>
      </c>
      <c r="J272" s="4">
        <v>414.31343722132902</v>
      </c>
      <c r="K272" s="4">
        <v>20338.1084329406</v>
      </c>
      <c r="L272" s="40"/>
      <c r="M272" s="40"/>
    </row>
    <row r="273" spans="1:13" ht="19.95" customHeight="1" x14ac:dyDescent="0.3">
      <c r="A273" s="2">
        <v>12</v>
      </c>
      <c r="B273" s="3">
        <v>7</v>
      </c>
      <c r="C273" s="2">
        <v>11</v>
      </c>
      <c r="D273" s="4">
        <v>22720.490588165299</v>
      </c>
      <c r="E273" s="4">
        <v>51.842075225909397</v>
      </c>
      <c r="F273" s="4">
        <v>-358.00465270000001</v>
      </c>
      <c r="G273" s="4">
        <v>-438.26631152742999</v>
      </c>
      <c r="H273" s="4">
        <v>-15.468538825717999</v>
      </c>
      <c r="I273" s="4">
        <v>88.994457759553796</v>
      </c>
      <c r="J273" s="4">
        <v>506.72126246335398</v>
      </c>
      <c r="K273" s="4">
        <v>22556.3088805609</v>
      </c>
      <c r="L273" s="40"/>
      <c r="M273" s="40"/>
    </row>
    <row r="274" spans="1:13" ht="19.95" customHeight="1" x14ac:dyDescent="0.3">
      <c r="A274" s="2">
        <v>12</v>
      </c>
      <c r="B274" s="3">
        <v>8</v>
      </c>
      <c r="C274" s="2">
        <v>7</v>
      </c>
      <c r="D274" s="4">
        <v>23927.851546571499</v>
      </c>
      <c r="E274" s="4">
        <v>55.917109468656903</v>
      </c>
      <c r="F274" s="4">
        <v>-107.89294612255</v>
      </c>
      <c r="G274" s="4">
        <v>-462.88269888379</v>
      </c>
      <c r="H274" s="4">
        <v>-17.826731111318001</v>
      </c>
      <c r="I274" s="4">
        <v>51.721931415521098</v>
      </c>
      <c r="J274" s="4">
        <v>473.58045165907902</v>
      </c>
      <c r="K274" s="4">
        <v>23920.4686629971</v>
      </c>
      <c r="L274" s="40"/>
      <c r="M274" s="40"/>
    </row>
    <row r="275" spans="1:13" ht="19.95" customHeight="1" x14ac:dyDescent="0.3">
      <c r="A275" s="2">
        <v>12</v>
      </c>
      <c r="B275" s="3">
        <v>9</v>
      </c>
      <c r="C275" s="2">
        <v>8</v>
      </c>
      <c r="D275" s="4">
        <v>23628.708050342699</v>
      </c>
      <c r="E275" s="4">
        <v>55.699459576137698</v>
      </c>
      <c r="F275" s="4">
        <v>-190.15747385025</v>
      </c>
      <c r="G275" s="4">
        <v>-458.59423574188997</v>
      </c>
      <c r="H275" s="4">
        <v>-20.185594204979999</v>
      </c>
      <c r="I275" s="4">
        <v>140.01979709506799</v>
      </c>
      <c r="J275" s="4">
        <v>358.44476723135102</v>
      </c>
      <c r="K275" s="4">
        <v>23513.934770448101</v>
      </c>
      <c r="L275" s="40"/>
      <c r="M275" s="40"/>
    </row>
    <row r="276" spans="1:13" ht="19.95" customHeight="1" x14ac:dyDescent="0.3">
      <c r="A276" s="2">
        <v>12</v>
      </c>
      <c r="B276" s="3">
        <v>10</v>
      </c>
      <c r="C276" s="2">
        <v>12</v>
      </c>
      <c r="D276" s="4">
        <v>22694.932925257399</v>
      </c>
      <c r="E276" s="4">
        <v>54.748487075492001</v>
      </c>
      <c r="F276" s="4">
        <v>-128.87761000069</v>
      </c>
      <c r="G276" s="4">
        <v>-448.31184106278999</v>
      </c>
      <c r="H276" s="4">
        <v>-23.300200956146998</v>
      </c>
      <c r="I276" s="4">
        <v>92.225859775814399</v>
      </c>
      <c r="J276" s="4">
        <v>18.1812250691233</v>
      </c>
      <c r="K276" s="4">
        <v>22259.598845158202</v>
      </c>
      <c r="L276" s="40"/>
      <c r="M276" s="40"/>
    </row>
    <row r="277" spans="1:13" ht="19.95" customHeight="1" x14ac:dyDescent="0.3">
      <c r="A277" s="2">
        <v>12</v>
      </c>
      <c r="B277" s="3">
        <v>11</v>
      </c>
      <c r="C277" s="2">
        <v>14</v>
      </c>
      <c r="D277" s="4">
        <v>21663.494454568401</v>
      </c>
      <c r="E277" s="4">
        <v>52.772931787865502</v>
      </c>
      <c r="F277" s="4">
        <v>-58.048944251747997</v>
      </c>
      <c r="G277" s="4">
        <v>-431.9867965112</v>
      </c>
      <c r="H277" s="4">
        <v>274.30978369307797</v>
      </c>
      <c r="I277" s="4">
        <v>33.087600515650799</v>
      </c>
      <c r="J277" s="4">
        <v>21.8483955107451</v>
      </c>
      <c r="K277" s="4">
        <v>21555.4774253127</v>
      </c>
      <c r="L277" s="40"/>
      <c r="M277" s="40"/>
    </row>
    <row r="278" spans="1:13" ht="19.95" customHeight="1" x14ac:dyDescent="0.3">
      <c r="A278" s="2">
        <v>12</v>
      </c>
      <c r="B278" s="3">
        <v>12</v>
      </c>
      <c r="C278" s="2">
        <v>19</v>
      </c>
      <c r="D278" s="4">
        <v>20500.9072560194</v>
      </c>
      <c r="E278" s="4">
        <v>49.974872217331203</v>
      </c>
      <c r="F278" s="4">
        <v>361.899064417754</v>
      </c>
      <c r="G278" s="4">
        <v>-415.72306140324002</v>
      </c>
      <c r="H278" s="4">
        <v>397.600019892163</v>
      </c>
      <c r="I278" s="4">
        <v>28.741390802842702</v>
      </c>
      <c r="J278" s="4">
        <v>-453.85476237786997</v>
      </c>
      <c r="K278" s="4">
        <v>20469.544779568401</v>
      </c>
      <c r="L278" s="40"/>
      <c r="M278" s="40"/>
    </row>
    <row r="279" spans="1:13" ht="19.95" customHeight="1" x14ac:dyDescent="0.3">
      <c r="A279" s="2">
        <v>12</v>
      </c>
      <c r="B279" s="3">
        <v>13</v>
      </c>
      <c r="C279" s="2">
        <v>21</v>
      </c>
      <c r="D279" s="4">
        <v>19976.647100131198</v>
      </c>
      <c r="E279" s="4">
        <v>48.426720195183897</v>
      </c>
      <c r="F279" s="4">
        <v>545.602841155855</v>
      </c>
      <c r="G279" s="4">
        <v>-412.41815402315001</v>
      </c>
      <c r="H279" s="4">
        <v>396.99671291847699</v>
      </c>
      <c r="I279" s="4">
        <v>19.071303572817399</v>
      </c>
      <c r="J279" s="4">
        <v>-475.92278035519001</v>
      </c>
      <c r="K279" s="4">
        <v>20098.403743595201</v>
      </c>
      <c r="L279" s="40"/>
      <c r="M279" s="40"/>
    </row>
    <row r="280" spans="1:13" ht="19.95" customHeight="1" x14ac:dyDescent="0.3">
      <c r="A280" s="2">
        <v>12</v>
      </c>
      <c r="B280" s="3">
        <v>14</v>
      </c>
      <c r="C280" s="2">
        <v>18</v>
      </c>
      <c r="D280" s="4">
        <v>20260.285366597302</v>
      </c>
      <c r="E280" s="4">
        <v>48.442260471465197</v>
      </c>
      <c r="F280" s="4">
        <v>587.82632531053002</v>
      </c>
      <c r="G280" s="4">
        <v>-420.23063895132998</v>
      </c>
      <c r="H280" s="4">
        <v>397.731361199361</v>
      </c>
      <c r="I280" s="4">
        <v>15.8104707204241</v>
      </c>
      <c r="J280" s="4">
        <v>-354.34363437232003</v>
      </c>
      <c r="K280" s="4">
        <v>20535.521510975399</v>
      </c>
      <c r="L280" s="40"/>
      <c r="M280" s="40"/>
    </row>
    <row r="281" spans="1:13" ht="19.95" customHeight="1" x14ac:dyDescent="0.3">
      <c r="A281" s="2">
        <v>12</v>
      </c>
      <c r="B281" s="3">
        <v>15</v>
      </c>
      <c r="C281" s="2">
        <v>15</v>
      </c>
      <c r="D281" s="4">
        <v>21140.737862267</v>
      </c>
      <c r="E281" s="4">
        <v>50.0133081178843</v>
      </c>
      <c r="F281" s="4">
        <v>598.35991608677102</v>
      </c>
      <c r="G281" s="4">
        <v>-436.99400058768998</v>
      </c>
      <c r="H281" s="4">
        <v>399.24476129563101</v>
      </c>
      <c r="I281" s="4">
        <v>64.407709217330293</v>
      </c>
      <c r="J281" s="4">
        <v>-121.39649115992999</v>
      </c>
      <c r="K281" s="4">
        <v>21694.373065236901</v>
      </c>
      <c r="L281" s="40"/>
      <c r="M281" s="40"/>
    </row>
    <row r="282" spans="1:13" ht="19.95" customHeight="1" x14ac:dyDescent="0.3">
      <c r="A282" s="2">
        <v>12</v>
      </c>
      <c r="B282" s="3">
        <v>16</v>
      </c>
      <c r="C282" s="2">
        <v>10</v>
      </c>
      <c r="D282" s="4">
        <v>22738.814491937999</v>
      </c>
      <c r="E282" s="4">
        <v>52.649616862159597</v>
      </c>
      <c r="F282" s="4">
        <v>161.11507364561999</v>
      </c>
      <c r="G282" s="4">
        <v>-458.96673551394002</v>
      </c>
      <c r="H282" s="4">
        <v>-23.407545891672001</v>
      </c>
      <c r="I282" s="4">
        <v>101.642801485392</v>
      </c>
      <c r="J282" s="4">
        <v>102.950898561744</v>
      </c>
      <c r="K282" s="4">
        <v>22674.798601087299</v>
      </c>
      <c r="L282" s="40"/>
      <c r="M282" s="40"/>
    </row>
    <row r="283" spans="1:13" ht="19.95" customHeight="1" x14ac:dyDescent="0.3">
      <c r="A283" s="2">
        <v>12</v>
      </c>
      <c r="B283" s="3">
        <v>17</v>
      </c>
      <c r="C283" s="2">
        <v>5</v>
      </c>
      <c r="D283" s="4">
        <v>24800.193370660501</v>
      </c>
      <c r="E283" s="4">
        <v>667.99225949923698</v>
      </c>
      <c r="F283" s="4">
        <v>-341.81343384266</v>
      </c>
      <c r="G283" s="4">
        <v>-498.05702724582</v>
      </c>
      <c r="H283" s="4">
        <v>-33.438408733145003</v>
      </c>
      <c r="I283" s="4">
        <v>0</v>
      </c>
      <c r="J283" s="4">
        <v>36.798060179769898</v>
      </c>
      <c r="K283" s="4">
        <v>24631.674820517801</v>
      </c>
      <c r="L283" s="40"/>
      <c r="M283" s="40"/>
    </row>
    <row r="284" spans="1:13" ht="19.95" customHeight="1" x14ac:dyDescent="0.3">
      <c r="A284" s="2">
        <v>12</v>
      </c>
      <c r="B284" s="3">
        <v>18</v>
      </c>
      <c r="C284" s="2">
        <v>1</v>
      </c>
      <c r="D284" s="4">
        <v>27118.768809784</v>
      </c>
      <c r="E284" s="4">
        <v>722.955967023011</v>
      </c>
      <c r="F284" s="4">
        <v>-621.79325482731997</v>
      </c>
      <c r="G284" s="4">
        <v>-524.05572249919999</v>
      </c>
      <c r="H284" s="4">
        <v>-32.399086096772997</v>
      </c>
      <c r="I284" s="4">
        <v>0</v>
      </c>
      <c r="J284" s="4">
        <v>-59.599572721995997</v>
      </c>
      <c r="K284" s="4">
        <v>26603.877140661702</v>
      </c>
      <c r="L284" s="40"/>
      <c r="M284" s="40"/>
    </row>
    <row r="285" spans="1:13" ht="19.95" customHeight="1" x14ac:dyDescent="0.3">
      <c r="A285" s="2">
        <v>12</v>
      </c>
      <c r="B285" s="3">
        <v>19</v>
      </c>
      <c r="C285" s="2">
        <v>2</v>
      </c>
      <c r="D285" s="4">
        <v>27229.155521202199</v>
      </c>
      <c r="E285" s="4">
        <v>724.66632991088102</v>
      </c>
      <c r="F285" s="4">
        <v>-669.15181814896005</v>
      </c>
      <c r="G285" s="4">
        <v>-519.53516328248998</v>
      </c>
      <c r="H285" s="4">
        <v>-456.12647386996002</v>
      </c>
      <c r="I285" s="4">
        <v>0</v>
      </c>
      <c r="J285" s="4">
        <v>-293.55996791089001</v>
      </c>
      <c r="K285" s="4">
        <v>26015.448427900799</v>
      </c>
      <c r="L285" s="40"/>
      <c r="M285" s="40"/>
    </row>
    <row r="286" spans="1:13" ht="19.95" customHeight="1" x14ac:dyDescent="0.3">
      <c r="A286" s="2">
        <v>12</v>
      </c>
      <c r="B286" s="3">
        <v>20</v>
      </c>
      <c r="C286" s="2">
        <v>3</v>
      </c>
      <c r="D286" s="4">
        <v>26799.257410767299</v>
      </c>
      <c r="E286" s="4">
        <v>705.01330876905899</v>
      </c>
      <c r="F286" s="4">
        <v>-989.12831687766004</v>
      </c>
      <c r="G286" s="4">
        <v>-508.05881096449002</v>
      </c>
      <c r="H286" s="4">
        <v>-453.94632433808999</v>
      </c>
      <c r="I286" s="4">
        <v>0</v>
      </c>
      <c r="J286" s="4">
        <v>-70.937073621170995</v>
      </c>
      <c r="K286" s="4">
        <v>25482.200193734901</v>
      </c>
      <c r="L286" s="40"/>
      <c r="M286" s="40"/>
    </row>
    <row r="287" spans="1:13" ht="19.95" customHeight="1" x14ac:dyDescent="0.3">
      <c r="A287" s="2">
        <v>12</v>
      </c>
      <c r="B287" s="3">
        <v>21</v>
      </c>
      <c r="C287" s="2">
        <v>4</v>
      </c>
      <c r="D287" s="4">
        <v>26279.979983822501</v>
      </c>
      <c r="E287" s="4">
        <v>688.93209371001797</v>
      </c>
      <c r="F287" s="4">
        <v>-1050.5695214611001</v>
      </c>
      <c r="G287" s="4">
        <v>-496.36769934057003</v>
      </c>
      <c r="H287" s="4">
        <v>-451.78572278349998</v>
      </c>
      <c r="I287" s="4">
        <v>1.6464731849041501</v>
      </c>
      <c r="J287" s="4">
        <v>-106.11801783964999</v>
      </c>
      <c r="K287" s="4">
        <v>24865.717589292599</v>
      </c>
      <c r="L287" s="40"/>
      <c r="M287" s="40"/>
    </row>
    <row r="288" spans="1:13" ht="19.95" customHeight="1" x14ac:dyDescent="0.3">
      <c r="A288" s="2">
        <v>12</v>
      </c>
      <c r="B288" s="3">
        <v>22</v>
      </c>
      <c r="C288" s="2">
        <v>6</v>
      </c>
      <c r="D288" s="4">
        <v>25503.5603711111</v>
      </c>
      <c r="E288" s="4">
        <v>56.0372938982823</v>
      </c>
      <c r="F288" s="4">
        <v>-1121.8620633892999</v>
      </c>
      <c r="G288" s="4">
        <v>-469.88424298965998</v>
      </c>
      <c r="H288" s="4">
        <v>-439.29849670990001</v>
      </c>
      <c r="I288" s="4">
        <v>0</v>
      </c>
      <c r="J288" s="4">
        <v>332.72339405762602</v>
      </c>
      <c r="K288" s="4">
        <v>23861.2762559781</v>
      </c>
      <c r="L288" s="40"/>
      <c r="M288" s="40"/>
    </row>
    <row r="289" spans="1:13" ht="19.95" customHeight="1" x14ac:dyDescent="0.3">
      <c r="A289" s="2">
        <v>12</v>
      </c>
      <c r="B289" s="3">
        <v>23</v>
      </c>
      <c r="C289" s="2">
        <v>9</v>
      </c>
      <c r="D289" s="4">
        <v>23853.610639193401</v>
      </c>
      <c r="E289" s="4">
        <v>52.334137990000499</v>
      </c>
      <c r="F289" s="4">
        <v>-766.01758191866998</v>
      </c>
      <c r="G289" s="4">
        <v>-444.21795454490001</v>
      </c>
      <c r="H289" s="4">
        <v>-13.534833407737</v>
      </c>
      <c r="I289" s="4">
        <v>2.69632137251847</v>
      </c>
      <c r="J289" s="4">
        <v>300.476678322422</v>
      </c>
      <c r="K289" s="4">
        <v>22985.347407007099</v>
      </c>
      <c r="L289" s="40"/>
      <c r="M289" s="40"/>
    </row>
    <row r="290" spans="1:13" ht="19.95" customHeight="1" x14ac:dyDescent="0.3">
      <c r="A290" s="2">
        <v>12</v>
      </c>
      <c r="B290" s="3">
        <v>24</v>
      </c>
      <c r="C290" s="2">
        <v>13</v>
      </c>
      <c r="D290" s="4">
        <v>21985.9570641543</v>
      </c>
      <c r="E290" s="4">
        <v>48.972711084136897</v>
      </c>
      <c r="F290" s="4">
        <v>-409.90284461885</v>
      </c>
      <c r="G290" s="4">
        <v>-418.47040609447998</v>
      </c>
      <c r="H290" s="4">
        <v>-12.355602529913</v>
      </c>
      <c r="I290" s="4">
        <v>9.0779113786413799</v>
      </c>
      <c r="J290" s="4">
        <v>403.06472767885202</v>
      </c>
      <c r="K290" s="4">
        <v>21606.343561052599</v>
      </c>
      <c r="L290" s="40"/>
      <c r="M290" s="40"/>
    </row>
    <row r="291" spans="1:13" ht="15" customHeight="1" x14ac:dyDescent="0.3"/>
  </sheetData>
  <autoFilter ref="A2:K290" xr:uid="{00000000-0009-0000-0000-000001000000}"/>
  <pageMargins left="0.5" right="0.5" top="0.5" bottom="0.5" header="0" footer="0"/>
  <pageSetup orientation="portrait" horizontalDpi="300" verticalDpi="300" r:id="rId1"/>
  <headerFooter>
    <oddHeader>Aggregate RA 2026 Final Slice of Day and Coincident Peak Forecasts_x000D_Documentation of methodology and supporting data will be posted under "2026 Load Forecast Summary Files" at:_x000D_https://www.cpuc.ca.gov/industries-and-topics/electrical-energy/electric-powe</oddHeader>
    <oddFooter>18JUL2025_x000D_Lynn Marshall_x000D_Energy Assessments Division_x000D_California Energy Commission_x000D_Lynn.Marshall@energy.ca.gov</oddFooter>
  </headerFooter>
</worksheet>
</file>

<file path=docMetadata/LabelInfo.xml><?xml version="1.0" encoding="utf-8"?>
<clbl:labelList xmlns:clbl="http://schemas.microsoft.com/office/2020/mipLabelMetadata">
  <clbl:label id="{ac3a1244-13f4-4ef6-8d1b-baa27148194e}" enabled="0" method="" siteId="{ac3a1244-13f4-4ef6-8d1b-baa2714819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</vt:lpstr>
      <vt:lpstr>1. Hourly Reference Forecast</vt:lpstr>
      <vt:lpstr>2. Monthly Peak by Jurisdiction</vt:lpstr>
      <vt:lpstr>3. Summary of SOD Forecasts</vt:lpstr>
      <vt:lpstr>'1. Hourly Reference Forecast'!calibref</vt:lpstr>
      <vt:lpstr>'1. Hourly Reference Forecast'!NEWPRELIM</vt:lpstr>
      <vt:lpstr>Cover!Print_Area</vt:lpstr>
      <vt:lpstr>'1. Hourly Reference Forecast'!RefCalcs_May28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2026-08-10T18:46:01Z</dcterms:created>
  <dcterms:modified xsi:type="dcterms:W3CDTF">2026-08-10T18:46:10Z</dcterms:modified>
</cp:coreProperties>
</file>