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caenergy-my.sharepoint.com/personal/lynn_marshall_energy_ca_gov/Documents/Documents/RA2026/Allocations/July/"/>
    </mc:Choice>
  </mc:AlternateContent>
  <xr:revisionPtr revIDLastSave="73" documentId="8_{537A68DF-E48A-463C-AEDD-1A0F6B4A7858}" xr6:coauthVersionLast="47" xr6:coauthVersionMax="47" xr10:uidLastSave="{2D64553F-CC3D-4186-B8AD-EDFC5884F038}"/>
  <bookViews>
    <workbookView minimized="1" xWindow="-19560" yWindow="3948" windowWidth="15492" windowHeight="9732" xr2:uid="{00000000-000D-0000-FFFF-FFFF00000000}"/>
  </bookViews>
  <sheets>
    <sheet name="Cover" sheetId="7" r:id="rId1"/>
    <sheet name="1. Hourly Reference Forecast" sheetId="5" r:id="rId2"/>
    <sheet name="2. Monthly Peak by Jurisdiction" sheetId="6" r:id="rId3"/>
    <sheet name="3. Summary of SOD Forecasts" sheetId="2" r:id="rId4"/>
  </sheets>
  <externalReferences>
    <externalReference r:id="rId5"/>
    <externalReference r:id="rId6"/>
    <externalReference r:id="rId7"/>
  </externalReferences>
  <definedNames>
    <definedName name="_xlnm._FilterDatabase" localSheetId="1" hidden="1">'1. Hourly Reference Forecast'!$A$3:$L$1155</definedName>
    <definedName name="_xlnm._FilterDatabase" localSheetId="2" hidden="1">'2. Monthly Peak by Jurisdiction'!$A$24:$N$45</definedName>
    <definedName name="_xlnm._FilterDatabase" localSheetId="3" hidden="1">'3. Summary of SOD Forecasts'!$A$2:$K$290</definedName>
    <definedName name="_SAS_empty_" localSheetId="2">#REF!</definedName>
    <definedName name="_SAS_empty_" localSheetId="0">#REF!</definedName>
    <definedName name="_SAS_empty_">#REF!</definedName>
    <definedName name="CHTDATA" localSheetId="2">#REF!</definedName>
    <definedName name="CHTDATA" localSheetId="0">#REF!</definedName>
    <definedName name="CHTDATA">#REF!</definedName>
    <definedName name="coList" localSheetId="2">#REF!</definedName>
    <definedName name="coList" localSheetId="0">#REF!</definedName>
    <definedName name="coList">#REF!</definedName>
    <definedName name="lu" localSheetId="2">#REF!</definedName>
    <definedName name="lu" localSheetId="0">#REF!</definedName>
    <definedName name="lu">#REF!</definedName>
    <definedName name="ludata" localSheetId="2">#REF!</definedName>
    <definedName name="ludata" localSheetId="0">#REF!</definedName>
    <definedName name="ludata">#REF!</definedName>
    <definedName name="poucopeak" localSheetId="2">#REF!</definedName>
    <definedName name="poucopeak" localSheetId="0">#REF!</definedName>
    <definedName name="poucopeak">#REF!</definedName>
    <definedName name="_xlnm.Print_Area" localSheetId="0">Cover!$B$1:$B$35</definedName>
    <definedName name="RA25_Reference_Monthly_Deay" localSheetId="0">#REF!</definedName>
    <definedName name="RA25_Reference_Monthly_Deay">#REF!</definedName>
    <definedName name="RA25_Reference_Monthly_Peak" localSheetId="0">#REF!</definedName>
    <definedName name="RA25_Reference_Monthly_Peak">#REF!</definedName>
    <definedName name="RefCalcs_May28">'1. Hourly Reference Forecast'!$A$3:$L$867</definedName>
    <definedName name="Reference_Forecast" localSheetId="0">#REF!</definedName>
    <definedName name="Reference_Forecas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" i="5" l="1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79" i="5"/>
  <c r="J80" i="5"/>
  <c r="J81" i="5"/>
  <c r="J82" i="5"/>
  <c r="J83" i="5"/>
  <c r="J84" i="5"/>
  <c r="J85" i="5"/>
  <c r="J86" i="5"/>
  <c r="J87" i="5"/>
  <c r="J88" i="5"/>
  <c r="J89" i="5"/>
  <c r="J90" i="5"/>
  <c r="J91" i="5"/>
  <c r="J92" i="5"/>
  <c r="J93" i="5"/>
  <c r="J94" i="5"/>
  <c r="J95" i="5"/>
  <c r="J96" i="5"/>
  <c r="J97" i="5"/>
  <c r="J98" i="5"/>
  <c r="J99" i="5"/>
  <c r="J100" i="5"/>
  <c r="J101" i="5"/>
  <c r="J102" i="5"/>
  <c r="J103" i="5"/>
  <c r="J104" i="5"/>
  <c r="J105" i="5"/>
  <c r="J106" i="5"/>
  <c r="J107" i="5"/>
  <c r="J108" i="5"/>
  <c r="J109" i="5"/>
  <c r="J110" i="5"/>
  <c r="J111" i="5"/>
  <c r="J112" i="5"/>
  <c r="J113" i="5"/>
  <c r="J114" i="5"/>
  <c r="J115" i="5"/>
  <c r="J116" i="5"/>
  <c r="J117" i="5"/>
  <c r="J118" i="5"/>
  <c r="J119" i="5"/>
  <c r="J120" i="5"/>
  <c r="J121" i="5"/>
  <c r="J122" i="5"/>
  <c r="J123" i="5"/>
  <c r="J124" i="5"/>
  <c r="J125" i="5"/>
  <c r="J126" i="5"/>
  <c r="J127" i="5"/>
  <c r="J128" i="5"/>
  <c r="J129" i="5"/>
  <c r="J130" i="5"/>
  <c r="J131" i="5"/>
  <c r="J132" i="5"/>
  <c r="J133" i="5"/>
  <c r="J134" i="5"/>
  <c r="J135" i="5"/>
  <c r="J136" i="5"/>
  <c r="J137" i="5"/>
  <c r="J138" i="5"/>
  <c r="J139" i="5"/>
  <c r="J140" i="5"/>
  <c r="J141" i="5"/>
  <c r="J142" i="5"/>
  <c r="J143" i="5"/>
  <c r="J144" i="5"/>
  <c r="J145" i="5"/>
  <c r="J146" i="5"/>
  <c r="J147" i="5"/>
  <c r="J148" i="5"/>
  <c r="J149" i="5"/>
  <c r="J150" i="5"/>
  <c r="J151" i="5"/>
  <c r="J152" i="5"/>
  <c r="J153" i="5"/>
  <c r="J154" i="5"/>
  <c r="J155" i="5"/>
  <c r="J156" i="5"/>
  <c r="J157" i="5"/>
  <c r="J158" i="5"/>
  <c r="J159" i="5"/>
  <c r="J160" i="5"/>
  <c r="J161" i="5"/>
  <c r="J162" i="5"/>
  <c r="J163" i="5"/>
  <c r="J164" i="5"/>
  <c r="J165" i="5"/>
  <c r="J166" i="5"/>
  <c r="J167" i="5"/>
  <c r="J168" i="5"/>
  <c r="J169" i="5"/>
  <c r="J170" i="5"/>
  <c r="J171" i="5"/>
  <c r="J172" i="5"/>
  <c r="J173" i="5"/>
  <c r="J174" i="5"/>
  <c r="J175" i="5"/>
  <c r="J176" i="5"/>
  <c r="J177" i="5"/>
  <c r="J178" i="5"/>
  <c r="J179" i="5"/>
  <c r="J180" i="5"/>
  <c r="J181" i="5"/>
  <c r="J182" i="5"/>
  <c r="J183" i="5"/>
  <c r="J184" i="5"/>
  <c r="J185" i="5"/>
  <c r="J186" i="5"/>
  <c r="J187" i="5"/>
  <c r="J188" i="5"/>
  <c r="J189" i="5"/>
  <c r="J190" i="5"/>
  <c r="J191" i="5"/>
  <c r="J192" i="5"/>
  <c r="J193" i="5"/>
  <c r="J194" i="5"/>
  <c r="J195" i="5"/>
  <c r="J196" i="5"/>
  <c r="J197" i="5"/>
  <c r="J198" i="5"/>
  <c r="J199" i="5"/>
  <c r="J200" i="5"/>
  <c r="J201" i="5"/>
  <c r="J202" i="5"/>
  <c r="J203" i="5"/>
  <c r="J204" i="5"/>
  <c r="J205" i="5"/>
  <c r="J206" i="5"/>
  <c r="J207" i="5"/>
  <c r="J208" i="5"/>
  <c r="J209" i="5"/>
  <c r="J210" i="5"/>
  <c r="J211" i="5"/>
  <c r="J212" i="5"/>
  <c r="J213" i="5"/>
  <c r="J214" i="5"/>
  <c r="J215" i="5"/>
  <c r="J216" i="5"/>
  <c r="J217" i="5"/>
  <c r="J218" i="5"/>
  <c r="J219" i="5"/>
  <c r="J220" i="5"/>
  <c r="J221" i="5"/>
  <c r="J222" i="5"/>
  <c r="J223" i="5"/>
  <c r="J224" i="5"/>
  <c r="J225" i="5"/>
  <c r="J226" i="5"/>
  <c r="J227" i="5"/>
  <c r="J228" i="5"/>
  <c r="J229" i="5"/>
  <c r="J230" i="5"/>
  <c r="J231" i="5"/>
  <c r="J232" i="5"/>
  <c r="J233" i="5"/>
  <c r="J234" i="5"/>
  <c r="J235" i="5"/>
  <c r="J236" i="5"/>
  <c r="J237" i="5"/>
  <c r="J238" i="5"/>
  <c r="J239" i="5"/>
  <c r="J240" i="5"/>
  <c r="J241" i="5"/>
  <c r="J242" i="5"/>
  <c r="J243" i="5"/>
  <c r="J244" i="5"/>
  <c r="J245" i="5"/>
  <c r="J246" i="5"/>
  <c r="J247" i="5"/>
  <c r="J248" i="5"/>
  <c r="J249" i="5"/>
  <c r="J250" i="5"/>
  <c r="J251" i="5"/>
  <c r="J252" i="5"/>
  <c r="J253" i="5"/>
  <c r="J254" i="5"/>
  <c r="J255" i="5"/>
  <c r="J256" i="5"/>
  <c r="J257" i="5"/>
  <c r="J258" i="5"/>
  <c r="J259" i="5"/>
  <c r="J260" i="5"/>
  <c r="J261" i="5"/>
  <c r="J262" i="5"/>
  <c r="J263" i="5"/>
  <c r="J264" i="5"/>
  <c r="J265" i="5"/>
  <c r="J266" i="5"/>
  <c r="J267" i="5"/>
  <c r="J268" i="5"/>
  <c r="J269" i="5"/>
  <c r="J270" i="5"/>
  <c r="J271" i="5"/>
  <c r="J272" i="5"/>
  <c r="J273" i="5"/>
  <c r="J274" i="5"/>
  <c r="J275" i="5"/>
  <c r="J276" i="5"/>
  <c r="J277" i="5"/>
  <c r="J278" i="5"/>
  <c r="J279" i="5"/>
  <c r="J280" i="5"/>
  <c r="J281" i="5"/>
  <c r="J282" i="5"/>
  <c r="J283" i="5"/>
  <c r="J284" i="5"/>
  <c r="J285" i="5"/>
  <c r="J286" i="5"/>
  <c r="J287" i="5"/>
  <c r="J288" i="5"/>
  <c r="J289" i="5"/>
  <c r="J290" i="5"/>
  <c r="J291" i="5"/>
  <c r="J292" i="5"/>
  <c r="J293" i="5"/>
  <c r="J294" i="5"/>
  <c r="J295" i="5"/>
  <c r="J296" i="5"/>
  <c r="J297" i="5"/>
  <c r="J298" i="5"/>
  <c r="J299" i="5"/>
  <c r="J300" i="5"/>
  <c r="J301" i="5"/>
  <c r="J302" i="5"/>
  <c r="J303" i="5"/>
  <c r="J304" i="5"/>
  <c r="J305" i="5"/>
  <c r="J306" i="5"/>
  <c r="J307" i="5"/>
  <c r="J308" i="5"/>
  <c r="J309" i="5"/>
  <c r="J310" i="5"/>
  <c r="J311" i="5"/>
  <c r="J312" i="5"/>
  <c r="J313" i="5"/>
  <c r="J314" i="5"/>
  <c r="J315" i="5"/>
  <c r="J316" i="5"/>
  <c r="J317" i="5"/>
  <c r="J318" i="5"/>
  <c r="J319" i="5"/>
  <c r="J320" i="5"/>
  <c r="J321" i="5"/>
  <c r="J322" i="5"/>
  <c r="J323" i="5"/>
  <c r="J324" i="5"/>
  <c r="J325" i="5"/>
  <c r="J326" i="5"/>
  <c r="J327" i="5"/>
  <c r="J328" i="5"/>
  <c r="J329" i="5"/>
  <c r="J330" i="5"/>
  <c r="J331" i="5"/>
  <c r="J332" i="5"/>
  <c r="J333" i="5"/>
  <c r="J334" i="5"/>
  <c r="J335" i="5"/>
  <c r="J336" i="5"/>
  <c r="J337" i="5"/>
  <c r="J338" i="5"/>
  <c r="J339" i="5"/>
  <c r="J340" i="5"/>
  <c r="J341" i="5"/>
  <c r="J342" i="5"/>
  <c r="J343" i="5"/>
  <c r="J344" i="5"/>
  <c r="J345" i="5"/>
  <c r="J346" i="5"/>
  <c r="J347" i="5"/>
  <c r="J348" i="5"/>
  <c r="J349" i="5"/>
  <c r="J350" i="5"/>
  <c r="J351" i="5"/>
  <c r="J352" i="5"/>
  <c r="J353" i="5"/>
  <c r="J354" i="5"/>
  <c r="J355" i="5"/>
  <c r="J356" i="5"/>
  <c r="J357" i="5"/>
  <c r="J358" i="5"/>
  <c r="J359" i="5"/>
  <c r="J360" i="5"/>
  <c r="J361" i="5"/>
  <c r="J362" i="5"/>
  <c r="J363" i="5"/>
  <c r="J364" i="5"/>
  <c r="J365" i="5"/>
  <c r="J366" i="5"/>
  <c r="J367" i="5"/>
  <c r="J368" i="5"/>
  <c r="J369" i="5"/>
  <c r="J370" i="5"/>
  <c r="J371" i="5"/>
  <c r="J372" i="5"/>
  <c r="J373" i="5"/>
  <c r="J374" i="5"/>
  <c r="J375" i="5"/>
  <c r="J376" i="5"/>
  <c r="J377" i="5"/>
  <c r="J378" i="5"/>
  <c r="J379" i="5"/>
  <c r="J380" i="5"/>
  <c r="J381" i="5"/>
  <c r="J382" i="5"/>
  <c r="J383" i="5"/>
  <c r="J384" i="5"/>
  <c r="J385" i="5"/>
  <c r="J386" i="5"/>
  <c r="J387" i="5"/>
  <c r="J388" i="5"/>
  <c r="J389" i="5"/>
  <c r="J390" i="5"/>
  <c r="J391" i="5"/>
  <c r="J392" i="5"/>
  <c r="J393" i="5"/>
  <c r="J394" i="5"/>
  <c r="J395" i="5"/>
  <c r="J396" i="5"/>
  <c r="J397" i="5"/>
  <c r="J398" i="5"/>
  <c r="J399" i="5"/>
  <c r="J400" i="5"/>
  <c r="J401" i="5"/>
  <c r="J402" i="5"/>
  <c r="J403" i="5"/>
  <c r="J404" i="5"/>
  <c r="J405" i="5"/>
  <c r="J406" i="5"/>
  <c r="J407" i="5"/>
  <c r="J408" i="5"/>
  <c r="J409" i="5"/>
  <c r="J410" i="5"/>
  <c r="J411" i="5"/>
  <c r="J412" i="5"/>
  <c r="J413" i="5"/>
  <c r="J414" i="5"/>
  <c r="J415" i="5"/>
  <c r="J416" i="5"/>
  <c r="J417" i="5"/>
  <c r="J418" i="5"/>
  <c r="J419" i="5"/>
  <c r="J420" i="5"/>
  <c r="J421" i="5"/>
  <c r="J422" i="5"/>
  <c r="J423" i="5"/>
  <c r="J424" i="5"/>
  <c r="J425" i="5"/>
  <c r="J426" i="5"/>
  <c r="J427" i="5"/>
  <c r="J428" i="5"/>
  <c r="J429" i="5"/>
  <c r="J430" i="5"/>
  <c r="J431" i="5"/>
  <c r="J432" i="5"/>
  <c r="J433" i="5"/>
  <c r="J434" i="5"/>
  <c r="J435" i="5"/>
  <c r="J436" i="5"/>
  <c r="J437" i="5"/>
  <c r="J438" i="5"/>
  <c r="J439" i="5"/>
  <c r="J440" i="5"/>
  <c r="J441" i="5"/>
  <c r="J442" i="5"/>
  <c r="J443" i="5"/>
  <c r="J444" i="5"/>
  <c r="J445" i="5"/>
  <c r="J446" i="5"/>
  <c r="J447" i="5"/>
  <c r="J448" i="5"/>
  <c r="J449" i="5"/>
  <c r="J450" i="5"/>
  <c r="J451" i="5"/>
  <c r="J452" i="5"/>
  <c r="J453" i="5"/>
  <c r="J454" i="5"/>
  <c r="J455" i="5"/>
  <c r="J456" i="5"/>
  <c r="J457" i="5"/>
  <c r="J458" i="5"/>
  <c r="J459" i="5"/>
  <c r="J460" i="5"/>
  <c r="J461" i="5"/>
  <c r="J462" i="5"/>
  <c r="J463" i="5"/>
  <c r="J464" i="5"/>
  <c r="J465" i="5"/>
  <c r="J466" i="5"/>
  <c r="J467" i="5"/>
  <c r="J468" i="5"/>
  <c r="J469" i="5"/>
  <c r="J470" i="5"/>
  <c r="J471" i="5"/>
  <c r="J472" i="5"/>
  <c r="J473" i="5"/>
  <c r="J474" i="5"/>
  <c r="J475" i="5"/>
  <c r="J476" i="5"/>
  <c r="J477" i="5"/>
  <c r="J478" i="5"/>
  <c r="J479" i="5"/>
  <c r="J480" i="5"/>
  <c r="J481" i="5"/>
  <c r="J482" i="5"/>
  <c r="J483" i="5"/>
  <c r="J484" i="5"/>
  <c r="J485" i="5"/>
  <c r="J486" i="5"/>
  <c r="J487" i="5"/>
  <c r="J488" i="5"/>
  <c r="J489" i="5"/>
  <c r="J490" i="5"/>
  <c r="J491" i="5"/>
  <c r="J492" i="5"/>
  <c r="J493" i="5"/>
  <c r="J494" i="5"/>
  <c r="J495" i="5"/>
  <c r="J496" i="5"/>
  <c r="J497" i="5"/>
  <c r="J498" i="5"/>
  <c r="J499" i="5"/>
  <c r="J500" i="5"/>
  <c r="J501" i="5"/>
  <c r="J502" i="5"/>
  <c r="J503" i="5"/>
  <c r="J504" i="5"/>
  <c r="J505" i="5"/>
  <c r="J506" i="5"/>
  <c r="J507" i="5"/>
  <c r="J508" i="5"/>
  <c r="J509" i="5"/>
  <c r="J510" i="5"/>
  <c r="J511" i="5"/>
  <c r="J512" i="5"/>
  <c r="J513" i="5"/>
  <c r="J514" i="5"/>
  <c r="J515" i="5"/>
  <c r="J516" i="5"/>
  <c r="J517" i="5"/>
  <c r="J518" i="5"/>
  <c r="J519" i="5"/>
  <c r="J520" i="5"/>
  <c r="J521" i="5"/>
  <c r="J522" i="5"/>
  <c r="J523" i="5"/>
  <c r="J524" i="5"/>
  <c r="J525" i="5"/>
  <c r="J526" i="5"/>
  <c r="J527" i="5"/>
  <c r="J528" i="5"/>
  <c r="J529" i="5"/>
  <c r="J530" i="5"/>
  <c r="J531" i="5"/>
  <c r="J532" i="5"/>
  <c r="J533" i="5"/>
  <c r="J534" i="5"/>
  <c r="J535" i="5"/>
  <c r="J536" i="5"/>
  <c r="J537" i="5"/>
  <c r="J538" i="5"/>
  <c r="J539" i="5"/>
  <c r="J540" i="5"/>
  <c r="J541" i="5"/>
  <c r="J542" i="5"/>
  <c r="J543" i="5"/>
  <c r="J544" i="5"/>
  <c r="J545" i="5"/>
  <c r="J546" i="5"/>
  <c r="J547" i="5"/>
  <c r="J548" i="5"/>
  <c r="J549" i="5"/>
  <c r="J550" i="5"/>
  <c r="J551" i="5"/>
  <c r="J552" i="5"/>
  <c r="J553" i="5"/>
  <c r="J554" i="5"/>
  <c r="J555" i="5"/>
  <c r="J556" i="5"/>
  <c r="J557" i="5"/>
  <c r="J558" i="5"/>
  <c r="J559" i="5"/>
  <c r="J560" i="5"/>
  <c r="J561" i="5"/>
  <c r="J562" i="5"/>
  <c r="J563" i="5"/>
  <c r="J564" i="5"/>
  <c r="J565" i="5"/>
  <c r="J566" i="5"/>
  <c r="J567" i="5"/>
  <c r="J568" i="5"/>
  <c r="J569" i="5"/>
  <c r="J570" i="5"/>
  <c r="J571" i="5"/>
  <c r="J572" i="5"/>
  <c r="J573" i="5"/>
  <c r="J574" i="5"/>
  <c r="J575" i="5"/>
  <c r="J576" i="5"/>
  <c r="J577" i="5"/>
  <c r="J578" i="5"/>
  <c r="J579" i="5"/>
  <c r="J4" i="5"/>
  <c r="L4" i="5"/>
  <c r="F53" i="6" l="1"/>
  <c r="E53" i="6"/>
  <c r="D53" i="6"/>
  <c r="C53" i="6"/>
  <c r="N45" i="6"/>
  <c r="M45" i="6"/>
  <c r="L45" i="6"/>
  <c r="L52" i="6" s="1"/>
  <c r="K45" i="6"/>
  <c r="K52" i="6" s="1"/>
  <c r="J45" i="6"/>
  <c r="I45" i="6"/>
  <c r="H45" i="6"/>
  <c r="G45" i="6"/>
  <c r="F45" i="6"/>
  <c r="E45" i="6"/>
  <c r="D45" i="6"/>
  <c r="C45" i="6"/>
  <c r="N44" i="6"/>
  <c r="M44" i="6"/>
  <c r="M51" i="6" s="1"/>
  <c r="L44" i="6"/>
  <c r="L51" i="6" s="1"/>
  <c r="K44" i="6"/>
  <c r="J44" i="6"/>
  <c r="J51" i="6" s="1"/>
  <c r="I44" i="6"/>
  <c r="I51" i="6" s="1"/>
  <c r="H44" i="6"/>
  <c r="H51" i="6" s="1"/>
  <c r="G44" i="6"/>
  <c r="G51" i="6" s="1"/>
  <c r="F44" i="6"/>
  <c r="E44" i="6"/>
  <c r="D44" i="6"/>
  <c r="D51" i="6" s="1"/>
  <c r="C44" i="6"/>
  <c r="C51" i="6" s="1"/>
  <c r="N43" i="6"/>
  <c r="M43" i="6"/>
  <c r="L43" i="6"/>
  <c r="K43" i="6"/>
  <c r="J43" i="6"/>
  <c r="I43" i="6"/>
  <c r="H43" i="6"/>
  <c r="G43" i="6"/>
  <c r="F43" i="6"/>
  <c r="E43" i="6"/>
  <c r="E50" i="6" s="1"/>
  <c r="D43" i="6"/>
  <c r="D50" i="6" s="1"/>
  <c r="C43" i="6"/>
  <c r="N33" i="6"/>
  <c r="M33" i="6"/>
  <c r="L33" i="6"/>
  <c r="K33" i="6"/>
  <c r="J33" i="6"/>
  <c r="I33" i="6"/>
  <c r="H33" i="6"/>
  <c r="G33" i="6"/>
  <c r="F33" i="6"/>
  <c r="E33" i="6"/>
  <c r="D33" i="6"/>
  <c r="C33" i="6"/>
  <c r="N32" i="6"/>
  <c r="M32" i="6"/>
  <c r="L32" i="6"/>
  <c r="K32" i="6"/>
  <c r="J32" i="6"/>
  <c r="I32" i="6"/>
  <c r="H32" i="6"/>
  <c r="G32" i="6"/>
  <c r="F32" i="6"/>
  <c r="E32" i="6"/>
  <c r="D32" i="6"/>
  <c r="C32" i="6"/>
  <c r="N31" i="6"/>
  <c r="M31" i="6"/>
  <c r="L31" i="6"/>
  <c r="K31" i="6"/>
  <c r="J31" i="6"/>
  <c r="I31" i="6"/>
  <c r="H31" i="6"/>
  <c r="G31" i="6"/>
  <c r="F31" i="6"/>
  <c r="E31" i="6"/>
  <c r="D31" i="6"/>
  <c r="C31" i="6"/>
  <c r="N53" i="6"/>
  <c r="M53" i="6"/>
  <c r="L53" i="6"/>
  <c r="K53" i="6"/>
  <c r="J53" i="6"/>
  <c r="I53" i="6"/>
  <c r="H53" i="6"/>
  <c r="G53" i="6"/>
  <c r="N51" i="6"/>
  <c r="F50" i="6"/>
  <c r="N14" i="6"/>
  <c r="M14" i="6"/>
  <c r="L14" i="6"/>
  <c r="K14" i="6"/>
  <c r="J14" i="6"/>
  <c r="I14" i="6"/>
  <c r="H14" i="6"/>
  <c r="G14" i="6"/>
  <c r="F14" i="6"/>
  <c r="E14" i="6"/>
  <c r="D14" i="6"/>
  <c r="C14" i="6"/>
  <c r="N13" i="6"/>
  <c r="M13" i="6"/>
  <c r="L13" i="6"/>
  <c r="K13" i="6"/>
  <c r="J13" i="6"/>
  <c r="I13" i="6"/>
  <c r="H13" i="6"/>
  <c r="G13" i="6"/>
  <c r="F13" i="6"/>
  <c r="E13" i="6"/>
  <c r="D13" i="6"/>
  <c r="C13" i="6"/>
  <c r="N12" i="6"/>
  <c r="M12" i="6"/>
  <c r="L12" i="6"/>
  <c r="K12" i="6"/>
  <c r="J12" i="6"/>
  <c r="I12" i="6"/>
  <c r="H12" i="6"/>
  <c r="G12" i="6"/>
  <c r="F12" i="6"/>
  <c r="E12" i="6"/>
  <c r="D12" i="6"/>
  <c r="C12" i="6"/>
  <c r="N9" i="6"/>
  <c r="M9" i="6"/>
  <c r="M21" i="6" s="1"/>
  <c r="L9" i="6"/>
  <c r="L21" i="6" s="1"/>
  <c r="K9" i="6"/>
  <c r="K21" i="6" s="1"/>
  <c r="J9" i="6"/>
  <c r="J21" i="6" s="1"/>
  <c r="I9" i="6"/>
  <c r="I21" i="6" s="1"/>
  <c r="H9" i="6"/>
  <c r="H21" i="6" s="1"/>
  <c r="G9" i="6"/>
  <c r="G21" i="6" s="1"/>
  <c r="F9" i="6"/>
  <c r="E9" i="6"/>
  <c r="E21" i="6" s="1"/>
  <c r="D9" i="6"/>
  <c r="C9" i="6"/>
  <c r="C21" i="6" s="1"/>
  <c r="N8" i="6"/>
  <c r="M8" i="6"/>
  <c r="L8" i="6"/>
  <c r="K8" i="6"/>
  <c r="J8" i="6"/>
  <c r="I8" i="6"/>
  <c r="H8" i="6"/>
  <c r="G8" i="6"/>
  <c r="F8" i="6"/>
  <c r="E8" i="6"/>
  <c r="D8" i="6"/>
  <c r="C8" i="6"/>
  <c r="N7" i="6"/>
  <c r="M7" i="6"/>
  <c r="L7" i="6"/>
  <c r="K7" i="6"/>
  <c r="J7" i="6"/>
  <c r="I7" i="6"/>
  <c r="H7" i="6"/>
  <c r="G7" i="6"/>
  <c r="F7" i="6"/>
  <c r="E7" i="6"/>
  <c r="D7" i="6"/>
  <c r="C7" i="6"/>
  <c r="N6" i="6"/>
  <c r="M6" i="6"/>
  <c r="L6" i="6"/>
  <c r="K6" i="6"/>
  <c r="J6" i="6"/>
  <c r="I6" i="6"/>
  <c r="H6" i="6"/>
  <c r="G6" i="6"/>
  <c r="F6" i="6"/>
  <c r="E6" i="6"/>
  <c r="D6" i="6"/>
  <c r="C6" i="6"/>
  <c r="L867" i="5"/>
  <c r="L866" i="5"/>
  <c r="L865" i="5"/>
  <c r="L864" i="5"/>
  <c r="L863" i="5"/>
  <c r="L862" i="5"/>
  <c r="L861" i="5"/>
  <c r="L860" i="5"/>
  <c r="L859" i="5"/>
  <c r="L858" i="5"/>
  <c r="L857" i="5"/>
  <c r="L856" i="5"/>
  <c r="L855" i="5"/>
  <c r="L854" i="5"/>
  <c r="L853" i="5"/>
  <c r="L852" i="5"/>
  <c r="L851" i="5"/>
  <c r="L850" i="5"/>
  <c r="L849" i="5"/>
  <c r="L848" i="5"/>
  <c r="L847" i="5"/>
  <c r="L846" i="5"/>
  <c r="L845" i="5"/>
  <c r="L844" i="5"/>
  <c r="L843" i="5"/>
  <c r="L842" i="5"/>
  <c r="L841" i="5"/>
  <c r="L840" i="5"/>
  <c r="L839" i="5"/>
  <c r="L838" i="5"/>
  <c r="L837" i="5"/>
  <c r="L836" i="5"/>
  <c r="L835" i="5"/>
  <c r="L834" i="5"/>
  <c r="L833" i="5"/>
  <c r="L832" i="5"/>
  <c r="L831" i="5"/>
  <c r="L830" i="5"/>
  <c r="L829" i="5"/>
  <c r="L828" i="5"/>
  <c r="L827" i="5"/>
  <c r="L826" i="5"/>
  <c r="L825" i="5"/>
  <c r="L824" i="5"/>
  <c r="L823" i="5"/>
  <c r="L822" i="5"/>
  <c r="L821" i="5"/>
  <c r="L820" i="5"/>
  <c r="L819" i="5"/>
  <c r="L818" i="5"/>
  <c r="L817" i="5"/>
  <c r="L816" i="5"/>
  <c r="L815" i="5"/>
  <c r="L814" i="5"/>
  <c r="L813" i="5"/>
  <c r="L812" i="5"/>
  <c r="L811" i="5"/>
  <c r="L810" i="5"/>
  <c r="L809" i="5"/>
  <c r="L808" i="5"/>
  <c r="L807" i="5"/>
  <c r="L806" i="5"/>
  <c r="L805" i="5"/>
  <c r="L804" i="5"/>
  <c r="L803" i="5"/>
  <c r="L802" i="5"/>
  <c r="L801" i="5"/>
  <c r="L800" i="5"/>
  <c r="L799" i="5"/>
  <c r="L798" i="5"/>
  <c r="L797" i="5"/>
  <c r="L796" i="5"/>
  <c r="L795" i="5"/>
  <c r="L794" i="5"/>
  <c r="L793" i="5"/>
  <c r="L792" i="5"/>
  <c r="L791" i="5"/>
  <c r="L790" i="5"/>
  <c r="L789" i="5"/>
  <c r="L788" i="5"/>
  <c r="L787" i="5"/>
  <c r="L786" i="5"/>
  <c r="L785" i="5"/>
  <c r="L784" i="5"/>
  <c r="L783" i="5"/>
  <c r="L782" i="5"/>
  <c r="L781" i="5"/>
  <c r="L780" i="5"/>
  <c r="L779" i="5"/>
  <c r="L778" i="5"/>
  <c r="L777" i="5"/>
  <c r="L776" i="5"/>
  <c r="L775" i="5"/>
  <c r="L774" i="5"/>
  <c r="L773" i="5"/>
  <c r="L772" i="5"/>
  <c r="L771" i="5"/>
  <c r="L770" i="5"/>
  <c r="L769" i="5"/>
  <c r="L768" i="5"/>
  <c r="L767" i="5"/>
  <c r="L766" i="5"/>
  <c r="L765" i="5"/>
  <c r="L764" i="5"/>
  <c r="L763" i="5"/>
  <c r="L762" i="5"/>
  <c r="L761" i="5"/>
  <c r="L760" i="5"/>
  <c r="L759" i="5"/>
  <c r="L758" i="5"/>
  <c r="L757" i="5"/>
  <c r="L756" i="5"/>
  <c r="L755" i="5"/>
  <c r="L754" i="5"/>
  <c r="L753" i="5"/>
  <c r="L752" i="5"/>
  <c r="L751" i="5"/>
  <c r="L750" i="5"/>
  <c r="L749" i="5"/>
  <c r="L748" i="5"/>
  <c r="L747" i="5"/>
  <c r="L746" i="5"/>
  <c r="L745" i="5"/>
  <c r="L744" i="5"/>
  <c r="L743" i="5"/>
  <c r="L742" i="5"/>
  <c r="L741" i="5"/>
  <c r="L740" i="5"/>
  <c r="L739" i="5"/>
  <c r="L738" i="5"/>
  <c r="L737" i="5"/>
  <c r="L736" i="5"/>
  <c r="L735" i="5"/>
  <c r="L734" i="5"/>
  <c r="L733" i="5"/>
  <c r="L732" i="5"/>
  <c r="L731" i="5"/>
  <c r="L730" i="5"/>
  <c r="L729" i="5"/>
  <c r="L728" i="5"/>
  <c r="L727" i="5"/>
  <c r="L726" i="5"/>
  <c r="L725" i="5"/>
  <c r="L724" i="5"/>
  <c r="L723" i="5"/>
  <c r="L722" i="5"/>
  <c r="L721" i="5"/>
  <c r="L720" i="5"/>
  <c r="L719" i="5"/>
  <c r="L718" i="5"/>
  <c r="L717" i="5"/>
  <c r="L716" i="5"/>
  <c r="L715" i="5"/>
  <c r="L714" i="5"/>
  <c r="L713" i="5"/>
  <c r="L712" i="5"/>
  <c r="L711" i="5"/>
  <c r="L710" i="5"/>
  <c r="L709" i="5"/>
  <c r="L708" i="5"/>
  <c r="L707" i="5"/>
  <c r="L706" i="5"/>
  <c r="L705" i="5"/>
  <c r="L704" i="5"/>
  <c r="L703" i="5"/>
  <c r="L702" i="5"/>
  <c r="L701" i="5"/>
  <c r="L700" i="5"/>
  <c r="L699" i="5"/>
  <c r="L698" i="5"/>
  <c r="L697" i="5"/>
  <c r="L696" i="5"/>
  <c r="L695" i="5"/>
  <c r="L694" i="5"/>
  <c r="L693" i="5"/>
  <c r="L692" i="5"/>
  <c r="L691" i="5"/>
  <c r="L690" i="5"/>
  <c r="L689" i="5"/>
  <c r="L688" i="5"/>
  <c r="L687" i="5"/>
  <c r="L686" i="5"/>
  <c r="L685" i="5"/>
  <c r="L684" i="5"/>
  <c r="L683" i="5"/>
  <c r="L682" i="5"/>
  <c r="L681" i="5"/>
  <c r="L680" i="5"/>
  <c r="L679" i="5"/>
  <c r="L678" i="5"/>
  <c r="L677" i="5"/>
  <c r="L676" i="5"/>
  <c r="L675" i="5"/>
  <c r="L674" i="5"/>
  <c r="L673" i="5"/>
  <c r="L672" i="5"/>
  <c r="L671" i="5"/>
  <c r="L670" i="5"/>
  <c r="L669" i="5"/>
  <c r="L668" i="5"/>
  <c r="L667" i="5"/>
  <c r="L666" i="5"/>
  <c r="L665" i="5"/>
  <c r="L664" i="5"/>
  <c r="L663" i="5"/>
  <c r="L662" i="5"/>
  <c r="L661" i="5"/>
  <c r="L660" i="5"/>
  <c r="L659" i="5"/>
  <c r="L658" i="5"/>
  <c r="L657" i="5"/>
  <c r="L656" i="5"/>
  <c r="L655" i="5"/>
  <c r="L654" i="5"/>
  <c r="L653" i="5"/>
  <c r="L652" i="5"/>
  <c r="L651" i="5"/>
  <c r="L650" i="5"/>
  <c r="L649" i="5"/>
  <c r="L648" i="5"/>
  <c r="L647" i="5"/>
  <c r="L646" i="5"/>
  <c r="L645" i="5"/>
  <c r="L644" i="5"/>
  <c r="L643" i="5"/>
  <c r="L642" i="5"/>
  <c r="L641" i="5"/>
  <c r="L640" i="5"/>
  <c r="L639" i="5"/>
  <c r="L638" i="5"/>
  <c r="L637" i="5"/>
  <c r="L636" i="5"/>
  <c r="L635" i="5"/>
  <c r="L634" i="5"/>
  <c r="L633" i="5"/>
  <c r="L632" i="5"/>
  <c r="L631" i="5"/>
  <c r="L630" i="5"/>
  <c r="L629" i="5"/>
  <c r="L628" i="5"/>
  <c r="L627" i="5"/>
  <c r="L626" i="5"/>
  <c r="L625" i="5"/>
  <c r="L624" i="5"/>
  <c r="L623" i="5"/>
  <c r="L622" i="5"/>
  <c r="L621" i="5"/>
  <c r="L620" i="5"/>
  <c r="L619" i="5"/>
  <c r="L618" i="5"/>
  <c r="L617" i="5"/>
  <c r="L616" i="5"/>
  <c r="L615" i="5"/>
  <c r="L614" i="5"/>
  <c r="L613" i="5"/>
  <c r="L612" i="5"/>
  <c r="L611" i="5"/>
  <c r="L610" i="5"/>
  <c r="L609" i="5"/>
  <c r="L608" i="5"/>
  <c r="L607" i="5"/>
  <c r="L606" i="5"/>
  <c r="L605" i="5"/>
  <c r="L604" i="5"/>
  <c r="L603" i="5"/>
  <c r="L602" i="5"/>
  <c r="L601" i="5"/>
  <c r="L600" i="5"/>
  <c r="L599" i="5"/>
  <c r="L598" i="5"/>
  <c r="L597" i="5"/>
  <c r="L596" i="5"/>
  <c r="L595" i="5"/>
  <c r="L594" i="5"/>
  <c r="L593" i="5"/>
  <c r="L592" i="5"/>
  <c r="L591" i="5"/>
  <c r="L590" i="5"/>
  <c r="L589" i="5"/>
  <c r="L588" i="5"/>
  <c r="L587" i="5"/>
  <c r="L586" i="5"/>
  <c r="L585" i="5"/>
  <c r="L584" i="5"/>
  <c r="L583" i="5"/>
  <c r="L582" i="5"/>
  <c r="L581" i="5"/>
  <c r="L580" i="5"/>
  <c r="L579" i="5"/>
  <c r="L578" i="5"/>
  <c r="L577" i="5"/>
  <c r="L576" i="5"/>
  <c r="L575" i="5"/>
  <c r="L574" i="5"/>
  <c r="L573" i="5"/>
  <c r="L572" i="5"/>
  <c r="L571" i="5"/>
  <c r="L570" i="5"/>
  <c r="L569" i="5"/>
  <c r="L568" i="5"/>
  <c r="L567" i="5"/>
  <c r="L566" i="5"/>
  <c r="L565" i="5"/>
  <c r="L564" i="5"/>
  <c r="L563" i="5"/>
  <c r="L562" i="5"/>
  <c r="L561" i="5"/>
  <c r="L560" i="5"/>
  <c r="L559" i="5"/>
  <c r="L558" i="5"/>
  <c r="L557" i="5"/>
  <c r="L556" i="5"/>
  <c r="L555" i="5"/>
  <c r="L554" i="5"/>
  <c r="L553" i="5"/>
  <c r="L552" i="5"/>
  <c r="L551" i="5"/>
  <c r="L550" i="5"/>
  <c r="L549" i="5"/>
  <c r="L548" i="5"/>
  <c r="L547" i="5"/>
  <c r="L546" i="5"/>
  <c r="L545" i="5"/>
  <c r="L544" i="5"/>
  <c r="L543" i="5"/>
  <c r="L542" i="5"/>
  <c r="L541" i="5"/>
  <c r="L540" i="5"/>
  <c r="L539" i="5"/>
  <c r="L538" i="5"/>
  <c r="L537" i="5"/>
  <c r="L536" i="5"/>
  <c r="L535" i="5"/>
  <c r="L534" i="5"/>
  <c r="L533" i="5"/>
  <c r="L532" i="5"/>
  <c r="L531" i="5"/>
  <c r="L530" i="5"/>
  <c r="L529" i="5"/>
  <c r="L528" i="5"/>
  <c r="L527" i="5"/>
  <c r="L526" i="5"/>
  <c r="L525" i="5"/>
  <c r="L524" i="5"/>
  <c r="L523" i="5"/>
  <c r="L522" i="5"/>
  <c r="L521" i="5"/>
  <c r="L520" i="5"/>
  <c r="L519" i="5"/>
  <c r="L518" i="5"/>
  <c r="L517" i="5"/>
  <c r="L516" i="5"/>
  <c r="L515" i="5"/>
  <c r="L514" i="5"/>
  <c r="L513" i="5"/>
  <c r="L512" i="5"/>
  <c r="L511" i="5"/>
  <c r="L510" i="5"/>
  <c r="L509" i="5"/>
  <c r="L508" i="5"/>
  <c r="L507" i="5"/>
  <c r="L506" i="5"/>
  <c r="L505" i="5"/>
  <c r="L504" i="5"/>
  <c r="L503" i="5"/>
  <c r="L502" i="5"/>
  <c r="L501" i="5"/>
  <c r="L500" i="5"/>
  <c r="L499" i="5"/>
  <c r="L498" i="5"/>
  <c r="L497" i="5"/>
  <c r="L496" i="5"/>
  <c r="L495" i="5"/>
  <c r="L494" i="5"/>
  <c r="L493" i="5"/>
  <c r="L492" i="5"/>
  <c r="L491" i="5"/>
  <c r="L490" i="5"/>
  <c r="L489" i="5"/>
  <c r="L488" i="5"/>
  <c r="L487" i="5"/>
  <c r="L486" i="5"/>
  <c r="L485" i="5"/>
  <c r="L484" i="5"/>
  <c r="L483" i="5"/>
  <c r="L482" i="5"/>
  <c r="L481" i="5"/>
  <c r="L480" i="5"/>
  <c r="L479" i="5"/>
  <c r="L478" i="5"/>
  <c r="L477" i="5"/>
  <c r="L476" i="5"/>
  <c r="L475" i="5"/>
  <c r="L474" i="5"/>
  <c r="L473" i="5"/>
  <c r="L472" i="5"/>
  <c r="L471" i="5"/>
  <c r="L470" i="5"/>
  <c r="L469" i="5"/>
  <c r="L468" i="5"/>
  <c r="L467" i="5"/>
  <c r="L466" i="5"/>
  <c r="L465" i="5"/>
  <c r="L464" i="5"/>
  <c r="L463" i="5"/>
  <c r="L462" i="5"/>
  <c r="L461" i="5"/>
  <c r="L460" i="5"/>
  <c r="L459" i="5"/>
  <c r="L458" i="5"/>
  <c r="L457" i="5"/>
  <c r="L456" i="5"/>
  <c r="L455" i="5"/>
  <c r="L454" i="5"/>
  <c r="L453" i="5"/>
  <c r="L452" i="5"/>
  <c r="L451" i="5"/>
  <c r="L450" i="5"/>
  <c r="L449" i="5"/>
  <c r="L448" i="5"/>
  <c r="L447" i="5"/>
  <c r="L446" i="5"/>
  <c r="L445" i="5"/>
  <c r="L444" i="5"/>
  <c r="L443" i="5"/>
  <c r="L442" i="5"/>
  <c r="L441" i="5"/>
  <c r="L440" i="5"/>
  <c r="L439" i="5"/>
  <c r="L438" i="5"/>
  <c r="L437" i="5"/>
  <c r="L436" i="5"/>
  <c r="L435" i="5"/>
  <c r="L434" i="5"/>
  <c r="L433" i="5"/>
  <c r="L432" i="5"/>
  <c r="L431" i="5"/>
  <c r="L430" i="5"/>
  <c r="L429" i="5"/>
  <c r="L428" i="5"/>
  <c r="L427" i="5"/>
  <c r="L426" i="5"/>
  <c r="L425" i="5"/>
  <c r="L424" i="5"/>
  <c r="L423" i="5"/>
  <c r="L422" i="5"/>
  <c r="L421" i="5"/>
  <c r="L420" i="5"/>
  <c r="L419" i="5"/>
  <c r="L418" i="5"/>
  <c r="L417" i="5"/>
  <c r="L416" i="5"/>
  <c r="L415" i="5"/>
  <c r="L414" i="5"/>
  <c r="L413" i="5"/>
  <c r="L412" i="5"/>
  <c r="L411" i="5"/>
  <c r="L410" i="5"/>
  <c r="L409" i="5"/>
  <c r="L408" i="5"/>
  <c r="L407" i="5"/>
  <c r="L406" i="5"/>
  <c r="L405" i="5"/>
  <c r="L404" i="5"/>
  <c r="L403" i="5"/>
  <c r="L402" i="5"/>
  <c r="L401" i="5"/>
  <c r="L400" i="5"/>
  <c r="L399" i="5"/>
  <c r="L398" i="5"/>
  <c r="L397" i="5"/>
  <c r="L396" i="5"/>
  <c r="L395" i="5"/>
  <c r="L394" i="5"/>
  <c r="L393" i="5"/>
  <c r="L392" i="5"/>
  <c r="L391" i="5"/>
  <c r="L390" i="5"/>
  <c r="L389" i="5"/>
  <c r="L388" i="5"/>
  <c r="L387" i="5"/>
  <c r="L386" i="5"/>
  <c r="L385" i="5"/>
  <c r="L384" i="5"/>
  <c r="L383" i="5"/>
  <c r="L382" i="5"/>
  <c r="L381" i="5"/>
  <c r="L380" i="5"/>
  <c r="L379" i="5"/>
  <c r="L378" i="5"/>
  <c r="L377" i="5"/>
  <c r="L376" i="5"/>
  <c r="L375" i="5"/>
  <c r="L374" i="5"/>
  <c r="L373" i="5"/>
  <c r="L372" i="5"/>
  <c r="L371" i="5"/>
  <c r="L370" i="5"/>
  <c r="L369" i="5"/>
  <c r="L368" i="5"/>
  <c r="L367" i="5"/>
  <c r="L366" i="5"/>
  <c r="L365" i="5"/>
  <c r="L364" i="5"/>
  <c r="L363" i="5"/>
  <c r="L362" i="5"/>
  <c r="L361" i="5"/>
  <c r="L360" i="5"/>
  <c r="L359" i="5"/>
  <c r="L358" i="5"/>
  <c r="L357" i="5"/>
  <c r="L356" i="5"/>
  <c r="L355" i="5"/>
  <c r="L354" i="5"/>
  <c r="L353" i="5"/>
  <c r="L352" i="5"/>
  <c r="L351" i="5"/>
  <c r="L350" i="5"/>
  <c r="L349" i="5"/>
  <c r="L348" i="5"/>
  <c r="L347" i="5"/>
  <c r="L346" i="5"/>
  <c r="L345" i="5"/>
  <c r="L344" i="5"/>
  <c r="L343" i="5"/>
  <c r="L342" i="5"/>
  <c r="L341" i="5"/>
  <c r="L340" i="5"/>
  <c r="L339" i="5"/>
  <c r="L338" i="5"/>
  <c r="L337" i="5"/>
  <c r="L336" i="5"/>
  <c r="L335" i="5"/>
  <c r="L334" i="5"/>
  <c r="L333" i="5"/>
  <c r="L332" i="5"/>
  <c r="L331" i="5"/>
  <c r="L330" i="5"/>
  <c r="L329" i="5"/>
  <c r="L328" i="5"/>
  <c r="L327" i="5"/>
  <c r="L326" i="5"/>
  <c r="L325" i="5"/>
  <c r="L324" i="5"/>
  <c r="L323" i="5"/>
  <c r="L322" i="5"/>
  <c r="L321" i="5"/>
  <c r="L320" i="5"/>
  <c r="L319" i="5"/>
  <c r="L318" i="5"/>
  <c r="L317" i="5"/>
  <c r="L316" i="5"/>
  <c r="L315" i="5"/>
  <c r="L314" i="5"/>
  <c r="L313" i="5"/>
  <c r="L312" i="5"/>
  <c r="L311" i="5"/>
  <c r="L310" i="5"/>
  <c r="L309" i="5"/>
  <c r="L308" i="5"/>
  <c r="L307" i="5"/>
  <c r="L306" i="5"/>
  <c r="L305" i="5"/>
  <c r="L304" i="5"/>
  <c r="L303" i="5"/>
  <c r="L302" i="5"/>
  <c r="L301" i="5"/>
  <c r="L300" i="5"/>
  <c r="L299" i="5"/>
  <c r="L298" i="5"/>
  <c r="L297" i="5"/>
  <c r="L296" i="5"/>
  <c r="L295" i="5"/>
  <c r="L294" i="5"/>
  <c r="L293" i="5"/>
  <c r="L292" i="5"/>
  <c r="L291" i="5"/>
  <c r="L290" i="5"/>
  <c r="L289" i="5"/>
  <c r="L288" i="5"/>
  <c r="L287" i="5"/>
  <c r="L286" i="5"/>
  <c r="L285" i="5"/>
  <c r="L284" i="5"/>
  <c r="L283" i="5"/>
  <c r="L282" i="5"/>
  <c r="L281" i="5"/>
  <c r="L280" i="5"/>
  <c r="L279" i="5"/>
  <c r="L278" i="5"/>
  <c r="L277" i="5"/>
  <c r="L276" i="5"/>
  <c r="L275" i="5"/>
  <c r="L274" i="5"/>
  <c r="L273" i="5"/>
  <c r="L272" i="5"/>
  <c r="L271" i="5"/>
  <c r="L270" i="5"/>
  <c r="L269" i="5"/>
  <c r="L268" i="5"/>
  <c r="L267" i="5"/>
  <c r="L266" i="5"/>
  <c r="L265" i="5"/>
  <c r="L264" i="5"/>
  <c r="L263" i="5"/>
  <c r="L262" i="5"/>
  <c r="L261" i="5"/>
  <c r="L260" i="5"/>
  <c r="L259" i="5"/>
  <c r="L258" i="5"/>
  <c r="L257" i="5"/>
  <c r="L256" i="5"/>
  <c r="L255" i="5"/>
  <c r="L254" i="5"/>
  <c r="L253" i="5"/>
  <c r="L252" i="5"/>
  <c r="L251" i="5"/>
  <c r="L250" i="5"/>
  <c r="L249" i="5"/>
  <c r="L248" i="5"/>
  <c r="L247" i="5"/>
  <c r="L246" i="5"/>
  <c r="L245" i="5"/>
  <c r="L244" i="5"/>
  <c r="L243" i="5"/>
  <c r="L242" i="5"/>
  <c r="L241" i="5"/>
  <c r="L240" i="5"/>
  <c r="L239" i="5"/>
  <c r="L238" i="5"/>
  <c r="L237" i="5"/>
  <c r="L236" i="5"/>
  <c r="L235" i="5"/>
  <c r="L234" i="5"/>
  <c r="L233" i="5"/>
  <c r="L232" i="5"/>
  <c r="L231" i="5"/>
  <c r="L230" i="5"/>
  <c r="L229" i="5"/>
  <c r="L228" i="5"/>
  <c r="L227" i="5"/>
  <c r="L226" i="5"/>
  <c r="L225" i="5"/>
  <c r="L224" i="5"/>
  <c r="L223" i="5"/>
  <c r="L222" i="5"/>
  <c r="L221" i="5"/>
  <c r="L220" i="5"/>
  <c r="L219" i="5"/>
  <c r="L218" i="5"/>
  <c r="L217" i="5"/>
  <c r="L216" i="5"/>
  <c r="L215" i="5"/>
  <c r="L214" i="5"/>
  <c r="L213" i="5"/>
  <c r="L212" i="5"/>
  <c r="L211" i="5"/>
  <c r="L210" i="5"/>
  <c r="L209" i="5"/>
  <c r="L208" i="5"/>
  <c r="L207" i="5"/>
  <c r="L206" i="5"/>
  <c r="L205" i="5"/>
  <c r="L204" i="5"/>
  <c r="L203" i="5"/>
  <c r="L202" i="5"/>
  <c r="L201" i="5"/>
  <c r="L200" i="5"/>
  <c r="L199" i="5"/>
  <c r="L198" i="5"/>
  <c r="L197" i="5"/>
  <c r="L196" i="5"/>
  <c r="L195" i="5"/>
  <c r="L194" i="5"/>
  <c r="L193" i="5"/>
  <c r="L192" i="5"/>
  <c r="L191" i="5"/>
  <c r="L190" i="5"/>
  <c r="L189" i="5"/>
  <c r="L188" i="5"/>
  <c r="L187" i="5"/>
  <c r="L186" i="5"/>
  <c r="L185" i="5"/>
  <c r="L184" i="5"/>
  <c r="L183" i="5"/>
  <c r="L182" i="5"/>
  <c r="L181" i="5"/>
  <c r="L180" i="5"/>
  <c r="L179" i="5"/>
  <c r="L178" i="5"/>
  <c r="L177" i="5"/>
  <c r="L176" i="5"/>
  <c r="L175" i="5"/>
  <c r="L174" i="5"/>
  <c r="L173" i="5"/>
  <c r="L172" i="5"/>
  <c r="L171" i="5"/>
  <c r="L170" i="5"/>
  <c r="L169" i="5"/>
  <c r="L168" i="5"/>
  <c r="L167" i="5"/>
  <c r="L166" i="5"/>
  <c r="L165" i="5"/>
  <c r="L164" i="5"/>
  <c r="L163" i="5"/>
  <c r="L162" i="5"/>
  <c r="L161" i="5"/>
  <c r="L160" i="5"/>
  <c r="L159" i="5"/>
  <c r="L158" i="5"/>
  <c r="L157" i="5"/>
  <c r="L156" i="5"/>
  <c r="L155" i="5"/>
  <c r="L154" i="5"/>
  <c r="L153" i="5"/>
  <c r="L152" i="5"/>
  <c r="L151" i="5"/>
  <c r="L150" i="5"/>
  <c r="L149" i="5"/>
  <c r="L148" i="5"/>
  <c r="L147" i="5"/>
  <c r="L146" i="5"/>
  <c r="L145" i="5"/>
  <c r="L144" i="5"/>
  <c r="L143" i="5"/>
  <c r="L142" i="5"/>
  <c r="L141" i="5"/>
  <c r="L140" i="5"/>
  <c r="L139" i="5"/>
  <c r="L138" i="5"/>
  <c r="L137" i="5"/>
  <c r="L136" i="5"/>
  <c r="L135" i="5"/>
  <c r="L134" i="5"/>
  <c r="L133" i="5"/>
  <c r="L132" i="5"/>
  <c r="L131" i="5"/>
  <c r="L130" i="5"/>
  <c r="L129" i="5"/>
  <c r="L128" i="5"/>
  <c r="L127" i="5"/>
  <c r="L126" i="5"/>
  <c r="L125" i="5"/>
  <c r="L124" i="5"/>
  <c r="L123" i="5"/>
  <c r="L122" i="5"/>
  <c r="L121" i="5"/>
  <c r="L120" i="5"/>
  <c r="L119" i="5"/>
  <c r="L118" i="5"/>
  <c r="L117" i="5"/>
  <c r="L116" i="5"/>
  <c r="L115" i="5"/>
  <c r="L114" i="5"/>
  <c r="L113" i="5"/>
  <c r="L112" i="5"/>
  <c r="L111" i="5"/>
  <c r="L110" i="5"/>
  <c r="L109" i="5"/>
  <c r="L108" i="5"/>
  <c r="L107" i="5"/>
  <c r="L106" i="5"/>
  <c r="L105" i="5"/>
  <c r="L104" i="5"/>
  <c r="L103" i="5"/>
  <c r="L102" i="5"/>
  <c r="L101" i="5"/>
  <c r="L100" i="5"/>
  <c r="L99" i="5"/>
  <c r="L98" i="5"/>
  <c r="L97" i="5"/>
  <c r="L96" i="5"/>
  <c r="L95" i="5"/>
  <c r="L94" i="5"/>
  <c r="L93" i="5"/>
  <c r="L92" i="5"/>
  <c r="L91" i="5"/>
  <c r="L90" i="5"/>
  <c r="L89" i="5"/>
  <c r="L88" i="5"/>
  <c r="L87" i="5"/>
  <c r="L86" i="5"/>
  <c r="L85" i="5"/>
  <c r="L84" i="5"/>
  <c r="L83" i="5"/>
  <c r="L82" i="5"/>
  <c r="L81" i="5"/>
  <c r="L80" i="5"/>
  <c r="L79" i="5"/>
  <c r="L78" i="5"/>
  <c r="L77" i="5"/>
  <c r="L76" i="5"/>
  <c r="L75" i="5"/>
  <c r="L74" i="5"/>
  <c r="L73" i="5"/>
  <c r="L72" i="5"/>
  <c r="L71" i="5"/>
  <c r="L70" i="5"/>
  <c r="L69" i="5"/>
  <c r="L68" i="5"/>
  <c r="L67" i="5"/>
  <c r="L66" i="5"/>
  <c r="L65" i="5"/>
  <c r="L64" i="5"/>
  <c r="L63" i="5"/>
  <c r="L62" i="5"/>
  <c r="L61" i="5"/>
  <c r="L60" i="5"/>
  <c r="L59" i="5"/>
  <c r="L58" i="5"/>
  <c r="L57" i="5"/>
  <c r="L56" i="5"/>
  <c r="L55" i="5"/>
  <c r="L54" i="5"/>
  <c r="L53" i="5"/>
  <c r="L52" i="5"/>
  <c r="L51" i="5"/>
  <c r="L50" i="5"/>
  <c r="L49" i="5"/>
  <c r="L48" i="5"/>
  <c r="L47" i="5"/>
  <c r="L46" i="5"/>
  <c r="L45" i="5"/>
  <c r="L44" i="5"/>
  <c r="L43" i="5"/>
  <c r="L42" i="5"/>
  <c r="L41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L13" i="5"/>
  <c r="L12" i="5"/>
  <c r="L11" i="5"/>
  <c r="L10" i="5"/>
  <c r="L9" i="5"/>
  <c r="L8" i="5"/>
  <c r="L7" i="5"/>
  <c r="L6" i="5"/>
  <c r="L5" i="5"/>
  <c r="K47" i="6" l="1"/>
  <c r="L47" i="6"/>
  <c r="C60" i="6"/>
  <c r="L64" i="6"/>
  <c r="E63" i="6"/>
  <c r="M64" i="6"/>
  <c r="D63" i="6"/>
  <c r="H47" i="6"/>
  <c r="F63" i="6"/>
  <c r="N64" i="6"/>
  <c r="J47" i="6"/>
  <c r="E47" i="6"/>
  <c r="F47" i="6"/>
  <c r="D64" i="6"/>
  <c r="G64" i="6"/>
  <c r="H64" i="6"/>
  <c r="D47" i="6"/>
  <c r="C47" i="6"/>
  <c r="F65" i="6"/>
  <c r="L65" i="6"/>
  <c r="G47" i="6"/>
  <c r="I63" i="6"/>
  <c r="D65" i="6"/>
  <c r="C65" i="6"/>
  <c r="I60" i="6"/>
  <c r="F52" i="6"/>
  <c r="J60" i="6"/>
  <c r="E52" i="6"/>
  <c r="E54" i="6" s="1"/>
  <c r="K65" i="6"/>
  <c r="K63" i="6"/>
  <c r="G65" i="6"/>
  <c r="L63" i="6"/>
  <c r="H65" i="6"/>
  <c r="M63" i="6"/>
  <c r="I65" i="6"/>
  <c r="L60" i="6"/>
  <c r="C64" i="6"/>
  <c r="L19" i="6"/>
  <c r="L37" i="6" s="1"/>
  <c r="M19" i="6"/>
  <c r="M58" i="6" s="1"/>
  <c r="N19" i="6"/>
  <c r="N37" i="6" s="1"/>
  <c r="H18" i="6"/>
  <c r="H36" i="6" s="1"/>
  <c r="I20" i="6"/>
  <c r="I38" i="6" s="1"/>
  <c r="C20" i="6"/>
  <c r="C38" i="6" s="1"/>
  <c r="D20" i="6"/>
  <c r="D38" i="6" s="1"/>
  <c r="K18" i="6"/>
  <c r="K36" i="6" s="1"/>
  <c r="J18" i="6"/>
  <c r="J36" i="6" s="1"/>
  <c r="D21" i="6"/>
  <c r="D60" i="6" s="1"/>
  <c r="K20" i="6"/>
  <c r="K38" i="6" s="1"/>
  <c r="E20" i="6"/>
  <c r="E38" i="6" s="1"/>
  <c r="M60" i="6"/>
  <c r="H10" i="6"/>
  <c r="J10" i="6"/>
  <c r="M18" i="6"/>
  <c r="M36" i="6" s="1"/>
  <c r="L20" i="6"/>
  <c r="L38" i="6" s="1"/>
  <c r="E19" i="6"/>
  <c r="E37" i="6" s="1"/>
  <c r="M10" i="6"/>
  <c r="G20" i="6"/>
  <c r="G38" i="6" s="1"/>
  <c r="N63" i="6"/>
  <c r="J65" i="6"/>
  <c r="J20" i="6"/>
  <c r="J38" i="6" s="1"/>
  <c r="F20" i="6"/>
  <c r="F38" i="6" s="1"/>
  <c r="I18" i="6"/>
  <c r="I36" i="6" s="1"/>
  <c r="M65" i="6"/>
  <c r="N21" i="6"/>
  <c r="N60" i="6" s="1"/>
  <c r="F64" i="6"/>
  <c r="N65" i="6"/>
  <c r="D19" i="6"/>
  <c r="D37" i="6" s="1"/>
  <c r="E64" i="6"/>
  <c r="H60" i="6"/>
  <c r="G60" i="6"/>
  <c r="I10" i="6"/>
  <c r="L18" i="6"/>
  <c r="L36" i="6" s="1"/>
  <c r="N18" i="6"/>
  <c r="N36" i="6" s="1"/>
  <c r="H20" i="6"/>
  <c r="H38" i="6" s="1"/>
  <c r="I64" i="6"/>
  <c r="J64" i="6"/>
  <c r="K64" i="6"/>
  <c r="E60" i="6"/>
  <c r="K60" i="6"/>
  <c r="M47" i="6"/>
  <c r="K10" i="6"/>
  <c r="N47" i="6"/>
  <c r="L10" i="6"/>
  <c r="C19" i="6"/>
  <c r="C37" i="6" s="1"/>
  <c r="C50" i="6"/>
  <c r="K51" i="6"/>
  <c r="C63" i="6"/>
  <c r="G19" i="6"/>
  <c r="G37" i="6" s="1"/>
  <c r="N20" i="6"/>
  <c r="N38" i="6" s="1"/>
  <c r="G50" i="6"/>
  <c r="C52" i="6"/>
  <c r="G63" i="6"/>
  <c r="H19" i="6"/>
  <c r="H37" i="6" s="1"/>
  <c r="H50" i="6"/>
  <c r="D52" i="6"/>
  <c r="D54" i="6" s="1"/>
  <c r="H63" i="6"/>
  <c r="E65" i="6"/>
  <c r="I19" i="6"/>
  <c r="I37" i="6" s="1"/>
  <c r="C18" i="6"/>
  <c r="C36" i="6" s="1"/>
  <c r="J19" i="6"/>
  <c r="J37" i="6" s="1"/>
  <c r="J50" i="6"/>
  <c r="J63" i="6"/>
  <c r="D18" i="6"/>
  <c r="D57" i="6" s="1"/>
  <c r="K19" i="6"/>
  <c r="K37" i="6" s="1"/>
  <c r="K50" i="6"/>
  <c r="G52" i="6"/>
  <c r="F19" i="6"/>
  <c r="F37" i="6" s="1"/>
  <c r="E18" i="6"/>
  <c r="E36" i="6" s="1"/>
  <c r="F21" i="6"/>
  <c r="F60" i="6" s="1"/>
  <c r="L50" i="6"/>
  <c r="H52" i="6"/>
  <c r="M20" i="6"/>
  <c r="M38" i="6" s="1"/>
  <c r="I50" i="6"/>
  <c r="F18" i="6"/>
  <c r="F57" i="6" s="1"/>
  <c r="M50" i="6"/>
  <c r="I52" i="6"/>
  <c r="C10" i="6"/>
  <c r="G18" i="6"/>
  <c r="G36" i="6" s="1"/>
  <c r="N50" i="6"/>
  <c r="J52" i="6"/>
  <c r="D10" i="6"/>
  <c r="N10" i="6"/>
  <c r="E10" i="6"/>
  <c r="F10" i="6"/>
  <c r="I47" i="6"/>
  <c r="E51" i="6"/>
  <c r="M52" i="6"/>
  <c r="G10" i="6"/>
  <c r="F51" i="6"/>
  <c r="N52" i="6"/>
  <c r="F54" i="6" l="1"/>
  <c r="D36" i="6"/>
  <c r="F36" i="6"/>
  <c r="M37" i="6"/>
  <c r="K58" i="6"/>
  <c r="L58" i="6"/>
  <c r="K59" i="6"/>
  <c r="I59" i="6"/>
  <c r="C59" i="6"/>
  <c r="D59" i="6"/>
  <c r="N58" i="6"/>
  <c r="E59" i="6"/>
  <c r="D58" i="6"/>
  <c r="F58" i="6"/>
  <c r="G59" i="6"/>
  <c r="E58" i="6"/>
  <c r="L59" i="6"/>
  <c r="N59" i="6"/>
  <c r="L22" i="6"/>
  <c r="J58" i="6"/>
  <c r="I58" i="6"/>
  <c r="H59" i="6"/>
  <c r="J59" i="6"/>
  <c r="H58" i="6"/>
  <c r="J22" i="6"/>
  <c r="G58" i="6"/>
  <c r="F59" i="6"/>
  <c r="I22" i="6"/>
  <c r="G22" i="6"/>
  <c r="E22" i="6"/>
  <c r="E61" i="6" s="1"/>
  <c r="C22" i="6"/>
  <c r="I54" i="6"/>
  <c r="I57" i="6"/>
  <c r="C58" i="6"/>
  <c r="N57" i="6"/>
  <c r="N54" i="6"/>
  <c r="H22" i="6"/>
  <c r="M59" i="6"/>
  <c r="G54" i="6"/>
  <c r="G57" i="6"/>
  <c r="D22" i="6"/>
  <c r="D61" i="6" s="1"/>
  <c r="H54" i="6"/>
  <c r="H57" i="6"/>
  <c r="M22" i="6"/>
  <c r="L54" i="6"/>
  <c r="L57" i="6"/>
  <c r="E57" i="6"/>
  <c r="K22" i="6"/>
  <c r="C54" i="6"/>
  <c r="C57" i="6"/>
  <c r="J54" i="6"/>
  <c r="J57" i="6"/>
  <c r="M57" i="6"/>
  <c r="M54" i="6"/>
  <c r="N22" i="6"/>
  <c r="F22" i="6"/>
  <c r="F61" i="6" s="1"/>
  <c r="K57" i="6"/>
  <c r="K54" i="6"/>
  <c r="H61" i="6" l="1"/>
  <c r="L61" i="6"/>
  <c r="I61" i="6"/>
  <c r="J61" i="6"/>
  <c r="N61" i="6"/>
  <c r="M61" i="6"/>
  <c r="G61" i="6"/>
  <c r="K61" i="6"/>
  <c r="C61" i="6"/>
</calcChain>
</file>

<file path=xl/sharedStrings.xml><?xml version="1.0" encoding="utf-8"?>
<sst xmlns="http://schemas.openxmlformats.org/spreadsheetml/2006/main" count="1517" uniqueCount="93">
  <si>
    <t>TAC</t>
  </si>
  <si>
    <t>Month</t>
  </si>
  <si>
    <t>Hour</t>
  </si>
  <si>
    <t>Rank of Hour</t>
  </si>
  <si>
    <t>Submitted Hourly Forecast</t>
  </si>
  <si>
    <t>LSE-Specfic Adjustments</t>
  </si>
  <si>
    <t>Transmission &amp; UFE Losses</t>
  </si>
  <si>
    <t>Coincidence Adjustment</t>
  </si>
  <si>
    <t>Load Credits</t>
  </si>
  <si>
    <t>LSE Type Pro-Rata</t>
  </si>
  <si>
    <t>Final Pro-Rata Adjustment</t>
  </si>
  <si>
    <t>Lynn Marshall</t>
  </si>
  <si>
    <t>Energy Assessments Division</t>
  </si>
  <si>
    <t>California Energy Commission</t>
  </si>
  <si>
    <t>Lynn.Marshall@energy.ca.gov</t>
  </si>
  <si>
    <t>Final Adjusted Forecast</t>
  </si>
  <si>
    <t>MONTH</t>
  </si>
  <si>
    <t>DAY</t>
  </si>
  <si>
    <t>HOUR</t>
  </si>
  <si>
    <t>POUSHARE</t>
  </si>
  <si>
    <t>TotLMDR</t>
  </si>
  <si>
    <t>PrelimSAHourlyRef ra 2025</t>
  </si>
  <si>
    <t>deltaover24</t>
  </si>
  <si>
    <t>PrelimSAHourlyRefwLM RA 2025</t>
  </si>
  <si>
    <t>PGE</t>
  </si>
  <si>
    <t>SCE</t>
  </si>
  <si>
    <t>SDGE</t>
  </si>
  <si>
    <t>VEA</t>
  </si>
  <si>
    <t>RA 2026 Reference Forecast</t>
  </si>
  <si>
    <t>Coincident Peak Forecast Disaggregated to Jurisdiction Type</t>
  </si>
  <si>
    <t>CED 2024 Planning Scenario, TAC Peaks coincident with CAISO system peak</t>
  </si>
  <si>
    <t>TAC Total</t>
  </si>
  <si>
    <t>CAISO</t>
  </si>
  <si>
    <t>Non-CPUC Jurisdictional LSE Forecasts</t>
  </si>
  <si>
    <t>CPUC_Jurisdictional Reference  Forecast</t>
  </si>
  <si>
    <t>CPUC Load Share</t>
  </si>
  <si>
    <t>Iniitial Year Ahead CPUC-Jurisdictional Adjusted Forecasts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</si>
  <si>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</si>
  <si>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</si>
  <si>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</si>
  <si>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</si>
  <si>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</si>
  <si>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</si>
  <si>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</si>
  <si>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</si>
  <si>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</si>
  <si>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</si>
  <si>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</si>
  <si>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</si>
  <si>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</si>
  <si>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Total All CAISO LSE Year Ahead Forecasts</t>
  </si>
  <si>
    <t>Final YA Forecast Percent of Adusted IEPR Forecast</t>
  </si>
  <si>
    <t>CPUC Jurisdictional percent of CPUC Reference Forecast</t>
  </si>
  <si>
    <t>Description of Workbook tabs</t>
  </si>
  <si>
    <t>1. Hourly Reference Forecast</t>
  </si>
  <si>
    <r>
      <t>The</t>
    </r>
    <r>
      <rPr>
        <b/>
        <sz val="11"/>
        <color theme="1"/>
        <rFont val="Calibri"/>
        <family val="2"/>
        <scheme val="minor"/>
      </rPr>
      <t xml:space="preserve"> IFOM Storage Credit</t>
    </r>
    <r>
      <rPr>
        <sz val="11"/>
        <color theme="1"/>
        <rFont val="Calibri"/>
        <family val="2"/>
        <scheme val="minor"/>
      </rPr>
      <t xml:space="preserve"> and </t>
    </r>
    <r>
      <rPr>
        <b/>
        <sz val="11"/>
        <color theme="1"/>
        <rFont val="Calibri"/>
        <family val="2"/>
        <scheme val="minor"/>
      </rPr>
      <t>LMDR credit</t>
    </r>
    <r>
      <rPr>
        <sz val="11"/>
        <color theme="1"/>
        <rFont val="Calibri"/>
        <family val="2"/>
        <scheme val="minor"/>
      </rPr>
      <t>s are CPUC-approved load credits which are not already accounted for in the adopted IEPR forecast.</t>
    </r>
  </si>
  <si>
    <r>
      <rPr>
        <b/>
        <sz val="11"/>
        <color theme="1"/>
        <rFont val="Calibri"/>
        <family val="2"/>
        <scheme val="minor"/>
      </rPr>
      <t>CPUC Jurisdictional Reference adjusted for Load Modifier Credits</t>
    </r>
    <r>
      <rPr>
        <sz val="11"/>
        <color theme="1"/>
        <rFont val="Calibri"/>
        <family val="2"/>
        <scheme val="minor"/>
      </rPr>
      <t xml:space="preserve"> is the CPUC-jurisdictional reference forecast used in the LSE forecast adjustment calculations.</t>
    </r>
  </si>
  <si>
    <t>2. Monthly Peak by Jurisdiction</t>
  </si>
  <si>
    <t>3. Summary of SOD Forecasts</t>
  </si>
  <si>
    <t>Field definitions are as follows:</t>
  </si>
  <si>
    <r>
      <rPr>
        <b/>
        <sz val="11"/>
        <color theme="1"/>
        <rFont val="Calibri"/>
        <family val="2"/>
        <scheme val="minor"/>
      </rPr>
      <t>Rank of Hour:</t>
    </r>
    <r>
      <rPr>
        <sz val="11"/>
        <color theme="1"/>
        <rFont val="Calibri"/>
        <family val="2"/>
        <scheme val="minor"/>
      </rPr>
      <t xml:space="preserve"> Rank of CEC forecast of hourly load within the month, where 1 is the hour of the monthly system peak.</t>
    </r>
  </si>
  <si>
    <r>
      <rPr>
        <b/>
        <sz val="11"/>
        <color theme="1"/>
        <rFont val="Calibri"/>
        <family val="2"/>
        <scheme val="minor"/>
      </rPr>
      <t>Coincidence Adjustment</t>
    </r>
    <r>
      <rPr>
        <sz val="11"/>
        <color theme="1"/>
        <rFont val="Calibri"/>
        <family val="2"/>
        <scheme val="minor"/>
      </rPr>
      <t>: Credit for additional coincidence beyond the within-day coincidence already reflected in the LSE's hourly forecast.</t>
    </r>
  </si>
  <si>
    <r>
      <rPr>
        <b/>
        <sz val="11"/>
        <color theme="1"/>
        <rFont val="Calibri"/>
        <family val="2"/>
        <scheme val="minor"/>
      </rPr>
      <t>Load Credits</t>
    </r>
    <r>
      <rPr>
        <sz val="11"/>
        <color theme="1"/>
        <rFont val="Calibri"/>
        <family val="2"/>
        <scheme val="minor"/>
      </rPr>
      <t>: Includes credits for incremental public goods program impacts, eligible load modifying demand response programs, and in-front-of-the-meter utility-owned storage in SCE.</t>
    </r>
  </si>
  <si>
    <r>
      <rPr>
        <b/>
        <sz val="11"/>
        <color theme="1"/>
        <rFont val="Calibri"/>
        <family val="2"/>
        <scheme val="minor"/>
      </rPr>
      <t>LSE Type Pro-Rata</t>
    </r>
    <r>
      <rPr>
        <sz val="11"/>
        <color theme="1"/>
        <rFont val="Calibri"/>
        <family val="2"/>
        <scheme val="minor"/>
      </rPr>
      <t>: Staff estimated separate reference forecasts for aggregate direct access load, and the total of CCA and IOU load. An intermediate pro-rata adjustment was applied to bring the sum of each load type to within 5% of the applicable reference forecast.</t>
    </r>
  </si>
  <si>
    <r>
      <rPr>
        <b/>
        <sz val="11"/>
        <color theme="1"/>
        <rFont val="Calibri"/>
        <family val="2"/>
        <scheme val="minor"/>
      </rPr>
      <t>Final Pro-Rata Adjustment</t>
    </r>
    <r>
      <rPr>
        <sz val="11"/>
        <color theme="1"/>
        <rFont val="Calibri"/>
        <family val="2"/>
        <scheme val="minor"/>
      </rPr>
      <t>: Adjustment to bring the sum of the adjusted LSE forecasts to within 1% of the CEC reference forecast.</t>
    </r>
  </si>
  <si>
    <r>
      <rPr>
        <b/>
        <sz val="11"/>
        <color theme="1"/>
        <rFont val="Calibri"/>
        <family val="2"/>
        <scheme val="minor"/>
      </rPr>
      <t>Final Adjusted Forecast</t>
    </r>
    <r>
      <rPr>
        <sz val="11"/>
        <color theme="1"/>
        <rFont val="Calibri"/>
        <family val="2"/>
        <scheme val="minor"/>
      </rPr>
      <t>: Sum of columns D through J and is the forecast to be used for RA compliance.</t>
    </r>
  </si>
  <si>
    <t xml:space="preserve">This tab shows the translation of the adopted 2024 IEPR forecast to the CPUC-jurisdictional reference forecast.  </t>
  </si>
  <si>
    <t>This tab shows the CED 2024 coincident peak forecast disaggregated by jurisdiction type (CPUC or POU), and compares the reference forecasts to the final year-ahead forecasts.</t>
  </si>
  <si>
    <t>Disaggregation of CEC Hourly Forecast for Day of Monthly CAISO Peak to Jurisdiction Type (MW)</t>
  </si>
  <si>
    <t>CED 2024 Planning Scenario, Forecast for 2026, Coincident with CAISO Monthly Peak</t>
  </si>
  <si>
    <t>IFOM Storage Credit</t>
  </si>
  <si>
    <t>LMDR Credit</t>
  </si>
  <si>
    <t>CPUC Jurisdictional Reference</t>
  </si>
  <si>
    <t>CPUC Jurisdictional Reference adjusted for Load Modifier Credits</t>
  </si>
  <si>
    <t>CED 2024 MANAGED NET LOAD</t>
  </si>
  <si>
    <t>IOU/CCA Reference</t>
  </si>
  <si>
    <t>Direct Access Reference</t>
  </si>
  <si>
    <t>.</t>
  </si>
  <si>
    <t>https://efiling.energy.ca.gov/GetDocument.aspx?tn=262286</t>
  </si>
  <si>
    <t xml:space="preserve">Source for the adopted CED 2024 Peak Forecast: </t>
  </si>
  <si>
    <r>
      <rPr>
        <b/>
        <sz val="11"/>
        <color theme="1"/>
        <rFont val="Calibri"/>
        <family val="2"/>
        <scheme val="minor"/>
      </rPr>
      <t>LSE-Specfic Adjustments:</t>
    </r>
    <r>
      <rPr>
        <sz val="11"/>
        <color theme="1"/>
        <rFont val="Calibri"/>
        <family val="2"/>
        <scheme val="minor"/>
      </rPr>
      <t xml:space="preserve"> These adjust the LSE’s submitted hourly forecast to be consistent with expected loads based on analysis of LSE-specific data, including recorded hourly loads, weather-adjusted peaks, and load migration data. </t>
    </r>
  </si>
  <si>
    <t>This tab shows the initial (July 2025) aggregate submitted and adjusted CPUC-jurisdictional Slice of Day forecasts for the day of the monthly system peak, including adjustment components.</t>
  </si>
  <si>
    <r>
      <rPr>
        <b/>
        <sz val="11"/>
        <color theme="1"/>
        <rFont val="Calibri"/>
        <family val="2"/>
        <scheme val="minor"/>
      </rPr>
      <t>Submitted Hourly Forecast</t>
    </r>
    <r>
      <rPr>
        <sz val="11"/>
        <color theme="1"/>
        <rFont val="Calibri"/>
        <family val="2"/>
        <scheme val="minor"/>
      </rPr>
      <t>: The final forecast received from LSEs in April or May 2025 .</t>
    </r>
  </si>
  <si>
    <r>
      <rPr>
        <b/>
        <sz val="11"/>
        <color theme="1"/>
        <rFont val="Calibri"/>
        <family val="2"/>
        <scheme val="minor"/>
      </rPr>
      <t>Estimated POU Load</t>
    </r>
    <r>
      <rPr>
        <sz val="11"/>
        <color theme="1"/>
        <rFont val="Calibri"/>
        <family val="2"/>
        <scheme val="minor"/>
      </rPr>
      <t xml:space="preserve"> is CEC staff's estimate of non-CPUC-jurisdictional load in each TAC based on analysis of historic hourly loads and submitted year-ahead forecasts.</t>
    </r>
  </si>
  <si>
    <r>
      <rPr>
        <b/>
        <sz val="11"/>
        <color theme="1"/>
        <rFont val="Calibri"/>
        <family val="2"/>
        <scheme val="minor"/>
      </rPr>
      <t>Transmission &amp; UFE Losses</t>
    </r>
    <r>
      <rPr>
        <sz val="11"/>
        <color theme="1"/>
        <rFont val="Calibri"/>
        <family val="2"/>
        <scheme val="minor"/>
      </rPr>
      <t>: Loss factors were applied after adding LSE-specific adustments to the submitted forecast in the availability assesment hours as defined by the CAISO for 2026.</t>
    </r>
  </si>
  <si>
    <t>CED 2024 Pumping</t>
  </si>
  <si>
    <t>Estimated nonpumping POU Load</t>
  </si>
  <si>
    <t xml:space="preserve">Sum of CPUC-Jurisdictional Submitted and Adjusted Forecasts for RA 2026 Slice of Day </t>
  </si>
  <si>
    <t>Load Forecast Adjustments</t>
  </si>
  <si>
    <t>Adjusted CED 2024</t>
  </si>
  <si>
    <t>Direct Access Reference is the total direct access load used for the LSE Type pro-rata step.</t>
  </si>
  <si>
    <t xml:space="preserve"> Preliminary RA 2026 Year-Ahead Slice of Day (SOD) Forecast Summary Tables</t>
  </si>
  <si>
    <t>IOU/CCA Reference is the combined total of CCA and IOU load used for the LSE Type pro-rata step.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</si>
</sst>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###########0"/>
    <numFmt numFmtId="165" formatCode="###,###,##0.00"/>
    <numFmt numFmtId="166" formatCode="0.0%"/>
    <numFmt numFmtId="168" formatCode="_(* #,##0_);_(* \(#,##0\);_(* &quot;-&quot;??_);_(@_)"/>
    <numFmt numFmtId="169" formatCode="_(* #,##0.0_);_(* \(#,##0.0\);_(* &quot;-&quot;??_);_(@_)"/>
    <numFmt numFmtId="170" formatCode="_(* #,##0.000_);_(* \(#,##0.000\);_(* &quot;-&quot;??_);_(@_)"/>
    <numFmt numFmtId="171" formatCode="_(* #,##0.0000_);_(* \(#,##0.0000\);_(* &quot;-&quot;??_);_(@_)"/>
  </numFmts>
  <fonts count="10" x14ac:knownFonts="1">
    <font>
      <sz val="11"/>
      <color theme="1"/>
      <name val="Calibri"/>
      <family val="2"/>
      <scheme val="minor"/>
    </font>
    <font>
      <b/>
      <sz val="13"/>
      <color theme="1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 Light"/>
      <family val="2"/>
      <scheme val="maj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rgb="FF000003"/>
      </left>
      <right style="thin">
        <color rgb="FF000003"/>
      </right>
      <top style="thin">
        <color rgb="FF000003"/>
      </top>
      <bottom style="thin">
        <color rgb="FF000003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C1C1C1"/>
      </left>
      <right style="medium">
        <color rgb="FF000000"/>
      </right>
      <top style="thin">
        <color rgb="FFC1C1C1"/>
      </top>
      <bottom style="thin">
        <color rgb="FFC1C1C1"/>
      </bottom>
      <diagonal/>
    </border>
    <border>
      <left style="thin">
        <color rgb="FFC1C1C1"/>
      </left>
      <right style="medium">
        <color rgb="FF000000"/>
      </right>
      <top style="thin">
        <color rgb="FFC1C1C1"/>
      </top>
      <bottom style="medium">
        <color rgb="FF000000"/>
      </bottom>
      <diagonal/>
    </border>
  </borders>
  <cellStyleXfs count="4">
    <xf numFmtId="0" fontId="0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48">
    <xf numFmtId="0" fontId="0" fillId="2" borderId="0" xfId="0" applyFill="1" applyAlignment="1">
      <alignment horizontal="left"/>
    </xf>
    <xf numFmtId="0" fontId="2" fillId="3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right" wrapText="1"/>
    </xf>
    <xf numFmtId="164" fontId="3" fillId="2" borderId="1" xfId="0" applyNumberFormat="1" applyFont="1" applyFill="1" applyBorder="1" applyAlignment="1">
      <alignment horizontal="right" wrapText="1"/>
    </xf>
    <xf numFmtId="165" fontId="3" fillId="2" borderId="1" xfId="0" applyNumberFormat="1" applyFont="1" applyFill="1" applyBorder="1" applyAlignment="1">
      <alignment horizontal="right" wrapText="1"/>
    </xf>
    <xf numFmtId="0" fontId="1" fillId="2" borderId="0" xfId="0" applyFont="1" applyFill="1" applyAlignment="1">
      <alignment horizontal="left" wrapText="1"/>
    </xf>
    <xf numFmtId="0" fontId="4" fillId="2" borderId="0" xfId="0" applyFont="1" applyFill="1" applyAlignment="1">
      <alignment horizontal="left" wrapText="1"/>
    </xf>
    <xf numFmtId="0" fontId="0" fillId="0" borderId="0" xfId="0" applyAlignment="1">
      <alignment wrapText="1"/>
    </xf>
    <xf numFmtId="0" fontId="0" fillId="0" borderId="0" xfId="0"/>
    <xf numFmtId="168" fontId="2" fillId="0" borderId="0" xfId="2" applyNumberFormat="1" applyFont="1"/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168" fontId="0" fillId="0" borderId="2" xfId="2" applyNumberFormat="1" applyFont="1" applyBorder="1" applyAlignment="1">
      <alignment vertical="top" wrapText="1"/>
    </xf>
    <xf numFmtId="168" fontId="6" fillId="0" borderId="2" xfId="2" applyNumberFormat="1" applyFont="1" applyBorder="1" applyAlignment="1">
      <alignment vertical="top" wrapText="1"/>
    </xf>
    <xf numFmtId="0" fontId="2" fillId="0" borderId="0" xfId="0" applyFont="1"/>
    <xf numFmtId="0" fontId="0" fillId="0" borderId="3" xfId="0" applyBorder="1" applyAlignment="1">
      <alignment vertical="top" wrapText="1"/>
    </xf>
    <xf numFmtId="0" fontId="0" fillId="0" borderId="3" xfId="0" applyBorder="1" applyAlignment="1">
      <alignment vertical="top"/>
    </xf>
    <xf numFmtId="0" fontId="7" fillId="0" borderId="0" xfId="0" applyFont="1"/>
    <xf numFmtId="168" fontId="2" fillId="0" borderId="0" xfId="2" applyNumberFormat="1" applyFont="1" applyAlignment="1">
      <alignment horizontal="right" vertical="center"/>
    </xf>
    <xf numFmtId="168" fontId="0" fillId="0" borderId="0" xfId="2" applyNumberFormat="1" applyFont="1"/>
    <xf numFmtId="168" fontId="0" fillId="0" borderId="0" xfId="1" applyNumberFormat="1" applyFont="1"/>
    <xf numFmtId="168" fontId="0" fillId="0" borderId="0" xfId="0" applyNumberFormat="1"/>
    <xf numFmtId="43" fontId="0" fillId="0" borderId="0" xfId="0" applyNumberFormat="1"/>
    <xf numFmtId="169" fontId="0" fillId="0" borderId="0" xfId="2" applyNumberFormat="1" applyFont="1"/>
    <xf numFmtId="166" fontId="0" fillId="0" borderId="0" xfId="1" applyNumberFormat="1" applyFont="1"/>
    <xf numFmtId="166" fontId="8" fillId="0" borderId="0" xfId="1" applyNumberFormat="1" applyFont="1"/>
    <xf numFmtId="9" fontId="8" fillId="0" borderId="0" xfId="1" applyFont="1"/>
    <xf numFmtId="168" fontId="8" fillId="0" borderId="0" xfId="2" applyNumberFormat="1" applyFont="1"/>
    <xf numFmtId="170" fontId="8" fillId="0" borderId="0" xfId="2" applyNumberFormat="1" applyFont="1"/>
    <xf numFmtId="168" fontId="2" fillId="0" borderId="0" xfId="0" applyNumberFormat="1" applyFont="1"/>
    <xf numFmtId="43" fontId="0" fillId="0" borderId="0" xfId="2" applyFont="1"/>
    <xf numFmtId="166" fontId="2" fillId="0" borderId="0" xfId="1" applyNumberFormat="1" applyFont="1"/>
    <xf numFmtId="170" fontId="0" fillId="0" borderId="0" xfId="2" applyNumberFormat="1" applyFont="1"/>
    <xf numFmtId="171" fontId="0" fillId="0" borderId="0" xfId="2" applyNumberFormat="1" applyFont="1"/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 indent="1"/>
    </xf>
    <xf numFmtId="0" fontId="9" fillId="0" borderId="0" xfId="3" applyAlignment="1">
      <alignment horizontal="left" vertical="top"/>
    </xf>
    <xf numFmtId="0" fontId="0" fillId="0" borderId="0" xfId="0" applyAlignment="1">
      <alignment vertical="top" wrapText="1"/>
    </xf>
    <xf numFmtId="14" fontId="0" fillId="0" borderId="0" xfId="0" applyNumberFormat="1"/>
    <xf numFmtId="0" fontId="0" fillId="2" borderId="0" xfId="0" applyFill="1" applyAlignment="1">
      <alignment horizontal="left" wrapText="1" indent="1"/>
    </xf>
    <xf numFmtId="43" fontId="2" fillId="0" borderId="0" xfId="2" applyFont="1" applyAlignment="1">
      <alignment vertical="top" wrapText="1"/>
    </xf>
    <xf numFmtId="43" fontId="2" fillId="0" borderId="4" xfId="2" applyFont="1" applyBorder="1" applyAlignment="1">
      <alignment horizontal="center" vertical="top" wrapText="1"/>
    </xf>
    <xf numFmtId="0" fontId="0" fillId="0" borderId="5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7" fillId="0" borderId="0" xfId="0" applyFont="1" applyAlignment="1">
      <alignment vertical="top"/>
    </xf>
    <xf numFmtId="15" fontId="4" fillId="2" borderId="0" xfId="0" applyNumberFormat="1" applyFont="1" applyFill="1" applyAlignment="1">
      <alignment horizontal="left" wrapText="1"/>
    </xf>
    <xf numFmtId="166" fontId="5" fillId="0" borderId="0" xfId="1" applyNumberFormat="1" applyFont="1"/>
    <xf numFmtId="0" fontId="2" fillId="0" borderId="0" xfId="0" applyFont="1" applyAlignment="1">
      <alignment horizontal="left" vertical="top" wrapText="1" indent="1"/>
    </xf>
  </cellXfs>
  <cellStyles count="4">
    <cellStyle name="Comma" xfId="2" builtinId="3"/>
    <cellStyle name="Hyperlink" xfId="3" builtinId="8"/>
    <cellStyle name="Normal" xfId="0" builtinId="0"/>
    <cellStyle name="Percent" xfId="1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P:\LSEHourly\_RA\CY2026\Allocations\July\HParts_02JUL25_13%20Initial%20to%20CPUC.xlsx" TargetMode="External"/><Relationship Id="rId1" Type="http://schemas.openxmlformats.org/officeDocument/2006/relationships/externalLinkPath" Target="file:///P:\LSEHourly\_RA\CY2026\Allocations\July\HParts_02JUL25_13%20Initial%20to%20CPUC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P:\LSEHourly\_RA\CY2026\Data\Reference%20Forecast\CPUC%20Jurisdictional%20Reference%20070225.xlsx" TargetMode="External"/><Relationship Id="rId1" Type="http://schemas.openxmlformats.org/officeDocument/2006/relationships/externalLinkPath" Target="file:///P:\LSEHourly\_RA\CY2026\Data\Reference%20Forecast\CPUC%20Jurisdictional%20Reference%20070225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aenergy-my.sharepoint.com/personal/lynn_marshall_energy_ca_gov/Documents/Documents/RA2025/RA%202025%20Final%20Forecast%20Summary%20Tables.xlsx" TargetMode="External"/><Relationship Id="rId1" Type="http://schemas.openxmlformats.org/officeDocument/2006/relationships/externalLinkPath" Target="/personal/lynn_marshall_energy_ca_gov/Documents/Documents/RA2025/RA%202025%20Final%20Forecast%20Summary%20Tab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RAHourlyLSESummary"/>
      <sheetName val="RAPeakInputData"/>
      <sheetName val="RAInputData"/>
      <sheetName val="ReferenceForecast"/>
      <sheetName val="FinalSummary"/>
      <sheetName val="step3b"/>
      <sheetName val="step2b"/>
      <sheetName val="ESPComparison"/>
      <sheetName val="Sum_by_Type"/>
    </sheetNames>
    <sheetDataSet>
      <sheetData sheetId="0"/>
      <sheetData sheetId="1"/>
      <sheetData sheetId="2">
        <row r="1">
          <cell r="B1" t="str">
            <v>TAC</v>
          </cell>
          <cell r="C1" t="str">
            <v>Month</v>
          </cell>
          <cell r="N1" t="str">
            <v>Final Adjusted Forecast</v>
          </cell>
        </row>
        <row r="2">
          <cell r="B2" t="str">
            <v>PGE</v>
          </cell>
          <cell r="C2">
            <v>1</v>
          </cell>
          <cell r="N2">
            <v>4233.0506296334497</v>
          </cell>
        </row>
        <row r="3">
          <cell r="B3" t="str">
            <v>PGE</v>
          </cell>
          <cell r="C3">
            <v>2</v>
          </cell>
          <cell r="N3">
            <v>4023.6347195808198</v>
          </cell>
        </row>
        <row r="4">
          <cell r="B4" t="str">
            <v>PGE</v>
          </cell>
          <cell r="C4">
            <v>3</v>
          </cell>
          <cell r="N4">
            <v>4356.0075386131903</v>
          </cell>
        </row>
        <row r="5">
          <cell r="B5" t="str">
            <v>PGE</v>
          </cell>
          <cell r="C5">
            <v>4</v>
          </cell>
          <cell r="N5">
            <v>5146.13958659534</v>
          </cell>
        </row>
        <row r="6">
          <cell r="B6" t="str">
            <v>PGE</v>
          </cell>
          <cell r="C6">
            <v>5</v>
          </cell>
          <cell r="N6">
            <v>6326.5504298974201</v>
          </cell>
        </row>
        <row r="7">
          <cell r="B7" t="str">
            <v>PGE</v>
          </cell>
          <cell r="C7">
            <v>6</v>
          </cell>
          <cell r="N7">
            <v>8170.6572216370596</v>
          </cell>
        </row>
        <row r="8">
          <cell r="B8" t="str">
            <v>PGE</v>
          </cell>
          <cell r="C8">
            <v>7</v>
          </cell>
          <cell r="N8">
            <v>8013.1944070914697</v>
          </cell>
        </row>
        <row r="9">
          <cell r="B9" t="str">
            <v>PGE</v>
          </cell>
          <cell r="C9">
            <v>8</v>
          </cell>
          <cell r="N9">
            <v>6878.72143471052</v>
          </cell>
        </row>
        <row r="10">
          <cell r="B10" t="str">
            <v>PGE</v>
          </cell>
          <cell r="C10">
            <v>9</v>
          </cell>
          <cell r="N10">
            <v>7445.8164147753196</v>
          </cell>
        </row>
        <row r="11">
          <cell r="B11" t="str">
            <v>PGE</v>
          </cell>
          <cell r="C11">
            <v>10</v>
          </cell>
          <cell r="N11">
            <v>5594.39927274612</v>
          </cell>
        </row>
        <row r="12">
          <cell r="B12" t="str">
            <v>PGE</v>
          </cell>
          <cell r="C12">
            <v>11</v>
          </cell>
          <cell r="N12">
            <v>4426.3007710744896</v>
          </cell>
        </row>
        <row r="13">
          <cell r="B13" t="str">
            <v>PGE</v>
          </cell>
          <cell r="C13">
            <v>12</v>
          </cell>
          <cell r="N13">
            <v>4220.3606746430796</v>
          </cell>
        </row>
        <row r="14">
          <cell r="B14" t="str">
            <v>SCE</v>
          </cell>
          <cell r="C14">
            <v>1</v>
          </cell>
          <cell r="N14">
            <v>7184.0909940985903</v>
          </cell>
        </row>
        <row r="15">
          <cell r="B15" t="str">
            <v>SCE</v>
          </cell>
          <cell r="C15">
            <v>2</v>
          </cell>
          <cell r="N15">
            <v>7327.1386565404</v>
          </cell>
        </row>
        <row r="16">
          <cell r="B16" t="str">
            <v>SCE</v>
          </cell>
          <cell r="C16">
            <v>3</v>
          </cell>
          <cell r="N16">
            <v>7680.7976544303101</v>
          </cell>
        </row>
        <row r="17">
          <cell r="B17" t="str">
            <v>SCE</v>
          </cell>
          <cell r="C17">
            <v>4</v>
          </cell>
          <cell r="N17">
            <v>8692.2435008092598</v>
          </cell>
        </row>
        <row r="18">
          <cell r="B18" t="str">
            <v>SCE</v>
          </cell>
          <cell r="C18">
            <v>5</v>
          </cell>
          <cell r="N18">
            <v>7390.2254353689696</v>
          </cell>
        </row>
        <row r="19">
          <cell r="B19" t="str">
            <v>SCE</v>
          </cell>
          <cell r="C19">
            <v>6</v>
          </cell>
          <cell r="N19">
            <v>11457.382200775501</v>
          </cell>
        </row>
        <row r="20">
          <cell r="B20" t="str">
            <v>SCE</v>
          </cell>
          <cell r="C20">
            <v>7</v>
          </cell>
          <cell r="N20">
            <v>14301.285703645</v>
          </cell>
        </row>
        <row r="21">
          <cell r="B21" t="str">
            <v>SCE</v>
          </cell>
          <cell r="C21">
            <v>8</v>
          </cell>
          <cell r="N21">
            <v>13839.6285600343</v>
          </cell>
        </row>
        <row r="22">
          <cell r="B22" t="str">
            <v>SCE</v>
          </cell>
          <cell r="C22">
            <v>9</v>
          </cell>
          <cell r="N22">
            <v>14633.859027291701</v>
          </cell>
        </row>
        <row r="23">
          <cell r="B23" t="str">
            <v>SCE</v>
          </cell>
          <cell r="C23">
            <v>10</v>
          </cell>
          <cell r="N23">
            <v>11193.0291213446</v>
          </cell>
        </row>
        <row r="24">
          <cell r="B24" t="str">
            <v>SCE</v>
          </cell>
          <cell r="C24">
            <v>11</v>
          </cell>
          <cell r="N24">
            <v>8705.6781382121699</v>
          </cell>
        </row>
        <row r="25">
          <cell r="B25" t="str">
            <v>SCE</v>
          </cell>
          <cell r="C25">
            <v>12</v>
          </cell>
          <cell r="N25">
            <v>7645.59306246907</v>
          </cell>
        </row>
        <row r="26">
          <cell r="B26" t="str">
            <v>SDGE</v>
          </cell>
          <cell r="C26">
            <v>1</v>
          </cell>
          <cell r="N26">
            <v>568.19055759753599</v>
          </cell>
        </row>
        <row r="27">
          <cell r="B27" t="str">
            <v>SDGE</v>
          </cell>
          <cell r="C27">
            <v>2</v>
          </cell>
          <cell r="N27">
            <v>578.59545211149805</v>
          </cell>
        </row>
        <row r="28">
          <cell r="B28" t="str">
            <v>SDGE</v>
          </cell>
          <cell r="C28">
            <v>3</v>
          </cell>
          <cell r="N28">
            <v>560.73005341268004</v>
          </cell>
        </row>
        <row r="29">
          <cell r="B29" t="str">
            <v>SDGE</v>
          </cell>
          <cell r="C29">
            <v>4</v>
          </cell>
          <cell r="N29">
            <v>592.60619665601496</v>
          </cell>
        </row>
        <row r="30">
          <cell r="B30" t="str">
            <v>SDGE</v>
          </cell>
          <cell r="C30">
            <v>5</v>
          </cell>
          <cell r="N30">
            <v>519.35016578514001</v>
          </cell>
        </row>
        <row r="31">
          <cell r="B31" t="str">
            <v>SDGE</v>
          </cell>
          <cell r="C31">
            <v>6</v>
          </cell>
          <cell r="N31">
            <v>669.74075690305494</v>
          </cell>
        </row>
        <row r="32">
          <cell r="B32" t="str">
            <v>SDGE</v>
          </cell>
          <cell r="C32">
            <v>7</v>
          </cell>
          <cell r="N32">
            <v>839.088442905075</v>
          </cell>
        </row>
        <row r="33">
          <cell r="B33" t="str">
            <v>SDGE</v>
          </cell>
          <cell r="C33">
            <v>8</v>
          </cell>
          <cell r="N33">
            <v>948.40870267484195</v>
          </cell>
        </row>
        <row r="34">
          <cell r="B34" t="str">
            <v>SDGE</v>
          </cell>
          <cell r="C34">
            <v>9</v>
          </cell>
          <cell r="N34">
            <v>1035.2289501355001</v>
          </cell>
        </row>
        <row r="35">
          <cell r="B35" t="str">
            <v>SDGE</v>
          </cell>
          <cell r="C35">
            <v>10</v>
          </cell>
          <cell r="N35">
            <v>875.29180521256899</v>
          </cell>
        </row>
        <row r="36">
          <cell r="B36" t="str">
            <v>SDGE</v>
          </cell>
          <cell r="C36">
            <v>11</v>
          </cell>
          <cell r="N36">
            <v>670.26407668155298</v>
          </cell>
        </row>
        <row r="37">
          <cell r="B37" t="str">
            <v>SDGE</v>
          </cell>
          <cell r="C37">
            <v>12</v>
          </cell>
          <cell r="N37">
            <v>587.45362769606402</v>
          </cell>
        </row>
        <row r="38">
          <cell r="B38" t="str">
            <v>PGE</v>
          </cell>
          <cell r="C38">
            <v>1</v>
          </cell>
          <cell r="N38">
            <v>46.401548712315702</v>
          </cell>
        </row>
        <row r="39">
          <cell r="B39" t="str">
            <v>PGE</v>
          </cell>
          <cell r="C39">
            <v>2</v>
          </cell>
          <cell r="N39">
            <v>48.536998530813896</v>
          </cell>
        </row>
        <row r="40">
          <cell r="B40" t="str">
            <v>PGE</v>
          </cell>
          <cell r="C40">
            <v>3</v>
          </cell>
          <cell r="N40">
            <v>47.871943124642002</v>
          </cell>
        </row>
        <row r="41">
          <cell r="B41" t="str">
            <v>PGE</v>
          </cell>
          <cell r="C41">
            <v>4</v>
          </cell>
          <cell r="N41">
            <v>45.999561757607999</v>
          </cell>
        </row>
        <row r="42">
          <cell r="B42" t="str">
            <v>PGE</v>
          </cell>
          <cell r="C42">
            <v>5</v>
          </cell>
          <cell r="N42">
            <v>51.683630492543102</v>
          </cell>
        </row>
        <row r="43">
          <cell r="B43" t="str">
            <v>PGE</v>
          </cell>
          <cell r="C43">
            <v>6</v>
          </cell>
          <cell r="N43">
            <v>56.4992482851316</v>
          </cell>
        </row>
        <row r="44">
          <cell r="B44" t="str">
            <v>PGE</v>
          </cell>
          <cell r="C44">
            <v>7</v>
          </cell>
          <cell r="N44">
            <v>60.086803130550202</v>
          </cell>
        </row>
        <row r="45">
          <cell r="B45" t="str">
            <v>PGE</v>
          </cell>
          <cell r="C45">
            <v>8</v>
          </cell>
          <cell r="N45">
            <v>58.856281702894201</v>
          </cell>
        </row>
        <row r="46">
          <cell r="B46" t="str">
            <v>PGE</v>
          </cell>
          <cell r="C46">
            <v>9</v>
          </cell>
          <cell r="N46">
            <v>59.616733081394301</v>
          </cell>
        </row>
        <row r="47">
          <cell r="B47" t="str">
            <v>PGE</v>
          </cell>
          <cell r="C47">
            <v>10</v>
          </cell>
          <cell r="N47">
            <v>66.038133849940706</v>
          </cell>
        </row>
        <row r="48">
          <cell r="B48" t="str">
            <v>PGE</v>
          </cell>
          <cell r="C48">
            <v>11</v>
          </cell>
          <cell r="N48">
            <v>51.901041865893298</v>
          </cell>
        </row>
        <row r="49">
          <cell r="B49" t="str">
            <v>PGE</v>
          </cell>
          <cell r="C49">
            <v>12</v>
          </cell>
          <cell r="N49">
            <v>49.423801721322697</v>
          </cell>
        </row>
        <row r="50">
          <cell r="B50" t="str">
            <v>PGE</v>
          </cell>
          <cell r="C50">
            <v>1</v>
          </cell>
          <cell r="N50">
            <v>57.277970566238999</v>
          </cell>
        </row>
        <row r="51">
          <cell r="B51" t="str">
            <v>PGE</v>
          </cell>
          <cell r="C51">
            <v>2</v>
          </cell>
          <cell r="N51">
            <v>61.073868421980997</v>
          </cell>
        </row>
        <row r="52">
          <cell r="B52" t="str">
            <v>PGE</v>
          </cell>
          <cell r="C52">
            <v>3</v>
          </cell>
          <cell r="N52">
            <v>61.3542209506939</v>
          </cell>
        </row>
        <row r="53">
          <cell r="B53" t="str">
            <v>PGE</v>
          </cell>
          <cell r="C53">
            <v>4</v>
          </cell>
          <cell r="N53">
            <v>60.891007512686599</v>
          </cell>
        </row>
        <row r="54">
          <cell r="B54" t="str">
            <v>PGE</v>
          </cell>
          <cell r="C54">
            <v>5</v>
          </cell>
          <cell r="N54">
            <v>61.881384729445102</v>
          </cell>
        </row>
        <row r="55">
          <cell r="B55" t="str">
            <v>PGE</v>
          </cell>
          <cell r="C55">
            <v>6</v>
          </cell>
          <cell r="N55">
            <v>75.837825059766303</v>
          </cell>
        </row>
        <row r="56">
          <cell r="B56" t="str">
            <v>PGE</v>
          </cell>
          <cell r="C56">
            <v>7</v>
          </cell>
          <cell r="N56">
            <v>69.452977387405198</v>
          </cell>
        </row>
        <row r="57">
          <cell r="B57" t="str">
            <v>PGE</v>
          </cell>
          <cell r="C57">
            <v>8</v>
          </cell>
          <cell r="N57">
            <v>73.1447728081082</v>
          </cell>
        </row>
        <row r="58">
          <cell r="B58" t="str">
            <v>PGE</v>
          </cell>
          <cell r="C58">
            <v>9</v>
          </cell>
          <cell r="N58">
            <v>76.286194746866698</v>
          </cell>
        </row>
        <row r="59">
          <cell r="B59" t="str">
            <v>PGE</v>
          </cell>
          <cell r="C59">
            <v>10</v>
          </cell>
          <cell r="N59">
            <v>74.967808799699199</v>
          </cell>
        </row>
        <row r="60">
          <cell r="B60" t="str">
            <v>PGE</v>
          </cell>
          <cell r="C60">
            <v>11</v>
          </cell>
          <cell r="N60">
            <v>61.226674080380903</v>
          </cell>
        </row>
        <row r="61">
          <cell r="B61" t="str">
            <v>PGE</v>
          </cell>
          <cell r="C61">
            <v>12</v>
          </cell>
          <cell r="N61">
            <v>58.798374553596602</v>
          </cell>
        </row>
        <row r="62">
          <cell r="B62" t="str">
            <v>PGE</v>
          </cell>
          <cell r="C62">
            <v>1</v>
          </cell>
          <cell r="N62">
            <v>277.78567206290199</v>
          </cell>
        </row>
        <row r="63">
          <cell r="B63" t="str">
            <v>PGE</v>
          </cell>
          <cell r="C63">
            <v>2</v>
          </cell>
          <cell r="N63">
            <v>288.53766061167897</v>
          </cell>
        </row>
        <row r="64">
          <cell r="B64" t="str">
            <v>PGE</v>
          </cell>
          <cell r="C64">
            <v>3</v>
          </cell>
          <cell r="N64">
            <v>281.21605055371401</v>
          </cell>
        </row>
        <row r="65">
          <cell r="B65" t="str">
            <v>PGE</v>
          </cell>
          <cell r="C65">
            <v>4</v>
          </cell>
          <cell r="N65">
            <v>306.07208652048001</v>
          </cell>
        </row>
        <row r="66">
          <cell r="B66" t="str">
            <v>PGE</v>
          </cell>
          <cell r="C66">
            <v>5</v>
          </cell>
          <cell r="N66">
            <v>300.38811422784198</v>
          </cell>
        </row>
        <row r="67">
          <cell r="B67" t="str">
            <v>PGE</v>
          </cell>
          <cell r="C67">
            <v>6</v>
          </cell>
          <cell r="N67">
            <v>330.13103471852997</v>
          </cell>
        </row>
        <row r="68">
          <cell r="B68" t="str">
            <v>PGE</v>
          </cell>
          <cell r="C68">
            <v>7</v>
          </cell>
          <cell r="N68">
            <v>321.67780290319598</v>
          </cell>
        </row>
        <row r="69">
          <cell r="B69" t="str">
            <v>PGE</v>
          </cell>
          <cell r="C69">
            <v>8</v>
          </cell>
          <cell r="N69">
            <v>335.36171862300699</v>
          </cell>
        </row>
        <row r="70">
          <cell r="B70" t="str">
            <v>PGE</v>
          </cell>
          <cell r="C70">
            <v>9</v>
          </cell>
          <cell r="N70">
            <v>352.39302831189798</v>
          </cell>
        </row>
        <row r="71">
          <cell r="B71" t="str">
            <v>PGE</v>
          </cell>
          <cell r="C71">
            <v>10</v>
          </cell>
          <cell r="N71">
            <v>329.03088702026201</v>
          </cell>
        </row>
        <row r="72">
          <cell r="B72" t="str">
            <v>PGE</v>
          </cell>
          <cell r="C72">
            <v>11</v>
          </cell>
          <cell r="N72">
            <v>284.21983346181202</v>
          </cell>
        </row>
        <row r="73">
          <cell r="B73" t="str">
            <v>PGE</v>
          </cell>
          <cell r="C73">
            <v>12</v>
          </cell>
          <cell r="N73">
            <v>273.00961942824</v>
          </cell>
        </row>
        <row r="74">
          <cell r="B74" t="str">
            <v>PGE</v>
          </cell>
          <cell r="C74">
            <v>1</v>
          </cell>
          <cell r="N74">
            <v>89.971978127542798</v>
          </cell>
        </row>
        <row r="75">
          <cell r="B75" t="str">
            <v>PGE</v>
          </cell>
          <cell r="C75">
            <v>2</v>
          </cell>
          <cell r="N75">
            <v>94.444065131997903</v>
          </cell>
        </row>
        <row r="76">
          <cell r="B76" t="str">
            <v>PGE</v>
          </cell>
          <cell r="C76">
            <v>3</v>
          </cell>
          <cell r="N76">
            <v>89.516886355321006</v>
          </cell>
        </row>
        <row r="77">
          <cell r="B77" t="str">
            <v>PGE</v>
          </cell>
          <cell r="C77">
            <v>4</v>
          </cell>
          <cell r="N77">
            <v>97.540056726002604</v>
          </cell>
        </row>
        <row r="78">
          <cell r="B78" t="str">
            <v>PGE</v>
          </cell>
          <cell r="C78">
            <v>5</v>
          </cell>
          <cell r="N78">
            <v>96.907902703460095</v>
          </cell>
        </row>
        <row r="79">
          <cell r="B79" t="str">
            <v>PGE</v>
          </cell>
          <cell r="C79">
            <v>6</v>
          </cell>
          <cell r="N79">
            <v>110.055680820419</v>
          </cell>
        </row>
        <row r="80">
          <cell r="B80" t="str">
            <v>PGE</v>
          </cell>
          <cell r="C80">
            <v>7</v>
          </cell>
          <cell r="N80">
            <v>112.44419371352301</v>
          </cell>
        </row>
        <row r="81">
          <cell r="B81" t="str">
            <v>PGE</v>
          </cell>
          <cell r="C81">
            <v>8</v>
          </cell>
          <cell r="N81">
            <v>108.582840116374</v>
          </cell>
        </row>
        <row r="82">
          <cell r="B82" t="str">
            <v>PGE</v>
          </cell>
          <cell r="C82">
            <v>9</v>
          </cell>
          <cell r="N82">
            <v>108.834983874287</v>
          </cell>
        </row>
        <row r="83">
          <cell r="B83" t="str">
            <v>PGE</v>
          </cell>
          <cell r="C83">
            <v>10</v>
          </cell>
          <cell r="N83">
            <v>113.150349592848</v>
          </cell>
        </row>
        <row r="84">
          <cell r="B84" t="str">
            <v>PGE</v>
          </cell>
          <cell r="C84">
            <v>11</v>
          </cell>
          <cell r="N84">
            <v>99.835930700471593</v>
          </cell>
        </row>
        <row r="85">
          <cell r="B85" t="str">
            <v>PGE</v>
          </cell>
          <cell r="C85">
            <v>12</v>
          </cell>
          <cell r="N85">
            <v>94.121440574742394</v>
          </cell>
        </row>
        <row r="86">
          <cell r="B86" t="str">
            <v>PGE</v>
          </cell>
          <cell r="C86">
            <v>1</v>
          </cell>
          <cell r="N86">
            <v>108.468067970658</v>
          </cell>
        </row>
        <row r="87">
          <cell r="B87" t="str">
            <v>PGE</v>
          </cell>
          <cell r="C87">
            <v>2</v>
          </cell>
          <cell r="N87">
            <v>105.693309923561</v>
          </cell>
        </row>
        <row r="88">
          <cell r="B88" t="str">
            <v>PGE</v>
          </cell>
          <cell r="C88">
            <v>3</v>
          </cell>
          <cell r="N88">
            <v>102.736569345719</v>
          </cell>
        </row>
        <row r="89">
          <cell r="B89" t="str">
            <v>PGE</v>
          </cell>
          <cell r="C89">
            <v>4</v>
          </cell>
          <cell r="N89">
            <v>100.241455092048</v>
          </cell>
        </row>
        <row r="90">
          <cell r="B90" t="str">
            <v>PGE</v>
          </cell>
          <cell r="C90">
            <v>5</v>
          </cell>
          <cell r="N90">
            <v>117.856526242036</v>
          </cell>
        </row>
        <row r="91">
          <cell r="B91" t="str">
            <v>PGE</v>
          </cell>
          <cell r="C91">
            <v>6</v>
          </cell>
          <cell r="N91">
            <v>126.28097346836999</v>
          </cell>
        </row>
        <row r="92">
          <cell r="B92" t="str">
            <v>PGE</v>
          </cell>
          <cell r="C92">
            <v>7</v>
          </cell>
          <cell r="N92">
            <v>134.49692609533199</v>
          </cell>
        </row>
        <row r="93">
          <cell r="B93" t="str">
            <v>PGE</v>
          </cell>
          <cell r="C93">
            <v>8</v>
          </cell>
          <cell r="N93">
            <v>128.62082563598599</v>
          </cell>
        </row>
        <row r="94">
          <cell r="B94" t="str">
            <v>PGE</v>
          </cell>
          <cell r="C94">
            <v>9</v>
          </cell>
          <cell r="N94">
            <v>136.114076602067</v>
          </cell>
        </row>
        <row r="95">
          <cell r="B95" t="str">
            <v>PGE</v>
          </cell>
          <cell r="C95">
            <v>10</v>
          </cell>
          <cell r="N95">
            <v>132.32301632907499</v>
          </cell>
        </row>
        <row r="96">
          <cell r="B96" t="str">
            <v>PGE</v>
          </cell>
          <cell r="C96">
            <v>11</v>
          </cell>
          <cell r="N96">
            <v>114.73104289750199</v>
          </cell>
        </row>
        <row r="97">
          <cell r="B97" t="str">
            <v>PGE</v>
          </cell>
          <cell r="C97">
            <v>12</v>
          </cell>
          <cell r="N97">
            <v>104.778678656411</v>
          </cell>
        </row>
        <row r="98">
          <cell r="B98" t="str">
            <v>PGE</v>
          </cell>
          <cell r="C98">
            <v>1</v>
          </cell>
          <cell r="N98">
            <v>43.851819844950803</v>
          </cell>
        </row>
        <row r="99">
          <cell r="B99" t="str">
            <v>PGE</v>
          </cell>
          <cell r="C99">
            <v>2</v>
          </cell>
          <cell r="N99">
            <v>55.248072445762098</v>
          </cell>
        </row>
        <row r="100">
          <cell r="B100" t="str">
            <v>PGE</v>
          </cell>
          <cell r="C100">
            <v>3</v>
          </cell>
          <cell r="N100">
            <v>56.1697866976182</v>
          </cell>
        </row>
        <row r="101">
          <cell r="B101" t="str">
            <v>PGE</v>
          </cell>
          <cell r="C101">
            <v>4</v>
          </cell>
          <cell r="N101">
            <v>56.659591138020197</v>
          </cell>
        </row>
        <row r="102">
          <cell r="B102" t="str">
            <v>PGE</v>
          </cell>
          <cell r="C102">
            <v>5</v>
          </cell>
          <cell r="N102">
            <v>57.3115146057185</v>
          </cell>
        </row>
        <row r="103">
          <cell r="B103" t="str">
            <v>PGE</v>
          </cell>
          <cell r="C103">
            <v>6</v>
          </cell>
          <cell r="N103">
            <v>59.296300740761502</v>
          </cell>
        </row>
        <row r="104">
          <cell r="B104" t="str">
            <v>PGE</v>
          </cell>
          <cell r="C104">
            <v>7</v>
          </cell>
          <cell r="N104">
            <v>59.289532258949698</v>
          </cell>
        </row>
        <row r="105">
          <cell r="B105" t="str">
            <v>PGE</v>
          </cell>
          <cell r="C105">
            <v>8</v>
          </cell>
          <cell r="N105">
            <v>59.931034816550699</v>
          </cell>
        </row>
        <row r="106">
          <cell r="B106" t="str">
            <v>PGE</v>
          </cell>
          <cell r="C106">
            <v>9</v>
          </cell>
          <cell r="N106">
            <v>61.496456425966997</v>
          </cell>
        </row>
        <row r="107">
          <cell r="B107" t="str">
            <v>PGE</v>
          </cell>
          <cell r="C107">
            <v>10</v>
          </cell>
          <cell r="N107">
            <v>59.848784623387303</v>
          </cell>
        </row>
        <row r="108">
          <cell r="B108" t="str">
            <v>PGE</v>
          </cell>
          <cell r="C108">
            <v>11</v>
          </cell>
          <cell r="N108">
            <v>11.4487616175021</v>
          </cell>
        </row>
        <row r="109">
          <cell r="B109" t="str">
            <v>PGE</v>
          </cell>
          <cell r="C109">
            <v>12</v>
          </cell>
          <cell r="N109">
            <v>51.540153084601997</v>
          </cell>
        </row>
        <row r="110">
          <cell r="B110" t="str">
            <v>PGE</v>
          </cell>
          <cell r="C110">
            <v>1</v>
          </cell>
          <cell r="N110">
            <v>366.05405408976401</v>
          </cell>
        </row>
        <row r="111">
          <cell r="B111" t="str">
            <v>PGE</v>
          </cell>
          <cell r="C111">
            <v>2</v>
          </cell>
          <cell r="N111">
            <v>392.66764575678098</v>
          </cell>
        </row>
        <row r="112">
          <cell r="B112" t="str">
            <v>PGE</v>
          </cell>
          <cell r="C112">
            <v>3</v>
          </cell>
          <cell r="N112">
            <v>393.64241072574202</v>
          </cell>
        </row>
        <row r="113">
          <cell r="B113" t="str">
            <v>PGE</v>
          </cell>
          <cell r="C113">
            <v>4</v>
          </cell>
          <cell r="N113">
            <v>397.07110847236203</v>
          </cell>
        </row>
        <row r="114">
          <cell r="B114" t="str">
            <v>PGE</v>
          </cell>
          <cell r="C114">
            <v>5</v>
          </cell>
          <cell r="N114">
            <v>405.13304697493601</v>
          </cell>
        </row>
        <row r="115">
          <cell r="B115" t="str">
            <v>PGE</v>
          </cell>
          <cell r="C115">
            <v>6</v>
          </cell>
          <cell r="N115">
            <v>430.435944416518</v>
          </cell>
        </row>
        <row r="116">
          <cell r="B116" t="str">
            <v>PGE</v>
          </cell>
          <cell r="C116">
            <v>7</v>
          </cell>
          <cell r="N116">
            <v>461.24616931840302</v>
          </cell>
        </row>
        <row r="117">
          <cell r="B117" t="str">
            <v>PGE</v>
          </cell>
          <cell r="C117">
            <v>8</v>
          </cell>
          <cell r="N117">
            <v>467.15668286565801</v>
          </cell>
        </row>
        <row r="118">
          <cell r="B118" t="str">
            <v>PGE</v>
          </cell>
          <cell r="C118">
            <v>9</v>
          </cell>
          <cell r="N118">
            <v>461.58720060530197</v>
          </cell>
        </row>
        <row r="119">
          <cell r="B119" t="str">
            <v>PGE</v>
          </cell>
          <cell r="C119">
            <v>10</v>
          </cell>
          <cell r="N119">
            <v>423.86740416355599</v>
          </cell>
        </row>
        <row r="120">
          <cell r="B120" t="str">
            <v>PGE</v>
          </cell>
          <cell r="C120">
            <v>11</v>
          </cell>
          <cell r="N120">
            <v>417.69162531167098</v>
          </cell>
        </row>
        <row r="121">
          <cell r="B121" t="str">
            <v>PGE</v>
          </cell>
          <cell r="C121">
            <v>12</v>
          </cell>
          <cell r="N121">
            <v>376.06786533417397</v>
          </cell>
        </row>
        <row r="122">
          <cell r="B122" t="str">
            <v>PGE</v>
          </cell>
          <cell r="C122">
            <v>1</v>
          </cell>
          <cell r="N122">
            <v>2.9587045430856298</v>
          </cell>
        </row>
        <row r="123">
          <cell r="B123" t="str">
            <v>PGE</v>
          </cell>
          <cell r="C123">
            <v>2</v>
          </cell>
          <cell r="N123">
            <v>2.8702976296036899</v>
          </cell>
        </row>
        <row r="124">
          <cell r="B124" t="str">
            <v>PGE</v>
          </cell>
          <cell r="C124">
            <v>3</v>
          </cell>
          <cell r="N124">
            <v>2.7966396522584098</v>
          </cell>
        </row>
        <row r="125">
          <cell r="B125" t="str">
            <v>PGE</v>
          </cell>
          <cell r="C125">
            <v>4</v>
          </cell>
          <cell r="N125">
            <v>2.9658562636891599</v>
          </cell>
        </row>
        <row r="126">
          <cell r="B126" t="str">
            <v>PGE</v>
          </cell>
          <cell r="C126">
            <v>5</v>
          </cell>
          <cell r="N126">
            <v>3.6852544013826498</v>
          </cell>
        </row>
        <row r="127">
          <cell r="B127" t="str">
            <v>PGE</v>
          </cell>
          <cell r="C127">
            <v>6</v>
          </cell>
          <cell r="N127">
            <v>4.7862866256189296</v>
          </cell>
        </row>
        <row r="128">
          <cell r="B128" t="str">
            <v>PGE</v>
          </cell>
          <cell r="C128">
            <v>7</v>
          </cell>
          <cell r="N128">
            <v>8.7902336148107896</v>
          </cell>
        </row>
        <row r="129">
          <cell r="B129" t="str">
            <v>PGE</v>
          </cell>
          <cell r="C129">
            <v>8</v>
          </cell>
          <cell r="N129">
            <v>9.3276167772722491</v>
          </cell>
        </row>
        <row r="130">
          <cell r="B130" t="str">
            <v>PGE</v>
          </cell>
          <cell r="C130">
            <v>9</v>
          </cell>
          <cell r="N130">
            <v>9.6726511797727603</v>
          </cell>
        </row>
        <row r="131">
          <cell r="B131" t="str">
            <v>PGE</v>
          </cell>
          <cell r="C131">
            <v>10</v>
          </cell>
          <cell r="N131">
            <v>7.0247205637827204</v>
          </cell>
        </row>
        <row r="132">
          <cell r="B132" t="str">
            <v>PGE</v>
          </cell>
          <cell r="C132">
            <v>11</v>
          </cell>
          <cell r="N132">
            <v>3.87919765038564</v>
          </cell>
        </row>
        <row r="133">
          <cell r="B133" t="str">
            <v>PGE</v>
          </cell>
          <cell r="C133">
            <v>12</v>
          </cell>
          <cell r="N133">
            <v>2.8250789670246799</v>
          </cell>
        </row>
        <row r="134">
          <cell r="B134" t="str">
            <v>PGE</v>
          </cell>
          <cell r="C134">
            <v>1</v>
          </cell>
          <cell r="N134">
            <v>314.28248692301497</v>
          </cell>
        </row>
        <row r="135">
          <cell r="B135" t="str">
            <v>PGE</v>
          </cell>
          <cell r="C135">
            <v>2</v>
          </cell>
          <cell r="N135">
            <v>278.31242070723698</v>
          </cell>
        </row>
        <row r="136">
          <cell r="B136" t="str">
            <v>PGE</v>
          </cell>
          <cell r="C136">
            <v>3</v>
          </cell>
          <cell r="N136">
            <v>281.83804090477503</v>
          </cell>
        </row>
        <row r="137">
          <cell r="B137" t="str">
            <v>PGE</v>
          </cell>
          <cell r="C137">
            <v>4</v>
          </cell>
          <cell r="N137">
            <v>293.44988633795703</v>
          </cell>
        </row>
        <row r="138">
          <cell r="B138" t="str">
            <v>PGE</v>
          </cell>
          <cell r="C138">
            <v>5</v>
          </cell>
          <cell r="N138">
            <v>303.037238268897</v>
          </cell>
        </row>
        <row r="139">
          <cell r="B139" t="str">
            <v>PGE</v>
          </cell>
          <cell r="C139">
            <v>6</v>
          </cell>
          <cell r="N139">
            <v>312.94513147574997</v>
          </cell>
        </row>
        <row r="140">
          <cell r="B140" t="str">
            <v>PGE</v>
          </cell>
          <cell r="C140">
            <v>7</v>
          </cell>
          <cell r="N140">
            <v>361.55394346408701</v>
          </cell>
        </row>
        <row r="141">
          <cell r="B141" t="str">
            <v>PGE</v>
          </cell>
          <cell r="C141">
            <v>8</v>
          </cell>
          <cell r="N141">
            <v>331.92842742912001</v>
          </cell>
        </row>
        <row r="142">
          <cell r="B142" t="str">
            <v>PGE</v>
          </cell>
          <cell r="C142">
            <v>9</v>
          </cell>
          <cell r="N142">
            <v>348.83365179912897</v>
          </cell>
        </row>
        <row r="143">
          <cell r="B143" t="str">
            <v>PGE</v>
          </cell>
          <cell r="C143">
            <v>10</v>
          </cell>
          <cell r="N143">
            <v>361.53309621686998</v>
          </cell>
        </row>
        <row r="144">
          <cell r="B144" t="str">
            <v>PGE</v>
          </cell>
          <cell r="C144">
            <v>11</v>
          </cell>
          <cell r="N144">
            <v>274.25745091756301</v>
          </cell>
        </row>
        <row r="145">
          <cell r="B145" t="str">
            <v>PGE</v>
          </cell>
          <cell r="C145">
            <v>12</v>
          </cell>
          <cell r="N145">
            <v>262.32540742572502</v>
          </cell>
        </row>
        <row r="146">
          <cell r="B146" t="str">
            <v>PGE</v>
          </cell>
          <cell r="C146">
            <v>1</v>
          </cell>
          <cell r="N146">
            <v>29.4569319716677</v>
          </cell>
        </row>
        <row r="147">
          <cell r="B147" t="str">
            <v>PGE</v>
          </cell>
          <cell r="C147">
            <v>2</v>
          </cell>
          <cell r="N147">
            <v>31.7636117052771</v>
          </cell>
        </row>
        <row r="148">
          <cell r="B148" t="str">
            <v>PGE</v>
          </cell>
          <cell r="C148">
            <v>3</v>
          </cell>
          <cell r="N148">
            <v>39.175113937222001</v>
          </cell>
        </row>
        <row r="149">
          <cell r="B149" t="str">
            <v>PGE</v>
          </cell>
          <cell r="C149">
            <v>4</v>
          </cell>
          <cell r="N149">
            <v>36.3851012582587</v>
          </cell>
        </row>
        <row r="150">
          <cell r="B150" t="str">
            <v>PGE</v>
          </cell>
          <cell r="C150">
            <v>5</v>
          </cell>
          <cell r="N150">
            <v>52.671777218606699</v>
          </cell>
        </row>
        <row r="151">
          <cell r="B151" t="str">
            <v>PGE</v>
          </cell>
          <cell r="C151">
            <v>6</v>
          </cell>
          <cell r="N151">
            <v>43.960258760100601</v>
          </cell>
        </row>
        <row r="152">
          <cell r="B152" t="str">
            <v>PGE</v>
          </cell>
          <cell r="C152">
            <v>7</v>
          </cell>
          <cell r="N152">
            <v>46.232983029659898</v>
          </cell>
        </row>
        <row r="153">
          <cell r="B153" t="str">
            <v>PGE</v>
          </cell>
          <cell r="C153">
            <v>8</v>
          </cell>
          <cell r="N153">
            <v>40.321892109698801</v>
          </cell>
        </row>
        <row r="154">
          <cell r="B154" t="str">
            <v>PGE</v>
          </cell>
          <cell r="C154">
            <v>9</v>
          </cell>
          <cell r="N154">
            <v>44.328879814796402</v>
          </cell>
        </row>
        <row r="155">
          <cell r="B155" t="str">
            <v>PGE</v>
          </cell>
          <cell r="C155">
            <v>10</v>
          </cell>
          <cell r="N155">
            <v>46.6934594150839</v>
          </cell>
        </row>
        <row r="156">
          <cell r="B156" t="str">
            <v>PGE</v>
          </cell>
          <cell r="C156">
            <v>11</v>
          </cell>
          <cell r="N156">
            <v>54.1657702466918</v>
          </cell>
        </row>
        <row r="157">
          <cell r="B157" t="str">
            <v>PGE</v>
          </cell>
          <cell r="C157">
            <v>12</v>
          </cell>
          <cell r="N157">
            <v>30.912498617206602</v>
          </cell>
        </row>
        <row r="158">
          <cell r="B158" t="str">
            <v>SCE</v>
          </cell>
          <cell r="C158">
            <v>1</v>
          </cell>
          <cell r="N158">
            <v>12.3798679561911</v>
          </cell>
        </row>
        <row r="159">
          <cell r="B159" t="str">
            <v>SCE</v>
          </cell>
          <cell r="C159">
            <v>2</v>
          </cell>
          <cell r="N159">
            <v>12.355825839826799</v>
          </cell>
        </row>
        <row r="160">
          <cell r="B160" t="str">
            <v>SCE</v>
          </cell>
          <cell r="C160">
            <v>3</v>
          </cell>
          <cell r="N160">
            <v>11.830573321291499</v>
          </cell>
        </row>
        <row r="161">
          <cell r="B161" t="str">
            <v>SCE</v>
          </cell>
          <cell r="C161">
            <v>4</v>
          </cell>
          <cell r="N161">
            <v>12.907867839003099</v>
          </cell>
        </row>
        <row r="162">
          <cell r="B162" t="str">
            <v>SCE</v>
          </cell>
          <cell r="C162">
            <v>5</v>
          </cell>
          <cell r="N162">
            <v>12.4481037095511</v>
          </cell>
        </row>
        <row r="163">
          <cell r="B163" t="str">
            <v>SCE</v>
          </cell>
          <cell r="C163">
            <v>6</v>
          </cell>
          <cell r="N163">
            <v>16.0228422591894</v>
          </cell>
        </row>
        <row r="164">
          <cell r="B164" t="str">
            <v>SCE</v>
          </cell>
          <cell r="C164">
            <v>7</v>
          </cell>
          <cell r="N164">
            <v>16.947857525740901</v>
          </cell>
        </row>
        <row r="165">
          <cell r="B165" t="str">
            <v>SCE</v>
          </cell>
          <cell r="C165">
            <v>8</v>
          </cell>
          <cell r="N165">
            <v>17.1928659760529</v>
          </cell>
        </row>
        <row r="166">
          <cell r="B166" t="str">
            <v>SCE</v>
          </cell>
          <cell r="C166">
            <v>9</v>
          </cell>
          <cell r="N166">
            <v>19.162793916540501</v>
          </cell>
        </row>
        <row r="167">
          <cell r="B167" t="str">
            <v>SCE</v>
          </cell>
          <cell r="C167">
            <v>10</v>
          </cell>
          <cell r="N167">
            <v>16.9617968106791</v>
          </cell>
        </row>
        <row r="168">
          <cell r="B168" t="str">
            <v>SCE</v>
          </cell>
          <cell r="C168">
            <v>11</v>
          </cell>
          <cell r="N168">
            <v>12.6098823214944</v>
          </cell>
        </row>
        <row r="169">
          <cell r="B169" t="str">
            <v>SCE</v>
          </cell>
          <cell r="C169">
            <v>12</v>
          </cell>
          <cell r="N169">
            <v>12.6647883084427</v>
          </cell>
        </row>
        <row r="170">
          <cell r="B170" t="str">
            <v>SCE</v>
          </cell>
          <cell r="C170">
            <v>1</v>
          </cell>
          <cell r="N170">
            <v>4.3711406187108599</v>
          </cell>
        </row>
        <row r="171">
          <cell r="B171" t="str">
            <v>SCE</v>
          </cell>
          <cell r="C171">
            <v>2</v>
          </cell>
          <cell r="N171">
            <v>5.1578394464397004</v>
          </cell>
        </row>
        <row r="172">
          <cell r="B172" t="str">
            <v>SCE</v>
          </cell>
          <cell r="C172">
            <v>3</v>
          </cell>
          <cell r="N172">
            <v>4.9240926282945097</v>
          </cell>
        </row>
        <row r="173">
          <cell r="B173" t="str">
            <v>SCE</v>
          </cell>
          <cell r="C173">
            <v>4</v>
          </cell>
          <cell r="N173">
            <v>4.9031512113160503</v>
          </cell>
        </row>
        <row r="174">
          <cell r="B174" t="str">
            <v>SCE</v>
          </cell>
          <cell r="C174">
            <v>5</v>
          </cell>
          <cell r="N174">
            <v>4.3183382780801098</v>
          </cell>
        </row>
        <row r="175">
          <cell r="B175" t="str">
            <v>SCE</v>
          </cell>
          <cell r="C175">
            <v>6</v>
          </cell>
          <cell r="N175">
            <v>6.5225961146764098</v>
          </cell>
        </row>
        <row r="176">
          <cell r="B176" t="str">
            <v>SCE</v>
          </cell>
          <cell r="C176">
            <v>7</v>
          </cell>
          <cell r="N176">
            <v>5.6828466786744096</v>
          </cell>
        </row>
        <row r="177">
          <cell r="B177" t="str">
            <v>SCE</v>
          </cell>
          <cell r="C177">
            <v>8</v>
          </cell>
          <cell r="N177">
            <v>5.3208969840917701</v>
          </cell>
        </row>
        <row r="178">
          <cell r="B178" t="str">
            <v>SCE</v>
          </cell>
          <cell r="C178">
            <v>9</v>
          </cell>
          <cell r="N178">
            <v>4.80091386328131</v>
          </cell>
        </row>
        <row r="179">
          <cell r="B179" t="str">
            <v>SCE</v>
          </cell>
          <cell r="C179">
            <v>10</v>
          </cell>
          <cell r="N179">
            <v>5.6348552829614</v>
          </cell>
        </row>
        <row r="180">
          <cell r="B180" t="str">
            <v>SCE</v>
          </cell>
          <cell r="C180">
            <v>11</v>
          </cell>
          <cell r="N180">
            <v>4.0159917481115102</v>
          </cell>
        </row>
        <row r="181">
          <cell r="B181" t="str">
            <v>SCE</v>
          </cell>
          <cell r="C181">
            <v>12</v>
          </cell>
          <cell r="N181">
            <v>3.89524632108572</v>
          </cell>
        </row>
        <row r="182">
          <cell r="B182" t="str">
            <v>SCE</v>
          </cell>
          <cell r="C182">
            <v>1</v>
          </cell>
          <cell r="N182">
            <v>356.79267405253802</v>
          </cell>
        </row>
        <row r="183">
          <cell r="B183" t="str">
            <v>SCE</v>
          </cell>
          <cell r="C183">
            <v>2</v>
          </cell>
          <cell r="N183">
            <v>391.29490883435301</v>
          </cell>
        </row>
        <row r="184">
          <cell r="B184" t="str">
            <v>SCE</v>
          </cell>
          <cell r="C184">
            <v>3</v>
          </cell>
          <cell r="N184">
            <v>370.85535231213998</v>
          </cell>
        </row>
        <row r="185">
          <cell r="B185" t="str">
            <v>SCE</v>
          </cell>
          <cell r="C185">
            <v>4</v>
          </cell>
          <cell r="N185">
            <v>403.35976945768903</v>
          </cell>
        </row>
        <row r="186">
          <cell r="B186" t="str">
            <v>SCE</v>
          </cell>
          <cell r="C186">
            <v>5</v>
          </cell>
          <cell r="N186">
            <v>380.31436937369301</v>
          </cell>
        </row>
        <row r="187">
          <cell r="B187" t="str">
            <v>SCE</v>
          </cell>
          <cell r="C187">
            <v>6</v>
          </cell>
          <cell r="N187">
            <v>437.03648225397899</v>
          </cell>
        </row>
        <row r="188">
          <cell r="B188" t="str">
            <v>SCE</v>
          </cell>
          <cell r="C188">
            <v>7</v>
          </cell>
          <cell r="N188">
            <v>453.30366344743499</v>
          </cell>
        </row>
        <row r="189">
          <cell r="B189" t="str">
            <v>SCE</v>
          </cell>
          <cell r="C189">
            <v>8</v>
          </cell>
          <cell r="N189">
            <v>469.25804973947697</v>
          </cell>
        </row>
        <row r="190">
          <cell r="B190" t="str">
            <v>SCE</v>
          </cell>
          <cell r="C190">
            <v>9</v>
          </cell>
          <cell r="N190">
            <v>468.59310893309498</v>
          </cell>
        </row>
        <row r="191">
          <cell r="B191" t="str">
            <v>SCE</v>
          </cell>
          <cell r="C191">
            <v>10</v>
          </cell>
          <cell r="N191">
            <v>434.43347538751902</v>
          </cell>
        </row>
        <row r="192">
          <cell r="B192" t="str">
            <v>SCE</v>
          </cell>
          <cell r="C192">
            <v>11</v>
          </cell>
          <cell r="N192">
            <v>395.71042064002</v>
          </cell>
        </row>
        <row r="193">
          <cell r="B193" t="str">
            <v>SCE</v>
          </cell>
          <cell r="C193">
            <v>12</v>
          </cell>
          <cell r="N193">
            <v>371.12346622855898</v>
          </cell>
        </row>
        <row r="194">
          <cell r="B194" t="str">
            <v>SCE</v>
          </cell>
          <cell r="C194">
            <v>1</v>
          </cell>
          <cell r="N194">
            <v>42.545795866365602</v>
          </cell>
        </row>
        <row r="195">
          <cell r="B195" t="str">
            <v>SCE</v>
          </cell>
          <cell r="C195">
            <v>2</v>
          </cell>
          <cell r="N195">
            <v>42.827000834129898</v>
          </cell>
        </row>
        <row r="196">
          <cell r="B196" t="str">
            <v>SCE</v>
          </cell>
          <cell r="C196">
            <v>3</v>
          </cell>
          <cell r="N196">
            <v>43.641680118878</v>
          </cell>
        </row>
        <row r="197">
          <cell r="B197" t="str">
            <v>SCE</v>
          </cell>
          <cell r="C197">
            <v>4</v>
          </cell>
          <cell r="N197">
            <v>45.555716483340802</v>
          </cell>
        </row>
        <row r="198">
          <cell r="B198" t="str">
            <v>SCE</v>
          </cell>
          <cell r="C198">
            <v>5</v>
          </cell>
          <cell r="N198">
            <v>44.668137553358001</v>
          </cell>
        </row>
        <row r="199">
          <cell r="B199" t="str">
            <v>SCE</v>
          </cell>
          <cell r="C199">
            <v>6</v>
          </cell>
          <cell r="N199">
            <v>53.0105752180799</v>
          </cell>
        </row>
        <row r="200">
          <cell r="B200" t="str">
            <v>SCE</v>
          </cell>
          <cell r="C200">
            <v>7</v>
          </cell>
          <cell r="N200">
            <v>56.529909784268398</v>
          </cell>
        </row>
        <row r="201">
          <cell r="B201" t="str">
            <v>SCE</v>
          </cell>
          <cell r="C201">
            <v>8</v>
          </cell>
          <cell r="N201">
            <v>57.407322093128698</v>
          </cell>
        </row>
        <row r="202">
          <cell r="B202" t="str">
            <v>SCE</v>
          </cell>
          <cell r="C202">
            <v>9</v>
          </cell>
          <cell r="N202">
            <v>57.8627068379934</v>
          </cell>
        </row>
        <row r="203">
          <cell r="B203" t="str">
            <v>SCE</v>
          </cell>
          <cell r="C203">
            <v>10</v>
          </cell>
          <cell r="N203">
            <v>53.742938040632701</v>
          </cell>
        </row>
        <row r="204">
          <cell r="B204" t="str">
            <v>SCE</v>
          </cell>
          <cell r="C204">
            <v>11</v>
          </cell>
          <cell r="N204">
            <v>44.268700991358202</v>
          </cell>
        </row>
        <row r="205">
          <cell r="B205" t="str">
            <v>SCE</v>
          </cell>
          <cell r="C205">
            <v>12</v>
          </cell>
          <cell r="N205">
            <v>43.556837463426596</v>
          </cell>
        </row>
        <row r="206">
          <cell r="B206" t="str">
            <v>SCE</v>
          </cell>
          <cell r="C206">
            <v>1</v>
          </cell>
          <cell r="N206">
            <v>163.711631997089</v>
          </cell>
        </row>
        <row r="207">
          <cell r="B207" t="str">
            <v>SCE</v>
          </cell>
          <cell r="C207">
            <v>2</v>
          </cell>
          <cell r="N207">
            <v>149.44297669513699</v>
          </cell>
        </row>
        <row r="208">
          <cell r="B208" t="str">
            <v>SCE</v>
          </cell>
          <cell r="C208">
            <v>3</v>
          </cell>
          <cell r="N208">
            <v>150.20911835216501</v>
          </cell>
        </row>
        <row r="209">
          <cell r="B209" t="str">
            <v>SCE</v>
          </cell>
          <cell r="C209">
            <v>4</v>
          </cell>
          <cell r="N209">
            <v>157.82257588633601</v>
          </cell>
        </row>
        <row r="210">
          <cell r="B210" t="str">
            <v>SCE</v>
          </cell>
          <cell r="C210">
            <v>5</v>
          </cell>
          <cell r="N210">
            <v>160.242059238286</v>
          </cell>
        </row>
        <row r="211">
          <cell r="B211" t="str">
            <v>SCE</v>
          </cell>
          <cell r="C211">
            <v>6</v>
          </cell>
          <cell r="N211">
            <v>198.376764941527</v>
          </cell>
        </row>
        <row r="212">
          <cell r="B212" t="str">
            <v>SCE</v>
          </cell>
          <cell r="C212">
            <v>7</v>
          </cell>
          <cell r="N212">
            <v>212.98380278137299</v>
          </cell>
        </row>
        <row r="213">
          <cell r="B213" t="str">
            <v>SCE</v>
          </cell>
          <cell r="C213">
            <v>8</v>
          </cell>
          <cell r="N213">
            <v>209.30875397966099</v>
          </cell>
        </row>
        <row r="214">
          <cell r="B214" t="str">
            <v>SCE</v>
          </cell>
          <cell r="C214">
            <v>9</v>
          </cell>
          <cell r="N214">
            <v>212.671245172537</v>
          </cell>
        </row>
        <row r="215">
          <cell r="B215" t="str">
            <v>SCE</v>
          </cell>
          <cell r="C215">
            <v>10</v>
          </cell>
          <cell r="N215">
            <v>199.04362768072599</v>
          </cell>
        </row>
        <row r="216">
          <cell r="B216" t="str">
            <v>SCE</v>
          </cell>
          <cell r="C216">
            <v>11</v>
          </cell>
          <cell r="N216">
            <v>155.62398485684801</v>
          </cell>
        </row>
        <row r="217">
          <cell r="B217" t="str">
            <v>SCE</v>
          </cell>
          <cell r="C217">
            <v>12</v>
          </cell>
          <cell r="N217">
            <v>134.76122951000599</v>
          </cell>
        </row>
        <row r="218">
          <cell r="B218" t="str">
            <v>SCE</v>
          </cell>
          <cell r="C218">
            <v>1</v>
          </cell>
          <cell r="N218">
            <v>36.898606230116002</v>
          </cell>
        </row>
        <row r="219">
          <cell r="B219" t="str">
            <v>SCE</v>
          </cell>
          <cell r="C219">
            <v>2</v>
          </cell>
          <cell r="N219">
            <v>39.024463336205102</v>
          </cell>
        </row>
        <row r="220">
          <cell r="B220" t="str">
            <v>SCE</v>
          </cell>
          <cell r="C220">
            <v>3</v>
          </cell>
          <cell r="N220">
            <v>39.348175951504203</v>
          </cell>
        </row>
        <row r="221">
          <cell r="B221" t="str">
            <v>SCE</v>
          </cell>
          <cell r="C221">
            <v>4</v>
          </cell>
          <cell r="N221">
            <v>40.869435864975301</v>
          </cell>
        </row>
        <row r="222">
          <cell r="B222" t="str">
            <v>SCE</v>
          </cell>
          <cell r="C222">
            <v>5</v>
          </cell>
          <cell r="N222">
            <v>37.203611180735599</v>
          </cell>
        </row>
        <row r="223">
          <cell r="B223" t="str">
            <v>SCE</v>
          </cell>
          <cell r="C223">
            <v>6</v>
          </cell>
          <cell r="N223">
            <v>41.596756187136101</v>
          </cell>
        </row>
        <row r="224">
          <cell r="B224" t="str">
            <v>SCE</v>
          </cell>
          <cell r="C224">
            <v>7</v>
          </cell>
          <cell r="N224">
            <v>39.684274681086599</v>
          </cell>
        </row>
        <row r="225">
          <cell r="B225" t="str">
            <v>SCE</v>
          </cell>
          <cell r="C225">
            <v>8</v>
          </cell>
          <cell r="N225">
            <v>41.521302619356902</v>
          </cell>
        </row>
        <row r="226">
          <cell r="B226" t="str">
            <v>SCE</v>
          </cell>
          <cell r="C226">
            <v>9</v>
          </cell>
          <cell r="N226">
            <v>42.992706445366302</v>
          </cell>
        </row>
        <row r="227">
          <cell r="B227" t="str">
            <v>SCE</v>
          </cell>
          <cell r="C227">
            <v>10</v>
          </cell>
          <cell r="N227">
            <v>41.297768299739701</v>
          </cell>
        </row>
        <row r="228">
          <cell r="B228" t="str">
            <v>SCE</v>
          </cell>
          <cell r="C228">
            <v>11</v>
          </cell>
          <cell r="N228">
            <v>6.8000339065566804</v>
          </cell>
        </row>
        <row r="229">
          <cell r="B229" t="str">
            <v>SCE</v>
          </cell>
          <cell r="C229">
            <v>12</v>
          </cell>
          <cell r="N229">
            <v>32.820715042624101</v>
          </cell>
        </row>
        <row r="230">
          <cell r="B230" t="str">
            <v>SCE</v>
          </cell>
          <cell r="C230">
            <v>1</v>
          </cell>
          <cell r="N230">
            <v>390.95159785207102</v>
          </cell>
        </row>
        <row r="231">
          <cell r="B231" t="str">
            <v>SCE</v>
          </cell>
          <cell r="C231">
            <v>2</v>
          </cell>
          <cell r="N231">
            <v>392.50769651312498</v>
          </cell>
        </row>
        <row r="232">
          <cell r="B232" t="str">
            <v>SCE</v>
          </cell>
          <cell r="C232">
            <v>3</v>
          </cell>
          <cell r="N232">
            <v>371.75489704127898</v>
          </cell>
        </row>
        <row r="233">
          <cell r="B233" t="str">
            <v>SCE</v>
          </cell>
          <cell r="C233">
            <v>4</v>
          </cell>
          <cell r="N233">
            <v>392.57566757105502</v>
          </cell>
        </row>
        <row r="234">
          <cell r="B234" t="str">
            <v>SCE</v>
          </cell>
          <cell r="C234">
            <v>5</v>
          </cell>
          <cell r="N234">
            <v>381.575601302282</v>
          </cell>
        </row>
        <row r="235">
          <cell r="B235" t="str">
            <v>SCE</v>
          </cell>
          <cell r="C235">
            <v>6</v>
          </cell>
          <cell r="N235">
            <v>473.47102610687801</v>
          </cell>
        </row>
        <row r="236">
          <cell r="B236" t="str">
            <v>SCE</v>
          </cell>
          <cell r="C236">
            <v>7</v>
          </cell>
          <cell r="N236">
            <v>502.498611879451</v>
          </cell>
        </row>
        <row r="237">
          <cell r="B237" t="str">
            <v>SCE</v>
          </cell>
          <cell r="C237">
            <v>8</v>
          </cell>
          <cell r="N237">
            <v>520.79561871911005</v>
          </cell>
        </row>
        <row r="238">
          <cell r="B238" t="str">
            <v>SCE</v>
          </cell>
          <cell r="C238">
            <v>9</v>
          </cell>
          <cell r="N238">
            <v>471.37597023408301</v>
          </cell>
        </row>
        <row r="239">
          <cell r="B239" t="str">
            <v>SCE</v>
          </cell>
          <cell r="C239">
            <v>10</v>
          </cell>
          <cell r="N239">
            <v>468.34231808914802</v>
          </cell>
        </row>
        <row r="240">
          <cell r="B240" t="str">
            <v>SCE</v>
          </cell>
          <cell r="C240">
            <v>11</v>
          </cell>
          <cell r="N240">
            <v>406.53135241781001</v>
          </cell>
        </row>
        <row r="241">
          <cell r="B241" t="str">
            <v>SCE</v>
          </cell>
          <cell r="C241">
            <v>12</v>
          </cell>
          <cell r="N241">
            <v>382.18053331356202</v>
          </cell>
        </row>
        <row r="242">
          <cell r="B242" t="str">
            <v>SCE</v>
          </cell>
          <cell r="C242">
            <v>1</v>
          </cell>
          <cell r="N242">
            <v>101.261985892916</v>
          </cell>
        </row>
        <row r="243">
          <cell r="B243" t="str">
            <v>SCE</v>
          </cell>
          <cell r="C243">
            <v>2</v>
          </cell>
          <cell r="N243">
            <v>101.819320000647</v>
          </cell>
        </row>
        <row r="244">
          <cell r="B244" t="str">
            <v>SCE</v>
          </cell>
          <cell r="C244">
            <v>3</v>
          </cell>
          <cell r="N244">
            <v>97.092292172409401</v>
          </cell>
        </row>
        <row r="245">
          <cell r="B245" t="str">
            <v>SCE</v>
          </cell>
          <cell r="C245">
            <v>4</v>
          </cell>
          <cell r="N245">
            <v>106.143916717538</v>
          </cell>
        </row>
        <row r="246">
          <cell r="B246" t="str">
            <v>SCE</v>
          </cell>
          <cell r="C246">
            <v>5</v>
          </cell>
          <cell r="N246">
            <v>96.606168355804201</v>
          </cell>
        </row>
        <row r="247">
          <cell r="B247" t="str">
            <v>SCE</v>
          </cell>
          <cell r="C247">
            <v>6</v>
          </cell>
          <cell r="N247">
            <v>117.60276728404899</v>
          </cell>
        </row>
        <row r="248">
          <cell r="B248" t="str">
            <v>SCE</v>
          </cell>
          <cell r="C248">
            <v>7</v>
          </cell>
          <cell r="N248">
            <v>123.414346188679</v>
          </cell>
        </row>
        <row r="249">
          <cell r="B249" t="str">
            <v>SCE</v>
          </cell>
          <cell r="C249">
            <v>8</v>
          </cell>
          <cell r="N249">
            <v>125.16132152719599</v>
          </cell>
        </row>
        <row r="250">
          <cell r="B250" t="str">
            <v>SCE</v>
          </cell>
          <cell r="C250">
            <v>9</v>
          </cell>
          <cell r="N250">
            <v>129.030522584186</v>
          </cell>
        </row>
        <row r="251">
          <cell r="B251" t="str">
            <v>SCE</v>
          </cell>
          <cell r="C251">
            <v>10</v>
          </cell>
          <cell r="N251">
            <v>113.194200658358</v>
          </cell>
        </row>
        <row r="252">
          <cell r="B252" t="str">
            <v>SCE</v>
          </cell>
          <cell r="C252">
            <v>11</v>
          </cell>
          <cell r="N252">
            <v>105.980671615985</v>
          </cell>
        </row>
        <row r="253">
          <cell r="B253" t="str">
            <v>SCE</v>
          </cell>
          <cell r="C253">
            <v>12</v>
          </cell>
          <cell r="N253">
            <v>96.548898325879705</v>
          </cell>
        </row>
        <row r="254">
          <cell r="B254" t="str">
            <v>SCE</v>
          </cell>
          <cell r="C254">
            <v>1</v>
          </cell>
          <cell r="N254">
            <v>250.51313122109801</v>
          </cell>
        </row>
        <row r="255">
          <cell r="B255" t="str">
            <v>SCE</v>
          </cell>
          <cell r="C255">
            <v>2</v>
          </cell>
          <cell r="N255">
            <v>249.385676336405</v>
          </cell>
        </row>
        <row r="256">
          <cell r="B256" t="str">
            <v>SCE</v>
          </cell>
          <cell r="C256">
            <v>3</v>
          </cell>
          <cell r="N256">
            <v>261.81065453095698</v>
          </cell>
        </row>
        <row r="257">
          <cell r="B257" t="str">
            <v>SCE</v>
          </cell>
          <cell r="C257">
            <v>4</v>
          </cell>
          <cell r="N257">
            <v>268.55541163609098</v>
          </cell>
        </row>
        <row r="258">
          <cell r="B258" t="str">
            <v>SCE</v>
          </cell>
          <cell r="C258">
            <v>5</v>
          </cell>
          <cell r="N258">
            <v>275.22818248428803</v>
          </cell>
        </row>
        <row r="259">
          <cell r="B259" t="str">
            <v>SCE</v>
          </cell>
          <cell r="C259">
            <v>6</v>
          </cell>
          <cell r="N259">
            <v>353.71534476548101</v>
          </cell>
        </row>
        <row r="260">
          <cell r="B260" t="str">
            <v>SCE</v>
          </cell>
          <cell r="C260">
            <v>7</v>
          </cell>
          <cell r="N260">
            <v>379.57878521433003</v>
          </cell>
        </row>
        <row r="261">
          <cell r="B261" t="str">
            <v>SCE</v>
          </cell>
          <cell r="C261">
            <v>8</v>
          </cell>
          <cell r="N261">
            <v>386.06807151570803</v>
          </cell>
        </row>
        <row r="262">
          <cell r="B262" t="str">
            <v>SCE</v>
          </cell>
          <cell r="C262">
            <v>9</v>
          </cell>
          <cell r="N262">
            <v>409.947382720105</v>
          </cell>
        </row>
        <row r="263">
          <cell r="B263" t="str">
            <v>SCE</v>
          </cell>
          <cell r="C263">
            <v>10</v>
          </cell>
          <cell r="N263">
            <v>368.65799921896797</v>
          </cell>
        </row>
        <row r="264">
          <cell r="B264" t="str">
            <v>SCE</v>
          </cell>
          <cell r="C264">
            <v>11</v>
          </cell>
          <cell r="N264">
            <v>248.70042657190501</v>
          </cell>
        </row>
        <row r="265">
          <cell r="B265" t="str">
            <v>SCE</v>
          </cell>
          <cell r="C265">
            <v>12</v>
          </cell>
          <cell r="N265">
            <v>256.003211012137</v>
          </cell>
        </row>
        <row r="266">
          <cell r="B266" t="str">
            <v>SCE</v>
          </cell>
          <cell r="C266">
            <v>1</v>
          </cell>
          <cell r="N266">
            <v>28.027214170483798</v>
          </cell>
        </row>
        <row r="267">
          <cell r="B267" t="str">
            <v>SCE</v>
          </cell>
          <cell r="C267">
            <v>2</v>
          </cell>
          <cell r="N267">
            <v>30.126350477529002</v>
          </cell>
        </row>
        <row r="268">
          <cell r="B268" t="str">
            <v>SCE</v>
          </cell>
          <cell r="C268">
            <v>3</v>
          </cell>
          <cell r="N268">
            <v>27.681158594291698</v>
          </cell>
        </row>
        <row r="269">
          <cell r="B269" t="str">
            <v>SCE</v>
          </cell>
          <cell r="C269">
            <v>4</v>
          </cell>
          <cell r="N269">
            <v>30.788862301028999</v>
          </cell>
        </row>
        <row r="270">
          <cell r="B270" t="str">
            <v>SCE</v>
          </cell>
          <cell r="C270">
            <v>5</v>
          </cell>
          <cell r="N270">
            <v>30.579199498874601</v>
          </cell>
        </row>
        <row r="271">
          <cell r="B271" t="str">
            <v>SCE</v>
          </cell>
          <cell r="C271">
            <v>6</v>
          </cell>
          <cell r="N271">
            <v>43.051808089794001</v>
          </cell>
        </row>
        <row r="272">
          <cell r="B272" t="str">
            <v>SCE</v>
          </cell>
          <cell r="C272">
            <v>7</v>
          </cell>
          <cell r="N272">
            <v>36.859213734605</v>
          </cell>
        </row>
        <row r="273">
          <cell r="B273" t="str">
            <v>SCE</v>
          </cell>
          <cell r="C273">
            <v>8</v>
          </cell>
          <cell r="N273">
            <v>39.839821912897797</v>
          </cell>
        </row>
        <row r="274">
          <cell r="B274" t="str">
            <v>SCE</v>
          </cell>
          <cell r="C274">
            <v>9</v>
          </cell>
          <cell r="N274">
            <v>42.501059237461099</v>
          </cell>
        </row>
        <row r="275">
          <cell r="B275" t="str">
            <v>SCE</v>
          </cell>
          <cell r="C275">
            <v>10</v>
          </cell>
          <cell r="N275">
            <v>41.719191936079099</v>
          </cell>
        </row>
        <row r="276">
          <cell r="B276" t="str">
            <v>SCE</v>
          </cell>
          <cell r="C276">
            <v>11</v>
          </cell>
          <cell r="N276">
            <v>29.8361419578472</v>
          </cell>
        </row>
        <row r="277">
          <cell r="B277" t="str">
            <v>SCE</v>
          </cell>
          <cell r="C277">
            <v>12</v>
          </cell>
          <cell r="N277">
            <v>32.690400010640403</v>
          </cell>
        </row>
        <row r="278">
          <cell r="B278" t="str">
            <v>SDGE</v>
          </cell>
          <cell r="C278">
            <v>1</v>
          </cell>
          <cell r="N278">
            <v>4.2695702558581496</v>
          </cell>
        </row>
        <row r="279">
          <cell r="B279" t="str">
            <v>SDGE</v>
          </cell>
          <cell r="C279">
            <v>2</v>
          </cell>
          <cell r="N279">
            <v>4.3362512473103703</v>
          </cell>
        </row>
        <row r="280">
          <cell r="B280" t="str">
            <v>SDGE</v>
          </cell>
          <cell r="C280">
            <v>3</v>
          </cell>
          <cell r="N280">
            <v>4.44574923740225</v>
          </cell>
        </row>
        <row r="281">
          <cell r="B281" t="str">
            <v>SDGE</v>
          </cell>
          <cell r="C281">
            <v>4</v>
          </cell>
          <cell r="N281">
            <v>4.6072933474249602</v>
          </cell>
        </row>
        <row r="282">
          <cell r="B282" t="str">
            <v>SDGE</v>
          </cell>
          <cell r="C282">
            <v>5</v>
          </cell>
          <cell r="N282">
            <v>4.7164161273829803</v>
          </cell>
        </row>
        <row r="283">
          <cell r="B283" t="str">
            <v>SDGE</v>
          </cell>
          <cell r="C283">
            <v>6</v>
          </cell>
          <cell r="N283">
            <v>6.11570384383384</v>
          </cell>
        </row>
        <row r="284">
          <cell r="B284" t="str">
            <v>SDGE</v>
          </cell>
          <cell r="C284">
            <v>7</v>
          </cell>
          <cell r="N284">
            <v>6.6405537766988196</v>
          </cell>
        </row>
        <row r="285">
          <cell r="B285" t="str">
            <v>SDGE</v>
          </cell>
          <cell r="C285">
            <v>8</v>
          </cell>
          <cell r="N285">
            <v>6.3750780671073999</v>
          </cell>
        </row>
        <row r="286">
          <cell r="B286" t="str">
            <v>SDGE</v>
          </cell>
          <cell r="C286">
            <v>9</v>
          </cell>
          <cell r="N286">
            <v>6.6023984478725897</v>
          </cell>
        </row>
        <row r="287">
          <cell r="B287" t="str">
            <v>SDGE</v>
          </cell>
          <cell r="C287">
            <v>10</v>
          </cell>
          <cell r="N287">
            <v>5.1487060614063997</v>
          </cell>
        </row>
        <row r="288">
          <cell r="B288" t="str">
            <v>SDGE</v>
          </cell>
          <cell r="C288">
            <v>11</v>
          </cell>
          <cell r="N288">
            <v>4.74404344616093</v>
          </cell>
        </row>
        <row r="289">
          <cell r="B289" t="str">
            <v>SDGE</v>
          </cell>
          <cell r="C289">
            <v>12</v>
          </cell>
          <cell r="N289">
            <v>4.2769393811018697</v>
          </cell>
        </row>
        <row r="290">
          <cell r="B290" t="str">
            <v>SDGE</v>
          </cell>
          <cell r="C290">
            <v>1</v>
          </cell>
          <cell r="N290">
            <v>11.607151533892999</v>
          </cell>
        </row>
        <row r="291">
          <cell r="B291" t="str">
            <v>SDGE</v>
          </cell>
          <cell r="C291">
            <v>2</v>
          </cell>
          <cell r="N291">
            <v>12.6527878425693</v>
          </cell>
        </row>
        <row r="292">
          <cell r="B292" t="str">
            <v>SDGE</v>
          </cell>
          <cell r="C292">
            <v>3</v>
          </cell>
          <cell r="N292">
            <v>13.714334038124299</v>
          </cell>
        </row>
        <row r="293">
          <cell r="B293" t="str">
            <v>SDGE</v>
          </cell>
          <cell r="C293">
            <v>4</v>
          </cell>
          <cell r="N293">
            <v>15.6084938945906</v>
          </cell>
        </row>
        <row r="294">
          <cell r="B294" t="str">
            <v>SDGE</v>
          </cell>
          <cell r="C294">
            <v>5</v>
          </cell>
          <cell r="N294">
            <v>14.838373504524499</v>
          </cell>
        </row>
        <row r="295">
          <cell r="B295" t="str">
            <v>SDGE</v>
          </cell>
          <cell r="C295">
            <v>6</v>
          </cell>
          <cell r="N295">
            <v>17.577623551223098</v>
          </cell>
        </row>
        <row r="296">
          <cell r="B296" t="str">
            <v>SDGE</v>
          </cell>
          <cell r="C296">
            <v>7</v>
          </cell>
          <cell r="N296">
            <v>17.579715442469201</v>
          </cell>
        </row>
        <row r="297">
          <cell r="B297" t="str">
            <v>SDGE</v>
          </cell>
          <cell r="C297">
            <v>8</v>
          </cell>
          <cell r="N297">
            <v>17.8088124699632</v>
          </cell>
        </row>
        <row r="298">
          <cell r="B298" t="str">
            <v>SDGE</v>
          </cell>
          <cell r="C298">
            <v>9</v>
          </cell>
          <cell r="N298">
            <v>17.4355781314529</v>
          </cell>
        </row>
        <row r="299">
          <cell r="B299" t="str">
            <v>SDGE</v>
          </cell>
          <cell r="C299">
            <v>10</v>
          </cell>
          <cell r="N299">
            <v>17.378500066718001</v>
          </cell>
        </row>
        <row r="300">
          <cell r="B300" t="str">
            <v>SDGE</v>
          </cell>
          <cell r="C300">
            <v>11</v>
          </cell>
          <cell r="N300">
            <v>14.230896922507499</v>
          </cell>
        </row>
        <row r="301">
          <cell r="B301" t="str">
            <v>SDGE</v>
          </cell>
          <cell r="C301">
            <v>12</v>
          </cell>
          <cell r="N301">
            <v>13.6397980350455</v>
          </cell>
        </row>
        <row r="302">
          <cell r="B302" t="str">
            <v>SDGE</v>
          </cell>
          <cell r="C302">
            <v>1</v>
          </cell>
          <cell r="N302">
            <v>61.0582714669154</v>
          </cell>
        </row>
        <row r="303">
          <cell r="B303" t="str">
            <v>SDGE</v>
          </cell>
          <cell r="C303">
            <v>2</v>
          </cell>
          <cell r="N303">
            <v>64.471907244269005</v>
          </cell>
        </row>
        <row r="304">
          <cell r="B304" t="str">
            <v>SDGE</v>
          </cell>
          <cell r="C304">
            <v>3</v>
          </cell>
          <cell r="N304">
            <v>65.015761678861494</v>
          </cell>
        </row>
        <row r="305">
          <cell r="B305" t="str">
            <v>SDGE</v>
          </cell>
          <cell r="C305">
            <v>4</v>
          </cell>
          <cell r="N305">
            <v>61.904432728289201</v>
          </cell>
        </row>
        <row r="306">
          <cell r="B306" t="str">
            <v>SDGE</v>
          </cell>
          <cell r="C306">
            <v>5</v>
          </cell>
          <cell r="N306">
            <v>60.714703133503697</v>
          </cell>
        </row>
        <row r="307">
          <cell r="B307" t="str">
            <v>SDGE</v>
          </cell>
          <cell r="C307">
            <v>6</v>
          </cell>
          <cell r="N307">
            <v>74.916070136346406</v>
          </cell>
        </row>
        <row r="308">
          <cell r="B308" t="str">
            <v>SDGE</v>
          </cell>
          <cell r="C308">
            <v>7</v>
          </cell>
          <cell r="N308">
            <v>78.883174990381804</v>
          </cell>
        </row>
        <row r="309">
          <cell r="B309" t="str">
            <v>SDGE</v>
          </cell>
          <cell r="C309">
            <v>8</v>
          </cell>
          <cell r="N309">
            <v>83.641155437279707</v>
          </cell>
        </row>
        <row r="310">
          <cell r="B310" t="str">
            <v>SDGE</v>
          </cell>
          <cell r="C310">
            <v>9</v>
          </cell>
          <cell r="N310">
            <v>79.238545594149599</v>
          </cell>
        </row>
        <row r="311">
          <cell r="B311" t="str">
            <v>SDGE</v>
          </cell>
          <cell r="C311">
            <v>10</v>
          </cell>
          <cell r="N311">
            <v>78.314566753817999</v>
          </cell>
        </row>
        <row r="312">
          <cell r="B312" t="str">
            <v>SDGE</v>
          </cell>
          <cell r="C312">
            <v>11</v>
          </cell>
          <cell r="N312">
            <v>63.954377889796497</v>
          </cell>
        </row>
        <row r="313">
          <cell r="B313" t="str">
            <v>SDGE</v>
          </cell>
          <cell r="C313">
            <v>12</v>
          </cell>
          <cell r="N313">
            <v>60.312036257588296</v>
          </cell>
        </row>
        <row r="314">
          <cell r="B314" t="str">
            <v>SDGE</v>
          </cell>
          <cell r="C314">
            <v>1</v>
          </cell>
          <cell r="N314">
            <v>15.7017944226194</v>
          </cell>
        </row>
        <row r="315">
          <cell r="B315" t="str">
            <v>SDGE</v>
          </cell>
          <cell r="C315">
            <v>2</v>
          </cell>
          <cell r="N315">
            <v>15.998843758093299</v>
          </cell>
        </row>
        <row r="316">
          <cell r="B316" t="str">
            <v>SDGE</v>
          </cell>
          <cell r="C316">
            <v>3</v>
          </cell>
          <cell r="N316">
            <v>16.678785317785</v>
          </cell>
        </row>
        <row r="317">
          <cell r="B317" t="str">
            <v>SDGE</v>
          </cell>
          <cell r="C317">
            <v>4</v>
          </cell>
          <cell r="N317">
            <v>16.253623316429898</v>
          </cell>
        </row>
        <row r="318">
          <cell r="B318" t="str">
            <v>SDGE</v>
          </cell>
          <cell r="C318">
            <v>5</v>
          </cell>
          <cell r="N318">
            <v>16.4050917206268</v>
          </cell>
        </row>
        <row r="319">
          <cell r="B319" t="str">
            <v>SDGE</v>
          </cell>
          <cell r="C319">
            <v>6</v>
          </cell>
          <cell r="N319">
            <v>17.932070653957499</v>
          </cell>
        </row>
        <row r="320">
          <cell r="B320" t="str">
            <v>SDGE</v>
          </cell>
          <cell r="C320">
            <v>7</v>
          </cell>
          <cell r="N320">
            <v>19.847049458038398</v>
          </cell>
        </row>
        <row r="321">
          <cell r="B321" t="str">
            <v>SDGE</v>
          </cell>
          <cell r="C321">
            <v>8</v>
          </cell>
          <cell r="N321">
            <v>19.858969369973799</v>
          </cell>
        </row>
        <row r="322">
          <cell r="B322" t="str">
            <v>SDGE</v>
          </cell>
          <cell r="C322">
            <v>9</v>
          </cell>
          <cell r="N322">
            <v>19.850202029420501</v>
          </cell>
        </row>
        <row r="323">
          <cell r="B323" t="str">
            <v>SDGE</v>
          </cell>
          <cell r="C323">
            <v>10</v>
          </cell>
          <cell r="N323">
            <v>19.0123295507283</v>
          </cell>
        </row>
        <row r="324">
          <cell r="B324" t="str">
            <v>SDGE</v>
          </cell>
          <cell r="C324">
            <v>11</v>
          </cell>
          <cell r="N324">
            <v>17.3253747349017</v>
          </cell>
        </row>
        <row r="325">
          <cell r="B325" t="str">
            <v>SDGE</v>
          </cell>
          <cell r="C325">
            <v>12</v>
          </cell>
          <cell r="N325">
            <v>16.441924633565399</v>
          </cell>
        </row>
        <row r="326">
          <cell r="B326" t="str">
            <v>SDGE</v>
          </cell>
          <cell r="C326">
            <v>1</v>
          </cell>
          <cell r="N326">
            <v>39.295651481871801</v>
          </cell>
        </row>
        <row r="327">
          <cell r="B327" t="str">
            <v>SDGE</v>
          </cell>
          <cell r="C327">
            <v>2</v>
          </cell>
          <cell r="N327">
            <v>37.543761740849298</v>
          </cell>
        </row>
        <row r="328">
          <cell r="B328" t="str">
            <v>SDGE</v>
          </cell>
          <cell r="C328">
            <v>3</v>
          </cell>
          <cell r="N328">
            <v>38.599104898878799</v>
          </cell>
        </row>
        <row r="329">
          <cell r="B329" t="str">
            <v>SDGE</v>
          </cell>
          <cell r="C329">
            <v>4</v>
          </cell>
          <cell r="N329">
            <v>37.835816409933003</v>
          </cell>
        </row>
        <row r="330">
          <cell r="B330" t="str">
            <v>SDGE</v>
          </cell>
          <cell r="C330">
            <v>5</v>
          </cell>
          <cell r="N330">
            <v>39.365283402059198</v>
          </cell>
        </row>
        <row r="331">
          <cell r="B331" t="str">
            <v>SDGE</v>
          </cell>
          <cell r="C331">
            <v>6</v>
          </cell>
          <cell r="N331">
            <v>40.2892757670853</v>
          </cell>
        </row>
        <row r="332">
          <cell r="B332" t="str">
            <v>SDGE</v>
          </cell>
          <cell r="C332">
            <v>7</v>
          </cell>
          <cell r="N332">
            <v>44.585735835625798</v>
          </cell>
        </row>
        <row r="333">
          <cell r="B333" t="str">
            <v>SDGE</v>
          </cell>
          <cell r="C333">
            <v>8</v>
          </cell>
          <cell r="N333">
            <v>45.343014004326101</v>
          </cell>
        </row>
        <row r="334">
          <cell r="B334" t="str">
            <v>SDGE</v>
          </cell>
          <cell r="C334">
            <v>9</v>
          </cell>
          <cell r="N334">
            <v>44.745982379995901</v>
          </cell>
        </row>
        <row r="335">
          <cell r="B335" t="str">
            <v>SDGE</v>
          </cell>
          <cell r="C335">
            <v>10</v>
          </cell>
          <cell r="N335">
            <v>44.332910201492602</v>
          </cell>
        </row>
        <row r="336">
          <cell r="B336" t="str">
            <v>SDGE</v>
          </cell>
          <cell r="C336">
            <v>11</v>
          </cell>
          <cell r="N336">
            <v>38.0127097153918</v>
          </cell>
        </row>
        <row r="337">
          <cell r="B337" t="str">
            <v>SDGE</v>
          </cell>
          <cell r="C337">
            <v>12</v>
          </cell>
          <cell r="N337">
            <v>34.342209473118501</v>
          </cell>
        </row>
        <row r="338">
          <cell r="B338" t="str">
            <v>SDGE</v>
          </cell>
          <cell r="C338">
            <v>1</v>
          </cell>
          <cell r="N338">
            <v>82.032560458756194</v>
          </cell>
        </row>
        <row r="339">
          <cell r="B339" t="str">
            <v>SDGE</v>
          </cell>
          <cell r="C339">
            <v>2</v>
          </cell>
          <cell r="N339">
            <v>84.3831272372244</v>
          </cell>
        </row>
        <row r="340">
          <cell r="B340" t="str">
            <v>SDGE</v>
          </cell>
          <cell r="C340">
            <v>3</v>
          </cell>
          <cell r="N340">
            <v>89.003364501727205</v>
          </cell>
        </row>
        <row r="341">
          <cell r="B341" t="str">
            <v>SDGE</v>
          </cell>
          <cell r="C341">
            <v>4</v>
          </cell>
          <cell r="N341">
            <v>87.516036652249994</v>
          </cell>
        </row>
        <row r="342">
          <cell r="B342" t="str">
            <v>SDGE</v>
          </cell>
          <cell r="C342">
            <v>5</v>
          </cell>
          <cell r="N342">
            <v>90.897060004447098</v>
          </cell>
        </row>
        <row r="343">
          <cell r="B343" t="str">
            <v>SDGE</v>
          </cell>
          <cell r="C343">
            <v>6</v>
          </cell>
          <cell r="N343">
            <v>105.60893043395301</v>
          </cell>
        </row>
        <row r="344">
          <cell r="B344" t="str">
            <v>SDGE</v>
          </cell>
          <cell r="C344">
            <v>7</v>
          </cell>
          <cell r="N344">
            <v>115.61906076816901</v>
          </cell>
        </row>
        <row r="345">
          <cell r="B345" t="str">
            <v>SDGE</v>
          </cell>
          <cell r="C345">
            <v>8</v>
          </cell>
          <cell r="N345">
            <v>115.011812849695</v>
          </cell>
        </row>
        <row r="346">
          <cell r="B346" t="str">
            <v>SDGE</v>
          </cell>
          <cell r="C346">
            <v>9</v>
          </cell>
          <cell r="N346">
            <v>109.14276527354301</v>
          </cell>
        </row>
        <row r="347">
          <cell r="B347" t="str">
            <v>SDGE</v>
          </cell>
          <cell r="C347">
            <v>10</v>
          </cell>
          <cell r="N347">
            <v>107.25712119976301</v>
          </cell>
        </row>
        <row r="348">
          <cell r="B348" t="str">
            <v>SDGE</v>
          </cell>
          <cell r="C348">
            <v>11</v>
          </cell>
          <cell r="N348">
            <v>95.113007037302197</v>
          </cell>
        </row>
        <row r="349">
          <cell r="B349" t="str">
            <v>SDGE</v>
          </cell>
          <cell r="C349">
            <v>12</v>
          </cell>
          <cell r="N349">
            <v>95.148895532306895</v>
          </cell>
        </row>
        <row r="350">
          <cell r="B350" t="str">
            <v>SDGE</v>
          </cell>
          <cell r="C350">
            <v>1</v>
          </cell>
          <cell r="N350">
            <v>11.8922513219383</v>
          </cell>
        </row>
        <row r="351">
          <cell r="B351" t="str">
            <v>SDGE</v>
          </cell>
          <cell r="C351">
            <v>2</v>
          </cell>
          <cell r="N351">
            <v>12.136274762451601</v>
          </cell>
        </row>
        <row r="352">
          <cell r="B352" t="str">
            <v>SDGE</v>
          </cell>
          <cell r="C352">
            <v>3</v>
          </cell>
          <cell r="N352">
            <v>11.938062263223401</v>
          </cell>
        </row>
        <row r="353">
          <cell r="B353" t="str">
            <v>SDGE</v>
          </cell>
          <cell r="C353">
            <v>4</v>
          </cell>
          <cell r="N353">
            <v>11.7812731269845</v>
          </cell>
        </row>
        <row r="354">
          <cell r="B354" t="str">
            <v>SDGE</v>
          </cell>
          <cell r="C354">
            <v>5</v>
          </cell>
          <cell r="N354">
            <v>10.644627808857001</v>
          </cell>
        </row>
        <row r="355">
          <cell r="B355" t="str">
            <v>SDGE</v>
          </cell>
          <cell r="C355">
            <v>6</v>
          </cell>
          <cell r="N355">
            <v>13.7392741905834</v>
          </cell>
        </row>
        <row r="356">
          <cell r="B356" t="str">
            <v>SDGE</v>
          </cell>
          <cell r="C356">
            <v>7</v>
          </cell>
          <cell r="N356">
            <v>15.6162856770493</v>
          </cell>
        </row>
        <row r="357">
          <cell r="B357" t="str">
            <v>SDGE</v>
          </cell>
          <cell r="C357">
            <v>8</v>
          </cell>
          <cell r="N357">
            <v>20.921025053569501</v>
          </cell>
        </row>
        <row r="358">
          <cell r="B358" t="str">
            <v>SDGE</v>
          </cell>
          <cell r="C358">
            <v>9</v>
          </cell>
          <cell r="N358">
            <v>21.959743104267002</v>
          </cell>
        </row>
        <row r="359">
          <cell r="B359" t="str">
            <v>SDGE</v>
          </cell>
          <cell r="C359">
            <v>10</v>
          </cell>
          <cell r="N359">
            <v>19.0802680347145</v>
          </cell>
        </row>
        <row r="360">
          <cell r="B360" t="str">
            <v>SDGE</v>
          </cell>
          <cell r="C360">
            <v>11</v>
          </cell>
          <cell r="N360">
            <v>14.149688377803299</v>
          </cell>
        </row>
        <row r="361">
          <cell r="B361" t="str">
            <v>SDGE</v>
          </cell>
          <cell r="C361">
            <v>12</v>
          </cell>
          <cell r="N361">
            <v>14.8444427555698</v>
          </cell>
        </row>
        <row r="362">
          <cell r="B362" t="str">
            <v>SDGE</v>
          </cell>
          <cell r="C362">
            <v>1</v>
          </cell>
          <cell r="N362">
            <v>217.865762611728</v>
          </cell>
        </row>
        <row r="363">
          <cell r="B363" t="str">
            <v>SDGE</v>
          </cell>
          <cell r="C363">
            <v>2</v>
          </cell>
          <cell r="N363">
            <v>216.22550018235501</v>
          </cell>
        </row>
        <row r="364">
          <cell r="B364" t="str">
            <v>SDGE</v>
          </cell>
          <cell r="C364">
            <v>3</v>
          </cell>
          <cell r="N364">
            <v>217.683530972672</v>
          </cell>
        </row>
        <row r="365">
          <cell r="B365" t="str">
            <v>SDGE</v>
          </cell>
          <cell r="C365">
            <v>4</v>
          </cell>
          <cell r="N365">
            <v>217.274310198748</v>
          </cell>
        </row>
        <row r="366">
          <cell r="B366" t="str">
            <v>SDGE</v>
          </cell>
          <cell r="C366">
            <v>5</v>
          </cell>
          <cell r="N366">
            <v>212.02898083511101</v>
          </cell>
        </row>
        <row r="367">
          <cell r="B367" t="str">
            <v>SDGE</v>
          </cell>
          <cell r="C367">
            <v>6</v>
          </cell>
          <cell r="N367">
            <v>239.65674003414699</v>
          </cell>
        </row>
        <row r="368">
          <cell r="B368" t="str">
            <v>SDGE</v>
          </cell>
          <cell r="C368">
            <v>7</v>
          </cell>
          <cell r="N368">
            <v>271.10316525430801</v>
          </cell>
        </row>
        <row r="369">
          <cell r="B369" t="str">
            <v>SDGE</v>
          </cell>
          <cell r="C369">
            <v>8</v>
          </cell>
          <cell r="N369">
            <v>268.23410545270099</v>
          </cell>
        </row>
        <row r="370">
          <cell r="B370" t="str">
            <v>SDGE</v>
          </cell>
          <cell r="C370">
            <v>9</v>
          </cell>
          <cell r="N370">
            <v>281.18301298645702</v>
          </cell>
        </row>
        <row r="371">
          <cell r="B371" t="str">
            <v>SDGE</v>
          </cell>
          <cell r="C371">
            <v>10</v>
          </cell>
          <cell r="N371">
            <v>256.79841660148998</v>
          </cell>
        </row>
        <row r="372">
          <cell r="B372" t="str">
            <v>SDGE</v>
          </cell>
          <cell r="C372">
            <v>11</v>
          </cell>
          <cell r="N372">
            <v>220.87196311877</v>
          </cell>
        </row>
        <row r="373">
          <cell r="B373" t="str">
            <v>SDGE</v>
          </cell>
          <cell r="C373">
            <v>12</v>
          </cell>
          <cell r="N373">
            <v>226.07726045305</v>
          </cell>
        </row>
        <row r="374">
          <cell r="B374" t="str">
            <v>SDGE</v>
          </cell>
          <cell r="C374">
            <v>1</v>
          </cell>
          <cell r="N374">
            <v>17.263100786871298</v>
          </cell>
        </row>
        <row r="375">
          <cell r="B375" t="str">
            <v>SDGE</v>
          </cell>
          <cell r="C375">
            <v>2</v>
          </cell>
          <cell r="N375">
            <v>10.557132274997301</v>
          </cell>
        </row>
        <row r="376">
          <cell r="B376" t="str">
            <v>SDGE</v>
          </cell>
          <cell r="C376">
            <v>3</v>
          </cell>
          <cell r="N376">
            <v>18.781939093319</v>
          </cell>
        </row>
        <row r="377">
          <cell r="B377" t="str">
            <v>SDGE</v>
          </cell>
          <cell r="C377">
            <v>4</v>
          </cell>
          <cell r="N377">
            <v>19.476554478383498</v>
          </cell>
        </row>
        <row r="378">
          <cell r="B378" t="str">
            <v>SDGE</v>
          </cell>
          <cell r="C378">
            <v>5</v>
          </cell>
          <cell r="N378">
            <v>10.828120512203601</v>
          </cell>
        </row>
        <row r="379">
          <cell r="B379" t="str">
            <v>SDGE</v>
          </cell>
          <cell r="C379">
            <v>6</v>
          </cell>
          <cell r="N379">
            <v>24.159258540237101</v>
          </cell>
        </row>
        <row r="380">
          <cell r="B380" t="str">
            <v>SDGE</v>
          </cell>
          <cell r="C380">
            <v>7</v>
          </cell>
          <cell r="N380">
            <v>25.135573168984799</v>
          </cell>
        </row>
        <row r="381">
          <cell r="B381" t="str">
            <v>SDGE</v>
          </cell>
          <cell r="C381">
            <v>8</v>
          </cell>
          <cell r="N381">
            <v>24.742601000955801</v>
          </cell>
        </row>
        <row r="382">
          <cell r="B382" t="str">
            <v>SDGE</v>
          </cell>
          <cell r="C382">
            <v>9</v>
          </cell>
          <cell r="N382">
            <v>30.133245425884201</v>
          </cell>
        </row>
        <row r="383">
          <cell r="B383" t="str">
            <v>SDGE</v>
          </cell>
          <cell r="C383">
            <v>10</v>
          </cell>
          <cell r="N383">
            <v>20.999683117118799</v>
          </cell>
        </row>
        <row r="384">
          <cell r="B384" t="str">
            <v>SDGE</v>
          </cell>
          <cell r="C384">
            <v>11</v>
          </cell>
          <cell r="N384">
            <v>22.4751921353743</v>
          </cell>
        </row>
        <row r="385">
          <cell r="B385" t="str">
            <v>SDGE</v>
          </cell>
          <cell r="C385">
            <v>12</v>
          </cell>
          <cell r="N385">
            <v>32.269399615999703</v>
          </cell>
        </row>
        <row r="386">
          <cell r="B386" t="str">
            <v>PGE</v>
          </cell>
          <cell r="C386">
            <v>1</v>
          </cell>
          <cell r="N386">
            <v>543.23001821317303</v>
          </cell>
        </row>
        <row r="387">
          <cell r="B387" t="str">
            <v>PGE</v>
          </cell>
          <cell r="C387">
            <v>2</v>
          </cell>
          <cell r="N387">
            <v>508.691312008529</v>
          </cell>
        </row>
        <row r="388">
          <cell r="B388" t="str">
            <v>PGE</v>
          </cell>
          <cell r="C388">
            <v>3</v>
          </cell>
          <cell r="N388">
            <v>527.39848682155105</v>
          </cell>
        </row>
        <row r="389">
          <cell r="B389" t="str">
            <v>PGE</v>
          </cell>
          <cell r="C389">
            <v>4</v>
          </cell>
          <cell r="N389">
            <v>490.37268035332397</v>
          </cell>
        </row>
        <row r="390">
          <cell r="B390" t="str">
            <v>PGE</v>
          </cell>
          <cell r="C390">
            <v>5</v>
          </cell>
          <cell r="N390">
            <v>445.32665679977498</v>
          </cell>
        </row>
        <row r="391">
          <cell r="B391" t="str">
            <v>PGE</v>
          </cell>
          <cell r="C391">
            <v>6</v>
          </cell>
          <cell r="N391">
            <v>441.92221837350002</v>
          </cell>
        </row>
        <row r="392">
          <cell r="B392" t="str">
            <v>PGE</v>
          </cell>
          <cell r="C392">
            <v>7</v>
          </cell>
          <cell r="N392">
            <v>424.15534377898302</v>
          </cell>
        </row>
        <row r="393">
          <cell r="B393" t="str">
            <v>PGE</v>
          </cell>
          <cell r="C393">
            <v>8</v>
          </cell>
          <cell r="N393">
            <v>426.840784609352</v>
          </cell>
        </row>
        <row r="394">
          <cell r="B394" t="str">
            <v>PGE</v>
          </cell>
          <cell r="C394">
            <v>9</v>
          </cell>
          <cell r="N394">
            <v>443.87722974891602</v>
          </cell>
        </row>
        <row r="395">
          <cell r="B395" t="str">
            <v>PGE</v>
          </cell>
          <cell r="C395">
            <v>10</v>
          </cell>
          <cell r="N395">
            <v>454.15500488866502</v>
          </cell>
        </row>
        <row r="396">
          <cell r="B396" t="str">
            <v>PGE</v>
          </cell>
          <cell r="C396">
            <v>11</v>
          </cell>
          <cell r="N396">
            <v>467.22172064844602</v>
          </cell>
        </row>
        <row r="397">
          <cell r="B397" t="str">
            <v>PGE</v>
          </cell>
          <cell r="C397">
            <v>12</v>
          </cell>
          <cell r="N397">
            <v>530.92782115903503</v>
          </cell>
        </row>
        <row r="398">
          <cell r="B398" t="str">
            <v>PGE</v>
          </cell>
          <cell r="C398">
            <v>1</v>
          </cell>
          <cell r="N398">
            <v>1410.67558173363</v>
          </cell>
        </row>
        <row r="399">
          <cell r="B399" t="str">
            <v>PGE</v>
          </cell>
          <cell r="C399">
            <v>2</v>
          </cell>
          <cell r="N399">
            <v>1385.91756021532</v>
          </cell>
        </row>
        <row r="400">
          <cell r="B400" t="str">
            <v>PGE</v>
          </cell>
          <cell r="C400">
            <v>3</v>
          </cell>
          <cell r="N400">
            <v>1404.56943542371</v>
          </cell>
        </row>
        <row r="401">
          <cell r="B401" t="str">
            <v>PGE</v>
          </cell>
          <cell r="C401">
            <v>4</v>
          </cell>
          <cell r="N401">
            <v>1418.92233839506</v>
          </cell>
        </row>
        <row r="402">
          <cell r="B402" t="str">
            <v>PGE</v>
          </cell>
          <cell r="C402">
            <v>5</v>
          </cell>
          <cell r="N402">
            <v>1454.45222433306</v>
          </cell>
        </row>
        <row r="403">
          <cell r="B403" t="str">
            <v>PGE</v>
          </cell>
          <cell r="C403">
            <v>6</v>
          </cell>
          <cell r="N403">
            <v>1767.76495886525</v>
          </cell>
        </row>
        <row r="404">
          <cell r="B404" t="str">
            <v>PGE</v>
          </cell>
          <cell r="C404">
            <v>7</v>
          </cell>
          <cell r="N404">
            <v>1904.4735941225899</v>
          </cell>
        </row>
        <row r="405">
          <cell r="B405" t="str">
            <v>PGE</v>
          </cell>
          <cell r="C405">
            <v>8</v>
          </cell>
          <cell r="N405">
            <v>2063.5869548047499</v>
          </cell>
        </row>
        <row r="406">
          <cell r="B406" t="str">
            <v>PGE</v>
          </cell>
          <cell r="C406">
            <v>9</v>
          </cell>
          <cell r="N406">
            <v>1911.7588126176699</v>
          </cell>
        </row>
        <row r="407">
          <cell r="B407" t="str">
            <v>PGE</v>
          </cell>
          <cell r="C407">
            <v>10</v>
          </cell>
          <cell r="N407">
            <v>1589.72279781211</v>
          </cell>
        </row>
        <row r="408">
          <cell r="B408" t="str">
            <v>PGE</v>
          </cell>
          <cell r="C408">
            <v>11</v>
          </cell>
          <cell r="N408">
            <v>1380.6843063772601</v>
          </cell>
        </row>
        <row r="409">
          <cell r="B409" t="str">
            <v>PGE</v>
          </cell>
          <cell r="C409">
            <v>12</v>
          </cell>
          <cell r="N409">
            <v>1487.5786276520901</v>
          </cell>
        </row>
        <row r="410">
          <cell r="B410" t="str">
            <v>PGE</v>
          </cell>
          <cell r="C410">
            <v>1</v>
          </cell>
          <cell r="N410">
            <v>5.5012517954393996</v>
          </cell>
        </row>
        <row r="411">
          <cell r="B411" t="str">
            <v>PGE</v>
          </cell>
          <cell r="C411">
            <v>2</v>
          </cell>
          <cell r="N411">
            <v>5.5061992684978103</v>
          </cell>
        </row>
        <row r="412">
          <cell r="B412" t="str">
            <v>PGE</v>
          </cell>
          <cell r="C412">
            <v>3</v>
          </cell>
          <cell r="N412">
            <v>5.1787376261665399</v>
          </cell>
        </row>
        <row r="413">
          <cell r="B413" t="str">
            <v>PGE</v>
          </cell>
          <cell r="C413">
            <v>4</v>
          </cell>
          <cell r="N413">
            <v>5.1669853655289497</v>
          </cell>
        </row>
        <row r="414">
          <cell r="B414" t="str">
            <v>PGE</v>
          </cell>
          <cell r="C414">
            <v>5</v>
          </cell>
          <cell r="N414">
            <v>5.6819207022827003</v>
          </cell>
        </row>
        <row r="415">
          <cell r="B415" t="str">
            <v>PGE</v>
          </cell>
          <cell r="C415">
            <v>6</v>
          </cell>
          <cell r="N415">
            <v>6.5208565236345297</v>
          </cell>
        </row>
        <row r="416">
          <cell r="B416" t="str">
            <v>PGE</v>
          </cell>
          <cell r="C416">
            <v>7</v>
          </cell>
          <cell r="N416">
            <v>6.6223421207664996</v>
          </cell>
        </row>
        <row r="417">
          <cell r="B417" t="str">
            <v>PGE</v>
          </cell>
          <cell r="C417">
            <v>8</v>
          </cell>
          <cell r="N417">
            <v>6.7715845503033396</v>
          </cell>
        </row>
        <row r="418">
          <cell r="B418" t="str">
            <v>PGE</v>
          </cell>
          <cell r="C418">
            <v>9</v>
          </cell>
          <cell r="N418">
            <v>7.5234132293171996</v>
          </cell>
        </row>
        <row r="419">
          <cell r="B419" t="str">
            <v>PGE</v>
          </cell>
          <cell r="C419">
            <v>10</v>
          </cell>
          <cell r="N419">
            <v>6.9710276401504503</v>
          </cell>
        </row>
        <row r="420">
          <cell r="B420" t="str">
            <v>PGE</v>
          </cell>
          <cell r="C420">
            <v>11</v>
          </cell>
          <cell r="N420">
            <v>5.6866187971183999</v>
          </cell>
        </row>
        <row r="421">
          <cell r="B421" t="str">
            <v>PGE</v>
          </cell>
          <cell r="C421">
            <v>12</v>
          </cell>
          <cell r="N421">
            <v>5.4226669908922798</v>
          </cell>
        </row>
        <row r="422">
          <cell r="B422" t="str">
            <v>PGE</v>
          </cell>
          <cell r="C422">
            <v>1</v>
          </cell>
          <cell r="N422">
            <v>756.42618328153605</v>
          </cell>
        </row>
        <row r="423">
          <cell r="B423" t="str">
            <v>PGE</v>
          </cell>
          <cell r="C423">
            <v>2</v>
          </cell>
          <cell r="N423">
            <v>748.29729828403299</v>
          </cell>
        </row>
        <row r="424">
          <cell r="B424" t="str">
            <v>PGE</v>
          </cell>
          <cell r="C424">
            <v>3</v>
          </cell>
          <cell r="N424">
            <v>727.52666858428904</v>
          </cell>
        </row>
        <row r="425">
          <cell r="B425" t="str">
            <v>PGE</v>
          </cell>
          <cell r="C425">
            <v>4</v>
          </cell>
          <cell r="N425">
            <v>780.60713110871097</v>
          </cell>
        </row>
        <row r="426">
          <cell r="B426" t="str">
            <v>PGE</v>
          </cell>
          <cell r="C426">
            <v>5</v>
          </cell>
          <cell r="N426">
            <v>777.13764723203997</v>
          </cell>
        </row>
        <row r="427">
          <cell r="B427" t="str">
            <v>PGE</v>
          </cell>
          <cell r="C427">
            <v>6</v>
          </cell>
          <cell r="N427">
            <v>821.04688729038298</v>
          </cell>
        </row>
        <row r="428">
          <cell r="B428" t="str">
            <v>PGE</v>
          </cell>
          <cell r="C428">
            <v>7</v>
          </cell>
          <cell r="N428">
            <v>895.44875471320802</v>
          </cell>
        </row>
        <row r="429">
          <cell r="B429" t="str">
            <v>PGE</v>
          </cell>
          <cell r="C429">
            <v>8</v>
          </cell>
          <cell r="N429">
            <v>856.07827147327498</v>
          </cell>
        </row>
        <row r="430">
          <cell r="B430" t="str">
            <v>PGE</v>
          </cell>
          <cell r="C430">
            <v>9</v>
          </cell>
          <cell r="N430">
            <v>829.104696157533</v>
          </cell>
        </row>
        <row r="431">
          <cell r="B431" t="str">
            <v>PGE</v>
          </cell>
          <cell r="C431">
            <v>10</v>
          </cell>
          <cell r="N431">
            <v>819.79891365652202</v>
          </cell>
        </row>
        <row r="432">
          <cell r="B432" t="str">
            <v>PGE</v>
          </cell>
          <cell r="C432">
            <v>11</v>
          </cell>
          <cell r="N432">
            <v>744.85822094949799</v>
          </cell>
        </row>
        <row r="433">
          <cell r="B433" t="str">
            <v>PGE</v>
          </cell>
          <cell r="C433">
            <v>12</v>
          </cell>
          <cell r="N433">
            <v>706.64008346780304</v>
          </cell>
        </row>
        <row r="434">
          <cell r="B434" t="str">
            <v>PGE</v>
          </cell>
          <cell r="C434">
            <v>1</v>
          </cell>
          <cell r="N434">
            <v>997.16752104394698</v>
          </cell>
        </row>
        <row r="435">
          <cell r="B435" t="str">
            <v>PGE</v>
          </cell>
          <cell r="C435">
            <v>2</v>
          </cell>
          <cell r="N435">
            <v>920.74667836632398</v>
          </cell>
        </row>
        <row r="436">
          <cell r="B436" t="str">
            <v>PGE</v>
          </cell>
          <cell r="C436">
            <v>3</v>
          </cell>
          <cell r="N436">
            <v>936.68090131775705</v>
          </cell>
        </row>
        <row r="437">
          <cell r="B437" t="str">
            <v>PGE</v>
          </cell>
          <cell r="C437">
            <v>4</v>
          </cell>
          <cell r="N437">
            <v>932.78053611453504</v>
          </cell>
        </row>
        <row r="438">
          <cell r="B438" t="str">
            <v>PGE</v>
          </cell>
          <cell r="C438">
            <v>5</v>
          </cell>
          <cell r="N438">
            <v>970.65689231986801</v>
          </cell>
        </row>
        <row r="439">
          <cell r="B439" t="str">
            <v>PGE</v>
          </cell>
          <cell r="C439">
            <v>6</v>
          </cell>
          <cell r="N439">
            <v>1258.6818084455499</v>
          </cell>
        </row>
        <row r="440">
          <cell r="B440" t="str">
            <v>PGE</v>
          </cell>
          <cell r="C440">
            <v>7</v>
          </cell>
          <cell r="N440">
            <v>1199.42882981813</v>
          </cell>
        </row>
        <row r="441">
          <cell r="B441" t="str">
            <v>PGE</v>
          </cell>
          <cell r="C441">
            <v>8</v>
          </cell>
          <cell r="N441">
            <v>1225.89272989699</v>
          </cell>
        </row>
        <row r="442">
          <cell r="B442" t="str">
            <v>PGE</v>
          </cell>
          <cell r="C442">
            <v>9</v>
          </cell>
          <cell r="N442">
            <v>1303.1651806048501</v>
          </cell>
        </row>
        <row r="443">
          <cell r="B443" t="str">
            <v>PGE</v>
          </cell>
          <cell r="C443">
            <v>10</v>
          </cell>
          <cell r="N443">
            <v>1051.7760283478599</v>
          </cell>
        </row>
        <row r="444">
          <cell r="B444" t="str">
            <v>PGE</v>
          </cell>
          <cell r="C444">
            <v>11</v>
          </cell>
          <cell r="N444">
            <v>967.58070884251504</v>
          </cell>
        </row>
        <row r="445">
          <cell r="B445" t="str">
            <v>PGE</v>
          </cell>
          <cell r="C445">
            <v>12</v>
          </cell>
          <cell r="N445">
            <v>1002.99151580544</v>
          </cell>
        </row>
        <row r="446">
          <cell r="B446" t="str">
            <v>PGE</v>
          </cell>
          <cell r="C446">
            <v>1</v>
          </cell>
          <cell r="N446">
            <v>652.82373028409097</v>
          </cell>
        </row>
        <row r="447">
          <cell r="B447" t="str">
            <v>PGE</v>
          </cell>
          <cell r="C447">
            <v>2</v>
          </cell>
          <cell r="N447">
            <v>617.02682556832201</v>
          </cell>
        </row>
        <row r="448">
          <cell r="B448" t="str">
            <v>PGE</v>
          </cell>
          <cell r="C448">
            <v>3</v>
          </cell>
          <cell r="N448">
            <v>576.573161515116</v>
          </cell>
        </row>
        <row r="449">
          <cell r="B449" t="str">
            <v>PGE</v>
          </cell>
          <cell r="C449">
            <v>4</v>
          </cell>
          <cell r="N449">
            <v>561.63989150580403</v>
          </cell>
        </row>
        <row r="450">
          <cell r="B450" t="str">
            <v>PGE</v>
          </cell>
          <cell r="C450">
            <v>5</v>
          </cell>
          <cell r="N450">
            <v>586.82726006872201</v>
          </cell>
        </row>
        <row r="451">
          <cell r="B451" t="str">
            <v>PGE</v>
          </cell>
          <cell r="C451">
            <v>6</v>
          </cell>
          <cell r="N451">
            <v>676.01920590678401</v>
          </cell>
        </row>
        <row r="452">
          <cell r="B452" t="str">
            <v>PGE</v>
          </cell>
          <cell r="C452">
            <v>7</v>
          </cell>
          <cell r="N452">
            <v>647.42944834649904</v>
          </cell>
        </row>
        <row r="453">
          <cell r="B453" t="str">
            <v>PGE</v>
          </cell>
          <cell r="C453">
            <v>8</v>
          </cell>
          <cell r="N453">
            <v>621.75386762139203</v>
          </cell>
        </row>
        <row r="454">
          <cell r="B454" t="str">
            <v>PGE</v>
          </cell>
          <cell r="C454">
            <v>9</v>
          </cell>
          <cell r="N454">
            <v>657.73282221545401</v>
          </cell>
        </row>
        <row r="455">
          <cell r="B455" t="str">
            <v>PGE</v>
          </cell>
          <cell r="C455">
            <v>10</v>
          </cell>
          <cell r="N455">
            <v>620.31196629633598</v>
          </cell>
        </row>
        <row r="456">
          <cell r="B456" t="str">
            <v>PGE</v>
          </cell>
          <cell r="C456">
            <v>11</v>
          </cell>
          <cell r="N456">
            <v>592.74359953345004</v>
          </cell>
        </row>
        <row r="457">
          <cell r="B457" t="str">
            <v>PGE</v>
          </cell>
          <cell r="C457">
            <v>12</v>
          </cell>
          <cell r="N457">
            <v>662.52349257340904</v>
          </cell>
        </row>
        <row r="458">
          <cell r="B458" t="str">
            <v>PGE</v>
          </cell>
          <cell r="C458">
            <v>1</v>
          </cell>
          <cell r="N458">
            <v>308.41244931420601</v>
          </cell>
        </row>
        <row r="459">
          <cell r="B459" t="str">
            <v>PGE</v>
          </cell>
          <cell r="C459">
            <v>2</v>
          </cell>
          <cell r="N459">
            <v>277.33951964187003</v>
          </cell>
        </row>
        <row r="460">
          <cell r="B460" t="str">
            <v>PGE</v>
          </cell>
          <cell r="C460">
            <v>3</v>
          </cell>
          <cell r="N460">
            <v>282.15881779163698</v>
          </cell>
        </row>
        <row r="461">
          <cell r="B461" t="str">
            <v>PGE</v>
          </cell>
          <cell r="C461">
            <v>4</v>
          </cell>
          <cell r="N461">
            <v>246.380202172845</v>
          </cell>
        </row>
        <row r="462">
          <cell r="B462" t="str">
            <v>PGE</v>
          </cell>
          <cell r="C462">
            <v>5</v>
          </cell>
          <cell r="N462">
            <v>272.37541902845902</v>
          </cell>
        </row>
        <row r="463">
          <cell r="B463" t="str">
            <v>PGE</v>
          </cell>
          <cell r="C463">
            <v>6</v>
          </cell>
          <cell r="N463">
            <v>430.73587966393501</v>
          </cell>
        </row>
        <row r="464">
          <cell r="B464" t="str">
            <v>PGE</v>
          </cell>
          <cell r="C464">
            <v>7</v>
          </cell>
          <cell r="N464">
            <v>466.11063320804402</v>
          </cell>
        </row>
        <row r="465">
          <cell r="B465" t="str">
            <v>PGE</v>
          </cell>
          <cell r="C465">
            <v>8</v>
          </cell>
          <cell r="N465">
            <v>483.38155340300898</v>
          </cell>
        </row>
        <row r="466">
          <cell r="B466" t="str">
            <v>PGE</v>
          </cell>
          <cell r="C466">
            <v>9</v>
          </cell>
          <cell r="N466">
            <v>420.68377116232801</v>
          </cell>
        </row>
        <row r="467">
          <cell r="B467" t="str">
            <v>PGE</v>
          </cell>
          <cell r="C467">
            <v>10</v>
          </cell>
          <cell r="N467">
            <v>305.555335637415</v>
          </cell>
        </row>
        <row r="468">
          <cell r="B468" t="str">
            <v>PGE</v>
          </cell>
          <cell r="C468">
            <v>11</v>
          </cell>
          <cell r="N468">
            <v>273.35958844220102</v>
          </cell>
        </row>
        <row r="469">
          <cell r="B469" t="str">
            <v>PGE</v>
          </cell>
          <cell r="C469">
            <v>12</v>
          </cell>
          <cell r="N469">
            <v>299.27209960430201</v>
          </cell>
        </row>
        <row r="470">
          <cell r="B470" t="str">
            <v>PGE</v>
          </cell>
          <cell r="C470">
            <v>1</v>
          </cell>
          <cell r="N470">
            <v>94.196467467692102</v>
          </cell>
        </row>
        <row r="471">
          <cell r="B471" t="str">
            <v>PGE</v>
          </cell>
          <cell r="C471">
            <v>2</v>
          </cell>
          <cell r="N471">
            <v>95.326263739487601</v>
          </cell>
        </row>
        <row r="472">
          <cell r="B472" t="str">
            <v>PGE</v>
          </cell>
          <cell r="C472">
            <v>3</v>
          </cell>
          <cell r="N472">
            <v>82.347977991637805</v>
          </cell>
        </row>
        <row r="473">
          <cell r="B473" t="str">
            <v>PGE</v>
          </cell>
          <cell r="C473">
            <v>4</v>
          </cell>
          <cell r="N473">
            <v>79.552079306316202</v>
          </cell>
        </row>
        <row r="474">
          <cell r="B474" t="str">
            <v>PGE</v>
          </cell>
          <cell r="C474">
            <v>5</v>
          </cell>
          <cell r="N474">
            <v>77.599544156313797</v>
          </cell>
        </row>
        <row r="475">
          <cell r="B475" t="str">
            <v>PGE</v>
          </cell>
          <cell r="C475">
            <v>6</v>
          </cell>
          <cell r="N475">
            <v>73.365837032949003</v>
          </cell>
        </row>
        <row r="476">
          <cell r="B476" t="str">
            <v>PGE</v>
          </cell>
          <cell r="C476">
            <v>7</v>
          </cell>
          <cell r="N476">
            <v>69.245413471197296</v>
          </cell>
        </row>
        <row r="477">
          <cell r="B477" t="str">
            <v>PGE</v>
          </cell>
          <cell r="C477">
            <v>8</v>
          </cell>
          <cell r="N477">
            <v>71.0441995269301</v>
          </cell>
        </row>
        <row r="478">
          <cell r="B478" t="str">
            <v>PGE</v>
          </cell>
          <cell r="C478">
            <v>9</v>
          </cell>
          <cell r="N478">
            <v>65.271342217132499</v>
          </cell>
        </row>
        <row r="479">
          <cell r="B479" t="str">
            <v>PGE</v>
          </cell>
          <cell r="C479">
            <v>10</v>
          </cell>
          <cell r="N479">
            <v>64.183376911030706</v>
          </cell>
        </row>
        <row r="480">
          <cell r="B480" t="str">
            <v>PGE</v>
          </cell>
          <cell r="C480">
            <v>11</v>
          </cell>
          <cell r="N480">
            <v>86.902907565435001</v>
          </cell>
        </row>
        <row r="481">
          <cell r="B481" t="str">
            <v>PGE</v>
          </cell>
          <cell r="C481">
            <v>12</v>
          </cell>
          <cell r="N481">
            <v>85.723939709279804</v>
          </cell>
        </row>
        <row r="482">
          <cell r="B482" t="str">
            <v>PGE</v>
          </cell>
          <cell r="C482">
            <v>1</v>
          </cell>
          <cell r="N482">
            <v>652.48904793223903</v>
          </cell>
        </row>
        <row r="483">
          <cell r="B483" t="str">
            <v>PGE</v>
          </cell>
          <cell r="C483">
            <v>2</v>
          </cell>
          <cell r="N483">
            <v>632.97009172409105</v>
          </cell>
        </row>
        <row r="484">
          <cell r="B484" t="str">
            <v>PGE</v>
          </cell>
          <cell r="C484">
            <v>3</v>
          </cell>
          <cell r="N484">
            <v>635.170595002705</v>
          </cell>
        </row>
        <row r="485">
          <cell r="B485" t="str">
            <v>PGE</v>
          </cell>
          <cell r="C485">
            <v>4</v>
          </cell>
          <cell r="N485">
            <v>640.23853742008203</v>
          </cell>
        </row>
        <row r="486">
          <cell r="B486" t="str">
            <v>PGE</v>
          </cell>
          <cell r="C486">
            <v>5</v>
          </cell>
          <cell r="N486">
            <v>713.22891275913003</v>
          </cell>
        </row>
        <row r="487">
          <cell r="B487" t="str">
            <v>PGE</v>
          </cell>
          <cell r="C487">
            <v>6</v>
          </cell>
          <cell r="N487">
            <v>996.56433610045406</v>
          </cell>
        </row>
        <row r="488">
          <cell r="B488" t="str">
            <v>PGE</v>
          </cell>
          <cell r="C488">
            <v>7</v>
          </cell>
          <cell r="N488">
            <v>904.67333205832904</v>
          </cell>
        </row>
        <row r="489">
          <cell r="B489" t="str">
            <v>PGE</v>
          </cell>
          <cell r="C489">
            <v>8</v>
          </cell>
          <cell r="N489">
            <v>979.42588661055197</v>
          </cell>
        </row>
        <row r="490">
          <cell r="B490" t="str">
            <v>PGE</v>
          </cell>
          <cell r="C490">
            <v>9</v>
          </cell>
          <cell r="N490">
            <v>946.19498619139495</v>
          </cell>
        </row>
        <row r="491">
          <cell r="B491" t="str">
            <v>PGE</v>
          </cell>
          <cell r="C491">
            <v>10</v>
          </cell>
          <cell r="N491">
            <v>791.81655164604103</v>
          </cell>
        </row>
        <row r="492">
          <cell r="B492" t="str">
            <v>PGE</v>
          </cell>
          <cell r="C492">
            <v>11</v>
          </cell>
          <cell r="N492">
            <v>633.86940840559498</v>
          </cell>
        </row>
        <row r="493">
          <cell r="B493" t="str">
            <v>PGE</v>
          </cell>
          <cell r="C493">
            <v>12</v>
          </cell>
          <cell r="N493">
            <v>651.52844859200695</v>
          </cell>
        </row>
        <row r="494">
          <cell r="B494" t="str">
            <v>PGE</v>
          </cell>
          <cell r="C494">
            <v>1</v>
          </cell>
          <cell r="N494">
            <v>452.44769405102198</v>
          </cell>
        </row>
        <row r="495">
          <cell r="B495" t="str">
            <v>PGE</v>
          </cell>
          <cell r="C495">
            <v>2</v>
          </cell>
          <cell r="N495">
            <v>427.53595991958503</v>
          </cell>
        </row>
        <row r="496">
          <cell r="B496" t="str">
            <v>PGE</v>
          </cell>
          <cell r="C496">
            <v>3</v>
          </cell>
          <cell r="N496">
            <v>411.19285776200297</v>
          </cell>
        </row>
        <row r="497">
          <cell r="B497" t="str">
            <v>PGE</v>
          </cell>
          <cell r="C497">
            <v>4</v>
          </cell>
          <cell r="N497">
            <v>388.86200398737202</v>
          </cell>
        </row>
        <row r="498">
          <cell r="B498" t="str">
            <v>PGE</v>
          </cell>
          <cell r="C498">
            <v>5</v>
          </cell>
          <cell r="N498">
            <v>394.51902731432699</v>
          </cell>
        </row>
        <row r="499">
          <cell r="B499" t="str">
            <v>PGE</v>
          </cell>
          <cell r="C499">
            <v>6</v>
          </cell>
          <cell r="N499">
            <v>453.880244190474</v>
          </cell>
        </row>
        <row r="500">
          <cell r="B500" t="str">
            <v>PGE</v>
          </cell>
          <cell r="C500">
            <v>7</v>
          </cell>
          <cell r="N500">
            <v>440.09994834455398</v>
          </cell>
        </row>
        <row r="501">
          <cell r="B501" t="str">
            <v>PGE</v>
          </cell>
          <cell r="C501">
            <v>8</v>
          </cell>
          <cell r="N501">
            <v>430.02181079660602</v>
          </cell>
        </row>
        <row r="502">
          <cell r="B502" t="str">
            <v>PGE</v>
          </cell>
          <cell r="C502">
            <v>9</v>
          </cell>
          <cell r="N502">
            <v>410.06238749857602</v>
          </cell>
        </row>
        <row r="503">
          <cell r="B503" t="str">
            <v>PGE</v>
          </cell>
          <cell r="C503">
            <v>10</v>
          </cell>
          <cell r="N503">
            <v>399.91936249118902</v>
          </cell>
        </row>
        <row r="504">
          <cell r="B504" t="str">
            <v>PGE</v>
          </cell>
          <cell r="C504">
            <v>11</v>
          </cell>
          <cell r="N504">
            <v>430.55942360349599</v>
          </cell>
        </row>
        <row r="505">
          <cell r="B505" t="str">
            <v>PGE</v>
          </cell>
          <cell r="C505">
            <v>12</v>
          </cell>
          <cell r="N505">
            <v>451.322543545945</v>
          </cell>
        </row>
        <row r="506">
          <cell r="B506" t="str">
            <v>PGE</v>
          </cell>
          <cell r="C506">
            <v>1</v>
          </cell>
          <cell r="N506">
            <v>635.68796620602404</v>
          </cell>
        </row>
        <row r="507">
          <cell r="B507" t="str">
            <v>PGE</v>
          </cell>
          <cell r="C507">
            <v>2</v>
          </cell>
          <cell r="N507">
            <v>630.85236166932998</v>
          </cell>
        </row>
        <row r="508">
          <cell r="B508" t="str">
            <v>PGE</v>
          </cell>
          <cell r="C508">
            <v>3</v>
          </cell>
          <cell r="N508">
            <v>627.14644026924498</v>
          </cell>
        </row>
        <row r="509">
          <cell r="B509" t="str">
            <v>PGE</v>
          </cell>
          <cell r="C509">
            <v>4</v>
          </cell>
          <cell r="N509">
            <v>627.68001286559195</v>
          </cell>
        </row>
        <row r="510">
          <cell r="B510" t="str">
            <v>PGE</v>
          </cell>
          <cell r="C510">
            <v>5</v>
          </cell>
          <cell r="N510">
            <v>597.396721721365</v>
          </cell>
        </row>
        <row r="511">
          <cell r="B511" t="str">
            <v>PGE</v>
          </cell>
          <cell r="C511">
            <v>6</v>
          </cell>
          <cell r="N511">
            <v>799.98957773965105</v>
          </cell>
        </row>
        <row r="512">
          <cell r="B512" t="str">
            <v>PGE</v>
          </cell>
          <cell r="C512">
            <v>7</v>
          </cell>
          <cell r="N512">
            <v>766.07618215608295</v>
          </cell>
        </row>
        <row r="513">
          <cell r="B513" t="str">
            <v>PGE</v>
          </cell>
          <cell r="C513">
            <v>8</v>
          </cell>
          <cell r="N513">
            <v>798.88082283177903</v>
          </cell>
        </row>
        <row r="514">
          <cell r="B514" t="str">
            <v>PGE</v>
          </cell>
          <cell r="C514">
            <v>9</v>
          </cell>
          <cell r="N514">
            <v>791.45994828329003</v>
          </cell>
        </row>
        <row r="515">
          <cell r="B515" t="str">
            <v>PGE</v>
          </cell>
          <cell r="C515">
            <v>10</v>
          </cell>
          <cell r="N515">
            <v>760.33065540625898</v>
          </cell>
        </row>
        <row r="516">
          <cell r="B516" t="str">
            <v>PGE</v>
          </cell>
          <cell r="C516">
            <v>11</v>
          </cell>
          <cell r="N516">
            <v>613.16733668209599</v>
          </cell>
        </row>
        <row r="517">
          <cell r="B517" t="str">
            <v>PGE</v>
          </cell>
          <cell r="C517">
            <v>12</v>
          </cell>
          <cell r="N517">
            <v>616.91135316981695</v>
          </cell>
        </row>
        <row r="518">
          <cell r="B518" t="str">
            <v>PGE</v>
          </cell>
          <cell r="C518">
            <v>1</v>
          </cell>
          <cell r="N518">
            <v>92.605706963172807</v>
          </cell>
        </row>
        <row r="519">
          <cell r="B519" t="str">
            <v>PGE</v>
          </cell>
          <cell r="C519">
            <v>2</v>
          </cell>
          <cell r="N519">
            <v>92.731191052684196</v>
          </cell>
        </row>
        <row r="520">
          <cell r="B520" t="str">
            <v>PGE</v>
          </cell>
          <cell r="C520">
            <v>3</v>
          </cell>
          <cell r="N520">
            <v>87.637577622616206</v>
          </cell>
        </row>
        <row r="521">
          <cell r="B521" t="str">
            <v>PGE</v>
          </cell>
          <cell r="C521">
            <v>4</v>
          </cell>
          <cell r="N521">
            <v>112.57008025007799</v>
          </cell>
        </row>
        <row r="522">
          <cell r="B522" t="str">
            <v>PGE</v>
          </cell>
          <cell r="C522">
            <v>5</v>
          </cell>
          <cell r="N522">
            <v>135.51279900985401</v>
          </cell>
        </row>
        <row r="523">
          <cell r="B523" t="str">
            <v>PGE</v>
          </cell>
          <cell r="C523">
            <v>6</v>
          </cell>
          <cell r="N523">
            <v>182.390411439921</v>
          </cell>
        </row>
        <row r="524">
          <cell r="B524" t="str">
            <v>PGE</v>
          </cell>
          <cell r="C524">
            <v>7</v>
          </cell>
          <cell r="N524">
            <v>184.67596860177801</v>
          </cell>
        </row>
        <row r="525">
          <cell r="B525" t="str">
            <v>PGE</v>
          </cell>
          <cell r="C525">
            <v>8</v>
          </cell>
          <cell r="N525">
            <v>183.49228413505799</v>
          </cell>
        </row>
        <row r="526">
          <cell r="B526" t="str">
            <v>PGE</v>
          </cell>
          <cell r="C526">
            <v>9</v>
          </cell>
          <cell r="N526">
            <v>167.40240355416199</v>
          </cell>
        </row>
        <row r="527">
          <cell r="B527" t="str">
            <v>PGE</v>
          </cell>
          <cell r="C527">
            <v>10</v>
          </cell>
          <cell r="N527">
            <v>136.54601310501499</v>
          </cell>
        </row>
        <row r="528">
          <cell r="B528" t="str">
            <v>PGE</v>
          </cell>
          <cell r="C528">
            <v>11</v>
          </cell>
          <cell r="N528">
            <v>93.600222233467704</v>
          </cell>
        </row>
        <row r="529">
          <cell r="B529" t="str">
            <v>PGE</v>
          </cell>
          <cell r="C529">
            <v>12</v>
          </cell>
          <cell r="N529">
            <v>88.875055997549097</v>
          </cell>
        </row>
        <row r="530">
          <cell r="B530" t="str">
            <v>SCE</v>
          </cell>
          <cell r="C530">
            <v>1</v>
          </cell>
          <cell r="N530">
            <v>34.0539538363509</v>
          </cell>
        </row>
        <row r="531">
          <cell r="B531" t="str">
            <v>SCE</v>
          </cell>
          <cell r="C531">
            <v>2</v>
          </cell>
          <cell r="N531">
            <v>37.580651201581702</v>
          </cell>
        </row>
        <row r="532">
          <cell r="B532" t="str">
            <v>SCE</v>
          </cell>
          <cell r="C532">
            <v>3</v>
          </cell>
          <cell r="N532">
            <v>36.804874108352301</v>
          </cell>
        </row>
        <row r="533">
          <cell r="B533" t="str">
            <v>SCE</v>
          </cell>
          <cell r="C533">
            <v>4</v>
          </cell>
          <cell r="N533">
            <v>38.959148308943398</v>
          </cell>
        </row>
        <row r="534">
          <cell r="B534" t="str">
            <v>SCE</v>
          </cell>
          <cell r="C534">
            <v>5</v>
          </cell>
          <cell r="N534">
            <v>37.487392178062002</v>
          </cell>
        </row>
        <row r="535">
          <cell r="B535" t="str">
            <v>SCE</v>
          </cell>
          <cell r="C535">
            <v>6</v>
          </cell>
          <cell r="N535">
            <v>75.522197369782404</v>
          </cell>
        </row>
        <row r="536">
          <cell r="B536" t="str">
            <v>SCE</v>
          </cell>
          <cell r="C536">
            <v>7</v>
          </cell>
          <cell r="N536">
            <v>84.199199033857298</v>
          </cell>
        </row>
        <row r="537">
          <cell r="B537" t="str">
            <v>SCE</v>
          </cell>
          <cell r="C537">
            <v>8</v>
          </cell>
          <cell r="N537">
            <v>79.444765637357506</v>
          </cell>
        </row>
        <row r="538">
          <cell r="B538" t="str">
            <v>SCE</v>
          </cell>
          <cell r="C538">
            <v>9</v>
          </cell>
          <cell r="N538">
            <v>70.480413866939998</v>
          </cell>
        </row>
        <row r="539">
          <cell r="B539" t="str">
            <v>SCE</v>
          </cell>
          <cell r="C539">
            <v>10</v>
          </cell>
          <cell r="N539">
            <v>53.414843824866402</v>
          </cell>
        </row>
        <row r="540">
          <cell r="B540" t="str">
            <v>SCE</v>
          </cell>
          <cell r="C540">
            <v>11</v>
          </cell>
          <cell r="N540">
            <v>32.433141836895999</v>
          </cell>
        </row>
        <row r="541">
          <cell r="B541" t="str">
            <v>SCE</v>
          </cell>
          <cell r="C541">
            <v>12</v>
          </cell>
          <cell r="N541">
            <v>33.714399105388203</v>
          </cell>
        </row>
        <row r="542">
          <cell r="B542" t="str">
            <v>SCE</v>
          </cell>
          <cell r="C542">
            <v>1</v>
          </cell>
          <cell r="N542">
            <v>1655.0890753147801</v>
          </cell>
        </row>
        <row r="543">
          <cell r="B543" t="str">
            <v>SCE</v>
          </cell>
          <cell r="C543">
            <v>2</v>
          </cell>
          <cell r="N543">
            <v>1602.03770153905</v>
          </cell>
        </row>
        <row r="544">
          <cell r="B544" t="str">
            <v>SCE</v>
          </cell>
          <cell r="C544">
            <v>3</v>
          </cell>
          <cell r="N544">
            <v>1493.4939175567399</v>
          </cell>
        </row>
        <row r="545">
          <cell r="B545" t="str">
            <v>SCE</v>
          </cell>
          <cell r="C545">
            <v>4</v>
          </cell>
          <cell r="N545">
            <v>1713.7317573932201</v>
          </cell>
        </row>
        <row r="546">
          <cell r="B546" t="str">
            <v>SCE</v>
          </cell>
          <cell r="C546">
            <v>5</v>
          </cell>
          <cell r="N546">
            <v>1580.01106692139</v>
          </cell>
        </row>
        <row r="547">
          <cell r="B547" t="str">
            <v>SCE</v>
          </cell>
          <cell r="C547">
            <v>6</v>
          </cell>
          <cell r="N547">
            <v>2299.52379867237</v>
          </cell>
        </row>
        <row r="548">
          <cell r="B548" t="str">
            <v>SCE</v>
          </cell>
          <cell r="C548">
            <v>7</v>
          </cell>
          <cell r="N548">
            <v>2651.5868819695402</v>
          </cell>
        </row>
        <row r="549">
          <cell r="B549" t="str">
            <v>SCE</v>
          </cell>
          <cell r="C549">
            <v>8</v>
          </cell>
          <cell r="N549">
            <v>2803.91238843987</v>
          </cell>
        </row>
        <row r="550">
          <cell r="B550" t="str">
            <v>SCE</v>
          </cell>
          <cell r="C550">
            <v>9</v>
          </cell>
          <cell r="N550">
            <v>2814.6742366666999</v>
          </cell>
        </row>
        <row r="551">
          <cell r="B551" t="str">
            <v>SCE</v>
          </cell>
          <cell r="C551">
            <v>10</v>
          </cell>
          <cell r="N551">
            <v>2295.5183431734099</v>
          </cell>
        </row>
        <row r="552">
          <cell r="B552" t="str">
            <v>SCE</v>
          </cell>
          <cell r="C552">
            <v>11</v>
          </cell>
          <cell r="N552">
            <v>1843.48136946205</v>
          </cell>
        </row>
        <row r="553">
          <cell r="B553" t="str">
            <v>SCE</v>
          </cell>
          <cell r="C553">
            <v>12</v>
          </cell>
          <cell r="N553">
            <v>1718.1157338120499</v>
          </cell>
        </row>
        <row r="554">
          <cell r="B554" t="str">
            <v>SCE</v>
          </cell>
          <cell r="C554">
            <v>1</v>
          </cell>
          <cell r="N554">
            <v>47.539897612310398</v>
          </cell>
        </row>
        <row r="555">
          <cell r="B555" t="str">
            <v>SCE</v>
          </cell>
          <cell r="C555">
            <v>2</v>
          </cell>
          <cell r="N555">
            <v>48.309581511174997</v>
          </cell>
        </row>
        <row r="556">
          <cell r="B556" t="str">
            <v>SCE</v>
          </cell>
          <cell r="C556">
            <v>3</v>
          </cell>
          <cell r="N556">
            <v>52.950975457120698</v>
          </cell>
        </row>
        <row r="557">
          <cell r="B557" t="str">
            <v>SCE</v>
          </cell>
          <cell r="C557">
            <v>4</v>
          </cell>
          <cell r="N557">
            <v>69.538905417981297</v>
          </cell>
        </row>
        <row r="558">
          <cell r="B558" t="str">
            <v>SCE</v>
          </cell>
          <cell r="C558">
            <v>5</v>
          </cell>
          <cell r="N558">
            <v>73.883393488615297</v>
          </cell>
        </row>
        <row r="559">
          <cell r="B559" t="str">
            <v>SCE</v>
          </cell>
          <cell r="C559">
            <v>6</v>
          </cell>
          <cell r="N559">
            <v>123.95333147469501</v>
          </cell>
        </row>
        <row r="560">
          <cell r="B560" t="str">
            <v>SCE</v>
          </cell>
          <cell r="C560">
            <v>7</v>
          </cell>
          <cell r="N560">
            <v>133.34323858276599</v>
          </cell>
        </row>
        <row r="561">
          <cell r="B561" t="str">
            <v>SCE</v>
          </cell>
          <cell r="C561">
            <v>8</v>
          </cell>
          <cell r="N561">
            <v>128.20309077956699</v>
          </cell>
        </row>
        <row r="562">
          <cell r="B562" t="str">
            <v>SCE</v>
          </cell>
          <cell r="C562">
            <v>9</v>
          </cell>
          <cell r="N562">
            <v>120.204323740018</v>
          </cell>
        </row>
        <row r="563">
          <cell r="B563" t="str">
            <v>SCE</v>
          </cell>
          <cell r="C563">
            <v>10</v>
          </cell>
          <cell r="N563">
            <v>96.293157856212801</v>
          </cell>
        </row>
        <row r="564">
          <cell r="B564" t="str">
            <v>SCE</v>
          </cell>
          <cell r="C564">
            <v>11</v>
          </cell>
          <cell r="N564">
            <v>53.827953919495897</v>
          </cell>
        </row>
        <row r="565">
          <cell r="B565" t="str">
            <v>SCE</v>
          </cell>
          <cell r="C565">
            <v>12</v>
          </cell>
          <cell r="N565">
            <v>42.162320676654502</v>
          </cell>
        </row>
        <row r="566">
          <cell r="B566" t="str">
            <v>SCE</v>
          </cell>
          <cell r="C566">
            <v>1</v>
          </cell>
          <cell r="N566">
            <v>92.156373934689697</v>
          </cell>
        </row>
        <row r="567">
          <cell r="B567" t="str">
            <v>SCE</v>
          </cell>
          <cell r="C567">
            <v>2</v>
          </cell>
          <cell r="N567">
            <v>83.067896778398705</v>
          </cell>
        </row>
        <row r="568">
          <cell r="B568" t="str">
            <v>SCE</v>
          </cell>
          <cell r="C568">
            <v>3</v>
          </cell>
          <cell r="N568">
            <v>86.859966279487097</v>
          </cell>
        </row>
        <row r="569">
          <cell r="B569" t="str">
            <v>SCE</v>
          </cell>
          <cell r="C569">
            <v>4</v>
          </cell>
          <cell r="N569">
            <v>86.182305296625103</v>
          </cell>
        </row>
        <row r="570">
          <cell r="B570" t="str">
            <v>SCE</v>
          </cell>
          <cell r="C570">
            <v>5</v>
          </cell>
          <cell r="N570">
            <v>106.458373456789</v>
          </cell>
        </row>
        <row r="571">
          <cell r="B571" t="str">
            <v>SCE</v>
          </cell>
          <cell r="C571">
            <v>6</v>
          </cell>
          <cell r="N571">
            <v>182.972183463069</v>
          </cell>
        </row>
        <row r="572">
          <cell r="B572" t="str">
            <v>SCE</v>
          </cell>
          <cell r="C572">
            <v>7</v>
          </cell>
          <cell r="N572">
            <v>206.84650824630401</v>
          </cell>
        </row>
        <row r="573">
          <cell r="B573" t="str">
            <v>SCE</v>
          </cell>
          <cell r="C573">
            <v>8</v>
          </cell>
          <cell r="N573">
            <v>202.88710485327999</v>
          </cell>
        </row>
        <row r="574">
          <cell r="B574" t="str">
            <v>SCE</v>
          </cell>
          <cell r="C574">
            <v>9</v>
          </cell>
          <cell r="N574">
            <v>185.72570677635699</v>
          </cell>
        </row>
        <row r="575">
          <cell r="B575" t="str">
            <v>SCE</v>
          </cell>
          <cell r="C575">
            <v>10</v>
          </cell>
          <cell r="N575">
            <v>138.236915174731</v>
          </cell>
        </row>
        <row r="576">
          <cell r="B576" t="str">
            <v>SCE</v>
          </cell>
          <cell r="C576">
            <v>11</v>
          </cell>
          <cell r="N576">
            <v>84.196054327928096</v>
          </cell>
        </row>
        <row r="577">
          <cell r="B577" t="str">
            <v>SCE</v>
          </cell>
          <cell r="C577">
            <v>12</v>
          </cell>
          <cell r="N577">
            <v>78.029527191584904</v>
          </cell>
        </row>
        <row r="578">
          <cell r="B578" t="str">
            <v>SCE</v>
          </cell>
          <cell r="C578">
            <v>1</v>
          </cell>
          <cell r="N578">
            <v>73.960436347434893</v>
          </cell>
        </row>
        <row r="579">
          <cell r="B579" t="str">
            <v>SCE</v>
          </cell>
          <cell r="C579">
            <v>2</v>
          </cell>
          <cell r="N579">
            <v>78.127809928547705</v>
          </cell>
        </row>
        <row r="580">
          <cell r="B580" t="str">
            <v>SCE</v>
          </cell>
          <cell r="C580">
            <v>3</v>
          </cell>
          <cell r="N580">
            <v>68.2123019906075</v>
          </cell>
        </row>
        <row r="581">
          <cell r="B581" t="str">
            <v>SCE</v>
          </cell>
          <cell r="C581">
            <v>4</v>
          </cell>
          <cell r="N581">
            <v>73.489933834183205</v>
          </cell>
        </row>
        <row r="582">
          <cell r="B582" t="str">
            <v>SCE</v>
          </cell>
          <cell r="C582">
            <v>5</v>
          </cell>
          <cell r="N582">
            <v>61.594080653723701</v>
          </cell>
        </row>
        <row r="583">
          <cell r="B583" t="str">
            <v>SCE</v>
          </cell>
          <cell r="C583">
            <v>6</v>
          </cell>
          <cell r="N583">
            <v>76.097966275959294</v>
          </cell>
        </row>
        <row r="584">
          <cell r="B584" t="str">
            <v>SCE</v>
          </cell>
          <cell r="C584">
            <v>7</v>
          </cell>
          <cell r="N584">
            <v>76.186208950151894</v>
          </cell>
        </row>
        <row r="585">
          <cell r="B585" t="str">
            <v>SCE</v>
          </cell>
          <cell r="C585">
            <v>8</v>
          </cell>
          <cell r="N585">
            <v>86.911894223194693</v>
          </cell>
        </row>
        <row r="586">
          <cell r="B586" t="str">
            <v>SCE</v>
          </cell>
          <cell r="C586">
            <v>9</v>
          </cell>
          <cell r="N586">
            <v>82.537010278806207</v>
          </cell>
        </row>
        <row r="587">
          <cell r="B587" t="str">
            <v>SCE</v>
          </cell>
          <cell r="C587">
            <v>10</v>
          </cell>
          <cell r="N587">
            <v>75.372208667422697</v>
          </cell>
        </row>
        <row r="588">
          <cell r="B588" t="str">
            <v>SCE</v>
          </cell>
          <cell r="C588">
            <v>11</v>
          </cell>
          <cell r="N588">
            <v>72.436129985409096</v>
          </cell>
        </row>
        <row r="589">
          <cell r="B589" t="str">
            <v>SCE</v>
          </cell>
          <cell r="C589">
            <v>12</v>
          </cell>
          <cell r="N589">
            <v>74.409602257755196</v>
          </cell>
        </row>
        <row r="590">
          <cell r="B590" t="str">
            <v>SCE</v>
          </cell>
          <cell r="C590">
            <v>1</v>
          </cell>
          <cell r="N590">
            <v>352.45431301571602</v>
          </cell>
        </row>
        <row r="591">
          <cell r="B591" t="str">
            <v>SCE</v>
          </cell>
          <cell r="C591">
            <v>2</v>
          </cell>
          <cell r="N591">
            <v>335.512826583285</v>
          </cell>
        </row>
        <row r="592">
          <cell r="B592" t="str">
            <v>SCE</v>
          </cell>
          <cell r="C592">
            <v>3</v>
          </cell>
          <cell r="N592">
            <v>342.53092306520301</v>
          </cell>
        </row>
        <row r="593">
          <cell r="B593" t="str">
            <v>SCE</v>
          </cell>
          <cell r="C593">
            <v>4</v>
          </cell>
          <cell r="N593">
            <v>372.592646109241</v>
          </cell>
        </row>
        <row r="594">
          <cell r="B594" t="str">
            <v>SCE</v>
          </cell>
          <cell r="C594">
            <v>5</v>
          </cell>
          <cell r="N594">
            <v>326.61624698985401</v>
          </cell>
        </row>
        <row r="595">
          <cell r="B595" t="str">
            <v>SCE</v>
          </cell>
          <cell r="C595">
            <v>6</v>
          </cell>
          <cell r="N595">
            <v>479.41871760958401</v>
          </cell>
        </row>
        <row r="596">
          <cell r="B596" t="str">
            <v>SCE</v>
          </cell>
          <cell r="C596">
            <v>7</v>
          </cell>
          <cell r="N596">
            <v>499.81086796625499</v>
          </cell>
        </row>
        <row r="597">
          <cell r="B597" t="str">
            <v>SCE</v>
          </cell>
          <cell r="C597">
            <v>8</v>
          </cell>
          <cell r="N597">
            <v>586.20999964053499</v>
          </cell>
        </row>
        <row r="598">
          <cell r="B598" t="str">
            <v>SCE</v>
          </cell>
          <cell r="C598">
            <v>9</v>
          </cell>
          <cell r="N598">
            <v>565.74838602967202</v>
          </cell>
        </row>
        <row r="599">
          <cell r="B599" t="str">
            <v>SCE</v>
          </cell>
          <cell r="C599">
            <v>10</v>
          </cell>
          <cell r="N599">
            <v>426.29106923005298</v>
          </cell>
        </row>
        <row r="600">
          <cell r="B600" t="str">
            <v>SCE</v>
          </cell>
          <cell r="C600">
            <v>11</v>
          </cell>
          <cell r="N600">
            <v>345.76644918055598</v>
          </cell>
        </row>
        <row r="601">
          <cell r="B601" t="str">
            <v>SCE</v>
          </cell>
          <cell r="C601">
            <v>12</v>
          </cell>
          <cell r="N601">
            <v>324.54471747532801</v>
          </cell>
        </row>
        <row r="602">
          <cell r="B602" t="str">
            <v>SCE</v>
          </cell>
          <cell r="C602">
            <v>1</v>
          </cell>
          <cell r="N602">
            <v>67.625055371357007</v>
          </cell>
        </row>
        <row r="603">
          <cell r="B603" t="str">
            <v>SCE</v>
          </cell>
          <cell r="C603">
            <v>2</v>
          </cell>
          <cell r="N603">
            <v>67.869257670583906</v>
          </cell>
        </row>
        <row r="604">
          <cell r="B604" t="str">
            <v>SCE</v>
          </cell>
          <cell r="C604">
            <v>3</v>
          </cell>
          <cell r="N604">
            <v>63.527876725820903</v>
          </cell>
        </row>
        <row r="605">
          <cell r="B605" t="str">
            <v>SCE</v>
          </cell>
          <cell r="C605">
            <v>4</v>
          </cell>
          <cell r="N605">
            <v>73.157475412852406</v>
          </cell>
        </row>
        <row r="606">
          <cell r="B606" t="str">
            <v>SCE</v>
          </cell>
          <cell r="C606">
            <v>5</v>
          </cell>
          <cell r="N606">
            <v>84.6956159107487</v>
          </cell>
        </row>
        <row r="607">
          <cell r="B607" t="str">
            <v>SCE</v>
          </cell>
          <cell r="C607">
            <v>6</v>
          </cell>
          <cell r="N607">
            <v>152.47835323906</v>
          </cell>
        </row>
        <row r="608">
          <cell r="B608" t="str">
            <v>SCE</v>
          </cell>
          <cell r="C608">
            <v>7</v>
          </cell>
          <cell r="N608">
            <v>171.18199416864701</v>
          </cell>
        </row>
        <row r="609">
          <cell r="B609" t="str">
            <v>SCE</v>
          </cell>
          <cell r="C609">
            <v>8</v>
          </cell>
          <cell r="N609">
            <v>165.21679570763499</v>
          </cell>
        </row>
        <row r="610">
          <cell r="B610" t="str">
            <v>SCE</v>
          </cell>
          <cell r="C610">
            <v>9</v>
          </cell>
          <cell r="N610">
            <v>144.48164091965199</v>
          </cell>
        </row>
        <row r="611">
          <cell r="B611" t="str">
            <v>SCE</v>
          </cell>
          <cell r="C611">
            <v>10</v>
          </cell>
          <cell r="N611">
            <v>114.505502176842</v>
          </cell>
        </row>
        <row r="612">
          <cell r="B612" t="str">
            <v>SCE</v>
          </cell>
          <cell r="C612">
            <v>11</v>
          </cell>
          <cell r="N612">
            <v>70.984530515171997</v>
          </cell>
        </row>
        <row r="613">
          <cell r="B613" t="str">
            <v>SCE</v>
          </cell>
          <cell r="C613">
            <v>12</v>
          </cell>
          <cell r="N613">
            <v>67.360842023589797</v>
          </cell>
        </row>
        <row r="614">
          <cell r="B614" t="str">
            <v>SCE</v>
          </cell>
          <cell r="C614">
            <v>1</v>
          </cell>
          <cell r="N614">
            <v>58.003339075468801</v>
          </cell>
        </row>
        <row r="615">
          <cell r="B615" t="str">
            <v>SCE</v>
          </cell>
          <cell r="C615">
            <v>2</v>
          </cell>
          <cell r="N615">
            <v>55.407569711130797</v>
          </cell>
        </row>
        <row r="616">
          <cell r="B616" t="str">
            <v>SCE</v>
          </cell>
          <cell r="C616">
            <v>3</v>
          </cell>
          <cell r="N616">
            <v>57.208432623250403</v>
          </cell>
        </row>
        <row r="617">
          <cell r="B617" t="str">
            <v>SCE</v>
          </cell>
          <cell r="C617">
            <v>4</v>
          </cell>
          <cell r="N617">
            <v>58.406662467426102</v>
          </cell>
        </row>
        <row r="618">
          <cell r="B618" t="str">
            <v>SCE</v>
          </cell>
          <cell r="C618">
            <v>5</v>
          </cell>
          <cell r="N618">
            <v>55.852017026830502</v>
          </cell>
        </row>
        <row r="619">
          <cell r="B619" t="str">
            <v>SCE</v>
          </cell>
          <cell r="C619">
            <v>6</v>
          </cell>
          <cell r="N619">
            <v>94.147631773620105</v>
          </cell>
        </row>
        <row r="620">
          <cell r="B620" t="str">
            <v>SCE</v>
          </cell>
          <cell r="C620">
            <v>7</v>
          </cell>
          <cell r="N620">
            <v>111.28431712090899</v>
          </cell>
        </row>
        <row r="621">
          <cell r="B621" t="str">
            <v>SCE</v>
          </cell>
          <cell r="C621">
            <v>8</v>
          </cell>
          <cell r="N621">
            <v>120.678570231458</v>
          </cell>
        </row>
        <row r="622">
          <cell r="B622" t="str">
            <v>SCE</v>
          </cell>
          <cell r="C622">
            <v>9</v>
          </cell>
          <cell r="N622">
            <v>123.037493336022</v>
          </cell>
        </row>
        <row r="623">
          <cell r="B623" t="str">
            <v>SCE</v>
          </cell>
          <cell r="C623">
            <v>10</v>
          </cell>
          <cell r="N623">
            <v>90.989873168893595</v>
          </cell>
        </row>
        <row r="624">
          <cell r="B624" t="str">
            <v>SCE</v>
          </cell>
          <cell r="C624">
            <v>11</v>
          </cell>
          <cell r="N624">
            <v>54.943361496580003</v>
          </cell>
        </row>
        <row r="625">
          <cell r="B625" t="str">
            <v>SCE</v>
          </cell>
          <cell r="C625">
            <v>12</v>
          </cell>
          <cell r="N625">
            <v>54.6699342181521</v>
          </cell>
        </row>
        <row r="626">
          <cell r="B626" t="str">
            <v>SCE</v>
          </cell>
          <cell r="C626">
            <v>1</v>
          </cell>
          <cell r="N626">
            <v>29.974242766850001</v>
          </cell>
        </row>
        <row r="627">
          <cell r="B627" t="str">
            <v>SCE</v>
          </cell>
          <cell r="C627">
            <v>2</v>
          </cell>
          <cell r="N627">
            <v>27.790205877179702</v>
          </cell>
        </row>
        <row r="628">
          <cell r="B628" t="str">
            <v>SCE</v>
          </cell>
          <cell r="C628">
            <v>3</v>
          </cell>
          <cell r="N628">
            <v>28.278857867747099</v>
          </cell>
        </row>
        <row r="629">
          <cell r="B629" t="str">
            <v>SCE</v>
          </cell>
          <cell r="C629">
            <v>4</v>
          </cell>
          <cell r="N629">
            <v>29.810485281797199</v>
          </cell>
        </row>
        <row r="630">
          <cell r="B630" t="str">
            <v>SCE</v>
          </cell>
          <cell r="C630">
            <v>5</v>
          </cell>
          <cell r="N630">
            <v>26.966286777315499</v>
          </cell>
        </row>
        <row r="631">
          <cell r="B631" t="str">
            <v>SCE</v>
          </cell>
          <cell r="C631">
            <v>6</v>
          </cell>
          <cell r="N631">
            <v>48.746609016134599</v>
          </cell>
        </row>
        <row r="632">
          <cell r="B632" t="str">
            <v>SCE</v>
          </cell>
          <cell r="C632">
            <v>7</v>
          </cell>
          <cell r="N632">
            <v>50.218459923184099</v>
          </cell>
        </row>
        <row r="633">
          <cell r="B633" t="str">
            <v>SCE</v>
          </cell>
          <cell r="C633">
            <v>8</v>
          </cell>
          <cell r="N633">
            <v>57.374973891726498</v>
          </cell>
        </row>
        <row r="634">
          <cell r="B634" t="str">
            <v>SCE</v>
          </cell>
          <cell r="C634">
            <v>9</v>
          </cell>
          <cell r="N634">
            <v>54.916726004348497</v>
          </cell>
        </row>
        <row r="635">
          <cell r="B635" t="str">
            <v>SCE</v>
          </cell>
          <cell r="C635">
            <v>10</v>
          </cell>
          <cell r="N635">
            <v>43.294022248436299</v>
          </cell>
        </row>
        <row r="636">
          <cell r="B636" t="str">
            <v>SCE</v>
          </cell>
          <cell r="C636">
            <v>11</v>
          </cell>
          <cell r="N636">
            <v>29.443193004043401</v>
          </cell>
        </row>
        <row r="637">
          <cell r="B637" t="str">
            <v>SCE</v>
          </cell>
          <cell r="C637">
            <v>12</v>
          </cell>
          <cell r="N637">
            <v>28.2045338508192</v>
          </cell>
        </row>
        <row r="638">
          <cell r="B638" t="str">
            <v>SCE</v>
          </cell>
          <cell r="C638">
            <v>1</v>
          </cell>
          <cell r="N638">
            <v>35.2824060783215</v>
          </cell>
        </row>
        <row r="639">
          <cell r="B639" t="str">
            <v>SCE</v>
          </cell>
          <cell r="C639">
            <v>2</v>
          </cell>
          <cell r="N639">
            <v>32.4347857372844</v>
          </cell>
        </row>
        <row r="640">
          <cell r="B640" t="str">
            <v>SCE</v>
          </cell>
          <cell r="C640">
            <v>3</v>
          </cell>
          <cell r="N640">
            <v>35.264815668278501</v>
          </cell>
        </row>
        <row r="641">
          <cell r="B641" t="str">
            <v>SCE</v>
          </cell>
          <cell r="C641">
            <v>4</v>
          </cell>
          <cell r="N641">
            <v>52.7861905574471</v>
          </cell>
        </row>
        <row r="642">
          <cell r="B642" t="str">
            <v>SCE</v>
          </cell>
          <cell r="C642">
            <v>5</v>
          </cell>
          <cell r="N642">
            <v>54.473870479067202</v>
          </cell>
        </row>
        <row r="643">
          <cell r="B643" t="str">
            <v>SCE</v>
          </cell>
          <cell r="C643">
            <v>6</v>
          </cell>
          <cell r="N643">
            <v>82.489469131220702</v>
          </cell>
        </row>
        <row r="644">
          <cell r="B644" t="str">
            <v>SCE</v>
          </cell>
          <cell r="C644">
            <v>7</v>
          </cell>
          <cell r="N644">
            <v>94.327000375386007</v>
          </cell>
        </row>
        <row r="645">
          <cell r="B645" t="str">
            <v>SCE</v>
          </cell>
          <cell r="C645">
            <v>8</v>
          </cell>
          <cell r="N645">
            <v>96.094214576582402</v>
          </cell>
        </row>
        <row r="646">
          <cell r="B646" t="str">
            <v>SCE</v>
          </cell>
          <cell r="C646">
            <v>9</v>
          </cell>
          <cell r="N646">
            <v>87.360074972071899</v>
          </cell>
        </row>
        <row r="647">
          <cell r="B647" t="str">
            <v>SCE</v>
          </cell>
          <cell r="C647">
            <v>10</v>
          </cell>
          <cell r="N647">
            <v>68.167418772592995</v>
          </cell>
        </row>
        <row r="648">
          <cell r="B648" t="str">
            <v>SCE</v>
          </cell>
          <cell r="C648">
            <v>11</v>
          </cell>
          <cell r="N648">
            <v>34.932904771987097</v>
          </cell>
        </row>
        <row r="649">
          <cell r="B649" t="str">
            <v>SCE</v>
          </cell>
          <cell r="C649">
            <v>12</v>
          </cell>
          <cell r="N649">
            <v>34.056527028287398</v>
          </cell>
        </row>
        <row r="650">
          <cell r="B650" t="str">
            <v>SCE</v>
          </cell>
          <cell r="C650">
            <v>1</v>
          </cell>
          <cell r="N650">
            <v>59.143754120955101</v>
          </cell>
        </row>
        <row r="651">
          <cell r="B651" t="str">
            <v>SCE</v>
          </cell>
          <cell r="C651">
            <v>2</v>
          </cell>
          <cell r="N651">
            <v>54.4131683947383</v>
          </cell>
        </row>
        <row r="652">
          <cell r="B652" t="str">
            <v>SCE</v>
          </cell>
          <cell r="C652">
            <v>3</v>
          </cell>
          <cell r="N652">
            <v>49.593117279372102</v>
          </cell>
        </row>
        <row r="653">
          <cell r="B653" t="str">
            <v>SCE</v>
          </cell>
          <cell r="C653">
            <v>4</v>
          </cell>
          <cell r="N653">
            <v>50.420630065080204</v>
          </cell>
        </row>
        <row r="654">
          <cell r="B654" t="str">
            <v>SCE</v>
          </cell>
          <cell r="C654">
            <v>5</v>
          </cell>
          <cell r="N654">
            <v>44.960595253087099</v>
          </cell>
        </row>
        <row r="655">
          <cell r="B655" t="str">
            <v>SCE</v>
          </cell>
          <cell r="C655">
            <v>6</v>
          </cell>
          <cell r="N655">
            <v>52.541107961999003</v>
          </cell>
        </row>
        <row r="656">
          <cell r="B656" t="str">
            <v>SCE</v>
          </cell>
          <cell r="C656">
            <v>7</v>
          </cell>
          <cell r="N656">
            <v>56.386766122411601</v>
          </cell>
        </row>
        <row r="657">
          <cell r="B657" t="str">
            <v>SCE</v>
          </cell>
          <cell r="C657">
            <v>8</v>
          </cell>
          <cell r="N657">
            <v>58.172789808443497</v>
          </cell>
        </row>
        <row r="658">
          <cell r="B658" t="str">
            <v>SCE</v>
          </cell>
          <cell r="C658">
            <v>9</v>
          </cell>
          <cell r="N658">
            <v>61.885279272823801</v>
          </cell>
        </row>
        <row r="659">
          <cell r="B659" t="str">
            <v>SCE</v>
          </cell>
          <cell r="C659">
            <v>10</v>
          </cell>
          <cell r="N659">
            <v>52.533848217027902</v>
          </cell>
        </row>
        <row r="660">
          <cell r="B660" t="str">
            <v>SCE</v>
          </cell>
          <cell r="C660">
            <v>11</v>
          </cell>
          <cell r="N660">
            <v>52.797013848600699</v>
          </cell>
        </row>
        <row r="661">
          <cell r="B661" t="str">
            <v>SCE</v>
          </cell>
          <cell r="C661">
            <v>12</v>
          </cell>
          <cell r="N661">
            <v>54.6122833828531</v>
          </cell>
        </row>
        <row r="662">
          <cell r="B662" t="str">
            <v>SCE</v>
          </cell>
          <cell r="C662">
            <v>1</v>
          </cell>
          <cell r="N662">
            <v>22.538159666124798</v>
          </cell>
        </row>
        <row r="663">
          <cell r="B663" t="str">
            <v>SCE</v>
          </cell>
          <cell r="C663">
            <v>2</v>
          </cell>
          <cell r="N663">
            <v>24.695567658702998</v>
          </cell>
        </row>
        <row r="664">
          <cell r="B664" t="str">
            <v>SCE</v>
          </cell>
          <cell r="C664">
            <v>3</v>
          </cell>
          <cell r="N664">
            <v>21.725970880776298</v>
          </cell>
        </row>
        <row r="665">
          <cell r="B665" t="str">
            <v>SCE</v>
          </cell>
          <cell r="C665">
            <v>4</v>
          </cell>
          <cell r="N665">
            <v>27.467297532665398</v>
          </cell>
        </row>
        <row r="666">
          <cell r="B666" t="str">
            <v>SCE</v>
          </cell>
          <cell r="C666">
            <v>5</v>
          </cell>
          <cell r="N666">
            <v>29.680898122529801</v>
          </cell>
        </row>
        <row r="667">
          <cell r="B667" t="str">
            <v>SCE</v>
          </cell>
          <cell r="C667">
            <v>6</v>
          </cell>
          <cell r="N667">
            <v>52.1091149665736</v>
          </cell>
        </row>
        <row r="668">
          <cell r="B668" t="str">
            <v>SCE</v>
          </cell>
          <cell r="C668">
            <v>7</v>
          </cell>
          <cell r="N668">
            <v>64.465281696522197</v>
          </cell>
        </row>
        <row r="669">
          <cell r="B669" t="str">
            <v>SCE</v>
          </cell>
          <cell r="C669">
            <v>8</v>
          </cell>
          <cell r="N669">
            <v>61.826092702993698</v>
          </cell>
        </row>
        <row r="670">
          <cell r="B670" t="str">
            <v>SCE</v>
          </cell>
          <cell r="C670">
            <v>9</v>
          </cell>
          <cell r="N670">
            <v>62.9103418987103</v>
          </cell>
        </row>
        <row r="671">
          <cell r="B671" t="str">
            <v>SCE</v>
          </cell>
          <cell r="C671">
            <v>10</v>
          </cell>
          <cell r="N671">
            <v>45.339045526555701</v>
          </cell>
        </row>
        <row r="672">
          <cell r="B672" t="str">
            <v>SCE</v>
          </cell>
          <cell r="C672">
            <v>11</v>
          </cell>
          <cell r="N672">
            <v>23.7355576416509</v>
          </cell>
        </row>
        <row r="673">
          <cell r="B673" t="str">
            <v>SCE</v>
          </cell>
          <cell r="C673">
            <v>12</v>
          </cell>
          <cell r="N673">
            <v>24.3820822481369</v>
          </cell>
        </row>
        <row r="674">
          <cell r="B674" t="str">
            <v>SDGE</v>
          </cell>
          <cell r="C674">
            <v>1</v>
          </cell>
          <cell r="N674">
            <v>402.83108150719301</v>
          </cell>
        </row>
        <row r="675">
          <cell r="B675" t="str">
            <v>SDGE</v>
          </cell>
          <cell r="C675">
            <v>2</v>
          </cell>
          <cell r="N675">
            <v>395.79343166546101</v>
          </cell>
        </row>
        <row r="676">
          <cell r="B676" t="str">
            <v>SDGE</v>
          </cell>
          <cell r="C676">
            <v>3</v>
          </cell>
          <cell r="N676">
            <v>371.88135905263101</v>
          </cell>
        </row>
        <row r="677">
          <cell r="B677" t="str">
            <v>SDGE</v>
          </cell>
          <cell r="C677">
            <v>4</v>
          </cell>
          <cell r="N677">
            <v>396.94840669338299</v>
          </cell>
        </row>
        <row r="678">
          <cell r="B678" t="str">
            <v>SDGE</v>
          </cell>
          <cell r="C678">
            <v>5</v>
          </cell>
          <cell r="N678">
            <v>346.17987686434702</v>
          </cell>
        </row>
        <row r="679">
          <cell r="B679" t="str">
            <v>SDGE</v>
          </cell>
          <cell r="C679">
            <v>6</v>
          </cell>
          <cell r="N679">
            <v>389.23899248369599</v>
          </cell>
        </row>
        <row r="680">
          <cell r="B680" t="str">
            <v>SDGE</v>
          </cell>
          <cell r="C680">
            <v>7</v>
          </cell>
          <cell r="N680">
            <v>488.88394659292902</v>
          </cell>
        </row>
        <row r="681">
          <cell r="B681" t="str">
            <v>SDGE</v>
          </cell>
          <cell r="C681">
            <v>8</v>
          </cell>
          <cell r="N681">
            <v>605.84479063238598</v>
          </cell>
        </row>
        <row r="682">
          <cell r="B682" t="str">
            <v>SDGE</v>
          </cell>
          <cell r="C682">
            <v>9</v>
          </cell>
          <cell r="N682">
            <v>591.47037630219904</v>
          </cell>
        </row>
        <row r="683">
          <cell r="B683" t="str">
            <v>SDGE</v>
          </cell>
          <cell r="C683">
            <v>10</v>
          </cell>
          <cell r="N683">
            <v>488.52580098277002</v>
          </cell>
        </row>
        <row r="684">
          <cell r="B684" t="str">
            <v>SDGE</v>
          </cell>
          <cell r="C684">
            <v>11</v>
          </cell>
          <cell r="N684">
            <v>437.65343078715398</v>
          </cell>
        </row>
        <row r="685">
          <cell r="B685" t="str">
            <v>SDGE</v>
          </cell>
          <cell r="C685">
            <v>12</v>
          </cell>
          <cell r="N685">
            <v>411.75185195907602</v>
          </cell>
        </row>
        <row r="686">
          <cell r="B686" t="str">
            <v>SDGE</v>
          </cell>
          <cell r="C686">
            <v>1</v>
          </cell>
          <cell r="N686">
            <v>1385.2408518391401</v>
          </cell>
        </row>
        <row r="687">
          <cell r="B687" t="str">
            <v>SDGE</v>
          </cell>
          <cell r="C687">
            <v>2</v>
          </cell>
          <cell r="N687">
            <v>1381.60712421722</v>
          </cell>
        </row>
        <row r="688">
          <cell r="B688" t="str">
            <v>SDGE</v>
          </cell>
          <cell r="C688">
            <v>3</v>
          </cell>
          <cell r="N688">
            <v>1306.9412587598399</v>
          </cell>
        </row>
        <row r="689">
          <cell r="B689" t="str">
            <v>SDGE</v>
          </cell>
          <cell r="C689">
            <v>4</v>
          </cell>
          <cell r="N689">
            <v>1232.7366476709799</v>
          </cell>
        </row>
        <row r="690">
          <cell r="B690" t="str">
            <v>SDGE</v>
          </cell>
          <cell r="C690">
            <v>5</v>
          </cell>
          <cell r="N690">
            <v>1196.64243757041</v>
          </cell>
        </row>
        <row r="691">
          <cell r="B691" t="str">
            <v>SDGE</v>
          </cell>
          <cell r="C691">
            <v>6</v>
          </cell>
          <cell r="N691">
            <v>1477.4630792435901</v>
          </cell>
        </row>
        <row r="692">
          <cell r="B692" t="str">
            <v>SDGE</v>
          </cell>
          <cell r="C692">
            <v>7</v>
          </cell>
          <cell r="N692">
            <v>1695.7846244586799</v>
          </cell>
        </row>
        <row r="693">
          <cell r="B693" t="str">
            <v>SDGE</v>
          </cell>
          <cell r="C693">
            <v>8</v>
          </cell>
          <cell r="N693">
            <v>1980.99726198297</v>
          </cell>
        </row>
        <row r="694">
          <cell r="B694" t="str">
            <v>SDGE</v>
          </cell>
          <cell r="C694">
            <v>9</v>
          </cell>
          <cell r="N694">
            <v>1999.26357368154</v>
          </cell>
        </row>
        <row r="695">
          <cell r="B695" t="str">
            <v>SDGE</v>
          </cell>
          <cell r="C695">
            <v>10</v>
          </cell>
          <cell r="N695">
            <v>1743.22042933389</v>
          </cell>
        </row>
        <row r="696">
          <cell r="B696" t="str">
            <v>SDGE</v>
          </cell>
          <cell r="C696">
            <v>11</v>
          </cell>
          <cell r="N696">
            <v>1532.3052573519799</v>
          </cell>
        </row>
        <row r="697">
          <cell r="B697" t="str">
            <v>SDGE</v>
          </cell>
          <cell r="C697">
            <v>12</v>
          </cell>
          <cell r="N697">
            <v>1405.9677059533899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NGE IN ADJTS"/>
      <sheetName val="Sheet1"/>
      <sheetName val="RefCalcs_May28"/>
      <sheetName val="2. Monthly Peak by Jurisdiction"/>
    </sheetNames>
    <sheetDataSet>
      <sheetData sheetId="0" refreshError="1"/>
      <sheetData sheetId="1" refreshError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ver"/>
      <sheetName val="1. Hourly Reference Forecast"/>
      <sheetName val="2. Monthly Peak by Jurisdiction"/>
      <sheetName val="3. Summary of SOD Forecasts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DS Word">
  <a:themeElements>
    <a:clrScheme name="ODS Word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DS Word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DS Word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58920-750A-4DF1-AB01-935250D147EB}">
  <dimension ref="A2:B35"/>
  <sheetViews>
    <sheetView tabSelected="1" workbookViewId="0">
      <selection activeCell="B10" sqref="B10"/>
    </sheetView>
  </sheetViews>
  <sheetFormatPr defaultRowHeight="14.4" x14ac:dyDescent="0.3"/>
  <cols>
    <col min="1" max="1" width="8.88671875" style="8"/>
    <col min="2" max="2" width="131.21875" style="8" customWidth="1"/>
    <col min="3" max="16384" width="8.88671875" style="8"/>
  </cols>
  <sheetData>
    <row r="2" spans="1:2" ht="17.399999999999999" x14ac:dyDescent="0.35">
      <c r="B2" s="5" t="s">
        <v>91</v>
      </c>
    </row>
    <row r="3" spans="1:2" ht="17.399999999999999" x14ac:dyDescent="0.35">
      <c r="B3" s="5"/>
    </row>
    <row r="4" spans="1:2" x14ac:dyDescent="0.3">
      <c r="B4" s="14" t="s">
        <v>53</v>
      </c>
    </row>
    <row r="5" spans="1:2" x14ac:dyDescent="0.3">
      <c r="A5" s="14"/>
      <c r="B5" s="14" t="s">
        <v>54</v>
      </c>
    </row>
    <row r="6" spans="1:2" x14ac:dyDescent="0.3">
      <c r="B6" s="34" t="s">
        <v>66</v>
      </c>
    </row>
    <row r="7" spans="1:2" s="34" customFormat="1" ht="20.399999999999999" customHeight="1" x14ac:dyDescent="0.3">
      <c r="B7" s="35" t="s">
        <v>55</v>
      </c>
    </row>
    <row r="8" spans="1:2" ht="29.4" customHeight="1" x14ac:dyDescent="0.3">
      <c r="B8" s="35" t="s">
        <v>83</v>
      </c>
    </row>
    <row r="9" spans="1:2" ht="29.4" customHeight="1" x14ac:dyDescent="0.3">
      <c r="B9" s="47" t="s">
        <v>92</v>
      </c>
    </row>
    <row r="10" spans="1:2" ht="29.4" customHeight="1" x14ac:dyDescent="0.3">
      <c r="B10" s="47" t="s">
        <v>90</v>
      </c>
    </row>
    <row r="11" spans="1:2" ht="36" customHeight="1" x14ac:dyDescent="0.3">
      <c r="B11" s="35" t="s">
        <v>56</v>
      </c>
    </row>
    <row r="12" spans="1:2" x14ac:dyDescent="0.3">
      <c r="B12" s="34" t="s">
        <v>79</v>
      </c>
    </row>
    <row r="13" spans="1:2" x14ac:dyDescent="0.3">
      <c r="B13" s="36" t="s">
        <v>78</v>
      </c>
    </row>
    <row r="15" spans="1:2" x14ac:dyDescent="0.3">
      <c r="B15" s="14" t="s">
        <v>57</v>
      </c>
    </row>
    <row r="16" spans="1:2" ht="28.8" x14ac:dyDescent="0.3">
      <c r="B16" s="7" t="s">
        <v>67</v>
      </c>
    </row>
    <row r="18" spans="2:2" x14ac:dyDescent="0.3">
      <c r="B18" s="14" t="s">
        <v>58</v>
      </c>
    </row>
    <row r="19" spans="2:2" ht="28.8" x14ac:dyDescent="0.3">
      <c r="B19" s="37" t="s">
        <v>81</v>
      </c>
    </row>
    <row r="20" spans="2:2" x14ac:dyDescent="0.3">
      <c r="B20" s="38" t="s">
        <v>59</v>
      </c>
    </row>
    <row r="21" spans="2:2" x14ac:dyDescent="0.3">
      <c r="B21" s="39" t="s">
        <v>60</v>
      </c>
    </row>
    <row r="22" spans="2:2" x14ac:dyDescent="0.3">
      <c r="B22" s="39" t="s">
        <v>82</v>
      </c>
    </row>
    <row r="23" spans="2:2" ht="28.8" x14ac:dyDescent="0.3">
      <c r="B23" s="39" t="s">
        <v>80</v>
      </c>
    </row>
    <row r="24" spans="2:2" ht="28.8" x14ac:dyDescent="0.3">
      <c r="B24" s="39" t="s">
        <v>84</v>
      </c>
    </row>
    <row r="25" spans="2:2" x14ac:dyDescent="0.3">
      <c r="B25" s="39" t="s">
        <v>61</v>
      </c>
    </row>
    <row r="26" spans="2:2" ht="28.8" x14ac:dyDescent="0.3">
      <c r="B26" s="39" t="s">
        <v>62</v>
      </c>
    </row>
    <row r="27" spans="2:2" ht="28.8" x14ac:dyDescent="0.3">
      <c r="B27" s="39" t="s">
        <v>63</v>
      </c>
    </row>
    <row r="28" spans="2:2" x14ac:dyDescent="0.3">
      <c r="B28" s="39" t="s">
        <v>64</v>
      </c>
    </row>
    <row r="29" spans="2:2" x14ac:dyDescent="0.3">
      <c r="B29" s="39" t="s">
        <v>65</v>
      </c>
    </row>
    <row r="31" spans="2:2" x14ac:dyDescent="0.3">
      <c r="B31" s="45">
        <v>45866</v>
      </c>
    </row>
    <row r="32" spans="2:2" x14ac:dyDescent="0.3">
      <c r="B32" s="6" t="s">
        <v>11</v>
      </c>
    </row>
    <row r="33" spans="2:2" x14ac:dyDescent="0.3">
      <c r="B33" s="6" t="s">
        <v>12</v>
      </c>
    </row>
    <row r="34" spans="2:2" x14ac:dyDescent="0.3">
      <c r="B34" s="6" t="s">
        <v>13</v>
      </c>
    </row>
    <row r="35" spans="2:2" x14ac:dyDescent="0.3">
      <c r="B35" s="6" t="s">
        <v>14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EEFF4-F6CD-4E65-B9BE-20A24CB7DF61}">
  <dimension ref="B1:U1155"/>
  <sheetViews>
    <sheetView zoomScale="78" zoomScaleNormal="78" workbookViewId="0">
      <selection activeCell="P3" sqref="P3:Q3"/>
    </sheetView>
  </sheetViews>
  <sheetFormatPr defaultRowHeight="14.4" x14ac:dyDescent="0.3"/>
  <cols>
    <col min="1" max="6" width="8.88671875" style="8"/>
    <col min="7" max="7" width="8.88671875" style="8" customWidth="1"/>
    <col min="8" max="9" width="8.88671875" style="8"/>
    <col min="10" max="10" width="12.5546875" customWidth="1"/>
    <col min="11" max="11" width="8.88671875" style="8"/>
    <col min="12" max="12" width="10.44140625" style="9" bestFit="1" customWidth="1"/>
    <col min="13" max="13" width="8.88671875" style="30"/>
    <col min="14" max="14" width="8.88671875" style="8"/>
    <col min="15" max="15" width="12.88671875" style="8" customWidth="1"/>
    <col min="16" max="16384" width="8.88671875" style="8"/>
  </cols>
  <sheetData>
    <row r="1" spans="2:21" x14ac:dyDescent="0.3">
      <c r="B1" s="14" t="s">
        <v>68</v>
      </c>
    </row>
    <row r="2" spans="2:21" ht="15" thickBot="1" x14ac:dyDescent="0.35">
      <c r="B2" s="14" t="s">
        <v>69</v>
      </c>
    </row>
    <row r="3" spans="2:21" s="7" customFormat="1" ht="86.4" x14ac:dyDescent="0.3">
      <c r="B3" s="40" t="s">
        <v>0</v>
      </c>
      <c r="C3" s="40" t="s">
        <v>16</v>
      </c>
      <c r="D3" s="40" t="s">
        <v>17</v>
      </c>
      <c r="E3" s="40" t="s">
        <v>18</v>
      </c>
      <c r="F3" s="40" t="s">
        <v>3</v>
      </c>
      <c r="G3" s="40" t="s">
        <v>74</v>
      </c>
      <c r="H3" s="40" t="s">
        <v>70</v>
      </c>
      <c r="I3" s="40" t="s">
        <v>85</v>
      </c>
      <c r="J3" s="41" t="s">
        <v>86</v>
      </c>
      <c r="K3" s="40" t="s">
        <v>19</v>
      </c>
      <c r="L3" s="40" t="s">
        <v>72</v>
      </c>
      <c r="M3" s="40" t="s">
        <v>71</v>
      </c>
      <c r="N3" s="40" t="s">
        <v>20</v>
      </c>
      <c r="O3" s="40" t="s">
        <v>73</v>
      </c>
      <c r="P3" s="40" t="s">
        <v>75</v>
      </c>
      <c r="Q3" s="40" t="s">
        <v>76</v>
      </c>
      <c r="R3" s="40" t="s">
        <v>21</v>
      </c>
      <c r="S3" s="40" t="s">
        <v>22</v>
      </c>
      <c r="T3" s="40" t="s">
        <v>23</v>
      </c>
    </row>
    <row r="4" spans="2:21" x14ac:dyDescent="0.3">
      <c r="B4" s="8" t="s">
        <v>24</v>
      </c>
      <c r="C4" s="8">
        <v>1</v>
      </c>
      <c r="D4" s="8">
        <v>28</v>
      </c>
      <c r="E4" s="8">
        <v>1</v>
      </c>
      <c r="F4" s="8">
        <v>13</v>
      </c>
      <c r="G4" s="8">
        <v>11750</v>
      </c>
      <c r="H4" s="8">
        <v>0</v>
      </c>
      <c r="I4" s="8">
        <v>471</v>
      </c>
      <c r="J4">
        <f>(G4-I4)*(K4)</f>
        <v>1219.583027017399</v>
      </c>
      <c r="K4" s="8">
        <v>0.108128648551946</v>
      </c>
      <c r="L4" s="9">
        <f>(G4-I4)*(1-K4)</f>
        <v>10059.416972982601</v>
      </c>
      <c r="M4" s="30">
        <v>0.76249319999999998</v>
      </c>
      <c r="N4" s="8">
        <v>0.76249319999999998</v>
      </c>
      <c r="O4" s="8">
        <v>10058.654479782601</v>
      </c>
      <c r="P4" s="10">
        <v>8952.52</v>
      </c>
      <c r="Q4" s="42">
        <v>1106.9000000000001</v>
      </c>
      <c r="R4" s="10">
        <v>8796.7099999999991</v>
      </c>
      <c r="S4" s="11">
        <v>-909.87</v>
      </c>
      <c r="T4" s="10">
        <v>8796.7099999999991</v>
      </c>
      <c r="U4" s="10"/>
    </row>
    <row r="5" spans="2:21" x14ac:dyDescent="0.3">
      <c r="B5" s="8" t="s">
        <v>24</v>
      </c>
      <c r="C5" s="8">
        <v>1</v>
      </c>
      <c r="D5" s="8">
        <v>28</v>
      </c>
      <c r="E5" s="8">
        <v>2</v>
      </c>
      <c r="F5" s="8">
        <v>16</v>
      </c>
      <c r="G5" s="8">
        <v>11389</v>
      </c>
      <c r="H5" s="8">
        <v>0</v>
      </c>
      <c r="I5" s="8">
        <v>550</v>
      </c>
      <c r="J5">
        <f>(G5-I5)*(K5)</f>
        <v>1186.6199978072218</v>
      </c>
      <c r="K5" s="8">
        <v>0.10947688880959699</v>
      </c>
      <c r="L5" s="9">
        <f>(G5-I5)*(1-K5)</f>
        <v>9652.3800021927782</v>
      </c>
      <c r="M5" s="30">
        <v>0.78052960000000005</v>
      </c>
      <c r="N5" s="8">
        <v>0.78052960000000005</v>
      </c>
      <c r="O5" s="8">
        <v>9651.5994725927794</v>
      </c>
      <c r="P5" s="10">
        <v>8555</v>
      </c>
      <c r="Q5" s="42">
        <v>1097.3800000000001</v>
      </c>
      <c r="R5" s="10">
        <v>8285.85</v>
      </c>
      <c r="S5" s="11">
        <v>-1092.04</v>
      </c>
      <c r="T5" s="10">
        <v>8285.85</v>
      </c>
      <c r="U5" s="10"/>
    </row>
    <row r="6" spans="2:21" x14ac:dyDescent="0.3">
      <c r="B6" s="8" t="s">
        <v>24</v>
      </c>
      <c r="C6" s="8">
        <v>1</v>
      </c>
      <c r="D6" s="8">
        <v>28</v>
      </c>
      <c r="E6" s="8">
        <v>3</v>
      </c>
      <c r="F6" s="8">
        <v>19</v>
      </c>
      <c r="G6" s="8">
        <v>11111</v>
      </c>
      <c r="H6" s="8">
        <v>0</v>
      </c>
      <c r="I6" s="8">
        <v>575</v>
      </c>
      <c r="J6">
        <f>(G6-I6)*(K6)</f>
        <v>1160.3728610550031</v>
      </c>
      <c r="K6" s="8">
        <v>0.11013409842966999</v>
      </c>
      <c r="L6" s="9">
        <f>(G6-I6)*(1-K6)</f>
        <v>9375.6271389449957</v>
      </c>
      <c r="M6" s="30">
        <v>0.50821590000000005</v>
      </c>
      <c r="N6" s="8">
        <v>0.50821590000000005</v>
      </c>
      <c r="O6" s="8">
        <v>9375.118923045</v>
      </c>
      <c r="P6" s="10">
        <v>8283.15</v>
      </c>
      <c r="Q6" s="42">
        <v>1092.48</v>
      </c>
      <c r="R6" s="10">
        <v>7933.69</v>
      </c>
      <c r="S6" s="11">
        <v>-1095.49</v>
      </c>
      <c r="T6" s="10">
        <v>7933.69</v>
      </c>
      <c r="U6" s="10"/>
    </row>
    <row r="7" spans="2:21" x14ac:dyDescent="0.3">
      <c r="B7" s="8" t="s">
        <v>24</v>
      </c>
      <c r="C7" s="8">
        <v>1</v>
      </c>
      <c r="D7" s="8">
        <v>28</v>
      </c>
      <c r="E7" s="8">
        <v>4</v>
      </c>
      <c r="F7" s="8">
        <v>20</v>
      </c>
      <c r="G7" s="8">
        <v>10985</v>
      </c>
      <c r="H7" s="8">
        <v>0</v>
      </c>
      <c r="I7" s="8">
        <v>552</v>
      </c>
      <c r="J7">
        <f>(G7-I7)*(K7)</f>
        <v>1151.9470090635407</v>
      </c>
      <c r="K7" s="8">
        <v>0.11041378405669899</v>
      </c>
      <c r="L7" s="9">
        <f>(G7-I7)*(1-K7)</f>
        <v>9281.0529909364595</v>
      </c>
      <c r="M7" s="30">
        <v>0.26666630000000002</v>
      </c>
      <c r="N7" s="8">
        <v>0.26666630000000002</v>
      </c>
      <c r="O7" s="8">
        <v>9280.7863246364504</v>
      </c>
      <c r="P7" s="10">
        <v>8179.83</v>
      </c>
      <c r="Q7" s="42">
        <v>1101.23</v>
      </c>
      <c r="R7" s="10">
        <v>7821.44</v>
      </c>
      <c r="S7" s="11">
        <v>-1158.77</v>
      </c>
      <c r="T7" s="10">
        <v>7821.44</v>
      </c>
      <c r="U7" s="10"/>
    </row>
    <row r="8" spans="2:21" x14ac:dyDescent="0.3">
      <c r="B8" s="8" t="s">
        <v>24</v>
      </c>
      <c r="C8" s="8">
        <v>1</v>
      </c>
      <c r="D8" s="8">
        <v>28</v>
      </c>
      <c r="E8" s="8">
        <v>5</v>
      </c>
      <c r="F8" s="8">
        <v>18</v>
      </c>
      <c r="G8" s="8">
        <v>11124</v>
      </c>
      <c r="H8" s="8">
        <v>0</v>
      </c>
      <c r="I8" s="8">
        <v>475</v>
      </c>
      <c r="J8">
        <f>(G8-I8)*(K8)</f>
        <v>1180.1943434145535</v>
      </c>
      <c r="K8" s="8">
        <v>0.11082677654376499</v>
      </c>
      <c r="L8" s="9">
        <f>(G8-I8)*(1-K8)</f>
        <v>9468.8056565854477</v>
      </c>
      <c r="M8" s="30">
        <v>-5.5655069999999999E-3</v>
      </c>
      <c r="N8" s="8">
        <v>-5.5655069999999999E-3</v>
      </c>
      <c r="O8" s="8">
        <v>9468.8112220924395</v>
      </c>
      <c r="P8" s="10">
        <v>8338.5300000000007</v>
      </c>
      <c r="Q8" s="42">
        <v>1130.28</v>
      </c>
      <c r="R8" s="10">
        <v>8105.18</v>
      </c>
      <c r="S8" s="11">
        <v>-1076.47</v>
      </c>
      <c r="T8" s="10">
        <v>8105.18</v>
      </c>
      <c r="U8" s="10"/>
    </row>
    <row r="9" spans="2:21" x14ac:dyDescent="0.3">
      <c r="B9" s="8" t="s">
        <v>24</v>
      </c>
      <c r="C9" s="8">
        <v>1</v>
      </c>
      <c r="D9" s="8">
        <v>28</v>
      </c>
      <c r="E9" s="8">
        <v>6</v>
      </c>
      <c r="F9" s="8">
        <v>14</v>
      </c>
      <c r="G9" s="8">
        <v>11661</v>
      </c>
      <c r="H9" s="8">
        <v>0</v>
      </c>
      <c r="I9" s="8">
        <v>367</v>
      </c>
      <c r="J9">
        <f>(G9-I9)*(K9)</f>
        <v>1233.6018399336906</v>
      </c>
      <c r="K9" s="8">
        <v>0.109226300684761</v>
      </c>
      <c r="L9" s="9">
        <f>(G9-I9)*(1-K9)</f>
        <v>10060.398160066308</v>
      </c>
      <c r="M9" s="30">
        <v>7.9479010000000003E-2</v>
      </c>
      <c r="N9" s="8">
        <v>7.9479010000000003E-2</v>
      </c>
      <c r="O9" s="8">
        <v>10060.3186810563</v>
      </c>
      <c r="P9" s="10">
        <v>8874.0400000000009</v>
      </c>
      <c r="Q9" s="42">
        <v>1186.3599999999999</v>
      </c>
      <c r="R9" s="10">
        <v>8866.56</v>
      </c>
      <c r="S9" s="11">
        <v>-958.41</v>
      </c>
      <c r="T9" s="10">
        <v>8866.56</v>
      </c>
      <c r="U9" s="10"/>
    </row>
    <row r="10" spans="2:21" x14ac:dyDescent="0.3">
      <c r="B10" s="8" t="s">
        <v>24</v>
      </c>
      <c r="C10" s="8">
        <v>1</v>
      </c>
      <c r="D10" s="8">
        <v>28</v>
      </c>
      <c r="E10" s="8">
        <v>7</v>
      </c>
      <c r="F10" s="8">
        <v>8</v>
      </c>
      <c r="G10" s="8">
        <v>12710</v>
      </c>
      <c r="H10" s="8">
        <v>0</v>
      </c>
      <c r="I10" s="8">
        <v>269</v>
      </c>
      <c r="J10">
        <f>(G10-I10)*(K10)</f>
        <v>1296.4407572662951</v>
      </c>
      <c r="K10" s="8">
        <v>0.10420711817910901</v>
      </c>
      <c r="L10" s="9">
        <f>(G10-I10)*(1-K10)</f>
        <v>11144.559242733705</v>
      </c>
      <c r="M10" s="30">
        <v>-8.1335589999999999E-2</v>
      </c>
      <c r="N10" s="8">
        <v>-8.1335589999999999E-2</v>
      </c>
      <c r="O10" s="8">
        <v>11144.640578323701</v>
      </c>
      <c r="P10" s="10">
        <v>9885.06</v>
      </c>
      <c r="Q10" s="42">
        <v>1259.5</v>
      </c>
      <c r="R10" s="10">
        <v>10213.19</v>
      </c>
      <c r="S10" s="11">
        <v>-1146.1500000000001</v>
      </c>
      <c r="T10" s="10">
        <v>10213.19</v>
      </c>
      <c r="U10" s="10"/>
    </row>
    <row r="11" spans="2:21" x14ac:dyDescent="0.3">
      <c r="B11" s="8" t="s">
        <v>24</v>
      </c>
      <c r="C11" s="8">
        <v>1</v>
      </c>
      <c r="D11" s="8">
        <v>28</v>
      </c>
      <c r="E11" s="8">
        <v>8</v>
      </c>
      <c r="F11" s="8">
        <v>5</v>
      </c>
      <c r="G11" s="8">
        <v>13418</v>
      </c>
      <c r="H11" s="8">
        <v>0</v>
      </c>
      <c r="I11" s="8">
        <v>262</v>
      </c>
      <c r="J11">
        <f>(G11-I11)*(K11)</f>
        <v>1335.2951845746736</v>
      </c>
      <c r="K11" s="8">
        <v>0.101497049602818</v>
      </c>
      <c r="L11" s="9">
        <f>(G11-I11)*(1-K11)</f>
        <v>11820.704815425326</v>
      </c>
      <c r="M11" s="30">
        <v>0.24929100000000001</v>
      </c>
      <c r="N11" s="8">
        <v>0.24929100000000001</v>
      </c>
      <c r="O11" s="8">
        <v>11820.455524425301</v>
      </c>
      <c r="P11" s="10">
        <v>10514.59</v>
      </c>
      <c r="Q11" s="42">
        <v>1306.1199999999999</v>
      </c>
      <c r="R11" s="10">
        <v>11009.73</v>
      </c>
      <c r="S11" s="11">
        <v>-1278.1199999999999</v>
      </c>
      <c r="T11" s="10">
        <v>11009.73</v>
      </c>
      <c r="U11" s="10"/>
    </row>
    <row r="12" spans="2:21" x14ac:dyDescent="0.3">
      <c r="B12" s="8" t="s">
        <v>24</v>
      </c>
      <c r="C12" s="8">
        <v>1</v>
      </c>
      <c r="D12" s="8">
        <v>28</v>
      </c>
      <c r="E12" s="8">
        <v>9</v>
      </c>
      <c r="F12" s="8">
        <v>7</v>
      </c>
      <c r="G12" s="8">
        <v>12998</v>
      </c>
      <c r="H12" s="8">
        <v>0</v>
      </c>
      <c r="I12" s="8">
        <v>258</v>
      </c>
      <c r="J12">
        <f>(G12-I12)*(K12)</f>
        <v>1368.758377881147</v>
      </c>
      <c r="K12" s="8">
        <v>0.107437863255977</v>
      </c>
      <c r="L12" s="9">
        <f>(G12-I12)*(1-K12)</f>
        <v>11371.241622118852</v>
      </c>
      <c r="M12" s="30">
        <v>0.19214999999999999</v>
      </c>
      <c r="N12" s="8">
        <v>0.19214999999999999</v>
      </c>
      <c r="O12" s="8">
        <v>11371.049472118801</v>
      </c>
      <c r="P12" s="10">
        <v>10046.59</v>
      </c>
      <c r="Q12" s="42">
        <v>1324.65</v>
      </c>
      <c r="R12" s="10">
        <v>10727.81</v>
      </c>
      <c r="S12" s="11">
        <v>-900.4</v>
      </c>
      <c r="T12" s="10">
        <v>10727.81</v>
      </c>
      <c r="U12" s="10"/>
    </row>
    <row r="13" spans="2:21" x14ac:dyDescent="0.3">
      <c r="B13" s="8" t="s">
        <v>24</v>
      </c>
      <c r="C13" s="8">
        <v>1</v>
      </c>
      <c r="D13" s="8">
        <v>28</v>
      </c>
      <c r="E13" s="8">
        <v>10</v>
      </c>
      <c r="F13" s="8">
        <v>12</v>
      </c>
      <c r="G13" s="8">
        <v>11956</v>
      </c>
      <c r="H13" s="8">
        <v>0</v>
      </c>
      <c r="I13" s="8">
        <v>264</v>
      </c>
      <c r="J13">
        <f>(G13-I13)*(K13)</f>
        <v>1375.3813021165884</v>
      </c>
      <c r="K13" s="8">
        <v>0.117634391217635</v>
      </c>
      <c r="L13" s="9">
        <f>(G13-I13)*(1-K13)</f>
        <v>10316.618697883412</v>
      </c>
      <c r="M13" s="30">
        <v>0.32863500000000001</v>
      </c>
      <c r="N13" s="8">
        <v>0.32863500000000001</v>
      </c>
      <c r="O13" s="8">
        <v>10316.2900628834</v>
      </c>
      <c r="P13" s="10">
        <v>8997.59</v>
      </c>
      <c r="Q13" s="42">
        <v>1319.03</v>
      </c>
      <c r="R13" s="10">
        <v>9825.9500000000007</v>
      </c>
      <c r="S13" s="11">
        <v>-681.8</v>
      </c>
      <c r="T13" s="10">
        <v>9825.9500000000007</v>
      </c>
      <c r="U13" s="10"/>
    </row>
    <row r="14" spans="2:21" x14ac:dyDescent="0.3">
      <c r="B14" s="8" t="s">
        <v>24</v>
      </c>
      <c r="C14" s="8">
        <v>1</v>
      </c>
      <c r="D14" s="8">
        <v>28</v>
      </c>
      <c r="E14" s="8">
        <v>11</v>
      </c>
      <c r="F14" s="8">
        <v>17</v>
      </c>
      <c r="G14" s="8">
        <v>10788</v>
      </c>
      <c r="H14" s="8">
        <v>0</v>
      </c>
      <c r="I14" s="8">
        <v>271</v>
      </c>
      <c r="J14">
        <f>(G14-I14)*(K14)</f>
        <v>1339.1293895061519</v>
      </c>
      <c r="K14" s="8">
        <v>0.12732997903453</v>
      </c>
      <c r="L14" s="9">
        <f>(G14-I14)*(1-K14)</f>
        <v>9177.8706104938483</v>
      </c>
      <c r="M14" s="30">
        <v>0.13366649999999999</v>
      </c>
      <c r="N14" s="8">
        <v>0.13366649999999999</v>
      </c>
      <c r="O14" s="8">
        <v>9177.7369439938502</v>
      </c>
      <c r="P14" s="10">
        <v>7867.89</v>
      </c>
      <c r="Q14" s="42">
        <v>1309.98</v>
      </c>
      <c r="R14" s="10">
        <v>8810.32</v>
      </c>
      <c r="S14" s="11">
        <v>-957.43</v>
      </c>
      <c r="T14" s="10">
        <v>8810.32</v>
      </c>
      <c r="U14" s="10"/>
    </row>
    <row r="15" spans="2:21" x14ac:dyDescent="0.3">
      <c r="B15" s="8" t="s">
        <v>24</v>
      </c>
      <c r="C15" s="8">
        <v>1</v>
      </c>
      <c r="D15" s="8">
        <v>28</v>
      </c>
      <c r="E15" s="8">
        <v>12</v>
      </c>
      <c r="F15" s="8">
        <v>22</v>
      </c>
      <c r="G15" s="8">
        <v>9802</v>
      </c>
      <c r="H15" s="8">
        <v>0</v>
      </c>
      <c r="I15" s="8">
        <v>278</v>
      </c>
      <c r="J15">
        <f>(G15-I15)*(K15)</f>
        <v>1295.4034207465877</v>
      </c>
      <c r="K15" s="8">
        <v>0.13601463888561399</v>
      </c>
      <c r="L15" s="9">
        <f>(G15-I15)*(1-K15)</f>
        <v>8228.5965792534116</v>
      </c>
      <c r="M15" s="30">
        <v>9.2243430000000001E-2</v>
      </c>
      <c r="N15" s="8">
        <v>9.2243430000000001E-2</v>
      </c>
      <c r="O15" s="8">
        <v>8228.5043358234107</v>
      </c>
      <c r="P15" s="10">
        <v>6922.49</v>
      </c>
      <c r="Q15" s="42">
        <v>1306.0999999999999</v>
      </c>
      <c r="R15" s="10">
        <v>7825.09</v>
      </c>
      <c r="S15" s="11">
        <v>-1239.49</v>
      </c>
      <c r="T15" s="10">
        <v>7825.09</v>
      </c>
      <c r="U15" s="10"/>
    </row>
    <row r="16" spans="2:21" x14ac:dyDescent="0.3">
      <c r="B16" s="8" t="s">
        <v>24</v>
      </c>
      <c r="C16" s="8">
        <v>1</v>
      </c>
      <c r="D16" s="8">
        <v>28</v>
      </c>
      <c r="E16" s="8">
        <v>13</v>
      </c>
      <c r="F16" s="8">
        <v>24</v>
      </c>
      <c r="G16" s="8">
        <v>9427</v>
      </c>
      <c r="H16" s="8">
        <v>0</v>
      </c>
      <c r="I16" s="8">
        <v>298</v>
      </c>
      <c r="J16">
        <f>(G16-I16)*(K16)</f>
        <v>1283.1898548607085</v>
      </c>
      <c r="K16" s="8">
        <v>0.14056192954986399</v>
      </c>
      <c r="L16" s="9">
        <f>(G16-I16)*(1-K16)</f>
        <v>7845.8101451392913</v>
      </c>
      <c r="M16" s="30">
        <v>-0.12636900000000001</v>
      </c>
      <c r="N16" s="8">
        <v>-0.12636900000000001</v>
      </c>
      <c r="O16" s="8">
        <v>7845.93651413929</v>
      </c>
      <c r="P16" s="10">
        <v>6540.52</v>
      </c>
      <c r="Q16" s="42">
        <v>1305.29</v>
      </c>
      <c r="R16" s="10">
        <v>7437.63</v>
      </c>
      <c r="S16" s="11">
        <v>-1231.93</v>
      </c>
      <c r="T16" s="10">
        <v>7437.63</v>
      </c>
      <c r="U16" s="10"/>
    </row>
    <row r="17" spans="2:21" x14ac:dyDescent="0.3">
      <c r="B17" s="8" t="s">
        <v>24</v>
      </c>
      <c r="C17" s="8">
        <v>1</v>
      </c>
      <c r="D17" s="8">
        <v>28</v>
      </c>
      <c r="E17" s="8">
        <v>14</v>
      </c>
      <c r="F17" s="8">
        <v>23</v>
      </c>
      <c r="G17" s="8">
        <v>9466</v>
      </c>
      <c r="H17" s="8">
        <v>0</v>
      </c>
      <c r="I17" s="8">
        <v>322</v>
      </c>
      <c r="J17">
        <f>(G17-I17)*(K17)</f>
        <v>1281.5570528377373</v>
      </c>
      <c r="K17" s="8">
        <v>0.14015278355618299</v>
      </c>
      <c r="L17" s="9">
        <f>(G17-I17)*(1-K17)</f>
        <v>7862.4429471622625</v>
      </c>
      <c r="M17" s="30">
        <v>-0.147651</v>
      </c>
      <c r="N17" s="8">
        <v>-0.147651</v>
      </c>
      <c r="O17" s="8">
        <v>7862.59059816227</v>
      </c>
      <c r="P17" s="10">
        <v>6554.44</v>
      </c>
      <c r="Q17" s="42">
        <v>1308</v>
      </c>
      <c r="R17" s="10">
        <v>7367.45</v>
      </c>
      <c r="S17" s="11">
        <v>-1409.79</v>
      </c>
      <c r="T17" s="10">
        <v>7367.45</v>
      </c>
      <c r="U17" s="10"/>
    </row>
    <row r="18" spans="2:21" x14ac:dyDescent="0.3">
      <c r="B18" s="8" t="s">
        <v>24</v>
      </c>
      <c r="C18" s="8">
        <v>1</v>
      </c>
      <c r="D18" s="8">
        <v>28</v>
      </c>
      <c r="E18" s="8">
        <v>15</v>
      </c>
      <c r="F18" s="8">
        <v>21</v>
      </c>
      <c r="G18" s="8">
        <v>9861</v>
      </c>
      <c r="H18" s="8">
        <v>0</v>
      </c>
      <c r="I18" s="8">
        <v>323</v>
      </c>
      <c r="J18">
        <f>(G18-I18)*(K18)</f>
        <v>1270.5534898816986</v>
      </c>
      <c r="K18" s="8">
        <v>0.13320963408279499</v>
      </c>
      <c r="L18" s="9">
        <f>(G18-I18)*(1-K18)</f>
        <v>8267.4465101183014</v>
      </c>
      <c r="M18" s="30">
        <v>8.4537810000000005E-2</v>
      </c>
      <c r="N18" s="8">
        <v>8.4537810000000005E-2</v>
      </c>
      <c r="O18" s="8">
        <v>8267.3619723082993</v>
      </c>
      <c r="P18" s="10">
        <v>6962.68</v>
      </c>
      <c r="Q18" s="42">
        <v>1304.77</v>
      </c>
      <c r="R18" s="10">
        <v>7700.82</v>
      </c>
      <c r="S18" s="11">
        <v>-1630.08</v>
      </c>
      <c r="T18" s="10">
        <v>7691.36</v>
      </c>
      <c r="U18" s="10"/>
    </row>
    <row r="19" spans="2:21" x14ac:dyDescent="0.3">
      <c r="B19" s="8" t="s">
        <v>24</v>
      </c>
      <c r="C19" s="8">
        <v>1</v>
      </c>
      <c r="D19" s="8">
        <v>28</v>
      </c>
      <c r="E19" s="8">
        <v>16</v>
      </c>
      <c r="F19" s="8">
        <v>15</v>
      </c>
      <c r="G19" s="8">
        <v>10767</v>
      </c>
      <c r="H19" s="8">
        <v>0</v>
      </c>
      <c r="I19" s="8">
        <v>269</v>
      </c>
      <c r="J19">
        <f>(G19-I19)*(K19)</f>
        <v>1270.788111125242</v>
      </c>
      <c r="K19" s="8">
        <v>0.12105049639219299</v>
      </c>
      <c r="L19" s="9">
        <f>(G19-I19)*(1-K19)</f>
        <v>9227.2118888747573</v>
      </c>
      <c r="M19" s="30">
        <v>0.21746969999999999</v>
      </c>
      <c r="N19" s="8">
        <v>0.21746969999999999</v>
      </c>
      <c r="O19" s="8">
        <v>9226.99441917476</v>
      </c>
      <c r="P19" s="10">
        <v>7920.47</v>
      </c>
      <c r="Q19" s="42">
        <v>1306.74</v>
      </c>
      <c r="R19" s="10">
        <v>8508.8799999999992</v>
      </c>
      <c r="S19" s="11">
        <v>-1738.79</v>
      </c>
      <c r="T19" s="10">
        <v>8499.42</v>
      </c>
      <c r="U19" s="10"/>
    </row>
    <row r="20" spans="2:21" x14ac:dyDescent="0.3">
      <c r="B20" s="8" t="s">
        <v>24</v>
      </c>
      <c r="C20" s="8">
        <v>1</v>
      </c>
      <c r="D20" s="8">
        <v>28</v>
      </c>
      <c r="E20" s="8">
        <v>17</v>
      </c>
      <c r="F20" s="8">
        <v>9</v>
      </c>
      <c r="G20" s="8">
        <v>12057</v>
      </c>
      <c r="H20" s="8">
        <v>0</v>
      </c>
      <c r="I20" s="8">
        <v>180</v>
      </c>
      <c r="J20">
        <f>(G20-I20)*(K20)</f>
        <v>1287.1690665327644</v>
      </c>
      <c r="K20" s="8">
        <v>0.108374931930013</v>
      </c>
      <c r="L20" s="9">
        <f>(G20-I20)*(1-K20)</f>
        <v>10589.830933467236</v>
      </c>
      <c r="M20" s="30">
        <v>6.8543498343281</v>
      </c>
      <c r="N20" s="8">
        <v>6.8543498343281</v>
      </c>
      <c r="O20" s="8">
        <v>10582.976583632901</v>
      </c>
      <c r="P20" s="10">
        <v>9239.6200000000008</v>
      </c>
      <c r="Q20" s="42">
        <v>1350.21</v>
      </c>
      <c r="R20" s="10">
        <v>9829.4500000000007</v>
      </c>
      <c r="S20" s="11">
        <v>-1698.22</v>
      </c>
      <c r="T20" s="10">
        <v>9819.99</v>
      </c>
      <c r="U20" s="10"/>
    </row>
    <row r="21" spans="2:21" x14ac:dyDescent="0.3">
      <c r="B21" s="8" t="s">
        <v>24</v>
      </c>
      <c r="C21" s="8">
        <v>1</v>
      </c>
      <c r="D21" s="8">
        <v>28</v>
      </c>
      <c r="E21" s="8">
        <v>18</v>
      </c>
      <c r="F21" s="8">
        <v>2</v>
      </c>
      <c r="G21" s="8">
        <v>13447</v>
      </c>
      <c r="H21" s="8">
        <v>0</v>
      </c>
      <c r="I21" s="8">
        <v>161</v>
      </c>
      <c r="J21">
        <f>(G21-I21)*(K21)</f>
        <v>1336.7916953296265</v>
      </c>
      <c r="K21" s="8">
        <v>0.100616565958876</v>
      </c>
      <c r="L21" s="9">
        <f>(G21-I21)*(1-K21)</f>
        <v>11949.208304670374</v>
      </c>
      <c r="M21" s="30">
        <v>7.0552175541094098</v>
      </c>
      <c r="N21" s="8">
        <v>7.0552175541094098</v>
      </c>
      <c r="O21" s="8">
        <v>11942.1530871163</v>
      </c>
      <c r="P21" s="10">
        <v>10601.76</v>
      </c>
      <c r="Q21" s="42">
        <v>1347.45</v>
      </c>
      <c r="R21" s="10">
        <v>11322.5</v>
      </c>
      <c r="S21" s="11">
        <v>-1835.8</v>
      </c>
      <c r="T21" s="10">
        <v>11313.05</v>
      </c>
      <c r="U21" s="10"/>
    </row>
    <row r="22" spans="2:21" x14ac:dyDescent="0.3">
      <c r="B22" s="8" t="s">
        <v>24</v>
      </c>
      <c r="C22" s="8">
        <v>1</v>
      </c>
      <c r="D22" s="8">
        <v>28</v>
      </c>
      <c r="E22" s="8">
        <v>19</v>
      </c>
      <c r="F22" s="8">
        <v>1</v>
      </c>
      <c r="G22" s="8">
        <v>13807</v>
      </c>
      <c r="H22" s="8">
        <v>0</v>
      </c>
      <c r="I22" s="8">
        <v>163</v>
      </c>
      <c r="J22">
        <f>(G22-I22)*(K22)</f>
        <v>1342.9227790900504</v>
      </c>
      <c r="K22" s="8">
        <v>9.8425885304166696E-2</v>
      </c>
      <c r="L22" s="9">
        <f>(G22-I22)*(1-K22)</f>
        <v>12301.077220909949</v>
      </c>
      <c r="M22" s="30">
        <v>6.91208683746492</v>
      </c>
      <c r="N22" s="8">
        <v>6.91208683746492</v>
      </c>
      <c r="O22" s="8">
        <v>12294.1651340725</v>
      </c>
      <c r="P22" s="10">
        <v>10987.25</v>
      </c>
      <c r="Q22" s="42">
        <v>1313.83</v>
      </c>
      <c r="R22" s="10">
        <v>11732.03</v>
      </c>
      <c r="S22" s="11">
        <v>-2002.42</v>
      </c>
      <c r="T22" s="12">
        <v>11722.57</v>
      </c>
      <c r="U22" s="10"/>
    </row>
    <row r="23" spans="2:21" x14ac:dyDescent="0.3">
      <c r="B23" s="8" t="s">
        <v>24</v>
      </c>
      <c r="C23" s="8">
        <v>1</v>
      </c>
      <c r="D23" s="8">
        <v>28</v>
      </c>
      <c r="E23" s="8">
        <v>20</v>
      </c>
      <c r="F23" s="8">
        <v>3</v>
      </c>
      <c r="G23" s="8">
        <v>13608</v>
      </c>
      <c r="H23" s="8">
        <v>0</v>
      </c>
      <c r="I23" s="8">
        <v>166</v>
      </c>
      <c r="J23">
        <f>(G23-I23)*(K23)</f>
        <v>1325.2594556977501</v>
      </c>
      <c r="K23" s="8">
        <v>9.85909429919469E-2</v>
      </c>
      <c r="L23" s="9">
        <f>(G23-I23)*(1-K23)</f>
        <v>12116.740544302249</v>
      </c>
      <c r="M23" s="30">
        <v>6.47003083154845</v>
      </c>
      <c r="N23" s="8">
        <v>6.47003083154845</v>
      </c>
      <c r="O23" s="8">
        <v>12110.270513470699</v>
      </c>
      <c r="P23" s="10">
        <v>10831.56</v>
      </c>
      <c r="Q23" s="42">
        <v>1285.18</v>
      </c>
      <c r="R23" s="10">
        <v>11607.18</v>
      </c>
      <c r="S23" s="11">
        <v>-1878.41</v>
      </c>
      <c r="T23" s="10">
        <v>11607.18</v>
      </c>
      <c r="U23" s="10"/>
    </row>
    <row r="24" spans="2:21" x14ac:dyDescent="0.3">
      <c r="B24" s="8" t="s">
        <v>24</v>
      </c>
      <c r="C24" s="8">
        <v>1</v>
      </c>
      <c r="D24" s="8">
        <v>28</v>
      </c>
      <c r="E24" s="8">
        <v>21</v>
      </c>
      <c r="F24" s="8">
        <v>4</v>
      </c>
      <c r="G24" s="8">
        <v>13332</v>
      </c>
      <c r="H24" s="8">
        <v>0</v>
      </c>
      <c r="I24" s="8">
        <v>179</v>
      </c>
      <c r="J24">
        <f>(G24-I24)*(K24)</f>
        <v>1305.8431712453892</v>
      </c>
      <c r="K24" s="8">
        <v>9.9281013551690805E-2</v>
      </c>
      <c r="L24" s="9">
        <f>(G24-I24)*(1-K24)</f>
        <v>11847.156828754611</v>
      </c>
      <c r="M24" s="30">
        <v>5.8795258544587501</v>
      </c>
      <c r="N24" s="8">
        <v>5.8795258544587501</v>
      </c>
      <c r="O24" s="8">
        <v>11841.2773029002</v>
      </c>
      <c r="P24" s="10">
        <v>10583.16</v>
      </c>
      <c r="Q24" s="42">
        <v>1264</v>
      </c>
      <c r="R24" s="10">
        <v>11284.48</v>
      </c>
      <c r="S24" s="11">
        <v>-1653.47</v>
      </c>
      <c r="T24" s="10">
        <v>11284.48</v>
      </c>
      <c r="U24" s="10"/>
    </row>
    <row r="25" spans="2:21" x14ac:dyDescent="0.3">
      <c r="B25" s="8" t="s">
        <v>24</v>
      </c>
      <c r="C25" s="8">
        <v>1</v>
      </c>
      <c r="D25" s="8">
        <v>28</v>
      </c>
      <c r="E25" s="8">
        <v>22</v>
      </c>
      <c r="F25" s="8">
        <v>6</v>
      </c>
      <c r="G25" s="8">
        <v>13002</v>
      </c>
      <c r="H25" s="8">
        <v>0</v>
      </c>
      <c r="I25" s="8">
        <v>219</v>
      </c>
      <c r="J25">
        <f>(G25-I25)*(K25)</f>
        <v>1280.027227303374</v>
      </c>
      <c r="K25" s="8">
        <v>0.100135119088115</v>
      </c>
      <c r="L25" s="9">
        <f>(G25-I25)*(1-K25)</f>
        <v>11502.972772696627</v>
      </c>
      <c r="M25" s="30">
        <v>-0.75293569999999999</v>
      </c>
      <c r="N25" s="8">
        <v>-0.75293569999999999</v>
      </c>
      <c r="O25" s="8">
        <v>11503.7257083966</v>
      </c>
      <c r="P25" s="10">
        <v>10291.43</v>
      </c>
      <c r="Q25" s="42">
        <v>1211.54</v>
      </c>
      <c r="R25" s="10">
        <v>10861.07</v>
      </c>
      <c r="S25" s="11">
        <v>-1409.26</v>
      </c>
      <c r="T25" s="10">
        <v>10861.07</v>
      </c>
      <c r="U25" s="10"/>
    </row>
    <row r="26" spans="2:21" x14ac:dyDescent="0.3">
      <c r="B26" s="8" t="s">
        <v>24</v>
      </c>
      <c r="C26" s="8">
        <v>1</v>
      </c>
      <c r="D26" s="8">
        <v>28</v>
      </c>
      <c r="E26" s="8">
        <v>23</v>
      </c>
      <c r="F26" s="8">
        <v>10</v>
      </c>
      <c r="G26" s="8">
        <v>12384</v>
      </c>
      <c r="H26" s="8">
        <v>0</v>
      </c>
      <c r="I26" s="8">
        <v>285</v>
      </c>
      <c r="J26">
        <f>(G26-I26)*(K26)</f>
        <v>1258.8967797942105</v>
      </c>
      <c r="K26" s="8">
        <v>0.104049655326408</v>
      </c>
      <c r="L26" s="9">
        <f>(G26-I26)*(1-K26)</f>
        <v>10840.10322020579</v>
      </c>
      <c r="M26" s="30">
        <v>-6.3200859999999998E-2</v>
      </c>
      <c r="N26" s="8">
        <v>-6.3200859999999998E-2</v>
      </c>
      <c r="O26" s="8">
        <v>10840.1664210658</v>
      </c>
      <c r="P26" s="10">
        <v>9661.43</v>
      </c>
      <c r="Q26" s="42">
        <v>1178.68</v>
      </c>
      <c r="R26" s="10">
        <v>10237.67</v>
      </c>
      <c r="S26" s="11">
        <v>-1107.1300000000001</v>
      </c>
      <c r="T26" s="10">
        <v>10237.67</v>
      </c>
      <c r="U26" s="10"/>
    </row>
    <row r="27" spans="2:21" x14ac:dyDescent="0.3">
      <c r="B27" s="8" t="s">
        <v>24</v>
      </c>
      <c r="C27" s="8">
        <v>1</v>
      </c>
      <c r="D27" s="8">
        <v>28</v>
      </c>
      <c r="E27" s="8">
        <v>24</v>
      </c>
      <c r="F27" s="8">
        <v>11</v>
      </c>
      <c r="G27" s="8">
        <v>11907</v>
      </c>
      <c r="H27" s="8">
        <v>0</v>
      </c>
      <c r="I27" s="8">
        <v>339</v>
      </c>
      <c r="J27">
        <f>(G27-I27)*(K27)</f>
        <v>1251.7019922377233</v>
      </c>
      <c r="K27" s="8">
        <v>0.108203837503261</v>
      </c>
      <c r="L27" s="9">
        <f>(G27-I27)*(1-K27)</f>
        <v>10316.298007762276</v>
      </c>
      <c r="M27" s="30">
        <v>6.9613640000000004E-2</v>
      </c>
      <c r="N27" s="8">
        <v>6.9613640000000004E-2</v>
      </c>
      <c r="O27" s="8">
        <v>10316.2283941223</v>
      </c>
      <c r="P27" s="10">
        <v>9161.0499999999993</v>
      </c>
      <c r="Q27" s="42">
        <v>1155.25</v>
      </c>
      <c r="R27" s="10">
        <v>9628.92</v>
      </c>
      <c r="S27" s="11">
        <v>-746.34</v>
      </c>
      <c r="T27" s="10">
        <v>9628.92</v>
      </c>
      <c r="U27" s="10"/>
    </row>
    <row r="28" spans="2:21" x14ac:dyDescent="0.3">
      <c r="B28" s="8" t="s">
        <v>24</v>
      </c>
      <c r="C28" s="8">
        <v>2</v>
      </c>
      <c r="D28" s="8">
        <v>11</v>
      </c>
      <c r="E28" s="8">
        <v>1</v>
      </c>
      <c r="F28" s="8">
        <v>12</v>
      </c>
      <c r="G28" s="8">
        <v>11323</v>
      </c>
      <c r="H28" s="8">
        <v>0</v>
      </c>
      <c r="I28" s="8">
        <v>417</v>
      </c>
      <c r="J28">
        <f>(G28-I28)*(K28)</f>
        <v>1254.4135545802567</v>
      </c>
      <c r="K28" s="8">
        <v>0.11502049831104499</v>
      </c>
      <c r="L28" s="9">
        <f>(G28-I28)*(1-K28)</f>
        <v>9651.5864454197435</v>
      </c>
      <c r="M28" s="30">
        <v>0.73640530000000004</v>
      </c>
      <c r="N28" s="8">
        <v>0.73640530000000004</v>
      </c>
      <c r="O28" s="8">
        <v>9650.8500401197507</v>
      </c>
      <c r="P28" s="10">
        <v>8528.82</v>
      </c>
      <c r="Q28" s="42">
        <v>1122.77</v>
      </c>
      <c r="R28" s="10">
        <v>9016.6</v>
      </c>
      <c r="S28" s="11">
        <v>-406.71</v>
      </c>
      <c r="T28" s="10">
        <v>9016.6</v>
      </c>
      <c r="U28" s="10"/>
    </row>
    <row r="29" spans="2:21" x14ac:dyDescent="0.3">
      <c r="B29" s="8" t="s">
        <v>24</v>
      </c>
      <c r="C29" s="8">
        <v>2</v>
      </c>
      <c r="D29" s="8">
        <v>11</v>
      </c>
      <c r="E29" s="8">
        <v>2</v>
      </c>
      <c r="F29" s="8">
        <v>16</v>
      </c>
      <c r="G29" s="8">
        <v>10904</v>
      </c>
      <c r="H29" s="8">
        <v>0</v>
      </c>
      <c r="I29" s="8">
        <v>494</v>
      </c>
      <c r="J29">
        <f>(G29-I29)*(K29)</f>
        <v>1210.6012846080409</v>
      </c>
      <c r="K29" s="8">
        <v>0.116292150298563</v>
      </c>
      <c r="L29" s="9">
        <f>(G29-I29)*(1-K29)</f>
        <v>9199.3987153919588</v>
      </c>
      <c r="M29" s="30">
        <v>0.76443669999999997</v>
      </c>
      <c r="N29" s="8">
        <v>0.76443669999999997</v>
      </c>
      <c r="O29" s="8">
        <v>9198.6342786919595</v>
      </c>
      <c r="P29" s="10">
        <v>8088.05</v>
      </c>
      <c r="Q29" s="42">
        <v>1111.3499999999999</v>
      </c>
      <c r="R29" s="10">
        <v>8519.7000000000007</v>
      </c>
      <c r="S29" s="11">
        <v>-475.65</v>
      </c>
      <c r="T29" s="10">
        <v>8519.7000000000007</v>
      </c>
      <c r="U29" s="10"/>
    </row>
    <row r="30" spans="2:21" x14ac:dyDescent="0.3">
      <c r="B30" s="8" t="s">
        <v>24</v>
      </c>
      <c r="C30" s="8">
        <v>2</v>
      </c>
      <c r="D30" s="8">
        <v>11</v>
      </c>
      <c r="E30" s="8">
        <v>3</v>
      </c>
      <c r="F30" s="8">
        <v>19</v>
      </c>
      <c r="G30" s="8">
        <v>10533</v>
      </c>
      <c r="H30" s="8">
        <v>0</v>
      </c>
      <c r="I30" s="8">
        <v>539</v>
      </c>
      <c r="J30">
        <f>(G30-I30)*(K30)</f>
        <v>1176.6627358418582</v>
      </c>
      <c r="K30" s="8">
        <v>0.117736915733626</v>
      </c>
      <c r="L30" s="9">
        <f>(G30-I30)*(1-K30)</f>
        <v>8817.3372641581427</v>
      </c>
      <c r="M30" s="30">
        <v>0.49545899999999998</v>
      </c>
      <c r="N30" s="8">
        <v>0.49545899999999998</v>
      </c>
      <c r="O30" s="8">
        <v>8816.8418051581393</v>
      </c>
      <c r="P30" s="10">
        <v>7713.05</v>
      </c>
      <c r="Q30" s="42">
        <v>1104.29</v>
      </c>
      <c r="R30" s="10">
        <v>8104.99</v>
      </c>
      <c r="S30" s="11">
        <v>-680.34</v>
      </c>
      <c r="T30" s="10">
        <v>8104.99</v>
      </c>
      <c r="U30" s="10"/>
    </row>
    <row r="31" spans="2:21" x14ac:dyDescent="0.3">
      <c r="B31" s="8" t="s">
        <v>24</v>
      </c>
      <c r="C31" s="8">
        <v>2</v>
      </c>
      <c r="D31" s="8">
        <v>11</v>
      </c>
      <c r="E31" s="8">
        <v>4</v>
      </c>
      <c r="F31" s="8">
        <v>21</v>
      </c>
      <c r="G31" s="8">
        <v>10427</v>
      </c>
      <c r="H31" s="8">
        <v>0</v>
      </c>
      <c r="I31" s="8">
        <v>518</v>
      </c>
      <c r="J31">
        <f>(G31-I31)*(K31)</f>
        <v>1173.1745717312431</v>
      </c>
      <c r="K31" s="8">
        <v>0.11839485031095399</v>
      </c>
      <c r="L31" s="9">
        <f>(G31-I31)*(1-K31)</f>
        <v>8735.8254282687576</v>
      </c>
      <c r="M31" s="30">
        <v>0.25605810000000001</v>
      </c>
      <c r="N31" s="8">
        <v>0.25605810000000001</v>
      </c>
      <c r="O31" s="8">
        <v>8735.5693701687596</v>
      </c>
      <c r="P31" s="10">
        <v>7626.34</v>
      </c>
      <c r="Q31" s="42">
        <v>1109.48</v>
      </c>
      <c r="R31" s="10">
        <v>8012.68</v>
      </c>
      <c r="S31" s="11">
        <v>-690.93</v>
      </c>
      <c r="T31" s="10">
        <v>8012.68</v>
      </c>
      <c r="U31" s="10"/>
    </row>
    <row r="32" spans="2:21" x14ac:dyDescent="0.3">
      <c r="B32" s="8" t="s">
        <v>24</v>
      </c>
      <c r="C32" s="8">
        <v>2</v>
      </c>
      <c r="D32" s="8">
        <v>11</v>
      </c>
      <c r="E32" s="8">
        <v>5</v>
      </c>
      <c r="F32" s="8">
        <v>17</v>
      </c>
      <c r="G32" s="8">
        <v>10661</v>
      </c>
      <c r="H32" s="8">
        <v>0</v>
      </c>
      <c r="I32" s="8">
        <v>437</v>
      </c>
      <c r="J32">
        <f>(G32-I32)*(K32)</f>
        <v>1210.8527029673369</v>
      </c>
      <c r="K32" s="8">
        <v>0.118432384875522</v>
      </c>
      <c r="L32" s="9">
        <f>(G32-I32)*(1-K32)</f>
        <v>9013.1472970326631</v>
      </c>
      <c r="M32" s="30">
        <v>-9.5226860000000007E-3</v>
      </c>
      <c r="N32" s="8">
        <v>-9.5226860000000007E-3</v>
      </c>
      <c r="O32" s="8">
        <v>9013.1568197186607</v>
      </c>
      <c r="P32" s="10">
        <v>7873.79</v>
      </c>
      <c r="Q32" s="42">
        <v>1139.3599999999999</v>
      </c>
      <c r="R32" s="10">
        <v>8332.4699999999993</v>
      </c>
      <c r="S32" s="11">
        <v>-555.54</v>
      </c>
      <c r="T32" s="10">
        <v>8332.4699999999993</v>
      </c>
      <c r="U32" s="10"/>
    </row>
    <row r="33" spans="2:21" x14ac:dyDescent="0.3">
      <c r="B33" s="8" t="s">
        <v>24</v>
      </c>
      <c r="C33" s="8">
        <v>2</v>
      </c>
      <c r="D33" s="8">
        <v>11</v>
      </c>
      <c r="E33" s="8">
        <v>6</v>
      </c>
      <c r="F33" s="8">
        <v>14</v>
      </c>
      <c r="G33" s="8">
        <v>11209</v>
      </c>
      <c r="H33" s="8">
        <v>0</v>
      </c>
      <c r="I33" s="8">
        <v>340</v>
      </c>
      <c r="J33">
        <f>(G33-I33)*(K33)</f>
        <v>1265.976339895969</v>
      </c>
      <c r="K33" s="8">
        <v>0.11647588001619</v>
      </c>
      <c r="L33" s="9">
        <f>(G33-I33)*(1-K33)</f>
        <v>9603.0236601040306</v>
      </c>
      <c r="M33" s="30">
        <v>7.9600840000000006E-2</v>
      </c>
      <c r="N33" s="8">
        <v>7.9600840000000006E-2</v>
      </c>
      <c r="O33" s="8">
        <v>9602.9440592640294</v>
      </c>
      <c r="P33" s="10">
        <v>8406.41</v>
      </c>
      <c r="Q33" s="42">
        <v>1196.6099999999999</v>
      </c>
      <c r="R33" s="10">
        <v>9136.0499999999993</v>
      </c>
      <c r="S33" s="11">
        <v>-368.32</v>
      </c>
      <c r="T33" s="10">
        <v>9136.0499999999993</v>
      </c>
      <c r="U33" s="10"/>
    </row>
    <row r="34" spans="2:21" x14ac:dyDescent="0.3">
      <c r="B34" s="8" t="s">
        <v>24</v>
      </c>
      <c r="C34" s="8">
        <v>2</v>
      </c>
      <c r="D34" s="8">
        <v>11</v>
      </c>
      <c r="E34" s="8">
        <v>7</v>
      </c>
      <c r="F34" s="8">
        <v>7</v>
      </c>
      <c r="G34" s="8">
        <v>12254</v>
      </c>
      <c r="H34" s="8">
        <v>0</v>
      </c>
      <c r="I34" s="8">
        <v>245</v>
      </c>
      <c r="J34">
        <f>(G34-I34)*(K34)</f>
        <v>1334.6287710042541</v>
      </c>
      <c r="K34" s="8">
        <v>0.111135712466005</v>
      </c>
      <c r="L34" s="9">
        <f>(G34-I34)*(1-K34)</f>
        <v>10674.371228995746</v>
      </c>
      <c r="M34" s="30">
        <v>-7.7957789999999999E-2</v>
      </c>
      <c r="N34" s="8">
        <v>-7.7957789999999999E-2</v>
      </c>
      <c r="O34" s="8">
        <v>10674.4491867857</v>
      </c>
      <c r="P34" s="10">
        <v>9403.1200000000008</v>
      </c>
      <c r="Q34" s="42">
        <v>1271.25</v>
      </c>
      <c r="R34" s="10">
        <v>10417.43</v>
      </c>
      <c r="S34" s="11">
        <v>-532.29</v>
      </c>
      <c r="T34" s="10">
        <v>10417.43</v>
      </c>
      <c r="U34" s="10"/>
    </row>
    <row r="35" spans="2:21" x14ac:dyDescent="0.3">
      <c r="B35" s="8" t="s">
        <v>24</v>
      </c>
      <c r="C35" s="8">
        <v>2</v>
      </c>
      <c r="D35" s="8">
        <v>11</v>
      </c>
      <c r="E35" s="8">
        <v>8</v>
      </c>
      <c r="F35" s="8">
        <v>6</v>
      </c>
      <c r="G35" s="8">
        <v>12790</v>
      </c>
      <c r="H35" s="8">
        <v>0</v>
      </c>
      <c r="I35" s="8">
        <v>240</v>
      </c>
      <c r="J35">
        <f>(G35-I35)*(K35)</f>
        <v>1363.6912703483324</v>
      </c>
      <c r="K35" s="8">
        <v>0.108660658991899</v>
      </c>
      <c r="L35" s="9">
        <f>(G35-I35)*(1-K35)</f>
        <v>11186.308729651668</v>
      </c>
      <c r="M35" s="30">
        <v>0.24736140000000001</v>
      </c>
      <c r="N35" s="8">
        <v>0.24736140000000001</v>
      </c>
      <c r="O35" s="8">
        <v>11186.0613682517</v>
      </c>
      <c r="P35" s="10">
        <v>9877</v>
      </c>
      <c r="Q35" s="42">
        <v>1309.31</v>
      </c>
      <c r="R35" s="10">
        <v>11164.32</v>
      </c>
      <c r="S35" s="11">
        <v>-608.48</v>
      </c>
      <c r="T35" s="10">
        <v>11164.32</v>
      </c>
      <c r="U35" s="10"/>
    </row>
    <row r="36" spans="2:21" x14ac:dyDescent="0.3">
      <c r="B36" s="8" t="s">
        <v>24</v>
      </c>
      <c r="C36" s="8">
        <v>2</v>
      </c>
      <c r="D36" s="8">
        <v>11</v>
      </c>
      <c r="E36" s="8">
        <v>9</v>
      </c>
      <c r="F36" s="8">
        <v>9</v>
      </c>
      <c r="G36" s="8">
        <v>12090</v>
      </c>
      <c r="H36" s="8">
        <v>0</v>
      </c>
      <c r="I36" s="8">
        <v>242</v>
      </c>
      <c r="J36">
        <f>(G36-I36)*(K36)</f>
        <v>1326.2117185195709</v>
      </c>
      <c r="K36" s="8">
        <v>0.11193549278524401</v>
      </c>
      <c r="L36" s="9">
        <f>(G36-I36)*(1-K36)</f>
        <v>10521.788281480429</v>
      </c>
      <c r="M36" s="30">
        <v>0.18746640000000001</v>
      </c>
      <c r="N36" s="8">
        <v>0.18746640000000001</v>
      </c>
      <c r="O36" s="8">
        <v>10521.600815080399</v>
      </c>
      <c r="P36" s="10">
        <v>9194.8799999999992</v>
      </c>
      <c r="Q36" s="42">
        <v>1326.9</v>
      </c>
      <c r="R36" s="10">
        <v>10526.51</v>
      </c>
      <c r="S36" s="11">
        <v>-391.78</v>
      </c>
      <c r="T36" s="10">
        <v>10526.51</v>
      </c>
      <c r="U36" s="10"/>
    </row>
    <row r="37" spans="2:21" x14ac:dyDescent="0.3">
      <c r="B37" s="8" t="s">
        <v>24</v>
      </c>
      <c r="C37" s="8">
        <v>2</v>
      </c>
      <c r="D37" s="8">
        <v>11</v>
      </c>
      <c r="E37" s="8">
        <v>10</v>
      </c>
      <c r="F37" s="8">
        <v>13</v>
      </c>
      <c r="G37" s="8">
        <v>10936</v>
      </c>
      <c r="H37" s="8">
        <v>0</v>
      </c>
      <c r="I37" s="8">
        <v>270</v>
      </c>
      <c r="J37">
        <f>(G37-I37)*(K37)</f>
        <v>1219.3895209281825</v>
      </c>
      <c r="K37" s="8">
        <v>0.114324912894073</v>
      </c>
      <c r="L37" s="9">
        <f>(G37-I37)*(1-K37)</f>
        <v>9446.6104790718182</v>
      </c>
      <c r="M37" s="30">
        <v>0.32207360000000002</v>
      </c>
      <c r="N37" s="8">
        <v>0.32207360000000002</v>
      </c>
      <c r="O37" s="8">
        <v>9446.2884054718197</v>
      </c>
      <c r="P37" s="10">
        <v>8118.4</v>
      </c>
      <c r="Q37" s="42">
        <v>1328.21</v>
      </c>
      <c r="R37" s="10">
        <v>9446.5300000000007</v>
      </c>
      <c r="S37" s="11">
        <v>-400.56</v>
      </c>
      <c r="T37" s="10">
        <v>9446.5300000000007</v>
      </c>
      <c r="U37" s="10"/>
    </row>
    <row r="38" spans="2:21" x14ac:dyDescent="0.3">
      <c r="B38" s="8" t="s">
        <v>24</v>
      </c>
      <c r="C38" s="8">
        <v>2</v>
      </c>
      <c r="D38" s="8">
        <v>11</v>
      </c>
      <c r="E38" s="8">
        <v>11</v>
      </c>
      <c r="F38" s="8">
        <v>18</v>
      </c>
      <c r="G38" s="8">
        <v>9857</v>
      </c>
      <c r="H38" s="8">
        <v>0</v>
      </c>
      <c r="I38" s="8">
        <v>299</v>
      </c>
      <c r="J38">
        <f>(G38-I38)*(K38)</f>
        <v>1109.3055774859642</v>
      </c>
      <c r="K38" s="8">
        <v>0.116060428697004</v>
      </c>
      <c r="L38" s="9">
        <f>(G38-I38)*(1-K38)</f>
        <v>8448.694422514036</v>
      </c>
      <c r="M38" s="30">
        <v>0.12823499999999999</v>
      </c>
      <c r="N38" s="8">
        <v>0.12823499999999999</v>
      </c>
      <c r="O38" s="8">
        <v>8448.5661875140395</v>
      </c>
      <c r="P38" s="10">
        <v>7120.77</v>
      </c>
      <c r="Q38" s="42">
        <v>1327.93</v>
      </c>
      <c r="R38" s="10">
        <v>8441</v>
      </c>
      <c r="S38" s="11">
        <v>-624.14</v>
      </c>
      <c r="T38" s="10">
        <v>8441</v>
      </c>
      <c r="U38" s="10"/>
    </row>
    <row r="39" spans="2:21" x14ac:dyDescent="0.3">
      <c r="B39" s="8" t="s">
        <v>24</v>
      </c>
      <c r="C39" s="8">
        <v>2</v>
      </c>
      <c r="D39" s="8">
        <v>11</v>
      </c>
      <c r="E39" s="8">
        <v>12</v>
      </c>
      <c r="F39" s="8">
        <v>23</v>
      </c>
      <c r="G39" s="8">
        <v>9072</v>
      </c>
      <c r="H39" s="8">
        <v>0</v>
      </c>
      <c r="I39" s="8">
        <v>310</v>
      </c>
      <c r="J39">
        <f>(G39-I39)*(K39)</f>
        <v>1017.7667992044104</v>
      </c>
      <c r="K39" s="8">
        <v>0.116156904725452</v>
      </c>
      <c r="L39" s="9">
        <f>(G39-I39)*(1-K39)</f>
        <v>7744.2332007955893</v>
      </c>
      <c r="M39" s="30">
        <v>9.3122430000000006E-2</v>
      </c>
      <c r="N39" s="8">
        <v>9.3122430000000006E-2</v>
      </c>
      <c r="O39" s="8">
        <v>7744.1400783655899</v>
      </c>
      <c r="P39" s="10">
        <v>6418.28</v>
      </c>
      <c r="Q39" s="42">
        <v>1325.95</v>
      </c>
      <c r="R39" s="10">
        <v>7586.54</v>
      </c>
      <c r="S39" s="11">
        <v>-875.37</v>
      </c>
      <c r="T39" s="10">
        <v>7586.54</v>
      </c>
      <c r="U39" s="10"/>
    </row>
    <row r="40" spans="2:21" x14ac:dyDescent="0.3">
      <c r="B40" s="8" t="s">
        <v>24</v>
      </c>
      <c r="C40" s="8">
        <v>2</v>
      </c>
      <c r="D40" s="8">
        <v>11</v>
      </c>
      <c r="E40" s="8">
        <v>13</v>
      </c>
      <c r="F40" s="8">
        <v>24</v>
      </c>
      <c r="G40" s="8">
        <v>8740</v>
      </c>
      <c r="H40" s="8">
        <v>0</v>
      </c>
      <c r="I40" s="8">
        <v>309</v>
      </c>
      <c r="J40">
        <f>(G40-I40)*(K40)</f>
        <v>986.669209516254</v>
      </c>
      <c r="K40" s="8">
        <v>0.11702872844458</v>
      </c>
      <c r="L40" s="9">
        <f>(G40-I40)*(1-K40)</f>
        <v>7444.3307904837457</v>
      </c>
      <c r="M40" s="30">
        <v>-0.1204621</v>
      </c>
      <c r="N40" s="8">
        <v>-0.1204621</v>
      </c>
      <c r="O40" s="8">
        <v>7444.4512525837399</v>
      </c>
      <c r="P40" s="10">
        <v>6117.65</v>
      </c>
      <c r="Q40" s="42">
        <v>1326.68</v>
      </c>
      <c r="R40" s="10">
        <v>7244.66</v>
      </c>
      <c r="S40" s="11">
        <v>-982.52</v>
      </c>
      <c r="T40" s="10">
        <v>7244.66</v>
      </c>
      <c r="U40" s="10"/>
    </row>
    <row r="41" spans="2:21" x14ac:dyDescent="0.3">
      <c r="B41" s="8" t="s">
        <v>24</v>
      </c>
      <c r="C41" s="8">
        <v>2</v>
      </c>
      <c r="D41" s="8">
        <v>11</v>
      </c>
      <c r="E41" s="8">
        <v>14</v>
      </c>
      <c r="F41" s="8">
        <v>22</v>
      </c>
      <c r="G41" s="8">
        <v>8775</v>
      </c>
      <c r="H41" s="8">
        <v>0</v>
      </c>
      <c r="I41" s="8">
        <v>329</v>
      </c>
      <c r="J41">
        <f>(G41-I41)*(K41)</f>
        <v>988.37511471852758</v>
      </c>
      <c r="K41" s="8">
        <v>0.11702286463634</v>
      </c>
      <c r="L41" s="9">
        <f>(G41-I41)*(1-K41)</f>
        <v>7457.6248852814724</v>
      </c>
      <c r="M41" s="30">
        <v>-0.1427513</v>
      </c>
      <c r="N41" s="8">
        <v>-0.1427513</v>
      </c>
      <c r="O41" s="8">
        <v>7457.7676365814696</v>
      </c>
      <c r="P41" s="10">
        <v>6132.73</v>
      </c>
      <c r="Q41" s="42">
        <v>1324.89</v>
      </c>
      <c r="R41" s="10">
        <v>7142.02</v>
      </c>
      <c r="S41" s="11">
        <v>-1199.7</v>
      </c>
      <c r="T41" s="10">
        <v>7142.02</v>
      </c>
      <c r="U41" s="10"/>
    </row>
    <row r="42" spans="2:21" x14ac:dyDescent="0.3">
      <c r="B42" s="8" t="s">
        <v>24</v>
      </c>
      <c r="C42" s="8">
        <v>2</v>
      </c>
      <c r="D42" s="8">
        <v>11</v>
      </c>
      <c r="E42" s="8">
        <v>15</v>
      </c>
      <c r="F42" s="8">
        <v>20</v>
      </c>
      <c r="G42" s="8">
        <v>9198</v>
      </c>
      <c r="H42" s="8">
        <v>0</v>
      </c>
      <c r="I42" s="8">
        <v>320</v>
      </c>
      <c r="J42">
        <f>(G42-I42)*(K42)</f>
        <v>1053.2853205639121</v>
      </c>
      <c r="K42" s="8">
        <v>0.118639932480729</v>
      </c>
      <c r="L42" s="9">
        <f>(G42-I42)*(1-K42)</f>
        <v>7824.7146794360879</v>
      </c>
      <c r="M42" s="30">
        <v>8.6125190000000004E-2</v>
      </c>
      <c r="N42" s="8">
        <v>8.6125190000000004E-2</v>
      </c>
      <c r="O42" s="8">
        <v>7824.6285542460901</v>
      </c>
      <c r="P42" s="10">
        <v>6507.9</v>
      </c>
      <c r="Q42" s="42">
        <v>1316.81</v>
      </c>
      <c r="R42" s="10">
        <v>7369.97</v>
      </c>
      <c r="S42" s="11">
        <v>-1464.49</v>
      </c>
      <c r="T42" s="10">
        <v>7360.1</v>
      </c>
      <c r="U42" s="10"/>
    </row>
    <row r="43" spans="2:21" x14ac:dyDescent="0.3">
      <c r="B43" s="8" t="s">
        <v>24</v>
      </c>
      <c r="C43" s="8">
        <v>2</v>
      </c>
      <c r="D43" s="8">
        <v>11</v>
      </c>
      <c r="E43" s="8">
        <v>16</v>
      </c>
      <c r="F43" s="8">
        <v>15</v>
      </c>
      <c r="G43" s="8">
        <v>10065</v>
      </c>
      <c r="H43" s="8">
        <v>0</v>
      </c>
      <c r="I43" s="8">
        <v>266</v>
      </c>
      <c r="J43">
        <f>(G43-I43)*(K43)</f>
        <v>1119.6217345908699</v>
      </c>
      <c r="K43" s="8">
        <v>0.114258774833235</v>
      </c>
      <c r="L43" s="9">
        <f>(G43-I43)*(1-K43)</f>
        <v>8679.3782654091301</v>
      </c>
      <c r="M43" s="30">
        <v>0.21782689999999999</v>
      </c>
      <c r="N43" s="8">
        <v>0.21782689999999999</v>
      </c>
      <c r="O43" s="8">
        <v>8679.1604385091305</v>
      </c>
      <c r="P43" s="10">
        <v>7368.58</v>
      </c>
      <c r="Q43" s="42">
        <v>1310.8</v>
      </c>
      <c r="R43" s="10">
        <v>8082.07</v>
      </c>
      <c r="S43" s="11">
        <v>-1655.04</v>
      </c>
      <c r="T43" s="10">
        <v>8072.19</v>
      </c>
      <c r="U43" s="10"/>
    </row>
    <row r="44" spans="2:21" x14ac:dyDescent="0.3">
      <c r="B44" s="8" t="s">
        <v>24</v>
      </c>
      <c r="C44" s="8">
        <v>2</v>
      </c>
      <c r="D44" s="8">
        <v>11</v>
      </c>
      <c r="E44" s="8">
        <v>17</v>
      </c>
      <c r="F44" s="8">
        <v>8</v>
      </c>
      <c r="G44" s="8">
        <v>11335</v>
      </c>
      <c r="H44" s="8">
        <v>0</v>
      </c>
      <c r="I44" s="8">
        <v>174</v>
      </c>
      <c r="J44">
        <f>(G44-I44)*(K44)</f>
        <v>1216.2470522342749</v>
      </c>
      <c r="K44" s="8">
        <v>0.10897294617276899</v>
      </c>
      <c r="L44" s="9">
        <f>(G44-I44)*(1-K44)</f>
        <v>9944.7529477657263</v>
      </c>
      <c r="M44" s="30">
        <v>6.7068639308270601</v>
      </c>
      <c r="N44" s="8">
        <v>6.7068639308270601</v>
      </c>
      <c r="O44" s="8">
        <v>9938.0460838349009</v>
      </c>
      <c r="P44" s="10">
        <v>8597.69</v>
      </c>
      <c r="Q44" s="42">
        <v>1347.06</v>
      </c>
      <c r="R44" s="10">
        <v>9448.2999999999993</v>
      </c>
      <c r="S44" s="11">
        <v>-1581.31</v>
      </c>
      <c r="T44" s="10">
        <v>9438.43</v>
      </c>
      <c r="U44" s="10"/>
    </row>
    <row r="45" spans="2:21" x14ac:dyDescent="0.3">
      <c r="B45" s="8" t="s">
        <v>24</v>
      </c>
      <c r="C45" s="8">
        <v>2</v>
      </c>
      <c r="D45" s="8">
        <v>11</v>
      </c>
      <c r="E45" s="8">
        <v>18</v>
      </c>
      <c r="F45" s="8">
        <v>3</v>
      </c>
      <c r="G45" s="8">
        <v>12642</v>
      </c>
      <c r="H45" s="8">
        <v>0</v>
      </c>
      <c r="I45" s="8">
        <v>162</v>
      </c>
      <c r="J45">
        <f>(G45-I45)*(K45)</f>
        <v>1295.9403194831184</v>
      </c>
      <c r="K45" s="8">
        <v>0.10384137175345499</v>
      </c>
      <c r="L45" s="9">
        <f>(G45-I45)*(1-K45)</f>
        <v>11184.059680516883</v>
      </c>
      <c r="M45" s="30">
        <v>6.79491240676857</v>
      </c>
      <c r="N45" s="8">
        <v>6.79491240676857</v>
      </c>
      <c r="O45" s="8">
        <v>11177.264768110101</v>
      </c>
      <c r="P45" s="10">
        <v>9836.68</v>
      </c>
      <c r="Q45" s="42">
        <v>1347.38</v>
      </c>
      <c r="R45" s="10">
        <v>10849.92</v>
      </c>
      <c r="S45" s="11">
        <v>-1510.17</v>
      </c>
      <c r="T45" s="10">
        <v>10840.04</v>
      </c>
      <c r="U45" s="10"/>
    </row>
    <row r="46" spans="2:21" x14ac:dyDescent="0.3">
      <c r="B46" s="8" t="s">
        <v>24</v>
      </c>
      <c r="C46" s="8">
        <v>2</v>
      </c>
      <c r="D46" s="8">
        <v>11</v>
      </c>
      <c r="E46" s="8">
        <v>19</v>
      </c>
      <c r="F46" s="8">
        <v>1</v>
      </c>
      <c r="G46" s="8">
        <v>13342</v>
      </c>
      <c r="H46" s="8">
        <v>0</v>
      </c>
      <c r="I46" s="8">
        <v>153</v>
      </c>
      <c r="J46">
        <f>(G46-I46)*(K46)</f>
        <v>1338.0781053948406</v>
      </c>
      <c r="K46" s="8">
        <v>0.101454098521104</v>
      </c>
      <c r="L46" s="9">
        <f>(G46-I46)*(1-K46)</f>
        <v>11850.921894605159</v>
      </c>
      <c r="M46" s="30">
        <v>6.7563068237579396</v>
      </c>
      <c r="N46" s="8">
        <v>6.7563068237579396</v>
      </c>
      <c r="O46" s="8">
        <v>11844.165587781399</v>
      </c>
      <c r="P46" s="10">
        <v>10525.49</v>
      </c>
      <c r="Q46" s="42">
        <v>1325.43</v>
      </c>
      <c r="R46" s="10">
        <v>11590.02</v>
      </c>
      <c r="S46" s="11">
        <v>-1635.79</v>
      </c>
      <c r="T46" s="12">
        <v>11580.14</v>
      </c>
      <c r="U46" s="10"/>
    </row>
    <row r="47" spans="2:21" x14ac:dyDescent="0.3">
      <c r="B47" s="8" t="s">
        <v>24</v>
      </c>
      <c r="C47" s="8">
        <v>2</v>
      </c>
      <c r="D47" s="8">
        <v>11</v>
      </c>
      <c r="E47" s="8">
        <v>20</v>
      </c>
      <c r="F47" s="8">
        <v>2</v>
      </c>
      <c r="G47" s="8">
        <v>13145</v>
      </c>
      <c r="H47" s="8">
        <v>0</v>
      </c>
      <c r="I47" s="8">
        <v>154</v>
      </c>
      <c r="J47">
        <f>(G47-I47)*(K47)</f>
        <v>1322.3793807215225</v>
      </c>
      <c r="K47" s="8">
        <v>0.101791962183167</v>
      </c>
      <c r="L47" s="9">
        <f>(G47-I47)*(1-K47)</f>
        <v>11668.620619278478</v>
      </c>
      <c r="M47" s="30">
        <v>6.3839097455132796</v>
      </c>
      <c r="N47" s="8">
        <v>6.3839097455132796</v>
      </c>
      <c r="O47" s="8">
        <v>11662.236709532999</v>
      </c>
      <c r="P47" s="10">
        <v>10372.01</v>
      </c>
      <c r="Q47" s="42">
        <v>1296.6099999999999</v>
      </c>
      <c r="R47" s="10">
        <v>11570.94</v>
      </c>
      <c r="S47" s="11">
        <v>-1477.44</v>
      </c>
      <c r="T47" s="10">
        <v>11570.94</v>
      </c>
      <c r="U47" s="10"/>
    </row>
    <row r="48" spans="2:21" x14ac:dyDescent="0.3">
      <c r="B48" s="8" t="s">
        <v>24</v>
      </c>
      <c r="C48" s="8">
        <v>2</v>
      </c>
      <c r="D48" s="8">
        <v>11</v>
      </c>
      <c r="E48" s="8">
        <v>21</v>
      </c>
      <c r="F48" s="8">
        <v>4</v>
      </c>
      <c r="G48" s="8">
        <v>12823</v>
      </c>
      <c r="H48" s="8">
        <v>0</v>
      </c>
      <c r="I48" s="8">
        <v>162</v>
      </c>
      <c r="J48">
        <f>(G48-I48)*(K48)</f>
        <v>1296.523649417735</v>
      </c>
      <c r="K48" s="8">
        <v>0.10240294205969</v>
      </c>
      <c r="L48" s="9">
        <f>(G48-I48)*(1-K48)</f>
        <v>11364.476350582265</v>
      </c>
      <c r="M48" s="30">
        <v>5.81449992486914</v>
      </c>
      <c r="N48" s="8">
        <v>5.81449992486914</v>
      </c>
      <c r="O48" s="8">
        <v>11358.6618506574</v>
      </c>
      <c r="P48" s="10">
        <v>10093.44</v>
      </c>
      <c r="Q48" s="42">
        <v>1271.04</v>
      </c>
      <c r="R48" s="10">
        <v>11242.23</v>
      </c>
      <c r="S48" s="11">
        <v>-1376.44</v>
      </c>
      <c r="T48" s="10">
        <v>11242.23</v>
      </c>
      <c r="U48" s="10"/>
    </row>
    <row r="49" spans="2:21" x14ac:dyDescent="0.3">
      <c r="B49" s="8" t="s">
        <v>24</v>
      </c>
      <c r="C49" s="8">
        <v>2</v>
      </c>
      <c r="D49" s="8">
        <v>11</v>
      </c>
      <c r="E49" s="8">
        <v>22</v>
      </c>
      <c r="F49" s="8">
        <v>5</v>
      </c>
      <c r="G49" s="8">
        <v>12445</v>
      </c>
      <c r="H49" s="8">
        <v>0</v>
      </c>
      <c r="I49" s="8">
        <v>201</v>
      </c>
      <c r="J49">
        <f>(G49-I49)*(K49)</f>
        <v>1266.3270706912745</v>
      </c>
      <c r="K49" s="8">
        <v>0.10342429522143699</v>
      </c>
      <c r="L49" s="9">
        <f>(G49-I49)*(1-K49)</f>
        <v>10977.672929308725</v>
      </c>
      <c r="M49" s="30">
        <v>-0.69895459999999998</v>
      </c>
      <c r="N49" s="8">
        <v>-0.69895459999999998</v>
      </c>
      <c r="O49" s="8">
        <v>10978.3718839087</v>
      </c>
      <c r="P49" s="10">
        <v>9761.7099999999991</v>
      </c>
      <c r="Q49" s="42">
        <v>1215.96</v>
      </c>
      <c r="R49" s="10">
        <v>10772.97</v>
      </c>
      <c r="S49" s="11">
        <v>-1247.18</v>
      </c>
      <c r="T49" s="10">
        <v>10772.97</v>
      </c>
      <c r="U49" s="10"/>
    </row>
    <row r="50" spans="2:21" x14ac:dyDescent="0.3">
      <c r="B50" s="8" t="s">
        <v>24</v>
      </c>
      <c r="C50" s="8">
        <v>2</v>
      </c>
      <c r="D50" s="8">
        <v>11</v>
      </c>
      <c r="E50" s="8">
        <v>23</v>
      </c>
      <c r="F50" s="8">
        <v>10</v>
      </c>
      <c r="G50" s="8">
        <v>11868</v>
      </c>
      <c r="H50" s="8">
        <v>0</v>
      </c>
      <c r="I50" s="8">
        <v>284</v>
      </c>
      <c r="J50">
        <f>(G50-I50)*(K50)</f>
        <v>1240.3444736637675</v>
      </c>
      <c r="K50" s="8">
        <v>0.107073935917107</v>
      </c>
      <c r="L50" s="9">
        <f>(G50-I50)*(1-K50)</f>
        <v>10343.655526336232</v>
      </c>
      <c r="M50" s="30">
        <v>-5.6288209999999998E-2</v>
      </c>
      <c r="N50" s="8">
        <v>-5.6288209999999998E-2</v>
      </c>
      <c r="O50" s="8">
        <v>10343.711814546199</v>
      </c>
      <c r="P50" s="10">
        <v>9163.4599999999991</v>
      </c>
      <c r="Q50" s="42">
        <v>1180.19</v>
      </c>
      <c r="R50" s="10">
        <v>10157.24</v>
      </c>
      <c r="S50" s="11">
        <v>-871.55</v>
      </c>
      <c r="T50" s="10">
        <v>10157.24</v>
      </c>
      <c r="U50" s="10"/>
    </row>
    <row r="51" spans="2:21" x14ac:dyDescent="0.3">
      <c r="B51" s="8" t="s">
        <v>24</v>
      </c>
      <c r="C51" s="8">
        <v>2</v>
      </c>
      <c r="D51" s="8">
        <v>11</v>
      </c>
      <c r="E51" s="8">
        <v>24</v>
      </c>
      <c r="F51" s="8">
        <v>11</v>
      </c>
      <c r="G51" s="8">
        <v>11530</v>
      </c>
      <c r="H51" s="8">
        <v>0</v>
      </c>
      <c r="I51" s="8">
        <v>343</v>
      </c>
      <c r="J51">
        <f>(G51-I51)*(K51)</f>
        <v>1254.9674925194654</v>
      </c>
      <c r="K51" s="8">
        <v>0.112180878923703</v>
      </c>
      <c r="L51" s="9">
        <f>(G51-I51)*(1-K51)</f>
        <v>9932.0325074805351</v>
      </c>
      <c r="M51" s="30">
        <v>6.2362910000000001E-2</v>
      </c>
      <c r="N51" s="8">
        <v>6.2362910000000001E-2</v>
      </c>
      <c r="O51" s="8">
        <v>9931.9701445705305</v>
      </c>
      <c r="P51" s="10">
        <v>8779.2900000000009</v>
      </c>
      <c r="Q51" s="42">
        <v>1152.74</v>
      </c>
      <c r="R51" s="10">
        <v>9580.14</v>
      </c>
      <c r="S51" s="11">
        <v>-455.52</v>
      </c>
      <c r="T51" s="10">
        <v>9580.14</v>
      </c>
      <c r="U51" s="10"/>
    </row>
    <row r="52" spans="2:21" x14ac:dyDescent="0.3">
      <c r="B52" s="8" t="s">
        <v>24</v>
      </c>
      <c r="C52" s="8">
        <v>3</v>
      </c>
      <c r="D52" s="8">
        <v>18</v>
      </c>
      <c r="E52" s="8">
        <v>1</v>
      </c>
      <c r="F52" s="8">
        <v>14</v>
      </c>
      <c r="G52" s="8">
        <v>11344</v>
      </c>
      <c r="H52" s="8">
        <v>0</v>
      </c>
      <c r="I52" s="8">
        <v>593</v>
      </c>
      <c r="J52">
        <f>(G52-I52)*(K52)</f>
        <v>1283.1796901662801</v>
      </c>
      <c r="K52" s="8">
        <v>0.11935444983408799</v>
      </c>
      <c r="L52" s="9">
        <f>(G52-I52)*(1-K52)</f>
        <v>9467.8203098337199</v>
      </c>
      <c r="M52" s="30">
        <v>0.71626080000000003</v>
      </c>
      <c r="N52" s="8">
        <v>0.71626080000000003</v>
      </c>
      <c r="O52" s="8">
        <v>9467.10404903372</v>
      </c>
      <c r="P52" s="10">
        <v>8328.6</v>
      </c>
      <c r="Q52" s="42">
        <v>1139.22</v>
      </c>
      <c r="R52" s="10">
        <v>8250.41</v>
      </c>
      <c r="S52" s="11">
        <v>-663.31</v>
      </c>
      <c r="T52" s="10">
        <v>8250.41</v>
      </c>
      <c r="U52" s="10"/>
    </row>
    <row r="53" spans="2:21" x14ac:dyDescent="0.3">
      <c r="B53" s="8" t="s">
        <v>24</v>
      </c>
      <c r="C53" s="8">
        <v>3</v>
      </c>
      <c r="D53" s="8">
        <v>18</v>
      </c>
      <c r="E53" s="8">
        <v>2</v>
      </c>
      <c r="F53" s="8">
        <v>17</v>
      </c>
      <c r="G53" s="8">
        <v>10943</v>
      </c>
      <c r="H53" s="8">
        <v>0</v>
      </c>
      <c r="I53" s="8">
        <v>631</v>
      </c>
      <c r="J53">
        <f>(G53-I53)*(K53)</f>
        <v>1233.807519485948</v>
      </c>
      <c r="K53" s="8">
        <v>0.119647742386147</v>
      </c>
      <c r="L53" s="9">
        <f>(G53-I53)*(1-K53)</f>
        <v>9078.1924805140516</v>
      </c>
      <c r="M53" s="30">
        <v>0.73891430000000002</v>
      </c>
      <c r="N53" s="8">
        <v>0.73891430000000002</v>
      </c>
      <c r="O53" s="8">
        <v>9077.4535662140606</v>
      </c>
      <c r="P53" s="10">
        <v>7948.92</v>
      </c>
      <c r="Q53" s="42">
        <v>1129.27</v>
      </c>
      <c r="R53" s="10">
        <v>7815.21</v>
      </c>
      <c r="S53" s="11">
        <v>-719.2</v>
      </c>
      <c r="T53" s="10">
        <v>7815.21</v>
      </c>
      <c r="U53" s="10"/>
    </row>
    <row r="54" spans="2:21" x14ac:dyDescent="0.3">
      <c r="B54" s="8" t="s">
        <v>24</v>
      </c>
      <c r="C54" s="8">
        <v>3</v>
      </c>
      <c r="D54" s="8">
        <v>18</v>
      </c>
      <c r="E54" s="8">
        <v>3</v>
      </c>
      <c r="F54" s="8">
        <v>20</v>
      </c>
      <c r="G54" s="8">
        <v>10636</v>
      </c>
      <c r="H54" s="8">
        <v>0</v>
      </c>
      <c r="I54" s="8">
        <v>566</v>
      </c>
      <c r="J54">
        <f>(G54-I54)*(K54)</f>
        <v>1207.790540285946</v>
      </c>
      <c r="K54" s="8">
        <v>0.119939477684801</v>
      </c>
      <c r="L54" s="9">
        <f>(G54-I54)*(1-K54)</f>
        <v>8862.2094597140549</v>
      </c>
      <c r="M54" s="30">
        <v>0.48583569999999998</v>
      </c>
      <c r="N54" s="8">
        <v>0.48583569999999998</v>
      </c>
      <c r="O54" s="8">
        <v>8861.7236240140501</v>
      </c>
      <c r="P54" s="10">
        <v>7734.57</v>
      </c>
      <c r="Q54" s="42">
        <v>1127.6400000000001</v>
      </c>
      <c r="R54" s="10">
        <v>7528.62</v>
      </c>
      <c r="S54" s="11">
        <v>-856.11</v>
      </c>
      <c r="T54" s="10">
        <v>7528.62</v>
      </c>
      <c r="U54" s="10"/>
    </row>
    <row r="55" spans="2:21" x14ac:dyDescent="0.3">
      <c r="B55" s="8" t="s">
        <v>24</v>
      </c>
      <c r="C55" s="8">
        <v>3</v>
      </c>
      <c r="D55" s="8">
        <v>18</v>
      </c>
      <c r="E55" s="8">
        <v>4</v>
      </c>
      <c r="F55" s="8">
        <v>19</v>
      </c>
      <c r="G55" s="8">
        <v>10673</v>
      </c>
      <c r="H55" s="8">
        <v>0</v>
      </c>
      <c r="I55" s="8">
        <v>525</v>
      </c>
      <c r="J55">
        <f>(G55-I55)*(K55)</f>
        <v>1236.077685583281</v>
      </c>
      <c r="K55" s="8">
        <v>0.121805053762641</v>
      </c>
      <c r="L55" s="9">
        <f>(G55-I55)*(1-K55)</f>
        <v>8911.922314416719</v>
      </c>
      <c r="M55" s="30">
        <v>0.2496418</v>
      </c>
      <c r="N55" s="8">
        <v>0.2496418</v>
      </c>
      <c r="O55" s="8">
        <v>8911.6726726167199</v>
      </c>
      <c r="P55" s="10">
        <v>7769.2</v>
      </c>
      <c r="Q55" s="42">
        <v>1142.72</v>
      </c>
      <c r="R55" s="10">
        <v>7687.97</v>
      </c>
      <c r="S55" s="11">
        <v>-714.6</v>
      </c>
      <c r="T55" s="10">
        <v>7687.97</v>
      </c>
      <c r="U55" s="10"/>
    </row>
    <row r="56" spans="2:21" x14ac:dyDescent="0.3">
      <c r="B56" s="8" t="s">
        <v>24</v>
      </c>
      <c r="C56" s="8">
        <v>3</v>
      </c>
      <c r="D56" s="8">
        <v>18</v>
      </c>
      <c r="E56" s="8">
        <v>5</v>
      </c>
      <c r="F56" s="8">
        <v>16</v>
      </c>
      <c r="G56" s="8">
        <v>10990</v>
      </c>
      <c r="H56" s="8">
        <v>0</v>
      </c>
      <c r="I56" s="8">
        <v>408</v>
      </c>
      <c r="J56">
        <f>(G56-I56)*(K56)</f>
        <v>1264.8287423142785</v>
      </c>
      <c r="K56" s="8">
        <v>0.119526435675135</v>
      </c>
      <c r="L56" s="9">
        <f>(G56-I56)*(1-K56)</f>
        <v>9317.1712576857208</v>
      </c>
      <c r="M56" s="30">
        <v>-1.011359E-2</v>
      </c>
      <c r="N56" s="8">
        <v>-1.011359E-2</v>
      </c>
      <c r="O56" s="8">
        <v>9317.1813712757194</v>
      </c>
      <c r="P56" s="10">
        <v>8133.45</v>
      </c>
      <c r="Q56" s="42">
        <v>1183.72</v>
      </c>
      <c r="R56" s="10">
        <v>8134.08</v>
      </c>
      <c r="S56" s="11">
        <v>-758.73</v>
      </c>
      <c r="T56" s="10">
        <v>8134.08</v>
      </c>
      <c r="U56" s="10"/>
    </row>
    <row r="57" spans="2:21" x14ac:dyDescent="0.3">
      <c r="B57" s="8" t="s">
        <v>24</v>
      </c>
      <c r="C57" s="8">
        <v>3</v>
      </c>
      <c r="D57" s="8">
        <v>18</v>
      </c>
      <c r="E57" s="8">
        <v>6</v>
      </c>
      <c r="F57" s="8">
        <v>11</v>
      </c>
      <c r="G57" s="8">
        <v>11863</v>
      </c>
      <c r="H57" s="8">
        <v>0</v>
      </c>
      <c r="I57" s="8">
        <v>293</v>
      </c>
      <c r="J57">
        <f>(G57-I57)*(K57)</f>
        <v>1383.1776048541562</v>
      </c>
      <c r="K57" s="8">
        <v>0.11954862617581299</v>
      </c>
      <c r="L57" s="9">
        <f>(G57-I57)*(1-K57)</f>
        <v>10186.822395145844</v>
      </c>
      <c r="M57" s="30">
        <v>8.1013420000000003E-2</v>
      </c>
      <c r="N57" s="8">
        <v>8.1013420000000003E-2</v>
      </c>
      <c r="O57" s="8">
        <v>10186.7413817258</v>
      </c>
      <c r="P57" s="10">
        <v>8947.64</v>
      </c>
      <c r="Q57" s="42">
        <v>1239.18</v>
      </c>
      <c r="R57" s="10">
        <v>9048.4599999999991</v>
      </c>
      <c r="S57" s="11">
        <v>-813.94</v>
      </c>
      <c r="T57" s="10">
        <v>9048.4599999999991</v>
      </c>
      <c r="U57" s="10"/>
    </row>
    <row r="58" spans="2:21" x14ac:dyDescent="0.3">
      <c r="B58" s="8" t="s">
        <v>24</v>
      </c>
      <c r="C58" s="8">
        <v>3</v>
      </c>
      <c r="D58" s="8">
        <v>18</v>
      </c>
      <c r="E58" s="8">
        <v>7</v>
      </c>
      <c r="F58" s="8">
        <v>6</v>
      </c>
      <c r="G58" s="8">
        <v>12849</v>
      </c>
      <c r="H58" s="8">
        <v>0</v>
      </c>
      <c r="I58" s="8">
        <v>240</v>
      </c>
      <c r="J58">
        <f>(G58-I58)*(K58)</f>
        <v>1418.8681331273372</v>
      </c>
      <c r="K58" s="8">
        <v>0.11252820470515799</v>
      </c>
      <c r="L58" s="9">
        <f>(G58-I58)*(1-K58)</f>
        <v>11190.131866872664</v>
      </c>
      <c r="M58" s="30">
        <v>-7.5656600000000004E-2</v>
      </c>
      <c r="N58" s="8">
        <v>-7.5656600000000004E-2</v>
      </c>
      <c r="O58" s="8">
        <v>11190.2075234727</v>
      </c>
      <c r="P58" s="10">
        <v>9892.94</v>
      </c>
      <c r="Q58" s="42">
        <v>1297.19</v>
      </c>
      <c r="R58" s="10">
        <v>10142.290000000001</v>
      </c>
      <c r="S58" s="11">
        <v>-858.79</v>
      </c>
      <c r="T58" s="10">
        <v>10142.290000000001</v>
      </c>
      <c r="U58" s="10"/>
    </row>
    <row r="59" spans="2:21" x14ac:dyDescent="0.3">
      <c r="B59" s="8" t="s">
        <v>24</v>
      </c>
      <c r="C59" s="8">
        <v>3</v>
      </c>
      <c r="D59" s="8">
        <v>18</v>
      </c>
      <c r="E59" s="8">
        <v>8</v>
      </c>
      <c r="F59" s="8">
        <v>7</v>
      </c>
      <c r="G59" s="8">
        <v>12735</v>
      </c>
      <c r="H59" s="8">
        <v>0</v>
      </c>
      <c r="I59" s="8">
        <v>222</v>
      </c>
      <c r="J59">
        <f>(G59-I59)*(K59)</f>
        <v>1416.9878085071089</v>
      </c>
      <c r="K59" s="8">
        <v>0.113241253776641</v>
      </c>
      <c r="L59" s="9">
        <f>(G59-I59)*(1-K59)</f>
        <v>11096.012191492891</v>
      </c>
      <c r="M59" s="30">
        <v>0.22230559999999999</v>
      </c>
      <c r="N59" s="8">
        <v>0.22230559999999999</v>
      </c>
      <c r="O59" s="8">
        <v>11095.7898858929</v>
      </c>
      <c r="P59" s="10">
        <v>9771.89</v>
      </c>
      <c r="Q59" s="42">
        <v>1324.12</v>
      </c>
      <c r="R59" s="10">
        <v>10201.31</v>
      </c>
      <c r="S59" s="11">
        <v>-488.18</v>
      </c>
      <c r="T59" s="10">
        <v>10201.31</v>
      </c>
      <c r="U59" s="10"/>
    </row>
    <row r="60" spans="2:21" x14ac:dyDescent="0.3">
      <c r="B60" s="8" t="s">
        <v>24</v>
      </c>
      <c r="C60" s="8">
        <v>3</v>
      </c>
      <c r="D60" s="8">
        <v>18</v>
      </c>
      <c r="E60" s="8">
        <v>9</v>
      </c>
      <c r="F60" s="8">
        <v>12</v>
      </c>
      <c r="G60" s="8">
        <v>11848</v>
      </c>
      <c r="H60" s="8">
        <v>0</v>
      </c>
      <c r="I60" s="8">
        <v>234</v>
      </c>
      <c r="J60">
        <f>(G60-I60)*(K60)</f>
        <v>1445.7280610428363</v>
      </c>
      <c r="K60" s="8">
        <v>0.12448149311545</v>
      </c>
      <c r="L60" s="9">
        <f>(G60-I60)*(1-K60)</f>
        <v>10168.271938957165</v>
      </c>
      <c r="M60" s="30">
        <v>0.1695294</v>
      </c>
      <c r="N60" s="8">
        <v>0.1695294</v>
      </c>
      <c r="O60" s="8">
        <v>10168.102409557199</v>
      </c>
      <c r="P60" s="10">
        <v>8831.2199999999993</v>
      </c>
      <c r="Q60" s="42">
        <v>1337.05</v>
      </c>
      <c r="R60" s="10">
        <v>9520.4699999999993</v>
      </c>
      <c r="S60" s="11">
        <v>-34.78</v>
      </c>
      <c r="T60" s="10">
        <v>9520.4699999999993</v>
      </c>
      <c r="U60" s="10"/>
    </row>
    <row r="61" spans="2:21" x14ac:dyDescent="0.3">
      <c r="B61" s="8" t="s">
        <v>24</v>
      </c>
      <c r="C61" s="8">
        <v>3</v>
      </c>
      <c r="D61" s="8">
        <v>18</v>
      </c>
      <c r="E61" s="8">
        <v>10</v>
      </c>
      <c r="F61" s="8">
        <v>15</v>
      </c>
      <c r="G61" s="8">
        <v>10759</v>
      </c>
      <c r="H61" s="8">
        <v>0</v>
      </c>
      <c r="I61" s="8">
        <v>268</v>
      </c>
      <c r="J61">
        <f>(G61-I61)*(K61)</f>
        <v>1463.0053786605263</v>
      </c>
      <c r="K61" s="8">
        <v>0.13945337705276201</v>
      </c>
      <c r="L61" s="9">
        <f>(G61-I61)*(1-K61)</f>
        <v>9027.9946213394742</v>
      </c>
      <c r="M61" s="30">
        <v>0.31454369999999998</v>
      </c>
      <c r="N61" s="8">
        <v>0.31454369999999998</v>
      </c>
      <c r="O61" s="8">
        <v>9027.6800776394794</v>
      </c>
      <c r="P61" s="10">
        <v>7686.8</v>
      </c>
      <c r="Q61" s="42">
        <v>1341.19</v>
      </c>
      <c r="R61" s="10">
        <v>8600.65</v>
      </c>
      <c r="S61" s="10">
        <v>185.99</v>
      </c>
      <c r="T61" s="10">
        <v>8600.65</v>
      </c>
      <c r="U61" s="10"/>
    </row>
    <row r="62" spans="2:21" x14ac:dyDescent="0.3">
      <c r="B62" s="8" t="s">
        <v>24</v>
      </c>
      <c r="C62" s="8">
        <v>3</v>
      </c>
      <c r="D62" s="8">
        <v>18</v>
      </c>
      <c r="E62" s="8">
        <v>11</v>
      </c>
      <c r="F62" s="8">
        <v>22</v>
      </c>
      <c r="G62" s="8">
        <v>9788</v>
      </c>
      <c r="H62" s="8">
        <v>0</v>
      </c>
      <c r="I62" s="8">
        <v>286</v>
      </c>
      <c r="J62">
        <f>(G62-I62)*(K62)</f>
        <v>1431.8060272220466</v>
      </c>
      <c r="K62" s="8">
        <v>0.15068470082320001</v>
      </c>
      <c r="L62" s="9">
        <f>(G62-I62)*(1-K62)</f>
        <v>8070.1939727779536</v>
      </c>
      <c r="M62" s="30">
        <v>0.1297867</v>
      </c>
      <c r="N62" s="8">
        <v>0.1297867</v>
      </c>
      <c r="O62" s="8">
        <v>8070.0641860779497</v>
      </c>
      <c r="P62" s="10">
        <v>6727.27</v>
      </c>
      <c r="Q62" s="42">
        <v>1342.93</v>
      </c>
      <c r="R62" s="10">
        <v>7734.74</v>
      </c>
      <c r="S62" s="10">
        <v>166.97</v>
      </c>
      <c r="T62" s="10">
        <v>7734.74</v>
      </c>
      <c r="U62" s="10"/>
    </row>
    <row r="63" spans="2:21" x14ac:dyDescent="0.3">
      <c r="B63" s="8" t="s">
        <v>24</v>
      </c>
      <c r="C63" s="8">
        <v>3</v>
      </c>
      <c r="D63" s="8">
        <v>18</v>
      </c>
      <c r="E63" s="8">
        <v>12</v>
      </c>
      <c r="F63" s="8">
        <v>24</v>
      </c>
      <c r="G63" s="8">
        <v>9265</v>
      </c>
      <c r="H63" s="8">
        <v>0</v>
      </c>
      <c r="I63" s="8">
        <v>283</v>
      </c>
      <c r="J63">
        <f>(G63-I63)*(K63)</f>
        <v>1341.1075768541359</v>
      </c>
      <c r="K63" s="8">
        <v>0.14931057413205701</v>
      </c>
      <c r="L63" s="9">
        <f>(G63-I63)*(1-K63)</f>
        <v>7640.8924231458632</v>
      </c>
      <c r="M63" s="30">
        <v>9.44353E-2</v>
      </c>
      <c r="N63" s="8">
        <v>9.44353E-2</v>
      </c>
      <c r="O63" s="8">
        <v>7640.79798784586</v>
      </c>
      <c r="P63" s="10">
        <v>6293.01</v>
      </c>
      <c r="Q63" s="42">
        <v>1347.89</v>
      </c>
      <c r="R63" s="10">
        <v>7394.34</v>
      </c>
      <c r="S63" s="10">
        <v>343.82</v>
      </c>
      <c r="T63" s="10">
        <v>7394.34</v>
      </c>
      <c r="U63" s="10"/>
    </row>
    <row r="64" spans="2:21" x14ac:dyDescent="0.3">
      <c r="B64" s="8" t="s">
        <v>24</v>
      </c>
      <c r="C64" s="8">
        <v>3</v>
      </c>
      <c r="D64" s="8">
        <v>18</v>
      </c>
      <c r="E64" s="8">
        <v>13</v>
      </c>
      <c r="F64" s="8">
        <v>23</v>
      </c>
      <c r="G64" s="8">
        <v>9211</v>
      </c>
      <c r="H64" s="8">
        <v>0</v>
      </c>
      <c r="I64" s="8">
        <v>285</v>
      </c>
      <c r="J64">
        <f>(G64-I64)*(K64)</f>
        <v>1361.319336999002</v>
      </c>
      <c r="K64" s="8">
        <v>0.15251168911035201</v>
      </c>
      <c r="L64" s="9">
        <f>(G64-I64)*(1-K64)</f>
        <v>7564.6806630009987</v>
      </c>
      <c r="M64" s="30">
        <v>-0.12755140000000001</v>
      </c>
      <c r="N64" s="8">
        <v>-0.12755140000000001</v>
      </c>
      <c r="O64" s="8">
        <v>7564.8082144010004</v>
      </c>
      <c r="P64" s="10">
        <v>6212.71</v>
      </c>
      <c r="Q64" s="42">
        <v>1351.97</v>
      </c>
      <c r="R64" s="10">
        <v>7336.33</v>
      </c>
      <c r="S64" s="10">
        <v>353.27</v>
      </c>
      <c r="T64" s="10">
        <v>7336.33</v>
      </c>
      <c r="U64" s="10"/>
    </row>
    <row r="65" spans="2:21" x14ac:dyDescent="0.3">
      <c r="B65" s="8" t="s">
        <v>24</v>
      </c>
      <c r="C65" s="8">
        <v>3</v>
      </c>
      <c r="D65" s="8">
        <v>18</v>
      </c>
      <c r="E65" s="8">
        <v>14</v>
      </c>
      <c r="F65" s="8">
        <v>21</v>
      </c>
      <c r="G65" s="8">
        <v>9410</v>
      </c>
      <c r="H65" s="8">
        <v>0</v>
      </c>
      <c r="I65" s="8">
        <v>279</v>
      </c>
      <c r="J65">
        <f>(G65-I65)*(K65)</f>
        <v>1375.3878783405228</v>
      </c>
      <c r="K65" s="8">
        <v>0.15062839539377099</v>
      </c>
      <c r="L65" s="9">
        <f>(G65-I65)*(1-K65)</f>
        <v>7755.6121216594765</v>
      </c>
      <c r="M65" s="30">
        <v>-0.15899969999999999</v>
      </c>
      <c r="N65" s="8">
        <v>-0.15899969999999999</v>
      </c>
      <c r="O65" s="8">
        <v>7755.7711213594703</v>
      </c>
      <c r="P65" s="10">
        <v>6404.72</v>
      </c>
      <c r="Q65" s="42">
        <v>1350.89</v>
      </c>
      <c r="R65" s="10">
        <v>7590.92</v>
      </c>
      <c r="S65" s="10">
        <v>357.38</v>
      </c>
      <c r="T65" s="10">
        <v>7590.92</v>
      </c>
      <c r="U65" s="10"/>
    </row>
    <row r="66" spans="2:21" x14ac:dyDescent="0.3">
      <c r="B66" s="8" t="s">
        <v>24</v>
      </c>
      <c r="C66" s="8">
        <v>3</v>
      </c>
      <c r="D66" s="8">
        <v>18</v>
      </c>
      <c r="E66" s="8">
        <v>15</v>
      </c>
      <c r="F66" s="8">
        <v>18</v>
      </c>
      <c r="G66" s="8">
        <v>9775</v>
      </c>
      <c r="H66" s="8">
        <v>0</v>
      </c>
      <c r="I66" s="8">
        <v>262</v>
      </c>
      <c r="J66">
        <f>(G66-I66)*(K66)</f>
        <v>1345.0796209827333</v>
      </c>
      <c r="K66" s="8">
        <v>0.14139384221410001</v>
      </c>
      <c r="L66" s="9">
        <f>(G66-I66)*(1-K66)</f>
        <v>8167.9203790172669</v>
      </c>
      <c r="M66" s="30">
        <v>9.7557959999999999E-2</v>
      </c>
      <c r="N66" s="8">
        <v>9.7557959999999999E-2</v>
      </c>
      <c r="O66" s="8">
        <v>8167.8228210572597</v>
      </c>
      <c r="P66" s="10">
        <v>6827.55</v>
      </c>
      <c r="Q66" s="42">
        <v>1340.37</v>
      </c>
      <c r="R66" s="10">
        <v>8006.7</v>
      </c>
      <c r="S66" s="10">
        <v>268.64999999999998</v>
      </c>
      <c r="T66" s="10">
        <v>8006.7</v>
      </c>
      <c r="U66" s="10"/>
    </row>
    <row r="67" spans="2:21" x14ac:dyDescent="0.3">
      <c r="B67" s="8" t="s">
        <v>24</v>
      </c>
      <c r="C67" s="8">
        <v>3</v>
      </c>
      <c r="D67" s="8">
        <v>18</v>
      </c>
      <c r="E67" s="8">
        <v>16</v>
      </c>
      <c r="F67" s="8">
        <v>13</v>
      </c>
      <c r="G67" s="8">
        <v>10506</v>
      </c>
      <c r="H67" s="8">
        <v>0</v>
      </c>
      <c r="I67" s="8">
        <v>212</v>
      </c>
      <c r="J67">
        <f>(G67-I67)*(K67)</f>
        <v>1383.6864081595315</v>
      </c>
      <c r="K67" s="8">
        <v>0.134416787270209</v>
      </c>
      <c r="L67" s="9">
        <f>(G67-I67)*(1-K67)</f>
        <v>8910.3135918404678</v>
      </c>
      <c r="M67" s="30">
        <v>0.2659145</v>
      </c>
      <c r="N67" s="8">
        <v>0.2659145</v>
      </c>
      <c r="O67" s="8">
        <v>8910.0476773404698</v>
      </c>
      <c r="P67" s="10">
        <v>7579.37</v>
      </c>
      <c r="Q67" s="42">
        <v>1330.94</v>
      </c>
      <c r="R67" s="10">
        <v>8801</v>
      </c>
      <c r="S67" s="10">
        <v>237.03</v>
      </c>
      <c r="T67" s="10">
        <v>8801</v>
      </c>
      <c r="U67" s="10"/>
    </row>
    <row r="68" spans="2:21" x14ac:dyDescent="0.3">
      <c r="B68" s="8" t="s">
        <v>24</v>
      </c>
      <c r="C68" s="8">
        <v>3</v>
      </c>
      <c r="D68" s="8">
        <v>18</v>
      </c>
      <c r="E68" s="8">
        <v>17</v>
      </c>
      <c r="F68" s="8">
        <v>8</v>
      </c>
      <c r="G68" s="8">
        <v>11698</v>
      </c>
      <c r="H68" s="8">
        <v>0</v>
      </c>
      <c r="I68" s="8">
        <v>175</v>
      </c>
      <c r="J68">
        <f>(G68-I68)*(K68)</f>
        <v>1429.5195500608572</v>
      </c>
      <c r="K68" s="8">
        <v>0.124057931967444</v>
      </c>
      <c r="L68" s="9">
        <f>(G68-I68)*(1-K68)</f>
        <v>10093.480449939143</v>
      </c>
      <c r="M68" s="30">
        <v>7.1407338034236396</v>
      </c>
      <c r="N68" s="8">
        <v>7.1407338034236396</v>
      </c>
      <c r="O68" s="8">
        <v>10086.339716135701</v>
      </c>
      <c r="P68" s="10">
        <v>8766.7000000000007</v>
      </c>
      <c r="Q68" s="42">
        <v>1326.78</v>
      </c>
      <c r="R68" s="10">
        <v>9942.25</v>
      </c>
      <c r="S68" s="10">
        <v>157.34</v>
      </c>
      <c r="T68" s="10">
        <v>9933.67</v>
      </c>
      <c r="U68" s="10"/>
    </row>
    <row r="69" spans="2:21" x14ac:dyDescent="0.3">
      <c r="B69" s="8" t="s">
        <v>24</v>
      </c>
      <c r="C69" s="8">
        <v>3</v>
      </c>
      <c r="D69" s="8">
        <v>18</v>
      </c>
      <c r="E69" s="8">
        <v>18</v>
      </c>
      <c r="F69" s="8">
        <v>4</v>
      </c>
      <c r="G69" s="8">
        <v>12966</v>
      </c>
      <c r="H69" s="8">
        <v>0</v>
      </c>
      <c r="I69" s="8">
        <v>163</v>
      </c>
      <c r="J69">
        <f>(G69-I69)*(K69)</f>
        <v>1429.1070769220898</v>
      </c>
      <c r="K69" s="8">
        <v>0.11162282878404201</v>
      </c>
      <c r="L69" s="9">
        <f>(G69-I69)*(1-K69)</f>
        <v>11373.89292307791</v>
      </c>
      <c r="M69" s="30">
        <v>7.0496465287012002</v>
      </c>
      <c r="N69" s="8">
        <v>7.0496465287012002</v>
      </c>
      <c r="O69" s="8">
        <v>11366.8432765492</v>
      </c>
      <c r="P69" s="10">
        <v>10020.43</v>
      </c>
      <c r="Q69" s="42">
        <v>1353.46</v>
      </c>
      <c r="R69" s="10">
        <v>10944.31</v>
      </c>
      <c r="S69" s="11">
        <v>-160.49</v>
      </c>
      <c r="T69" s="10">
        <v>10935.73</v>
      </c>
      <c r="U69" s="10"/>
    </row>
    <row r="70" spans="2:21" x14ac:dyDescent="0.3">
      <c r="B70" s="8" t="s">
        <v>24</v>
      </c>
      <c r="C70" s="8">
        <v>3</v>
      </c>
      <c r="D70" s="8">
        <v>18</v>
      </c>
      <c r="E70" s="8">
        <v>19</v>
      </c>
      <c r="F70" s="8">
        <v>1</v>
      </c>
      <c r="G70" s="8">
        <v>13738</v>
      </c>
      <c r="H70" s="8">
        <v>0</v>
      </c>
      <c r="I70" s="8">
        <v>161</v>
      </c>
      <c r="J70">
        <f>(G70-I70)*(K70)</f>
        <v>1433.0394386132532</v>
      </c>
      <c r="K70" s="8">
        <v>0.105549049025061</v>
      </c>
      <c r="L70" s="9">
        <f>(G70-I70)*(1-K70)</f>
        <v>12143.960561386746</v>
      </c>
      <c r="M70" s="30">
        <v>6.6809062460071997</v>
      </c>
      <c r="N70" s="8">
        <v>6.6809062460071997</v>
      </c>
      <c r="O70" s="8">
        <v>12137.279655140699</v>
      </c>
      <c r="P70" s="10">
        <v>10804.79</v>
      </c>
      <c r="Q70" s="42">
        <v>1339.17</v>
      </c>
      <c r="R70" s="10">
        <v>11490.17</v>
      </c>
      <c r="S70" s="11">
        <v>-641.61</v>
      </c>
      <c r="T70" s="10">
        <v>11481.59</v>
      </c>
      <c r="U70" s="10"/>
    </row>
    <row r="71" spans="2:21" x14ac:dyDescent="0.3">
      <c r="B71" s="8" t="s">
        <v>24</v>
      </c>
      <c r="C71" s="8">
        <v>3</v>
      </c>
      <c r="D71" s="8">
        <v>18</v>
      </c>
      <c r="E71" s="8">
        <v>20</v>
      </c>
      <c r="F71" s="8">
        <v>2</v>
      </c>
      <c r="G71" s="8">
        <v>13597</v>
      </c>
      <c r="H71" s="8">
        <v>0</v>
      </c>
      <c r="I71" s="8">
        <v>162</v>
      </c>
      <c r="J71">
        <f>(G71-I71)*(K71)</f>
        <v>1411.6978823042821</v>
      </c>
      <c r="K71" s="8">
        <v>0.105076135638577</v>
      </c>
      <c r="L71" s="9">
        <f>(G71-I71)*(1-K71)</f>
        <v>12023.302117695719</v>
      </c>
      <c r="M71" s="30">
        <v>6.3210253333352497</v>
      </c>
      <c r="N71" s="8">
        <v>6.3210253333352497</v>
      </c>
      <c r="O71" s="8">
        <v>12016.981092362401</v>
      </c>
      <c r="P71" s="10">
        <v>10712.81</v>
      </c>
      <c r="Q71" s="42">
        <v>1310.49</v>
      </c>
      <c r="R71" s="10">
        <v>11589.75</v>
      </c>
      <c r="S71" s="11">
        <v>-600.49</v>
      </c>
      <c r="T71" s="12">
        <v>11581.17</v>
      </c>
      <c r="U71" s="10"/>
    </row>
    <row r="72" spans="2:21" x14ac:dyDescent="0.3">
      <c r="B72" s="8" t="s">
        <v>24</v>
      </c>
      <c r="C72" s="8">
        <v>3</v>
      </c>
      <c r="D72" s="8">
        <v>18</v>
      </c>
      <c r="E72" s="8">
        <v>21</v>
      </c>
      <c r="F72" s="8">
        <v>3</v>
      </c>
      <c r="G72" s="8">
        <v>13227</v>
      </c>
      <c r="H72" s="8">
        <v>0</v>
      </c>
      <c r="I72" s="8">
        <v>176</v>
      </c>
      <c r="J72">
        <f>(G72-I72)*(K72)</f>
        <v>1381.6113892737628</v>
      </c>
      <c r="K72" s="8">
        <v>0.105862492473662</v>
      </c>
      <c r="L72" s="9">
        <f>(G72-I72)*(1-K72)</f>
        <v>11669.388610726237</v>
      </c>
      <c r="M72" s="30">
        <v>5.8148845809920804</v>
      </c>
      <c r="N72" s="8">
        <v>5.8148845809920804</v>
      </c>
      <c r="O72" s="8">
        <v>11663.5737261452</v>
      </c>
      <c r="P72" s="10">
        <v>10388.85</v>
      </c>
      <c r="Q72" s="42">
        <v>1280.53</v>
      </c>
      <c r="R72" s="10">
        <v>11088.35</v>
      </c>
      <c r="S72" s="11">
        <v>-729.96</v>
      </c>
      <c r="T72" s="10">
        <v>11079.77</v>
      </c>
      <c r="U72" s="10"/>
    </row>
    <row r="73" spans="2:21" x14ac:dyDescent="0.3">
      <c r="B73" s="8" t="s">
        <v>24</v>
      </c>
      <c r="C73" s="8">
        <v>3</v>
      </c>
      <c r="D73" s="8">
        <v>18</v>
      </c>
      <c r="E73" s="8">
        <v>22</v>
      </c>
      <c r="F73" s="8">
        <v>5</v>
      </c>
      <c r="G73" s="8">
        <v>12742</v>
      </c>
      <c r="H73" s="8">
        <v>0</v>
      </c>
      <c r="I73" s="8">
        <v>238</v>
      </c>
      <c r="J73">
        <f>(G73-I73)*(K73)</f>
        <v>1341.5138974797901</v>
      </c>
      <c r="K73" s="8">
        <v>0.107286780028774</v>
      </c>
      <c r="L73" s="9">
        <f>(G73-I73)*(1-K73)</f>
        <v>11162.48610252021</v>
      </c>
      <c r="M73" s="30">
        <v>-0.69651269999999998</v>
      </c>
      <c r="N73" s="8">
        <v>-0.69651269999999998</v>
      </c>
      <c r="O73" s="8">
        <v>11163.182615220199</v>
      </c>
      <c r="P73" s="10">
        <v>9941.48</v>
      </c>
      <c r="Q73" s="42">
        <v>1221</v>
      </c>
      <c r="R73" s="10">
        <v>10422.26</v>
      </c>
      <c r="S73" s="11">
        <v>-560.48</v>
      </c>
      <c r="T73" s="10">
        <v>10422.26</v>
      </c>
      <c r="U73" s="10"/>
    </row>
    <row r="74" spans="2:21" x14ac:dyDescent="0.3">
      <c r="B74" s="8" t="s">
        <v>24</v>
      </c>
      <c r="C74" s="8">
        <v>3</v>
      </c>
      <c r="D74" s="8">
        <v>18</v>
      </c>
      <c r="E74" s="8">
        <v>23</v>
      </c>
      <c r="F74" s="8">
        <v>9</v>
      </c>
      <c r="G74" s="8">
        <v>12265</v>
      </c>
      <c r="H74" s="8">
        <v>0</v>
      </c>
      <c r="I74" s="8">
        <v>322</v>
      </c>
      <c r="J74">
        <f>(G74-I74)*(K74)</f>
        <v>1330.4514503703069</v>
      </c>
      <c r="K74" s="8">
        <v>0.111400104694826</v>
      </c>
      <c r="L74" s="9">
        <f>(G74-I74)*(1-K74)</f>
        <v>10612.548549629693</v>
      </c>
      <c r="M74" s="30">
        <v>-5.7068210000000001E-2</v>
      </c>
      <c r="N74" s="8">
        <v>-5.7068210000000001E-2</v>
      </c>
      <c r="O74" s="8">
        <v>10612.605617839699</v>
      </c>
      <c r="P74" s="10">
        <v>9424.2199999999993</v>
      </c>
      <c r="Q74" s="42">
        <v>1188.33</v>
      </c>
      <c r="R74" s="10">
        <v>9807.25</v>
      </c>
      <c r="S74" s="11">
        <v>-234.79</v>
      </c>
      <c r="T74" s="10">
        <v>9807.25</v>
      </c>
      <c r="U74" s="10"/>
    </row>
    <row r="75" spans="2:21" x14ac:dyDescent="0.3">
      <c r="B75" s="8" t="s">
        <v>24</v>
      </c>
      <c r="C75" s="8">
        <v>3</v>
      </c>
      <c r="D75" s="8">
        <v>18</v>
      </c>
      <c r="E75" s="8">
        <v>24</v>
      </c>
      <c r="F75" s="8">
        <v>10</v>
      </c>
      <c r="G75" s="8">
        <v>11964</v>
      </c>
      <c r="H75" s="8">
        <v>0</v>
      </c>
      <c r="I75" s="8">
        <v>448</v>
      </c>
      <c r="J75">
        <f>(G75-I75)*(K75)</f>
        <v>1361.5028207000425</v>
      </c>
      <c r="K75" s="8">
        <v>0.118227059803755</v>
      </c>
      <c r="L75" s="9">
        <f>(G75-I75)*(1-K75)</f>
        <v>10154.497179299957</v>
      </c>
      <c r="M75" s="30">
        <v>6.3083899999999998E-2</v>
      </c>
      <c r="N75" s="8">
        <v>6.3083899999999998E-2</v>
      </c>
      <c r="O75" s="8">
        <v>10154.4340954</v>
      </c>
      <c r="P75" s="10">
        <v>8989.5</v>
      </c>
      <c r="Q75" s="42">
        <v>1165</v>
      </c>
      <c r="R75" s="10">
        <v>9264.36</v>
      </c>
      <c r="S75" s="11">
        <v>-252.35</v>
      </c>
      <c r="T75" s="10">
        <v>9264.36</v>
      </c>
      <c r="U75" s="10"/>
    </row>
    <row r="76" spans="2:21" x14ac:dyDescent="0.3">
      <c r="B76" s="8" t="s">
        <v>24</v>
      </c>
      <c r="C76" s="8">
        <v>4</v>
      </c>
      <c r="D76" s="8">
        <v>22</v>
      </c>
      <c r="E76" s="8">
        <v>1</v>
      </c>
      <c r="F76" s="8">
        <v>14</v>
      </c>
      <c r="G76" s="8">
        <v>11497</v>
      </c>
      <c r="H76" s="8">
        <v>0</v>
      </c>
      <c r="I76" s="8">
        <v>533</v>
      </c>
      <c r="J76">
        <f>(G76-I76)*(K76)</f>
        <v>1336.7593909332304</v>
      </c>
      <c r="K76" s="8">
        <v>0.121922600413465</v>
      </c>
      <c r="L76" s="9">
        <f>(G76-I76)*(1-K76)</f>
        <v>9627.24060906677</v>
      </c>
      <c r="M76" s="30">
        <v>0.79281860000000004</v>
      </c>
      <c r="N76" s="8">
        <v>0.79281860000000004</v>
      </c>
      <c r="O76" s="8">
        <v>9626.4477904667601</v>
      </c>
      <c r="P76" s="10">
        <v>8437.92</v>
      </c>
      <c r="Q76" s="42">
        <v>1189.32</v>
      </c>
      <c r="R76" s="10">
        <v>8707.6299999999992</v>
      </c>
      <c r="S76" s="11">
        <v>-462.89</v>
      </c>
      <c r="T76" s="10">
        <v>8707.6299999999992</v>
      </c>
      <c r="U76" s="10"/>
    </row>
    <row r="77" spans="2:21" x14ac:dyDescent="0.3">
      <c r="B77" s="8" t="s">
        <v>24</v>
      </c>
      <c r="C77" s="8">
        <v>4</v>
      </c>
      <c r="D77" s="8">
        <v>22</v>
      </c>
      <c r="E77" s="8">
        <v>2</v>
      </c>
      <c r="F77" s="8">
        <v>18</v>
      </c>
      <c r="G77" s="8">
        <v>11061</v>
      </c>
      <c r="H77" s="8">
        <v>0</v>
      </c>
      <c r="I77" s="8">
        <v>548</v>
      </c>
      <c r="J77">
        <f>(G77-I77)*(K77)</f>
        <v>1305.2548929798102</v>
      </c>
      <c r="K77" s="8">
        <v>0.124156272517817</v>
      </c>
      <c r="L77" s="9">
        <f>(G77-I77)*(1-K77)</f>
        <v>9207.7451070201896</v>
      </c>
      <c r="M77" s="30">
        <v>0.75478730000000005</v>
      </c>
      <c r="N77" s="8">
        <v>0.75478730000000005</v>
      </c>
      <c r="O77" s="8">
        <v>9206.9903197201893</v>
      </c>
      <c r="P77" s="10">
        <v>8031.46</v>
      </c>
      <c r="Q77" s="42">
        <v>1176.28</v>
      </c>
      <c r="R77" s="10">
        <v>8215.32</v>
      </c>
      <c r="S77" s="11">
        <v>-571.57000000000005</v>
      </c>
      <c r="T77" s="10">
        <v>8215.32</v>
      </c>
      <c r="U77" s="10"/>
    </row>
    <row r="78" spans="2:21" x14ac:dyDescent="0.3">
      <c r="B78" s="8" t="s">
        <v>24</v>
      </c>
      <c r="C78" s="8">
        <v>4</v>
      </c>
      <c r="D78" s="8">
        <v>22</v>
      </c>
      <c r="E78" s="8">
        <v>3</v>
      </c>
      <c r="F78" s="8">
        <v>20</v>
      </c>
      <c r="G78" s="8">
        <v>10782</v>
      </c>
      <c r="H78" s="8">
        <v>0</v>
      </c>
      <c r="I78" s="8">
        <v>541</v>
      </c>
      <c r="J78">
        <f>(G78-I78)*(K78)</f>
        <v>1283.6031506445252</v>
      </c>
      <c r="K78" s="8">
        <v>0.12533962998188899</v>
      </c>
      <c r="L78" s="9">
        <f>(G78-I78)*(1-K78)</f>
        <v>8957.3968493554748</v>
      </c>
      <c r="M78" s="30">
        <v>0.48826710000000001</v>
      </c>
      <c r="N78" s="8">
        <v>0.48826710000000001</v>
      </c>
      <c r="O78" s="8">
        <v>8956.9085822554698</v>
      </c>
      <c r="P78" s="10">
        <v>7777.24</v>
      </c>
      <c r="Q78" s="42">
        <v>1180.1600000000001</v>
      </c>
      <c r="R78" s="10">
        <v>7911.99</v>
      </c>
      <c r="S78" s="11">
        <v>-667.46</v>
      </c>
      <c r="T78" s="10">
        <v>7911.99</v>
      </c>
      <c r="U78" s="10"/>
    </row>
    <row r="79" spans="2:21" x14ac:dyDescent="0.3">
      <c r="B79" s="8" t="s">
        <v>24</v>
      </c>
      <c r="C79" s="8">
        <v>4</v>
      </c>
      <c r="D79" s="8">
        <v>22</v>
      </c>
      <c r="E79" s="8">
        <v>4</v>
      </c>
      <c r="F79" s="8">
        <v>19</v>
      </c>
      <c r="G79" s="8">
        <v>10753</v>
      </c>
      <c r="H79" s="8">
        <v>0</v>
      </c>
      <c r="I79" s="8">
        <v>503</v>
      </c>
      <c r="J79">
        <f>(G79-I79)*(K79)</f>
        <v>1289.2928822899607</v>
      </c>
      <c r="K79" s="8">
        <v>0.12578467144292299</v>
      </c>
      <c r="L79" s="9">
        <f>(G79-I79)*(1-K79)</f>
        <v>8960.7071177100406</v>
      </c>
      <c r="M79" s="30">
        <v>0.24502930000000001</v>
      </c>
      <c r="N79" s="8">
        <v>0.24502930000000001</v>
      </c>
      <c r="O79" s="8">
        <v>8960.4620884100295</v>
      </c>
      <c r="P79" s="10">
        <v>7750.88</v>
      </c>
      <c r="Q79" s="42">
        <v>1209.82</v>
      </c>
      <c r="R79" s="10">
        <v>7939.2</v>
      </c>
      <c r="S79" s="11">
        <v>-775.97</v>
      </c>
      <c r="T79" s="10">
        <v>7939.2</v>
      </c>
      <c r="U79" s="10"/>
    </row>
    <row r="80" spans="2:21" x14ac:dyDescent="0.3">
      <c r="B80" s="8" t="s">
        <v>24</v>
      </c>
      <c r="C80" s="8">
        <v>4</v>
      </c>
      <c r="D80" s="8">
        <v>22</v>
      </c>
      <c r="E80" s="8">
        <v>5</v>
      </c>
      <c r="F80" s="8">
        <v>17</v>
      </c>
      <c r="G80" s="8">
        <v>11033</v>
      </c>
      <c r="H80" s="8">
        <v>0</v>
      </c>
      <c r="I80" s="8">
        <v>393</v>
      </c>
      <c r="J80">
        <f>(G80-I80)*(K80)</f>
        <v>1344.4062222096854</v>
      </c>
      <c r="K80" s="8">
        <v>0.12635396825278999</v>
      </c>
      <c r="L80" s="9">
        <f>(G80-I80)*(1-K80)</f>
        <v>9295.5937777903146</v>
      </c>
      <c r="M80" s="30">
        <v>-1.38545E-2</v>
      </c>
      <c r="N80" s="8">
        <v>-1.38545E-2</v>
      </c>
      <c r="O80" s="8">
        <v>9295.60763229031</v>
      </c>
      <c r="P80" s="10">
        <v>8033.28</v>
      </c>
      <c r="Q80" s="42">
        <v>1262.31</v>
      </c>
      <c r="R80" s="10">
        <v>8247.31</v>
      </c>
      <c r="S80" s="11">
        <v>-992.49</v>
      </c>
      <c r="T80" s="10">
        <v>8247.31</v>
      </c>
      <c r="U80" s="10"/>
    </row>
    <row r="81" spans="2:21" x14ac:dyDescent="0.3">
      <c r="B81" s="8" t="s">
        <v>24</v>
      </c>
      <c r="C81" s="8">
        <v>4</v>
      </c>
      <c r="D81" s="8">
        <v>22</v>
      </c>
      <c r="E81" s="8">
        <v>6</v>
      </c>
      <c r="F81" s="8">
        <v>13</v>
      </c>
      <c r="G81" s="8">
        <v>11716</v>
      </c>
      <c r="H81" s="8">
        <v>0</v>
      </c>
      <c r="I81" s="8">
        <v>264</v>
      </c>
      <c r="J81">
        <f>(G81-I81)*(K81)</f>
        <v>1404.3371470737206</v>
      </c>
      <c r="K81" s="8">
        <v>0.122628112737838</v>
      </c>
      <c r="L81" s="9">
        <f>(G81-I81)*(1-K81)</f>
        <v>10047.66285292628</v>
      </c>
      <c r="M81" s="30">
        <v>8.1318420000000002E-2</v>
      </c>
      <c r="N81" s="8">
        <v>8.1318420000000002E-2</v>
      </c>
      <c r="O81" s="8">
        <v>10047.5815345063</v>
      </c>
      <c r="P81" s="10">
        <v>8736.5400000000009</v>
      </c>
      <c r="Q81" s="42">
        <v>1311.12</v>
      </c>
      <c r="R81" s="10">
        <v>8949.41</v>
      </c>
      <c r="S81" s="11">
        <v>-1133.7</v>
      </c>
      <c r="T81" s="10">
        <v>8949.41</v>
      </c>
      <c r="U81" s="10"/>
    </row>
    <row r="82" spans="2:21" x14ac:dyDescent="0.3">
      <c r="B82" s="8" t="s">
        <v>24</v>
      </c>
      <c r="C82" s="8">
        <v>4</v>
      </c>
      <c r="D82" s="8">
        <v>22</v>
      </c>
      <c r="E82" s="8">
        <v>7</v>
      </c>
      <c r="F82" s="8">
        <v>11</v>
      </c>
      <c r="G82" s="8">
        <v>11906</v>
      </c>
      <c r="H82" s="8">
        <v>0</v>
      </c>
      <c r="I82" s="8">
        <v>234</v>
      </c>
      <c r="J82">
        <f>(G82-I82)*(K82)</f>
        <v>1443.6931319644571</v>
      </c>
      <c r="K82" s="8">
        <v>0.12368858224507</v>
      </c>
      <c r="L82" s="9">
        <f>(G82-I82)*(1-K82)</f>
        <v>10228.306868035543</v>
      </c>
      <c r="M82" s="30">
        <v>-7.2580110000000003E-2</v>
      </c>
      <c r="N82" s="8">
        <v>-7.2580110000000003E-2</v>
      </c>
      <c r="O82" s="8">
        <v>10228.379448145501</v>
      </c>
      <c r="P82" s="10">
        <v>8885.6</v>
      </c>
      <c r="Q82" s="42">
        <v>1342.71</v>
      </c>
      <c r="R82" s="10">
        <v>9199.39</v>
      </c>
      <c r="S82" s="11">
        <v>-1234.99</v>
      </c>
      <c r="T82" s="10">
        <v>9199.39</v>
      </c>
      <c r="U82" s="10"/>
    </row>
    <row r="83" spans="2:21" x14ac:dyDescent="0.3">
      <c r="B83" s="8" t="s">
        <v>24</v>
      </c>
      <c r="C83" s="8">
        <v>4</v>
      </c>
      <c r="D83" s="8">
        <v>22</v>
      </c>
      <c r="E83" s="8">
        <v>8</v>
      </c>
      <c r="F83" s="8">
        <v>12</v>
      </c>
      <c r="G83" s="8">
        <v>11433</v>
      </c>
      <c r="H83" s="8">
        <v>0</v>
      </c>
      <c r="I83" s="8">
        <v>227</v>
      </c>
      <c r="J83">
        <f>(G83-I83)*(K83)</f>
        <v>1494.3848964713375</v>
      </c>
      <c r="K83" s="8">
        <v>0.133355782301565</v>
      </c>
      <c r="L83" s="9">
        <f>(G83-I83)*(1-K83)</f>
        <v>9711.6151035286621</v>
      </c>
      <c r="M83" s="30">
        <v>0.21263170000000001</v>
      </c>
      <c r="N83" s="8">
        <v>0.21263170000000001</v>
      </c>
      <c r="O83" s="8">
        <v>9711.4024718286601</v>
      </c>
      <c r="P83" s="10">
        <v>8347.81</v>
      </c>
      <c r="Q83" s="42">
        <v>1363.81</v>
      </c>
      <c r="R83" s="10">
        <v>8891.83</v>
      </c>
      <c r="S83" s="11">
        <v>-778.56</v>
      </c>
      <c r="T83" s="10">
        <v>8891.83</v>
      </c>
      <c r="U83" s="10"/>
    </row>
    <row r="84" spans="2:21" x14ac:dyDescent="0.3">
      <c r="B84" s="8" t="s">
        <v>24</v>
      </c>
      <c r="C84" s="8">
        <v>4</v>
      </c>
      <c r="D84" s="8">
        <v>22</v>
      </c>
      <c r="E84" s="8">
        <v>9</v>
      </c>
      <c r="F84" s="8">
        <v>15</v>
      </c>
      <c r="G84" s="8">
        <v>10483</v>
      </c>
      <c r="H84" s="8">
        <v>0</v>
      </c>
      <c r="I84" s="8">
        <v>248</v>
      </c>
      <c r="J84">
        <f>(G84-I84)*(K84)</f>
        <v>1490.3736486371211</v>
      </c>
      <c r="K84" s="8">
        <v>0.14561540289566399</v>
      </c>
      <c r="L84" s="9">
        <f>(G84-I84)*(1-K84)</f>
        <v>8744.6263513628783</v>
      </c>
      <c r="M84" s="30">
        <v>0.16155169999999999</v>
      </c>
      <c r="N84" s="8">
        <v>0.16155169999999999</v>
      </c>
      <c r="O84" s="8">
        <v>8744.4647996628792</v>
      </c>
      <c r="P84" s="10">
        <v>7361.38</v>
      </c>
      <c r="Q84" s="42">
        <v>1383.24</v>
      </c>
      <c r="R84" s="10">
        <v>8187.48</v>
      </c>
      <c r="S84" s="11">
        <v>-566.23</v>
      </c>
      <c r="T84" s="10">
        <v>8187.48</v>
      </c>
      <c r="U84" s="10"/>
    </row>
    <row r="85" spans="2:21" x14ac:dyDescent="0.3">
      <c r="B85" s="8" t="s">
        <v>24</v>
      </c>
      <c r="C85" s="8">
        <v>4</v>
      </c>
      <c r="D85" s="8">
        <v>22</v>
      </c>
      <c r="E85" s="8">
        <v>10</v>
      </c>
      <c r="F85" s="8">
        <v>22</v>
      </c>
      <c r="G85" s="8">
        <v>9488</v>
      </c>
      <c r="H85" s="8">
        <v>0</v>
      </c>
      <c r="I85" s="8">
        <v>256</v>
      </c>
      <c r="J85">
        <f>(G85-I85)*(K85)</f>
        <v>1463.5359036182426</v>
      </c>
      <c r="K85" s="8">
        <v>0.15852858574720999</v>
      </c>
      <c r="L85" s="9">
        <f>(G85-I85)*(1-K85)</f>
        <v>7768.4640963817574</v>
      </c>
      <c r="M85" s="30">
        <v>0.30124859999999998</v>
      </c>
      <c r="N85" s="8">
        <v>0.30124859999999998</v>
      </c>
      <c r="O85" s="8">
        <v>7768.1628477817503</v>
      </c>
      <c r="P85" s="10">
        <v>6357.18</v>
      </c>
      <c r="Q85" s="42">
        <v>1411.28</v>
      </c>
      <c r="R85" s="10">
        <v>7518.31</v>
      </c>
      <c r="S85" s="11">
        <v>-651.78</v>
      </c>
      <c r="T85" s="10">
        <v>7518.31</v>
      </c>
      <c r="U85" s="10"/>
    </row>
    <row r="86" spans="2:21" x14ac:dyDescent="0.3">
      <c r="B86" s="8" t="s">
        <v>24</v>
      </c>
      <c r="C86" s="8">
        <v>4</v>
      </c>
      <c r="D86" s="8">
        <v>22</v>
      </c>
      <c r="E86" s="8">
        <v>11</v>
      </c>
      <c r="F86" s="8">
        <v>24</v>
      </c>
      <c r="G86" s="8">
        <v>8885</v>
      </c>
      <c r="H86" s="8">
        <v>0</v>
      </c>
      <c r="I86" s="8">
        <v>274</v>
      </c>
      <c r="J86">
        <f>(G86-I86)*(K86)</f>
        <v>1449.9944722236019</v>
      </c>
      <c r="K86" s="8">
        <v>0.168388627595355</v>
      </c>
      <c r="L86" s="9">
        <f>(G86-I86)*(1-K86)</f>
        <v>7161.0055277763977</v>
      </c>
      <c r="M86" s="30">
        <v>0.1220075</v>
      </c>
      <c r="N86" s="8">
        <v>0.1220075</v>
      </c>
      <c r="O86" s="8">
        <v>7160.8835202763903</v>
      </c>
      <c r="P86" s="10">
        <v>5722.67</v>
      </c>
      <c r="Q86" s="42">
        <v>1438.34</v>
      </c>
      <c r="R86" s="10">
        <v>7148.64</v>
      </c>
      <c r="S86" s="11">
        <v>-697.26</v>
      </c>
      <c r="T86" s="10">
        <v>7148.64</v>
      </c>
      <c r="U86" s="10"/>
    </row>
    <row r="87" spans="2:21" x14ac:dyDescent="0.3">
      <c r="B87" s="8" t="s">
        <v>24</v>
      </c>
      <c r="C87" s="8">
        <v>4</v>
      </c>
      <c r="D87" s="8">
        <v>22</v>
      </c>
      <c r="E87" s="8">
        <v>12</v>
      </c>
      <c r="F87" s="8">
        <v>23</v>
      </c>
      <c r="G87" s="8">
        <v>8744</v>
      </c>
      <c r="H87" s="8">
        <v>0</v>
      </c>
      <c r="I87" s="8">
        <v>269</v>
      </c>
      <c r="J87">
        <f>(G87-I87)*(K87)</f>
        <v>1462.0635699756072</v>
      </c>
      <c r="K87" s="8">
        <v>0.17251487551334599</v>
      </c>
      <c r="L87" s="9">
        <f>(G87-I87)*(1-K87)</f>
        <v>7012.9364300243924</v>
      </c>
      <c r="M87" s="30">
        <v>9.4963930000000002E-2</v>
      </c>
      <c r="N87" s="8">
        <v>9.4963930000000002E-2</v>
      </c>
      <c r="O87" s="8">
        <v>7012.8414660943899</v>
      </c>
      <c r="P87" s="10">
        <v>5551.89</v>
      </c>
      <c r="Q87" s="42">
        <v>1461.05</v>
      </c>
      <c r="R87" s="10">
        <v>6997.52</v>
      </c>
      <c r="S87" s="11">
        <v>-739.41</v>
      </c>
      <c r="T87" s="10">
        <v>6997.52</v>
      </c>
      <c r="U87" s="10"/>
    </row>
    <row r="88" spans="2:21" x14ac:dyDescent="0.3">
      <c r="B88" s="8" t="s">
        <v>24</v>
      </c>
      <c r="C88" s="8">
        <v>4</v>
      </c>
      <c r="D88" s="8">
        <v>22</v>
      </c>
      <c r="E88" s="8">
        <v>13</v>
      </c>
      <c r="F88" s="8">
        <v>21</v>
      </c>
      <c r="G88" s="8">
        <v>8962</v>
      </c>
      <c r="H88" s="8">
        <v>0</v>
      </c>
      <c r="I88" s="8">
        <v>254</v>
      </c>
      <c r="J88">
        <f>(G88-I88)*(K88)</f>
        <v>1480.0917305605237</v>
      </c>
      <c r="K88" s="8">
        <v>0.16996919276073999</v>
      </c>
      <c r="L88" s="9">
        <f>(G88-I88)*(1-K88)</f>
        <v>7227.9082694394765</v>
      </c>
      <c r="M88" s="30">
        <v>-0.12912950000000001</v>
      </c>
      <c r="N88" s="8">
        <v>-0.12912950000000001</v>
      </c>
      <c r="O88" s="8">
        <v>7228.0373989394702</v>
      </c>
      <c r="P88" s="10">
        <v>5752.02</v>
      </c>
      <c r="Q88" s="42">
        <v>1475.89</v>
      </c>
      <c r="R88" s="10">
        <v>7217.17</v>
      </c>
      <c r="S88" s="11">
        <v>-748.28</v>
      </c>
      <c r="T88" s="10">
        <v>7217.17</v>
      </c>
      <c r="U88" s="10"/>
    </row>
    <row r="89" spans="2:21" x14ac:dyDescent="0.3">
      <c r="B89" s="8" t="s">
        <v>24</v>
      </c>
      <c r="C89" s="8">
        <v>4</v>
      </c>
      <c r="D89" s="8">
        <v>22</v>
      </c>
      <c r="E89" s="8">
        <v>14</v>
      </c>
      <c r="F89" s="8">
        <v>16</v>
      </c>
      <c r="G89" s="8">
        <v>9516</v>
      </c>
      <c r="H89" s="8">
        <v>0</v>
      </c>
      <c r="I89" s="8">
        <v>244</v>
      </c>
      <c r="J89">
        <f>(G89-I89)*(K89)</f>
        <v>1505.4611252425718</v>
      </c>
      <c r="K89" s="8">
        <v>0.16236638537991499</v>
      </c>
      <c r="L89" s="9">
        <f>(G89-I89)*(1-K89)</f>
        <v>7766.5388747574279</v>
      </c>
      <c r="M89" s="30">
        <v>-0.17662459999999999</v>
      </c>
      <c r="N89" s="8">
        <v>-0.17662459999999999</v>
      </c>
      <c r="O89" s="8">
        <v>7766.7154993574204</v>
      </c>
      <c r="P89" s="10">
        <v>6286.14</v>
      </c>
      <c r="Q89" s="42">
        <v>1480.4</v>
      </c>
      <c r="R89" s="10">
        <v>7746.17</v>
      </c>
      <c r="S89" s="11">
        <v>-622.78</v>
      </c>
      <c r="T89" s="10">
        <v>7746.17</v>
      </c>
      <c r="U89" s="10"/>
    </row>
    <row r="90" spans="2:21" x14ac:dyDescent="0.3">
      <c r="B90" s="8" t="s">
        <v>24</v>
      </c>
      <c r="C90" s="8">
        <v>4</v>
      </c>
      <c r="D90" s="8">
        <v>22</v>
      </c>
      <c r="E90" s="8">
        <v>15</v>
      </c>
      <c r="F90" s="8">
        <v>10</v>
      </c>
      <c r="G90" s="8">
        <v>10399</v>
      </c>
      <c r="H90" s="8">
        <v>0</v>
      </c>
      <c r="I90" s="8">
        <v>236</v>
      </c>
      <c r="J90">
        <f>(G90-I90)*(K90)</f>
        <v>1551.4832318252545</v>
      </c>
      <c r="K90" s="8">
        <v>0.15265996574094801</v>
      </c>
      <c r="L90" s="9">
        <f>(G90-I90)*(1-K90)</f>
        <v>8611.5167681747462</v>
      </c>
      <c r="M90" s="30">
        <v>0.1145568</v>
      </c>
      <c r="N90" s="8">
        <v>0.1145568</v>
      </c>
      <c r="O90" s="8">
        <v>8611.4022113747396</v>
      </c>
      <c r="P90" s="10">
        <v>7136.39</v>
      </c>
      <c r="Q90" s="42">
        <v>1475.12</v>
      </c>
      <c r="R90" s="10">
        <v>8513.15</v>
      </c>
      <c r="S90" s="11">
        <v>-498.42</v>
      </c>
      <c r="T90" s="10">
        <v>8513.15</v>
      </c>
      <c r="U90" s="10"/>
    </row>
    <row r="91" spans="2:21" x14ac:dyDescent="0.3">
      <c r="B91" s="8" t="s">
        <v>24</v>
      </c>
      <c r="C91" s="8">
        <v>4</v>
      </c>
      <c r="D91" s="8">
        <v>22</v>
      </c>
      <c r="E91" s="8">
        <v>16</v>
      </c>
      <c r="F91" s="8">
        <v>8</v>
      </c>
      <c r="G91" s="8">
        <v>11452</v>
      </c>
      <c r="H91" s="8">
        <v>0</v>
      </c>
      <c r="I91" s="8">
        <v>190</v>
      </c>
      <c r="J91">
        <f>(G91-I91)*(K91)</f>
        <v>1579.3042875130607</v>
      </c>
      <c r="K91" s="8">
        <v>0.140233021444953</v>
      </c>
      <c r="L91" s="9">
        <f>(G91-I91)*(1-K91)</f>
        <v>9682.6957124869405</v>
      </c>
      <c r="M91" s="30">
        <v>0.31073489999999998</v>
      </c>
      <c r="N91" s="8">
        <v>0.31073489999999998</v>
      </c>
      <c r="O91" s="8">
        <v>9682.3849775869403</v>
      </c>
      <c r="P91" s="10">
        <v>8217.3700000000008</v>
      </c>
      <c r="Q91" s="42">
        <v>1465.32</v>
      </c>
      <c r="R91" s="10">
        <v>9492.82</v>
      </c>
      <c r="S91" s="11">
        <v>-499.85</v>
      </c>
      <c r="T91" s="10">
        <v>9492.82</v>
      </c>
      <c r="U91" s="10"/>
    </row>
    <row r="92" spans="2:21" x14ac:dyDescent="0.3">
      <c r="B92" s="8" t="s">
        <v>24</v>
      </c>
      <c r="C92" s="8">
        <v>4</v>
      </c>
      <c r="D92" s="8">
        <v>22</v>
      </c>
      <c r="E92" s="8">
        <v>17</v>
      </c>
      <c r="F92" s="8">
        <v>5</v>
      </c>
      <c r="G92" s="8">
        <v>12833</v>
      </c>
      <c r="H92" s="8">
        <v>0</v>
      </c>
      <c r="I92" s="8">
        <v>155</v>
      </c>
      <c r="J92">
        <f>(G92-I92)*(K92)</f>
        <v>1586.3494662871685</v>
      </c>
      <c r="K92" s="8">
        <v>0.12512616077355801</v>
      </c>
      <c r="L92" s="9">
        <f>(G92-I92)*(1-K92)</f>
        <v>11091.650533712831</v>
      </c>
      <c r="M92" s="30">
        <v>9.0052487896716098</v>
      </c>
      <c r="N92" s="8">
        <v>9.0052487896716098</v>
      </c>
      <c r="O92" s="8">
        <v>11082.645284923199</v>
      </c>
      <c r="P92" s="10">
        <v>9644.1299999999992</v>
      </c>
      <c r="Q92" s="42">
        <v>1447.52</v>
      </c>
      <c r="R92" s="10">
        <v>10816.06</v>
      </c>
      <c r="S92" s="11">
        <v>-375.45</v>
      </c>
      <c r="T92" s="10">
        <v>10806.44</v>
      </c>
      <c r="U92" s="10"/>
    </row>
    <row r="93" spans="2:21" x14ac:dyDescent="0.3">
      <c r="B93" s="8" t="s">
        <v>24</v>
      </c>
      <c r="C93" s="8">
        <v>4</v>
      </c>
      <c r="D93" s="8">
        <v>22</v>
      </c>
      <c r="E93" s="8">
        <v>18</v>
      </c>
      <c r="F93" s="8">
        <v>3</v>
      </c>
      <c r="G93" s="8">
        <v>14140</v>
      </c>
      <c r="H93" s="8">
        <v>0</v>
      </c>
      <c r="I93" s="8">
        <v>146</v>
      </c>
      <c r="J93">
        <f>(G93-I93)*(K93)</f>
        <v>1568.5532036230231</v>
      </c>
      <c r="K93" s="8">
        <v>0.112087552066816</v>
      </c>
      <c r="L93" s="9">
        <f>(G93-I93)*(1-K93)</f>
        <v>12425.446796376977</v>
      </c>
      <c r="M93" s="30">
        <v>8.8918982383968803</v>
      </c>
      <c r="N93" s="8">
        <v>8.8918982383968803</v>
      </c>
      <c r="O93" s="8">
        <v>12416.5548981386</v>
      </c>
      <c r="P93" s="10">
        <v>10976.21</v>
      </c>
      <c r="Q93" s="42">
        <v>1449.24</v>
      </c>
      <c r="R93" s="10">
        <v>12099.24</v>
      </c>
      <c r="S93" s="11">
        <v>-167.41</v>
      </c>
      <c r="T93" s="10">
        <v>12089.61</v>
      </c>
      <c r="U93" s="10"/>
    </row>
    <row r="94" spans="2:21" x14ac:dyDescent="0.3">
      <c r="B94" s="8" t="s">
        <v>24</v>
      </c>
      <c r="C94" s="8">
        <v>4</v>
      </c>
      <c r="D94" s="8">
        <v>22</v>
      </c>
      <c r="E94" s="8">
        <v>19</v>
      </c>
      <c r="F94" s="8">
        <v>1</v>
      </c>
      <c r="G94" s="8">
        <v>14657</v>
      </c>
      <c r="H94" s="8">
        <v>0</v>
      </c>
      <c r="I94" s="8">
        <v>152</v>
      </c>
      <c r="J94">
        <f>(G94-I94)*(K94)</f>
        <v>1538.6938107742362</v>
      </c>
      <c r="K94" s="8">
        <v>0.106080235144725</v>
      </c>
      <c r="L94" s="9">
        <f>(G94-I94)*(1-K94)</f>
        <v>12966.306189225765</v>
      </c>
      <c r="M94" s="30">
        <v>8.5407583977791202</v>
      </c>
      <c r="N94" s="8">
        <v>8.5407583977791202</v>
      </c>
      <c r="O94" s="8">
        <v>12957.765430828</v>
      </c>
      <c r="P94" s="10">
        <v>11542.03</v>
      </c>
      <c r="Q94" s="42">
        <v>1424.28</v>
      </c>
      <c r="R94" s="10">
        <v>12527.31</v>
      </c>
      <c r="S94" s="11">
        <v>-413.43</v>
      </c>
      <c r="T94" s="10">
        <v>12517.69</v>
      </c>
      <c r="U94" s="10"/>
    </row>
    <row r="95" spans="2:21" x14ac:dyDescent="0.3">
      <c r="B95" s="8" t="s">
        <v>24</v>
      </c>
      <c r="C95" s="8">
        <v>4</v>
      </c>
      <c r="D95" s="8">
        <v>22</v>
      </c>
      <c r="E95" s="8">
        <v>20</v>
      </c>
      <c r="F95" s="8">
        <v>2</v>
      </c>
      <c r="G95" s="8">
        <v>14666</v>
      </c>
      <c r="H95" s="8">
        <v>0</v>
      </c>
      <c r="I95" s="8">
        <v>154</v>
      </c>
      <c r="J95">
        <f>(G95-I95)*(K95)</f>
        <v>1517.8785488206702</v>
      </c>
      <c r="K95" s="8">
        <v>0.104594718083012</v>
      </c>
      <c r="L95" s="9">
        <f>(G95-I95)*(1-K95)</f>
        <v>12994.12145117933</v>
      </c>
      <c r="M95" s="30">
        <v>7.9319065042880004</v>
      </c>
      <c r="N95" s="8">
        <v>7.9319065042880004</v>
      </c>
      <c r="O95" s="8">
        <v>12986.189544675</v>
      </c>
      <c r="P95" s="10">
        <v>11608.35</v>
      </c>
      <c r="Q95" s="42">
        <v>1385.77</v>
      </c>
      <c r="R95" s="10">
        <v>12679.97</v>
      </c>
      <c r="S95" s="11">
        <v>-667.05</v>
      </c>
      <c r="T95" s="12">
        <v>12670.35</v>
      </c>
      <c r="U95" s="10"/>
    </row>
    <row r="96" spans="2:21" x14ac:dyDescent="0.3">
      <c r="B96" s="8" t="s">
        <v>24</v>
      </c>
      <c r="C96" s="8">
        <v>4</v>
      </c>
      <c r="D96" s="8">
        <v>22</v>
      </c>
      <c r="E96" s="8">
        <v>21</v>
      </c>
      <c r="F96" s="8">
        <v>4</v>
      </c>
      <c r="G96" s="8">
        <v>14116</v>
      </c>
      <c r="H96" s="8">
        <v>0</v>
      </c>
      <c r="I96" s="8">
        <v>172</v>
      </c>
      <c r="J96">
        <f>(G96-I96)*(K96)</f>
        <v>1472.6681251385585</v>
      </c>
      <c r="K96" s="8">
        <v>0.105613032497028</v>
      </c>
      <c r="L96" s="9">
        <f>(G96-I96)*(1-K96)</f>
        <v>12471.331874861442</v>
      </c>
      <c r="M96" s="30">
        <v>7.2634950128799298</v>
      </c>
      <c r="N96" s="8">
        <v>7.2634950128799298</v>
      </c>
      <c r="O96" s="8">
        <v>12464.068379848601</v>
      </c>
      <c r="P96" s="10">
        <v>11132.23</v>
      </c>
      <c r="Q96" s="42">
        <v>1339.1</v>
      </c>
      <c r="R96" s="10">
        <v>12006.27</v>
      </c>
      <c r="S96" s="11">
        <v>-679.71</v>
      </c>
      <c r="T96" s="10">
        <v>11996.65</v>
      </c>
      <c r="U96" s="10"/>
    </row>
    <row r="97" spans="2:21" x14ac:dyDescent="0.3">
      <c r="B97" s="8" t="s">
        <v>24</v>
      </c>
      <c r="C97" s="8">
        <v>4</v>
      </c>
      <c r="D97" s="8">
        <v>22</v>
      </c>
      <c r="E97" s="8">
        <v>22</v>
      </c>
      <c r="F97" s="8">
        <v>6</v>
      </c>
      <c r="G97" s="8">
        <v>13323</v>
      </c>
      <c r="H97" s="8">
        <v>0</v>
      </c>
      <c r="I97" s="8">
        <v>235</v>
      </c>
      <c r="J97">
        <f>(G97-I97)*(K97)</f>
        <v>1425.6370170005002</v>
      </c>
      <c r="K97" s="8">
        <v>0.108927033695026</v>
      </c>
      <c r="L97" s="9">
        <f>(G97-I97)*(1-K97)</f>
        <v>11662.362982999501</v>
      </c>
      <c r="M97" s="30">
        <v>-0.79240109999999997</v>
      </c>
      <c r="N97" s="8">
        <v>-0.79240109999999997</v>
      </c>
      <c r="O97" s="8">
        <v>11663.1553840995</v>
      </c>
      <c r="P97" s="10">
        <v>10402.31</v>
      </c>
      <c r="Q97" s="42">
        <v>1260.06</v>
      </c>
      <c r="R97" s="10">
        <v>11080.51</v>
      </c>
      <c r="S97" s="11">
        <v>-566.74</v>
      </c>
      <c r="T97" s="10">
        <v>11080.51</v>
      </c>
      <c r="U97" s="10"/>
    </row>
    <row r="98" spans="2:21" x14ac:dyDescent="0.3">
      <c r="B98" s="8" t="s">
        <v>24</v>
      </c>
      <c r="C98" s="8">
        <v>4</v>
      </c>
      <c r="D98" s="8">
        <v>22</v>
      </c>
      <c r="E98" s="8">
        <v>23</v>
      </c>
      <c r="F98" s="8">
        <v>7</v>
      </c>
      <c r="G98" s="8">
        <v>12701</v>
      </c>
      <c r="H98" s="8">
        <v>0</v>
      </c>
      <c r="I98" s="8">
        <v>327</v>
      </c>
      <c r="J98">
        <f>(G98-I98)*(K98)</f>
        <v>1413.0631928949235</v>
      </c>
      <c r="K98" s="8">
        <v>0.114196152650309</v>
      </c>
      <c r="L98" s="9">
        <f>(G98-I98)*(1-K98)</f>
        <v>10960.936807105076</v>
      </c>
      <c r="M98" s="30">
        <v>-5.3851200000000002E-2</v>
      </c>
      <c r="N98" s="8">
        <v>-5.3851200000000002E-2</v>
      </c>
      <c r="O98" s="8">
        <v>10960.9906583051</v>
      </c>
      <c r="P98" s="10">
        <v>9736.27</v>
      </c>
      <c r="Q98" s="42">
        <v>1224.6600000000001</v>
      </c>
      <c r="R98" s="10">
        <v>10255.1</v>
      </c>
      <c r="S98" s="11">
        <v>-318.3</v>
      </c>
      <c r="T98" s="10">
        <v>10255.1</v>
      </c>
      <c r="U98" s="10"/>
    </row>
    <row r="99" spans="2:21" x14ac:dyDescent="0.3">
      <c r="B99" s="8" t="s">
        <v>24</v>
      </c>
      <c r="C99" s="8">
        <v>4</v>
      </c>
      <c r="D99" s="8">
        <v>22</v>
      </c>
      <c r="E99" s="8">
        <v>24</v>
      </c>
      <c r="F99" s="8">
        <v>9</v>
      </c>
      <c r="G99" s="8">
        <v>12360</v>
      </c>
      <c r="H99" s="8">
        <v>0</v>
      </c>
      <c r="I99" s="8">
        <v>453</v>
      </c>
      <c r="J99">
        <f>(G99-I99)*(K99)</f>
        <v>1384.20569591153</v>
      </c>
      <c r="K99" s="8">
        <v>0.116251423189009</v>
      </c>
      <c r="L99" s="9">
        <f>(G99-I99)*(1-K99)</f>
        <v>10522.794304088469</v>
      </c>
      <c r="M99" s="30">
        <v>5.7004510000000001E-2</v>
      </c>
      <c r="N99" s="8">
        <v>5.7004510000000001E-2</v>
      </c>
      <c r="O99" s="8">
        <v>10522.737299578501</v>
      </c>
      <c r="P99" s="10">
        <v>9324.7099999999991</v>
      </c>
      <c r="Q99" s="42">
        <v>1198.08</v>
      </c>
      <c r="R99" s="10">
        <v>9529.1200000000008</v>
      </c>
      <c r="S99" s="11">
        <v>-347.59</v>
      </c>
      <c r="T99" s="10">
        <v>9529.1200000000008</v>
      </c>
      <c r="U99" s="10"/>
    </row>
    <row r="100" spans="2:21" x14ac:dyDescent="0.3">
      <c r="B100" s="8" t="s">
        <v>24</v>
      </c>
      <c r="C100" s="8">
        <v>5</v>
      </c>
      <c r="D100" s="8">
        <v>27</v>
      </c>
      <c r="E100" s="8">
        <v>1</v>
      </c>
      <c r="F100" s="8">
        <v>12</v>
      </c>
      <c r="G100" s="8">
        <v>12281</v>
      </c>
      <c r="H100" s="8">
        <v>0</v>
      </c>
      <c r="I100" s="8">
        <v>515</v>
      </c>
      <c r="J100">
        <f>(G100-I100)*(K100)</f>
        <v>1296.8968429582937</v>
      </c>
      <c r="K100" s="8">
        <v>0.110224106999685</v>
      </c>
      <c r="L100" s="9">
        <f>(G100-I100)*(1-K100)</f>
        <v>10469.103157041707</v>
      </c>
      <c r="M100" s="30">
        <v>0.79842120000000005</v>
      </c>
      <c r="N100" s="8">
        <v>0.79842120000000005</v>
      </c>
      <c r="O100" s="8">
        <v>10468.304735841701</v>
      </c>
      <c r="P100" s="10">
        <v>9265.4699999999993</v>
      </c>
      <c r="Q100" s="42">
        <v>1203.6300000000001</v>
      </c>
      <c r="R100" s="10">
        <v>9749.2199999999993</v>
      </c>
      <c r="S100" s="11">
        <v>-1071.74</v>
      </c>
      <c r="T100" s="10">
        <v>9749.2199999999993</v>
      </c>
      <c r="U100" s="10"/>
    </row>
    <row r="101" spans="2:21" x14ac:dyDescent="0.3">
      <c r="B101" s="8" t="s">
        <v>24</v>
      </c>
      <c r="C101" s="8">
        <v>5</v>
      </c>
      <c r="D101" s="8">
        <v>27</v>
      </c>
      <c r="E101" s="8">
        <v>2</v>
      </c>
      <c r="F101" s="8">
        <v>16</v>
      </c>
      <c r="G101" s="8">
        <v>11740</v>
      </c>
      <c r="H101" s="8">
        <v>0</v>
      </c>
      <c r="I101" s="8">
        <v>574</v>
      </c>
      <c r="J101">
        <f>(G101-I101)*(K101)</f>
        <v>1253.3587405498884</v>
      </c>
      <c r="K101" s="8">
        <v>0.11224778260342901</v>
      </c>
      <c r="L101" s="9">
        <f>(G101-I101)*(1-K101)</f>
        <v>9912.6412594501107</v>
      </c>
      <c r="M101" s="30">
        <v>0.76716640000000003</v>
      </c>
      <c r="N101" s="8">
        <v>0.76716640000000003</v>
      </c>
      <c r="O101" s="8">
        <v>9911.8740930501099</v>
      </c>
      <c r="P101" s="10">
        <v>8722.32</v>
      </c>
      <c r="Q101" s="42">
        <v>1190.32</v>
      </c>
      <c r="R101" s="10">
        <v>9160.19</v>
      </c>
      <c r="S101" s="11">
        <v>-1148.97</v>
      </c>
      <c r="T101" s="10">
        <v>9160.19</v>
      </c>
      <c r="U101" s="10"/>
    </row>
    <row r="102" spans="2:21" x14ac:dyDescent="0.3">
      <c r="B102" s="8" t="s">
        <v>24</v>
      </c>
      <c r="C102" s="8">
        <v>5</v>
      </c>
      <c r="D102" s="8">
        <v>27</v>
      </c>
      <c r="E102" s="8">
        <v>3</v>
      </c>
      <c r="F102" s="8">
        <v>19</v>
      </c>
      <c r="G102" s="8">
        <v>11418</v>
      </c>
      <c r="H102" s="8">
        <v>0</v>
      </c>
      <c r="I102" s="8">
        <v>579</v>
      </c>
      <c r="J102">
        <f>(G102-I102)*(K102)</f>
        <v>1236.3651172731136</v>
      </c>
      <c r="K102" s="8">
        <v>0.114066345352257</v>
      </c>
      <c r="L102" s="9">
        <f>(G102-I102)*(1-K102)</f>
        <v>9602.6348827268866</v>
      </c>
      <c r="M102" s="30">
        <v>0.47809649999999998</v>
      </c>
      <c r="N102" s="8">
        <v>0.47809649999999998</v>
      </c>
      <c r="O102" s="8">
        <v>9602.1567862268894</v>
      </c>
      <c r="P102" s="10">
        <v>8409.92</v>
      </c>
      <c r="Q102" s="42">
        <v>1192.71</v>
      </c>
      <c r="R102" s="10">
        <v>8751.3700000000008</v>
      </c>
      <c r="S102" s="11">
        <v>-1279</v>
      </c>
      <c r="T102" s="10">
        <v>8751.3700000000008</v>
      </c>
      <c r="U102" s="10"/>
    </row>
    <row r="103" spans="2:21" x14ac:dyDescent="0.3">
      <c r="B103" s="8" t="s">
        <v>24</v>
      </c>
      <c r="C103" s="8">
        <v>5</v>
      </c>
      <c r="D103" s="8">
        <v>27</v>
      </c>
      <c r="E103" s="8">
        <v>4</v>
      </c>
      <c r="F103" s="8">
        <v>20</v>
      </c>
      <c r="G103" s="8">
        <v>11339</v>
      </c>
      <c r="H103" s="8">
        <v>0</v>
      </c>
      <c r="I103" s="8">
        <v>550</v>
      </c>
      <c r="J103">
        <f>(G103-I103)*(K103)</f>
        <v>1247.6759289318065</v>
      </c>
      <c r="K103" s="8">
        <v>0.115643333852239</v>
      </c>
      <c r="L103" s="9">
        <f>(G103-I103)*(1-K103)</f>
        <v>9541.324071068193</v>
      </c>
      <c r="M103" s="30">
        <v>0.21643519999999999</v>
      </c>
      <c r="N103" s="8">
        <v>0.21643519999999999</v>
      </c>
      <c r="O103" s="8">
        <v>9541.1076358681894</v>
      </c>
      <c r="P103" s="10">
        <v>8319.32</v>
      </c>
      <c r="Q103" s="42">
        <v>1222</v>
      </c>
      <c r="R103" s="10">
        <v>8673.32</v>
      </c>
      <c r="S103" s="11">
        <v>-1459.99</v>
      </c>
      <c r="T103" s="10">
        <v>8673.32</v>
      </c>
      <c r="U103" s="10"/>
    </row>
    <row r="104" spans="2:21" x14ac:dyDescent="0.3">
      <c r="B104" s="8" t="s">
        <v>24</v>
      </c>
      <c r="C104" s="8">
        <v>5</v>
      </c>
      <c r="D104" s="8">
        <v>27</v>
      </c>
      <c r="E104" s="8">
        <v>5</v>
      </c>
      <c r="F104" s="8">
        <v>17</v>
      </c>
      <c r="G104" s="8">
        <v>11582</v>
      </c>
      <c r="H104" s="8">
        <v>0</v>
      </c>
      <c r="I104" s="8">
        <v>427</v>
      </c>
      <c r="J104">
        <f>(G104-I104)*(K104)</f>
        <v>1296.8944733832827</v>
      </c>
      <c r="K104" s="8">
        <v>0.116261270585682</v>
      </c>
      <c r="L104" s="9">
        <f>(G104-I104)*(1-K104)</f>
        <v>9858.1055266167168</v>
      </c>
      <c r="M104" s="30">
        <v>-4.1174160000000001E-2</v>
      </c>
      <c r="N104" s="8">
        <v>-4.1174160000000001E-2</v>
      </c>
      <c r="O104" s="8">
        <v>9858.1467007767205</v>
      </c>
      <c r="P104" s="10">
        <v>8583.81</v>
      </c>
      <c r="Q104" s="42">
        <v>1274.29</v>
      </c>
      <c r="R104" s="10">
        <v>9025.56</v>
      </c>
      <c r="S104" s="11">
        <v>-1471.95</v>
      </c>
      <c r="T104" s="10">
        <v>9025.56</v>
      </c>
      <c r="U104" s="10"/>
    </row>
    <row r="105" spans="2:21" x14ac:dyDescent="0.3">
      <c r="B105" s="8" t="s">
        <v>24</v>
      </c>
      <c r="C105" s="8">
        <v>5</v>
      </c>
      <c r="D105" s="8">
        <v>27</v>
      </c>
      <c r="E105" s="8">
        <v>6</v>
      </c>
      <c r="F105" s="8">
        <v>14</v>
      </c>
      <c r="G105" s="8">
        <v>12000</v>
      </c>
      <c r="H105" s="8">
        <v>0</v>
      </c>
      <c r="I105" s="8">
        <v>317</v>
      </c>
      <c r="J105">
        <f>(G105-I105)*(K105)</f>
        <v>1323.566939185192</v>
      </c>
      <c r="K105" s="8">
        <v>0.113289988802978</v>
      </c>
      <c r="L105" s="9">
        <f>(G105-I105)*(1-K105)</f>
        <v>10359.433060814808</v>
      </c>
      <c r="M105" s="30">
        <v>7.8774830000000004E-2</v>
      </c>
      <c r="N105" s="8">
        <v>7.8774830000000004E-2</v>
      </c>
      <c r="O105" s="8">
        <v>10359.3542859848</v>
      </c>
      <c r="P105" s="10">
        <v>9037.2099999999991</v>
      </c>
      <c r="Q105" s="42">
        <v>1322.22</v>
      </c>
      <c r="R105" s="10">
        <v>9518.64</v>
      </c>
      <c r="S105" s="11">
        <v>-1440.76</v>
      </c>
      <c r="T105" s="10">
        <v>9518.64</v>
      </c>
      <c r="U105" s="10"/>
    </row>
    <row r="106" spans="2:21" x14ac:dyDescent="0.3">
      <c r="B106" s="8" t="s">
        <v>24</v>
      </c>
      <c r="C106" s="8">
        <v>5</v>
      </c>
      <c r="D106" s="8">
        <v>27</v>
      </c>
      <c r="E106" s="8">
        <v>7</v>
      </c>
      <c r="F106" s="8">
        <v>11</v>
      </c>
      <c r="G106" s="8">
        <v>12261</v>
      </c>
      <c r="H106" s="8">
        <v>0</v>
      </c>
      <c r="I106" s="8">
        <v>297</v>
      </c>
      <c r="J106">
        <f>(G106-I106)*(K106)</f>
        <v>1419.2823199077113</v>
      </c>
      <c r="K106" s="8">
        <v>0.118629414903687</v>
      </c>
      <c r="L106" s="9">
        <f>(G106-I106)*(1-K106)</f>
        <v>10544.717680092288</v>
      </c>
      <c r="M106" s="30">
        <v>-4.1506939999999999E-2</v>
      </c>
      <c r="N106" s="8">
        <v>-4.1506939999999999E-2</v>
      </c>
      <c r="O106" s="8">
        <v>10544.759187032299</v>
      </c>
      <c r="P106" s="10">
        <v>9176.89</v>
      </c>
      <c r="Q106" s="42">
        <v>1367.83</v>
      </c>
      <c r="R106" s="10">
        <v>9963.48</v>
      </c>
      <c r="S106" s="11">
        <v>-1002.96</v>
      </c>
      <c r="T106" s="10">
        <v>9963.48</v>
      </c>
      <c r="U106" s="10"/>
    </row>
    <row r="107" spans="2:21" x14ac:dyDescent="0.3">
      <c r="B107" s="8" t="s">
        <v>24</v>
      </c>
      <c r="C107" s="8">
        <v>5</v>
      </c>
      <c r="D107" s="8">
        <v>27</v>
      </c>
      <c r="E107" s="8">
        <v>8</v>
      </c>
      <c r="F107" s="8">
        <v>13</v>
      </c>
      <c r="G107" s="8">
        <v>11987</v>
      </c>
      <c r="H107" s="8">
        <v>0</v>
      </c>
      <c r="I107" s="8">
        <v>298</v>
      </c>
      <c r="J107">
        <f>(G107-I107)*(K107)</f>
        <v>1471.2623907734644</v>
      </c>
      <c r="K107" s="8">
        <v>0.125867259027587</v>
      </c>
      <c r="L107" s="9">
        <f>(G107-I107)*(1-K107)</f>
        <v>10217.737609226535</v>
      </c>
      <c r="M107" s="30">
        <v>0.2106528</v>
      </c>
      <c r="N107" s="8">
        <v>0.2106528</v>
      </c>
      <c r="O107" s="8">
        <v>10217.5269564265</v>
      </c>
      <c r="P107" s="10">
        <v>8815.8700000000008</v>
      </c>
      <c r="Q107" s="42">
        <v>1401.86</v>
      </c>
      <c r="R107" s="10">
        <v>9996.61</v>
      </c>
      <c r="S107" s="11">
        <v>-409.86</v>
      </c>
      <c r="T107" s="10">
        <v>9996.61</v>
      </c>
      <c r="U107" s="10"/>
    </row>
    <row r="108" spans="2:21" x14ac:dyDescent="0.3">
      <c r="B108" s="8" t="s">
        <v>24</v>
      </c>
      <c r="C108" s="8">
        <v>5</v>
      </c>
      <c r="D108" s="8">
        <v>27</v>
      </c>
      <c r="E108" s="8">
        <v>9</v>
      </c>
      <c r="F108" s="8">
        <v>15</v>
      </c>
      <c r="G108" s="8">
        <v>11426</v>
      </c>
      <c r="H108" s="8">
        <v>0</v>
      </c>
      <c r="I108" s="8">
        <v>301</v>
      </c>
      <c r="J108">
        <f>(G108-I108)*(K108)</f>
        <v>1496.4249785357524</v>
      </c>
      <c r="K108" s="8">
        <v>0.13451011043017999</v>
      </c>
      <c r="L108" s="9">
        <f>(G108-I108)*(1-K108)</f>
        <v>9628.5750214642467</v>
      </c>
      <c r="M108" s="30">
        <v>0.14258489999999999</v>
      </c>
      <c r="N108" s="8">
        <v>0.14258489999999999</v>
      </c>
      <c r="O108" s="8">
        <v>9628.4324365642497</v>
      </c>
      <c r="P108" s="10">
        <v>8196.6</v>
      </c>
      <c r="Q108" s="42">
        <v>1431.98</v>
      </c>
      <c r="R108" s="10">
        <v>9723.6</v>
      </c>
      <c r="S108" s="11">
        <v>-106.67</v>
      </c>
      <c r="T108" s="10">
        <v>9723.6</v>
      </c>
      <c r="U108" s="10"/>
    </row>
    <row r="109" spans="2:21" x14ac:dyDescent="0.3">
      <c r="B109" s="8" t="s">
        <v>24</v>
      </c>
      <c r="C109" s="8">
        <v>5</v>
      </c>
      <c r="D109" s="8">
        <v>27</v>
      </c>
      <c r="E109" s="8">
        <v>10</v>
      </c>
      <c r="F109" s="8">
        <v>21</v>
      </c>
      <c r="G109" s="8">
        <v>10802</v>
      </c>
      <c r="H109" s="8">
        <v>0</v>
      </c>
      <c r="I109" s="8">
        <v>287</v>
      </c>
      <c r="J109">
        <f>(G109-I109)*(K109)</f>
        <v>1494.9155435923672</v>
      </c>
      <c r="K109" s="8">
        <v>0.14216980918614999</v>
      </c>
      <c r="L109" s="9">
        <f>(G109-I109)*(1-K109)</f>
        <v>9020.0844564076324</v>
      </c>
      <c r="M109" s="30">
        <v>0.23665030000000001</v>
      </c>
      <c r="N109" s="8">
        <v>0.23665030000000001</v>
      </c>
      <c r="O109" s="8">
        <v>9019.8478061076294</v>
      </c>
      <c r="P109" s="10">
        <v>7556.75</v>
      </c>
      <c r="Q109" s="42">
        <v>1463.34</v>
      </c>
      <c r="R109" s="10">
        <v>9378.31</v>
      </c>
      <c r="S109" s="11">
        <v>-75.2</v>
      </c>
      <c r="T109" s="10">
        <v>9378.31</v>
      </c>
      <c r="U109" s="10"/>
    </row>
    <row r="110" spans="2:21" x14ac:dyDescent="0.3">
      <c r="B110" s="8" t="s">
        <v>24</v>
      </c>
      <c r="C110" s="8">
        <v>5</v>
      </c>
      <c r="D110" s="8">
        <v>27</v>
      </c>
      <c r="E110" s="8">
        <v>11</v>
      </c>
      <c r="F110" s="8">
        <v>23</v>
      </c>
      <c r="G110" s="8">
        <v>10466</v>
      </c>
      <c r="H110" s="8">
        <v>0</v>
      </c>
      <c r="I110" s="8">
        <v>275</v>
      </c>
      <c r="J110">
        <f>(G110-I110)*(K110)</f>
        <v>1485.0783545210948</v>
      </c>
      <c r="K110" s="8">
        <v>0.145724497548925</v>
      </c>
      <c r="L110" s="9">
        <f>(G110-I110)*(1-K110)</f>
        <v>8705.9216454789057</v>
      </c>
      <c r="M110" s="30">
        <v>0.1002847</v>
      </c>
      <c r="N110" s="8">
        <v>0.1002847</v>
      </c>
      <c r="O110" s="8">
        <v>8705.8213607789003</v>
      </c>
      <c r="P110" s="10">
        <v>7216.05</v>
      </c>
      <c r="Q110" s="42">
        <v>1489.87</v>
      </c>
      <c r="R110" s="10">
        <v>9233.17</v>
      </c>
      <c r="S110" s="11">
        <v>-69</v>
      </c>
      <c r="T110" s="10">
        <v>9233.17</v>
      </c>
      <c r="U110" s="10"/>
    </row>
    <row r="111" spans="2:21" x14ac:dyDescent="0.3">
      <c r="B111" s="8" t="s">
        <v>24</v>
      </c>
      <c r="C111" s="8">
        <v>5</v>
      </c>
      <c r="D111" s="8">
        <v>27</v>
      </c>
      <c r="E111" s="8">
        <v>12</v>
      </c>
      <c r="F111" s="8">
        <v>24</v>
      </c>
      <c r="G111" s="8">
        <v>10501</v>
      </c>
      <c r="H111" s="8">
        <v>0</v>
      </c>
      <c r="I111" s="8">
        <v>262</v>
      </c>
      <c r="J111">
        <f>(G111-I111)*(K111)</f>
        <v>1485.2324245547675</v>
      </c>
      <c r="K111" s="8">
        <v>0.145056394623964</v>
      </c>
      <c r="L111" s="9">
        <f>(G111-I111)*(1-K111)</f>
        <v>8753.7675754452321</v>
      </c>
      <c r="M111" s="30">
        <v>9.8581429999999998E-2</v>
      </c>
      <c r="N111" s="8">
        <v>9.8581429999999998E-2</v>
      </c>
      <c r="O111" s="8">
        <v>8753.6689940152301</v>
      </c>
      <c r="P111" s="10">
        <v>7242.37</v>
      </c>
      <c r="Q111" s="42">
        <v>1511.4</v>
      </c>
      <c r="R111" s="10">
        <v>9414.9500000000007</v>
      </c>
      <c r="S111" s="10">
        <v>48.73</v>
      </c>
      <c r="T111" s="10">
        <v>9414.9500000000007</v>
      </c>
      <c r="U111" s="10"/>
    </row>
    <row r="112" spans="2:21" x14ac:dyDescent="0.3">
      <c r="B112" s="8" t="s">
        <v>24</v>
      </c>
      <c r="C112" s="8">
        <v>5</v>
      </c>
      <c r="D112" s="8">
        <v>27</v>
      </c>
      <c r="E112" s="8">
        <v>13</v>
      </c>
      <c r="F112" s="8">
        <v>22</v>
      </c>
      <c r="G112" s="8">
        <v>10919</v>
      </c>
      <c r="H112" s="8">
        <v>0</v>
      </c>
      <c r="I112" s="8">
        <v>246</v>
      </c>
      <c r="J112">
        <f>(G112-I112)*(K112)</f>
        <v>1497.0468428054971</v>
      </c>
      <c r="K112" s="8">
        <v>0.140264859252834</v>
      </c>
      <c r="L112" s="9">
        <f>(G112-I112)*(1-K112)</f>
        <v>9175.9531571945026</v>
      </c>
      <c r="M112" s="30">
        <v>-0.11519509999999999</v>
      </c>
      <c r="N112" s="8">
        <v>-0.11519509999999999</v>
      </c>
      <c r="O112" s="8">
        <v>9176.0683522945001</v>
      </c>
      <c r="P112" s="10">
        <v>7647.84</v>
      </c>
      <c r="Q112" s="42">
        <v>1528.11</v>
      </c>
      <c r="R112" s="10">
        <v>9967.81</v>
      </c>
      <c r="S112" s="10">
        <v>60.85</v>
      </c>
      <c r="T112" s="10">
        <v>9967.81</v>
      </c>
      <c r="U112" s="10"/>
    </row>
    <row r="113" spans="2:21" x14ac:dyDescent="0.3">
      <c r="B113" s="8" t="s">
        <v>24</v>
      </c>
      <c r="C113" s="8">
        <v>5</v>
      </c>
      <c r="D113" s="8">
        <v>27</v>
      </c>
      <c r="E113" s="8">
        <v>14</v>
      </c>
      <c r="F113" s="8">
        <v>18</v>
      </c>
      <c r="G113" s="8">
        <v>11526</v>
      </c>
      <c r="H113" s="8">
        <v>0</v>
      </c>
      <c r="I113" s="8">
        <v>241</v>
      </c>
      <c r="J113">
        <f>(G113-I113)*(K113)</f>
        <v>1507.1291313938721</v>
      </c>
      <c r="K113" s="8">
        <v>0.13355154022099</v>
      </c>
      <c r="L113" s="9">
        <f>(G113-I113)*(1-K113)</f>
        <v>9777.8708686061273</v>
      </c>
      <c r="M113" s="30">
        <v>-0.16259689999999999</v>
      </c>
      <c r="N113" s="8">
        <v>-0.16259689999999999</v>
      </c>
      <c r="O113" s="8">
        <v>9778.0334655061306</v>
      </c>
      <c r="P113" s="10">
        <v>8248.86</v>
      </c>
      <c r="Q113" s="42">
        <v>1529.01</v>
      </c>
      <c r="R113" s="10">
        <v>10666.57</v>
      </c>
      <c r="S113" s="11">
        <v>-27.03</v>
      </c>
      <c r="T113" s="10">
        <v>10666.57</v>
      </c>
      <c r="U113" s="10"/>
    </row>
    <row r="114" spans="2:21" x14ac:dyDescent="0.3">
      <c r="B114" s="8" t="s">
        <v>24</v>
      </c>
      <c r="C114" s="8">
        <v>5</v>
      </c>
      <c r="D114" s="8">
        <v>27</v>
      </c>
      <c r="E114" s="8">
        <v>15</v>
      </c>
      <c r="F114" s="8">
        <v>10</v>
      </c>
      <c r="G114" s="8">
        <v>12475</v>
      </c>
      <c r="H114" s="8">
        <v>0</v>
      </c>
      <c r="I114" s="8">
        <v>234</v>
      </c>
      <c r="J114">
        <f>(G114-I114)*(K114)</f>
        <v>1541.1058333970498</v>
      </c>
      <c r="K114" s="8">
        <v>0.12589705362282899</v>
      </c>
      <c r="L114" s="9">
        <f>(G114-I114)*(1-K114)</f>
        <v>10699.89416660295</v>
      </c>
      <c r="M114" s="30">
        <v>0.18730559999999999</v>
      </c>
      <c r="N114" s="8">
        <v>0.18730559999999999</v>
      </c>
      <c r="O114" s="8">
        <v>10699.7068610029</v>
      </c>
      <c r="P114" s="10">
        <v>9172.5</v>
      </c>
      <c r="Q114" s="42">
        <v>1527.39</v>
      </c>
      <c r="R114" s="10">
        <v>11679.9</v>
      </c>
      <c r="S114" s="11">
        <v>-78.819999999999993</v>
      </c>
      <c r="T114" s="10">
        <v>11679.9</v>
      </c>
      <c r="U114" s="10"/>
    </row>
    <row r="115" spans="2:21" x14ac:dyDescent="0.3">
      <c r="B115" s="8" t="s">
        <v>24</v>
      </c>
      <c r="C115" s="8">
        <v>5</v>
      </c>
      <c r="D115" s="8">
        <v>27</v>
      </c>
      <c r="E115" s="8">
        <v>16</v>
      </c>
      <c r="F115" s="8">
        <v>8</v>
      </c>
      <c r="G115" s="8">
        <v>13551</v>
      </c>
      <c r="H115" s="8">
        <v>0</v>
      </c>
      <c r="I115" s="8">
        <v>207</v>
      </c>
      <c r="J115">
        <f>(G115-I115)*(K115)</f>
        <v>1573.9727326148927</v>
      </c>
      <c r="K115" s="8">
        <v>0.11795359207245899</v>
      </c>
      <c r="L115" s="9">
        <f>(G115-I115)*(1-K115)</f>
        <v>11770.027267385107</v>
      </c>
      <c r="M115" s="30">
        <v>0.43487340000000002</v>
      </c>
      <c r="N115" s="8">
        <v>0.43487340000000002</v>
      </c>
      <c r="O115" s="8">
        <v>11769.5923939851</v>
      </c>
      <c r="P115" s="10">
        <v>10254.41</v>
      </c>
      <c r="Q115" s="42">
        <v>1515.61</v>
      </c>
      <c r="R115" s="10">
        <v>12712.47</v>
      </c>
      <c r="S115" s="11">
        <v>-297.04000000000002</v>
      </c>
      <c r="T115" s="10">
        <v>12712.47</v>
      </c>
      <c r="U115" s="10"/>
    </row>
    <row r="116" spans="2:21" x14ac:dyDescent="0.3">
      <c r="B116" s="8" t="s">
        <v>24</v>
      </c>
      <c r="C116" s="8">
        <v>5</v>
      </c>
      <c r="D116" s="8">
        <v>27</v>
      </c>
      <c r="E116" s="8">
        <v>17</v>
      </c>
      <c r="F116" s="8">
        <v>5</v>
      </c>
      <c r="G116" s="8">
        <v>14809</v>
      </c>
      <c r="H116" s="8">
        <v>0</v>
      </c>
      <c r="I116" s="8">
        <v>179</v>
      </c>
      <c r="J116">
        <f>(G116-I116)*(K116)</f>
        <v>1602.6270240722149</v>
      </c>
      <c r="K116" s="8">
        <v>0.109543884078757</v>
      </c>
      <c r="L116" s="9">
        <f>(G116-I116)*(1-K116)</f>
        <v>13027.372975927785</v>
      </c>
      <c r="M116" s="30">
        <v>9.9994028688916607</v>
      </c>
      <c r="N116" s="8">
        <v>9.9994028688916607</v>
      </c>
      <c r="O116" s="8">
        <v>13017.3735730589</v>
      </c>
      <c r="P116" s="10">
        <v>11534.3</v>
      </c>
      <c r="Q116" s="42">
        <v>1493.07</v>
      </c>
      <c r="R116" s="10">
        <v>13749.84</v>
      </c>
      <c r="S116" s="11">
        <v>-498.45</v>
      </c>
      <c r="T116" s="10">
        <v>13738.57</v>
      </c>
      <c r="U116" s="10"/>
    </row>
    <row r="117" spans="2:21" x14ac:dyDescent="0.3">
      <c r="B117" s="8" t="s">
        <v>24</v>
      </c>
      <c r="C117" s="8">
        <v>5</v>
      </c>
      <c r="D117" s="8">
        <v>27</v>
      </c>
      <c r="E117" s="8">
        <v>18</v>
      </c>
      <c r="F117" s="8">
        <v>3</v>
      </c>
      <c r="G117" s="8">
        <v>15899</v>
      </c>
      <c r="H117" s="8">
        <v>0</v>
      </c>
      <c r="I117" s="8">
        <v>155</v>
      </c>
      <c r="J117">
        <f>(G117-I117)*(K117)</f>
        <v>1599.7347789092041</v>
      </c>
      <c r="K117" s="8">
        <v>0.101609170408359</v>
      </c>
      <c r="L117" s="9">
        <f>(G117-I117)*(1-K117)</f>
        <v>14144.265221090795</v>
      </c>
      <c r="M117" s="30">
        <v>9.8445857893166906</v>
      </c>
      <c r="N117" s="8">
        <v>9.8445857893166906</v>
      </c>
      <c r="O117" s="8">
        <v>14134.4206353015</v>
      </c>
      <c r="P117" s="10">
        <v>12645.48</v>
      </c>
      <c r="Q117" s="42">
        <v>1498.79</v>
      </c>
      <c r="R117" s="10">
        <v>14644.24</v>
      </c>
      <c r="S117" s="11">
        <v>-767.19</v>
      </c>
      <c r="T117" s="10">
        <v>14632.98</v>
      </c>
      <c r="U117" s="10"/>
    </row>
    <row r="118" spans="2:21" x14ac:dyDescent="0.3">
      <c r="B118" s="8" t="s">
        <v>24</v>
      </c>
      <c r="C118" s="8">
        <v>5</v>
      </c>
      <c r="D118" s="8">
        <v>27</v>
      </c>
      <c r="E118" s="8">
        <v>19</v>
      </c>
      <c r="F118" s="8">
        <v>2</v>
      </c>
      <c r="G118" s="8">
        <v>16160</v>
      </c>
      <c r="H118" s="8">
        <v>0</v>
      </c>
      <c r="I118" s="8">
        <v>146</v>
      </c>
      <c r="J118">
        <f>(G118-I118)*(K118)</f>
        <v>1553.976334854852</v>
      </c>
      <c r="K118" s="8">
        <v>9.7038612142803293E-2</v>
      </c>
      <c r="L118" s="9">
        <f>(G118-I118)*(1-K118)</f>
        <v>14460.023665145149</v>
      </c>
      <c r="M118" s="30">
        <v>9.4007699365495601</v>
      </c>
      <c r="N118" s="8">
        <v>9.4007699365495601</v>
      </c>
      <c r="O118" s="8">
        <v>14450.6228952086</v>
      </c>
      <c r="P118" s="10">
        <v>12988.71</v>
      </c>
      <c r="Q118" s="42">
        <v>1471.32</v>
      </c>
      <c r="R118" s="10">
        <v>14898.9</v>
      </c>
      <c r="S118" s="11">
        <v>-974.4</v>
      </c>
      <c r="T118" s="12">
        <v>14887.63</v>
      </c>
      <c r="U118" s="10"/>
    </row>
    <row r="119" spans="2:21" x14ac:dyDescent="0.3">
      <c r="B119" s="8" t="s">
        <v>24</v>
      </c>
      <c r="C119" s="8">
        <v>5</v>
      </c>
      <c r="D119" s="8">
        <v>27</v>
      </c>
      <c r="E119" s="8">
        <v>20</v>
      </c>
      <c r="F119" s="8">
        <v>1</v>
      </c>
      <c r="G119" s="8">
        <v>16050</v>
      </c>
      <c r="H119" s="8">
        <v>0</v>
      </c>
      <c r="I119" s="8">
        <v>156</v>
      </c>
      <c r="J119">
        <f>(G119-I119)*(K119)</f>
        <v>1533.9836668623861</v>
      </c>
      <c r="K119" s="8">
        <v>9.6513380323542605E-2</v>
      </c>
      <c r="L119" s="9">
        <f>(G119-I119)*(1-K119)</f>
        <v>14360.016333137613</v>
      </c>
      <c r="M119" s="30">
        <v>8.6811359583442105</v>
      </c>
      <c r="N119" s="8">
        <v>8.6811359583442105</v>
      </c>
      <c r="O119" s="8">
        <v>14351.3351971793</v>
      </c>
      <c r="P119" s="10">
        <v>12925.35</v>
      </c>
      <c r="Q119" s="42">
        <v>1434.66</v>
      </c>
      <c r="R119" s="10">
        <v>14659.1</v>
      </c>
      <c r="S119" s="11">
        <v>-1049.18</v>
      </c>
      <c r="T119" s="10">
        <v>14647.84</v>
      </c>
      <c r="U119" s="10"/>
    </row>
    <row r="120" spans="2:21" x14ac:dyDescent="0.3">
      <c r="B120" s="8" t="s">
        <v>24</v>
      </c>
      <c r="C120" s="8">
        <v>5</v>
      </c>
      <c r="D120" s="8">
        <v>27</v>
      </c>
      <c r="E120" s="8">
        <v>21</v>
      </c>
      <c r="F120" s="8">
        <v>4</v>
      </c>
      <c r="G120" s="8">
        <v>15482</v>
      </c>
      <c r="H120" s="8">
        <v>0</v>
      </c>
      <c r="I120" s="8">
        <v>169</v>
      </c>
      <c r="J120">
        <f>(G120-I120)*(K120)</f>
        <v>1482.8360554673186</v>
      </c>
      <c r="K120" s="8">
        <v>9.6835111047300901E-2</v>
      </c>
      <c r="L120" s="9">
        <f>(G120-I120)*(1-K120)</f>
        <v>13830.163944532682</v>
      </c>
      <c r="M120" s="30">
        <v>7.9307220878153997</v>
      </c>
      <c r="N120" s="8">
        <v>7.9307220878153997</v>
      </c>
      <c r="O120" s="8">
        <v>13822.2332224449</v>
      </c>
      <c r="P120" s="10">
        <v>12444.71</v>
      </c>
      <c r="Q120" s="42">
        <v>1385.45</v>
      </c>
      <c r="R120" s="10">
        <v>14015.5</v>
      </c>
      <c r="S120" s="11">
        <v>-1302.3599999999999</v>
      </c>
      <c r="T120" s="10">
        <v>14004.24</v>
      </c>
      <c r="U120" s="10"/>
    </row>
    <row r="121" spans="2:21" x14ac:dyDescent="0.3">
      <c r="B121" s="8" t="s">
        <v>24</v>
      </c>
      <c r="C121" s="8">
        <v>5</v>
      </c>
      <c r="D121" s="8">
        <v>27</v>
      </c>
      <c r="E121" s="8">
        <v>22</v>
      </c>
      <c r="F121" s="8">
        <v>6</v>
      </c>
      <c r="G121" s="8">
        <v>14417</v>
      </c>
      <c r="H121" s="8">
        <v>0</v>
      </c>
      <c r="I121" s="8">
        <v>216</v>
      </c>
      <c r="J121">
        <f>(G121-I121)*(K121)</f>
        <v>1414.2153209994826</v>
      </c>
      <c r="K121" s="8">
        <v>9.9585615167909494E-2</v>
      </c>
      <c r="L121" s="9">
        <f>(G121-I121)*(1-K121)</f>
        <v>12786.784679000517</v>
      </c>
      <c r="M121" s="30">
        <v>-0.5438113</v>
      </c>
      <c r="N121" s="8">
        <v>-0.5438113</v>
      </c>
      <c r="O121" s="8">
        <v>12787.328490300501</v>
      </c>
      <c r="P121" s="10">
        <v>11488.62</v>
      </c>
      <c r="Q121" s="42">
        <v>1298.17</v>
      </c>
      <c r="R121" s="10">
        <v>12692.88</v>
      </c>
      <c r="S121" s="11">
        <v>-1265.22</v>
      </c>
      <c r="T121" s="10">
        <v>12692.88</v>
      </c>
      <c r="U121" s="10"/>
    </row>
    <row r="122" spans="2:21" x14ac:dyDescent="0.3">
      <c r="B122" s="8" t="s">
        <v>24</v>
      </c>
      <c r="C122" s="8">
        <v>5</v>
      </c>
      <c r="D122" s="8">
        <v>27</v>
      </c>
      <c r="E122" s="8">
        <v>23</v>
      </c>
      <c r="F122" s="8">
        <v>7</v>
      </c>
      <c r="G122" s="8">
        <v>13650</v>
      </c>
      <c r="H122" s="8">
        <v>0</v>
      </c>
      <c r="I122" s="8">
        <v>287</v>
      </c>
      <c r="J122">
        <f>(G122-I122)*(K122)</f>
        <v>1392.3616194908009</v>
      </c>
      <c r="K122" s="8">
        <v>0.10419528694834999</v>
      </c>
      <c r="L122" s="9">
        <f>(G122-I122)*(1-K122)</f>
        <v>11970.638380509199</v>
      </c>
      <c r="M122" s="30">
        <v>-2.6301519999999998E-2</v>
      </c>
      <c r="N122" s="8">
        <v>-2.6301519999999998E-2</v>
      </c>
      <c r="O122" s="8">
        <v>11970.664682029201</v>
      </c>
      <c r="P122" s="10">
        <v>10712.65</v>
      </c>
      <c r="Q122" s="42">
        <v>1257.99</v>
      </c>
      <c r="R122" s="10">
        <v>11335.74</v>
      </c>
      <c r="S122" s="11">
        <v>-1335.44</v>
      </c>
      <c r="T122" s="10">
        <v>11335.74</v>
      </c>
      <c r="U122" s="10"/>
    </row>
    <row r="123" spans="2:21" x14ac:dyDescent="0.3">
      <c r="B123" s="8" t="s">
        <v>24</v>
      </c>
      <c r="C123" s="8">
        <v>5</v>
      </c>
      <c r="D123" s="8">
        <v>27</v>
      </c>
      <c r="E123" s="8">
        <v>24</v>
      </c>
      <c r="F123" s="8">
        <v>9</v>
      </c>
      <c r="G123" s="8">
        <v>13181</v>
      </c>
      <c r="H123" s="8">
        <v>0</v>
      </c>
      <c r="I123" s="8">
        <v>420</v>
      </c>
      <c r="J123">
        <f>(G123-I123)*(K123)</f>
        <v>1368.2773570999132</v>
      </c>
      <c r="K123" s="8">
        <v>0.10722336471279</v>
      </c>
      <c r="L123" s="9">
        <f>(G123-I123)*(1-K123)</f>
        <v>11392.722642900086</v>
      </c>
      <c r="M123" s="30">
        <v>3.060939E-2</v>
      </c>
      <c r="N123" s="8">
        <v>3.060939E-2</v>
      </c>
      <c r="O123" s="8">
        <v>11392.6920335101</v>
      </c>
      <c r="P123" s="10">
        <v>10164.08</v>
      </c>
      <c r="Q123" s="42">
        <v>1228.6400000000001</v>
      </c>
      <c r="R123" s="10">
        <v>10409.99</v>
      </c>
      <c r="S123" s="11">
        <v>-1429.87</v>
      </c>
      <c r="T123" s="10">
        <v>10409.99</v>
      </c>
      <c r="U123" s="10"/>
    </row>
    <row r="124" spans="2:21" x14ac:dyDescent="0.3">
      <c r="B124" s="8" t="s">
        <v>24</v>
      </c>
      <c r="C124" s="8">
        <v>6</v>
      </c>
      <c r="D124" s="8">
        <v>24</v>
      </c>
      <c r="E124" s="8">
        <v>1</v>
      </c>
      <c r="F124" s="8">
        <v>18</v>
      </c>
      <c r="G124" s="8">
        <v>13595</v>
      </c>
      <c r="H124" s="8">
        <v>0</v>
      </c>
      <c r="I124" s="8">
        <v>598</v>
      </c>
      <c r="J124">
        <f>(G124-I124)*(K124)</f>
        <v>1377.6911287509529</v>
      </c>
      <c r="K124" s="8">
        <v>0.10600070237369801</v>
      </c>
      <c r="L124" s="9">
        <f>(G124-I124)*(1-K124)</f>
        <v>11619.308871249048</v>
      </c>
      <c r="M124" s="30">
        <v>1.352082</v>
      </c>
      <c r="N124" s="8">
        <v>1.352082</v>
      </c>
      <c r="O124" s="8">
        <v>11617.956789248999</v>
      </c>
      <c r="P124" s="10">
        <v>10395.51</v>
      </c>
      <c r="Q124" s="42">
        <v>1223.8</v>
      </c>
      <c r="R124" s="10">
        <v>11270.24</v>
      </c>
      <c r="S124" s="11">
        <v>-553.34</v>
      </c>
      <c r="T124" s="10">
        <v>11270.24</v>
      </c>
      <c r="U124" s="10"/>
    </row>
    <row r="125" spans="2:21" x14ac:dyDescent="0.3">
      <c r="B125" s="8" t="s">
        <v>24</v>
      </c>
      <c r="C125" s="8">
        <v>6</v>
      </c>
      <c r="D125" s="8">
        <v>24</v>
      </c>
      <c r="E125" s="8">
        <v>2</v>
      </c>
      <c r="F125" s="8">
        <v>21</v>
      </c>
      <c r="G125" s="8">
        <v>12900</v>
      </c>
      <c r="H125" s="8">
        <v>0</v>
      </c>
      <c r="I125" s="8">
        <v>648</v>
      </c>
      <c r="J125">
        <f>(G125-I125)*(K125)</f>
        <v>1326.8178938053588</v>
      </c>
      <c r="K125" s="8">
        <v>0.108293984149964</v>
      </c>
      <c r="L125" s="9">
        <f>(G125-I125)*(1-K125)</f>
        <v>10925.182106194641</v>
      </c>
      <c r="M125" s="30">
        <v>1.2947900000000001</v>
      </c>
      <c r="N125" s="8">
        <v>1.2947900000000001</v>
      </c>
      <c r="O125" s="8">
        <v>10923.887316194599</v>
      </c>
      <c r="P125" s="10">
        <v>9712.61</v>
      </c>
      <c r="Q125" s="42">
        <v>1212.57</v>
      </c>
      <c r="R125" s="10">
        <v>10428.23</v>
      </c>
      <c r="S125" s="11">
        <v>-830.74</v>
      </c>
      <c r="T125" s="10">
        <v>10428.23</v>
      </c>
      <c r="U125" s="10"/>
    </row>
    <row r="126" spans="2:21" x14ac:dyDescent="0.3">
      <c r="B126" s="8" t="s">
        <v>24</v>
      </c>
      <c r="C126" s="8">
        <v>6</v>
      </c>
      <c r="D126" s="8">
        <v>24</v>
      </c>
      <c r="E126" s="8">
        <v>3</v>
      </c>
      <c r="F126" s="8">
        <v>23</v>
      </c>
      <c r="G126" s="8">
        <v>12517</v>
      </c>
      <c r="H126" s="8">
        <v>0</v>
      </c>
      <c r="I126" s="8">
        <v>681</v>
      </c>
      <c r="J126">
        <f>(G126-I126)*(K126)</f>
        <v>1302.2973618848582</v>
      </c>
      <c r="K126" s="8">
        <v>0.11002850303184</v>
      </c>
      <c r="L126" s="9">
        <f>(G126-I126)*(1-K126)</f>
        <v>10533.702638115143</v>
      </c>
      <c r="M126" s="30">
        <v>0.80685169999999995</v>
      </c>
      <c r="N126" s="8">
        <v>0.80685169999999995</v>
      </c>
      <c r="O126" s="8">
        <v>10532.8957864151</v>
      </c>
      <c r="P126" s="10">
        <v>9319.2099999999991</v>
      </c>
      <c r="Q126" s="42">
        <v>1214.49</v>
      </c>
      <c r="R126" s="10">
        <v>9909.0400000000009</v>
      </c>
      <c r="S126" s="11">
        <v>-973.04</v>
      </c>
      <c r="T126" s="10">
        <v>9909.0400000000009</v>
      </c>
      <c r="U126" s="10"/>
    </row>
    <row r="127" spans="2:21" x14ac:dyDescent="0.3">
      <c r="B127" s="8" t="s">
        <v>24</v>
      </c>
      <c r="C127" s="8">
        <v>6</v>
      </c>
      <c r="D127" s="8">
        <v>24</v>
      </c>
      <c r="E127" s="8">
        <v>4</v>
      </c>
      <c r="F127" s="8">
        <v>24</v>
      </c>
      <c r="G127" s="8">
        <v>12368</v>
      </c>
      <c r="H127" s="8">
        <v>0</v>
      </c>
      <c r="I127" s="8">
        <v>651</v>
      </c>
      <c r="J127">
        <f>(G127-I127)*(K127)</f>
        <v>1312.0247678301407</v>
      </c>
      <c r="K127" s="8">
        <v>0.111976168629354</v>
      </c>
      <c r="L127" s="9">
        <f>(G127-I127)*(1-K127)</f>
        <v>10404.97523216986</v>
      </c>
      <c r="M127" s="30">
        <v>0.34068510000000002</v>
      </c>
      <c r="N127" s="8">
        <v>0.34068510000000002</v>
      </c>
      <c r="O127" s="8">
        <v>10404.6345470699</v>
      </c>
      <c r="P127" s="10">
        <v>9164.1</v>
      </c>
      <c r="Q127" s="42">
        <v>1240.8800000000001</v>
      </c>
      <c r="R127" s="10">
        <v>9754.5400000000009</v>
      </c>
      <c r="S127" s="11">
        <v>-1176.8499999999999</v>
      </c>
      <c r="T127" s="10">
        <v>9754.5400000000009</v>
      </c>
      <c r="U127" s="10"/>
    </row>
    <row r="128" spans="2:21" x14ac:dyDescent="0.3">
      <c r="B128" s="8" t="s">
        <v>24</v>
      </c>
      <c r="C128" s="8">
        <v>6</v>
      </c>
      <c r="D128" s="8">
        <v>24</v>
      </c>
      <c r="E128" s="8">
        <v>5</v>
      </c>
      <c r="F128" s="8">
        <v>22</v>
      </c>
      <c r="G128" s="8">
        <v>12592</v>
      </c>
      <c r="H128" s="8">
        <v>0</v>
      </c>
      <c r="I128" s="8">
        <v>538</v>
      </c>
      <c r="J128">
        <f>(G128-I128)*(K128)</f>
        <v>1363.5296433642964</v>
      </c>
      <c r="K128" s="8">
        <v>0.113118437312452</v>
      </c>
      <c r="L128" s="9">
        <f>(G128-I128)*(1-K128)</f>
        <v>10690.470356635704</v>
      </c>
      <c r="M128" s="30">
        <v>-3.7477460000000002E-3</v>
      </c>
      <c r="N128" s="8">
        <v>-3.7477460000000002E-3</v>
      </c>
      <c r="O128" s="8">
        <v>10690.474104381699</v>
      </c>
      <c r="P128" s="10">
        <v>9403.09</v>
      </c>
      <c r="Q128" s="42">
        <v>1287.3800000000001</v>
      </c>
      <c r="R128" s="10">
        <v>10203.89</v>
      </c>
      <c r="S128" s="11">
        <v>-1159.1400000000001</v>
      </c>
      <c r="T128" s="10">
        <v>10203.89</v>
      </c>
      <c r="U128" s="10"/>
    </row>
    <row r="129" spans="2:21" x14ac:dyDescent="0.3">
      <c r="B129" s="8" t="s">
        <v>24</v>
      </c>
      <c r="C129" s="8">
        <v>6</v>
      </c>
      <c r="D129" s="8">
        <v>24</v>
      </c>
      <c r="E129" s="8">
        <v>6</v>
      </c>
      <c r="F129" s="8">
        <v>20</v>
      </c>
      <c r="G129" s="8">
        <v>12932</v>
      </c>
      <c r="H129" s="8">
        <v>0</v>
      </c>
      <c r="I129" s="8">
        <v>429</v>
      </c>
      <c r="J129">
        <f>(G129-I129)*(K129)</f>
        <v>1426.6539618098334</v>
      </c>
      <c r="K129" s="8">
        <v>0.114104931761164</v>
      </c>
      <c r="L129" s="9">
        <f>(G129-I129)*(1-K129)</f>
        <v>11076.346038190166</v>
      </c>
      <c r="M129" s="30">
        <v>7.8003820000000001E-2</v>
      </c>
      <c r="N129" s="8">
        <v>7.8003820000000001E-2</v>
      </c>
      <c r="O129" s="8">
        <v>11076.2680343702</v>
      </c>
      <c r="P129" s="10">
        <v>9742.48</v>
      </c>
      <c r="Q129" s="42">
        <v>1333.86</v>
      </c>
      <c r="R129" s="10">
        <v>10800.4</v>
      </c>
      <c r="S129" s="11">
        <v>-1082.5899999999999</v>
      </c>
      <c r="T129" s="10">
        <v>10800.4</v>
      </c>
      <c r="U129" s="10"/>
    </row>
    <row r="130" spans="2:21" x14ac:dyDescent="0.3">
      <c r="B130" s="8" t="s">
        <v>24</v>
      </c>
      <c r="C130" s="8">
        <v>6</v>
      </c>
      <c r="D130" s="8">
        <v>24</v>
      </c>
      <c r="E130" s="8">
        <v>7</v>
      </c>
      <c r="F130" s="8">
        <v>19</v>
      </c>
      <c r="G130" s="8">
        <v>13532</v>
      </c>
      <c r="H130" s="8">
        <v>0</v>
      </c>
      <c r="I130" s="8">
        <v>398</v>
      </c>
      <c r="J130">
        <f>(G130-I130)*(K130)</f>
        <v>1525.4996352168228</v>
      </c>
      <c r="K130" s="8">
        <v>0.116148898676475</v>
      </c>
      <c r="L130" s="9">
        <f>(G130-I130)*(1-K130)</f>
        <v>11608.500364783176</v>
      </c>
      <c r="M130" s="30">
        <v>-9.0155949999999999E-2</v>
      </c>
      <c r="N130" s="8">
        <v>-9.0155949999999999E-2</v>
      </c>
      <c r="O130" s="8">
        <v>11608.5905207332</v>
      </c>
      <c r="P130" s="10">
        <v>10236.700000000001</v>
      </c>
      <c r="Q130" s="42">
        <v>1371.8</v>
      </c>
      <c r="R130" s="10">
        <v>11502.32</v>
      </c>
      <c r="S130" s="11">
        <v>-346.4</v>
      </c>
      <c r="T130" s="10">
        <v>11502.32</v>
      </c>
      <c r="U130" s="10"/>
    </row>
    <row r="131" spans="2:21" x14ac:dyDescent="0.3">
      <c r="B131" s="8" t="s">
        <v>24</v>
      </c>
      <c r="C131" s="8">
        <v>6</v>
      </c>
      <c r="D131" s="8">
        <v>24</v>
      </c>
      <c r="E131" s="8">
        <v>8</v>
      </c>
      <c r="F131" s="8">
        <v>15</v>
      </c>
      <c r="G131" s="8">
        <v>13587</v>
      </c>
      <c r="H131" s="8">
        <v>0</v>
      </c>
      <c r="I131" s="8">
        <v>374</v>
      </c>
      <c r="J131">
        <f>(G131-I131)*(K131)</f>
        <v>1590.165042571452</v>
      </c>
      <c r="K131" s="8">
        <v>0.120348523618516</v>
      </c>
      <c r="L131" s="9">
        <f>(G131-I131)*(1-K131)</f>
        <v>11622.834957428548</v>
      </c>
      <c r="M131" s="30">
        <v>0.2793524</v>
      </c>
      <c r="N131" s="8">
        <v>0.2793524</v>
      </c>
      <c r="O131" s="8">
        <v>11622.5556050286</v>
      </c>
      <c r="P131" s="10">
        <v>10221.370000000001</v>
      </c>
      <c r="Q131" s="42">
        <v>1401.47</v>
      </c>
      <c r="R131" s="10">
        <v>11651.17</v>
      </c>
      <c r="S131" s="10">
        <v>21.54</v>
      </c>
      <c r="T131" s="10">
        <v>11651.17</v>
      </c>
      <c r="U131" s="10"/>
    </row>
    <row r="132" spans="2:21" x14ac:dyDescent="0.3">
      <c r="B132" s="8" t="s">
        <v>24</v>
      </c>
      <c r="C132" s="8">
        <v>6</v>
      </c>
      <c r="D132" s="8">
        <v>24</v>
      </c>
      <c r="E132" s="8">
        <v>9</v>
      </c>
      <c r="F132" s="8">
        <v>17</v>
      </c>
      <c r="G132" s="8">
        <v>13306</v>
      </c>
      <c r="H132" s="8">
        <v>0</v>
      </c>
      <c r="I132" s="8">
        <v>344</v>
      </c>
      <c r="J132">
        <f>(G132-I132)*(K132)</f>
        <v>1621.8473899025753</v>
      </c>
      <c r="K132" s="8">
        <v>0.12512323637575801</v>
      </c>
      <c r="L132" s="9">
        <f>(G132-I132)*(1-K132)</f>
        <v>11340.152610097426</v>
      </c>
      <c r="M132" s="30">
        <v>0.1330857</v>
      </c>
      <c r="N132" s="8">
        <v>0.1330857</v>
      </c>
      <c r="O132" s="8">
        <v>11340.019524397399</v>
      </c>
      <c r="P132" s="10">
        <v>9908.77</v>
      </c>
      <c r="Q132" s="42">
        <v>1431.38</v>
      </c>
      <c r="R132" s="10">
        <v>11553.11</v>
      </c>
      <c r="S132" s="10">
        <v>258.69</v>
      </c>
      <c r="T132" s="10">
        <v>11553.11</v>
      </c>
      <c r="U132" s="10"/>
    </row>
    <row r="133" spans="2:21" x14ac:dyDescent="0.3">
      <c r="B133" s="8" t="s">
        <v>24</v>
      </c>
      <c r="C133" s="8">
        <v>6</v>
      </c>
      <c r="D133" s="8">
        <v>24</v>
      </c>
      <c r="E133" s="8">
        <v>10</v>
      </c>
      <c r="F133" s="8">
        <v>16</v>
      </c>
      <c r="G133" s="8">
        <v>13022</v>
      </c>
      <c r="H133" s="8">
        <v>0</v>
      </c>
      <c r="I133" s="8">
        <v>312</v>
      </c>
      <c r="J133">
        <f>(G133-I133)*(K133)</f>
        <v>1621.2911429186008</v>
      </c>
      <c r="K133" s="8">
        <v>0.12756027875048001</v>
      </c>
      <c r="L133" s="9">
        <f>(G133-I133)*(1-K133)</f>
        <v>11088.708857081399</v>
      </c>
      <c r="M133" s="30">
        <v>0.14408589999999999</v>
      </c>
      <c r="N133" s="8">
        <v>0.14408589999999999</v>
      </c>
      <c r="O133" s="8">
        <v>11088.5647711814</v>
      </c>
      <c r="P133" s="10">
        <v>9624.1200000000008</v>
      </c>
      <c r="Q133" s="42">
        <v>1464.59</v>
      </c>
      <c r="R133" s="10">
        <v>11601.46</v>
      </c>
      <c r="S133" s="10">
        <v>292.5</v>
      </c>
      <c r="T133" s="10">
        <v>11601.46</v>
      </c>
      <c r="U133" s="10"/>
    </row>
    <row r="134" spans="2:21" x14ac:dyDescent="0.3">
      <c r="B134" s="8" t="s">
        <v>24</v>
      </c>
      <c r="C134" s="8">
        <v>6</v>
      </c>
      <c r="D134" s="8">
        <v>24</v>
      </c>
      <c r="E134" s="8">
        <v>11</v>
      </c>
      <c r="F134" s="8">
        <v>14</v>
      </c>
      <c r="G134" s="8">
        <v>13064</v>
      </c>
      <c r="H134" s="8">
        <v>0</v>
      </c>
      <c r="I134" s="8">
        <v>297</v>
      </c>
      <c r="J134">
        <f>(G134-I134)*(K134)</f>
        <v>1626.3397946796529</v>
      </c>
      <c r="K134" s="8">
        <v>0.127386214042426</v>
      </c>
      <c r="L134" s="9">
        <f>(G134-I134)*(1-K134)</f>
        <v>11140.660205320348</v>
      </c>
      <c r="M134" s="30">
        <v>0.15109069999999999</v>
      </c>
      <c r="N134" s="8">
        <v>0.15109069999999999</v>
      </c>
      <c r="O134" s="8">
        <v>11140.509114620299</v>
      </c>
      <c r="P134" s="10">
        <v>9643.92</v>
      </c>
      <c r="Q134" s="42">
        <v>1496.74</v>
      </c>
      <c r="R134" s="10">
        <v>11825.9</v>
      </c>
      <c r="S134" s="10">
        <v>347.81</v>
      </c>
      <c r="T134" s="10">
        <v>11825.9</v>
      </c>
      <c r="U134" s="10"/>
    </row>
    <row r="135" spans="2:21" x14ac:dyDescent="0.3">
      <c r="B135" s="8" t="s">
        <v>24</v>
      </c>
      <c r="C135" s="8">
        <v>6</v>
      </c>
      <c r="D135" s="8">
        <v>24</v>
      </c>
      <c r="E135" s="8">
        <v>12</v>
      </c>
      <c r="F135" s="8">
        <v>13</v>
      </c>
      <c r="G135" s="8">
        <v>13461</v>
      </c>
      <c r="H135" s="8">
        <v>0</v>
      </c>
      <c r="I135" s="8">
        <v>272</v>
      </c>
      <c r="J135">
        <f>(G135-I135)*(K135)</f>
        <v>1633.2189085303828</v>
      </c>
      <c r="K135" s="8">
        <v>0.12383189844039599</v>
      </c>
      <c r="L135" s="9">
        <f>(G135-I135)*(1-K135)</f>
        <v>11555.781091469617</v>
      </c>
      <c r="M135" s="30">
        <v>0.170904</v>
      </c>
      <c r="N135" s="8">
        <v>0.170904</v>
      </c>
      <c r="O135" s="8">
        <v>11555.6101874696</v>
      </c>
      <c r="P135" s="10">
        <v>10034.65</v>
      </c>
      <c r="Q135" s="42">
        <v>1521.13</v>
      </c>
      <c r="R135" s="10">
        <v>12429.05</v>
      </c>
      <c r="S135" s="10">
        <v>703.55</v>
      </c>
      <c r="T135" s="10">
        <v>12429.05</v>
      </c>
      <c r="U135" s="10"/>
    </row>
    <row r="136" spans="2:21" x14ac:dyDescent="0.3">
      <c r="B136" s="8" t="s">
        <v>24</v>
      </c>
      <c r="C136" s="8">
        <v>6</v>
      </c>
      <c r="D136" s="8">
        <v>24</v>
      </c>
      <c r="E136" s="8">
        <v>13</v>
      </c>
      <c r="F136" s="8">
        <v>11</v>
      </c>
      <c r="G136" s="8">
        <v>14399</v>
      </c>
      <c r="H136" s="8">
        <v>0</v>
      </c>
      <c r="I136" s="8">
        <v>250</v>
      </c>
      <c r="J136">
        <f>(G136-I136)*(K136)</f>
        <v>1679.7218108903262</v>
      </c>
      <c r="K136" s="8">
        <v>0.118716645055504</v>
      </c>
      <c r="L136" s="9">
        <f>(G136-I136)*(1-K136)</f>
        <v>12469.278189109675</v>
      </c>
      <c r="M136" s="30">
        <v>-0.36694379999999999</v>
      </c>
      <c r="N136" s="8">
        <v>-0.36694379999999999</v>
      </c>
      <c r="O136" s="8">
        <v>12469.6451329097</v>
      </c>
      <c r="P136" s="10">
        <v>10926.46</v>
      </c>
      <c r="Q136" s="42">
        <v>1542.82</v>
      </c>
      <c r="R136" s="10">
        <v>13483.93</v>
      </c>
      <c r="S136" s="10">
        <v>1058.1400000000001</v>
      </c>
      <c r="T136" s="10">
        <v>13483.93</v>
      </c>
      <c r="U136" s="10"/>
    </row>
    <row r="137" spans="2:21" x14ac:dyDescent="0.3">
      <c r="B137" s="8" t="s">
        <v>24</v>
      </c>
      <c r="C137" s="8">
        <v>6</v>
      </c>
      <c r="D137" s="8">
        <v>24</v>
      </c>
      <c r="E137" s="8">
        <v>14</v>
      </c>
      <c r="F137" s="8">
        <v>9</v>
      </c>
      <c r="G137" s="8">
        <v>15537</v>
      </c>
      <c r="H137" s="8">
        <v>0</v>
      </c>
      <c r="I137" s="8">
        <v>237</v>
      </c>
      <c r="J137">
        <f>(G137-I137)*(K137)</f>
        <v>1724.7193721812548</v>
      </c>
      <c r="K137" s="8">
        <v>0.112726756351716</v>
      </c>
      <c r="L137" s="9">
        <f>(G137-I137)*(1-K137)</f>
        <v>13575.280627818745</v>
      </c>
      <c r="M137" s="30">
        <v>-0.26905950000000001</v>
      </c>
      <c r="N137" s="8">
        <v>-0.26905950000000001</v>
      </c>
      <c r="O137" s="8">
        <v>13575.5496873187</v>
      </c>
      <c r="P137" s="10">
        <v>12028.39</v>
      </c>
      <c r="Q137" s="42">
        <v>1546.89</v>
      </c>
      <c r="R137" s="10">
        <v>14687.53</v>
      </c>
      <c r="S137" s="10">
        <v>1294.49</v>
      </c>
      <c r="T137" s="10">
        <v>14687.53</v>
      </c>
      <c r="U137" s="10"/>
    </row>
    <row r="138" spans="2:21" x14ac:dyDescent="0.3">
      <c r="B138" s="8" t="s">
        <v>24</v>
      </c>
      <c r="C138" s="8">
        <v>6</v>
      </c>
      <c r="D138" s="8">
        <v>24</v>
      </c>
      <c r="E138" s="8">
        <v>15</v>
      </c>
      <c r="F138" s="8">
        <v>7</v>
      </c>
      <c r="G138" s="8">
        <v>17070</v>
      </c>
      <c r="H138" s="8">
        <v>0</v>
      </c>
      <c r="I138" s="8">
        <v>227</v>
      </c>
      <c r="J138">
        <f>(G138-I138)*(K138)</f>
        <v>1793.6916902057358</v>
      </c>
      <c r="K138" s="8">
        <v>0.106494786570429</v>
      </c>
      <c r="L138" s="9">
        <f>(G138-I138)*(1-K138)</f>
        <v>15049.308309794265</v>
      </c>
      <c r="M138" s="30">
        <v>0.39115650000000002</v>
      </c>
      <c r="N138" s="8">
        <v>0.39115650000000002</v>
      </c>
      <c r="O138" s="8">
        <v>15048.9171532943</v>
      </c>
      <c r="P138" s="10">
        <v>13504.79</v>
      </c>
      <c r="Q138" s="42">
        <v>1544.52</v>
      </c>
      <c r="R138" s="10">
        <v>16277.22</v>
      </c>
      <c r="S138" s="10">
        <v>1488.8</v>
      </c>
      <c r="T138" s="10">
        <v>16261.34</v>
      </c>
      <c r="U138" s="10"/>
    </row>
    <row r="139" spans="2:21" x14ac:dyDescent="0.3">
      <c r="B139" s="8" t="s">
        <v>24</v>
      </c>
      <c r="C139" s="8">
        <v>6</v>
      </c>
      <c r="D139" s="8">
        <v>24</v>
      </c>
      <c r="E139" s="8">
        <v>16</v>
      </c>
      <c r="F139" s="8">
        <v>5</v>
      </c>
      <c r="G139" s="8">
        <v>17901</v>
      </c>
      <c r="H139" s="8">
        <v>0</v>
      </c>
      <c r="I139" s="8">
        <v>206</v>
      </c>
      <c r="J139">
        <f>(G139-I139)*(K139)</f>
        <v>1786.5102869635462</v>
      </c>
      <c r="K139" s="8">
        <v>0.10096130471678701</v>
      </c>
      <c r="L139" s="9">
        <f>(G139-I139)*(1-K139)</f>
        <v>15908.489713036453</v>
      </c>
      <c r="M139" s="30">
        <v>0.96660140000000006</v>
      </c>
      <c r="N139" s="8">
        <v>0.96660140000000006</v>
      </c>
      <c r="O139" s="8">
        <v>15907.523111636499</v>
      </c>
      <c r="P139" s="10">
        <v>14377</v>
      </c>
      <c r="Q139" s="42">
        <v>1531.49</v>
      </c>
      <c r="R139" s="10">
        <v>17103.63</v>
      </c>
      <c r="S139" s="10">
        <v>977.17</v>
      </c>
      <c r="T139" s="10">
        <v>17087.75</v>
      </c>
      <c r="U139" s="10"/>
    </row>
    <row r="140" spans="2:21" x14ac:dyDescent="0.3">
      <c r="B140" s="8" t="s">
        <v>24</v>
      </c>
      <c r="C140" s="8">
        <v>6</v>
      </c>
      <c r="D140" s="8">
        <v>24</v>
      </c>
      <c r="E140" s="8">
        <v>17</v>
      </c>
      <c r="F140" s="8">
        <v>3</v>
      </c>
      <c r="G140" s="8">
        <v>19050</v>
      </c>
      <c r="H140" s="8">
        <v>0</v>
      </c>
      <c r="I140" s="8">
        <v>195</v>
      </c>
      <c r="J140">
        <f>(G140-I140)*(K140)</f>
        <v>1789.6661073599162</v>
      </c>
      <c r="K140" s="8">
        <v>9.4917322055683706E-2</v>
      </c>
      <c r="L140" s="9">
        <f>(G140-I140)*(1-K140)</f>
        <v>17065.333892640083</v>
      </c>
      <c r="M140" s="30">
        <v>13.1980834762096</v>
      </c>
      <c r="N140" s="8">
        <v>13.1980834762096</v>
      </c>
      <c r="O140" s="8">
        <v>17052.135809163901</v>
      </c>
      <c r="P140" s="10">
        <v>15516.47</v>
      </c>
      <c r="Q140" s="42">
        <v>1548.86</v>
      </c>
      <c r="R140" s="10">
        <v>18145.5</v>
      </c>
      <c r="S140" s="10">
        <v>921.5</v>
      </c>
      <c r="T140" s="10">
        <v>18129.62</v>
      </c>
      <c r="U140" s="10"/>
    </row>
    <row r="141" spans="2:21" x14ac:dyDescent="0.3">
      <c r="B141" s="8" t="s">
        <v>24</v>
      </c>
      <c r="C141" s="8">
        <v>6</v>
      </c>
      <c r="D141" s="8">
        <v>24</v>
      </c>
      <c r="E141" s="8">
        <v>18</v>
      </c>
      <c r="F141" s="8">
        <v>1</v>
      </c>
      <c r="G141" s="8">
        <v>19748</v>
      </c>
      <c r="H141" s="8">
        <v>0</v>
      </c>
      <c r="I141" s="8">
        <v>186</v>
      </c>
      <c r="J141">
        <f>(G141-I141)*(K141)</f>
        <v>1741.0239111410783</v>
      </c>
      <c r="K141" s="8">
        <v>8.9000302174679399E-2</v>
      </c>
      <c r="L141" s="9">
        <f>(G141-I141)*(1-K141)</f>
        <v>17820.976088858923</v>
      </c>
      <c r="M141" s="30">
        <v>13.1294953432469</v>
      </c>
      <c r="N141" s="8">
        <v>13.1294953432469</v>
      </c>
      <c r="O141" s="8">
        <v>17807.8465935157</v>
      </c>
      <c r="P141" s="10">
        <v>16302.11</v>
      </c>
      <c r="Q141" s="42">
        <v>1518.86</v>
      </c>
      <c r="R141" s="10">
        <v>18641.97</v>
      </c>
      <c r="S141" s="10">
        <v>566.34</v>
      </c>
      <c r="T141" s="12">
        <v>18626.09</v>
      </c>
      <c r="U141" s="10"/>
    </row>
    <row r="142" spans="2:21" x14ac:dyDescent="0.3">
      <c r="B142" s="8" t="s">
        <v>24</v>
      </c>
      <c r="C142" s="8">
        <v>6</v>
      </c>
      <c r="D142" s="8">
        <v>24</v>
      </c>
      <c r="E142" s="8">
        <v>19</v>
      </c>
      <c r="F142" s="8">
        <v>2</v>
      </c>
      <c r="G142" s="8">
        <v>19729</v>
      </c>
      <c r="H142" s="8">
        <v>0</v>
      </c>
      <c r="I142" s="8">
        <v>182</v>
      </c>
      <c r="J142">
        <f>(G142-I142)*(K142)</f>
        <v>1683.4172558563682</v>
      </c>
      <c r="K142" s="8">
        <v>8.6121515110061303E-2</v>
      </c>
      <c r="L142" s="9">
        <f>(G142-I142)*(1-K142)</f>
        <v>17863.582744143634</v>
      </c>
      <c r="M142" s="30">
        <v>12.304272985324999</v>
      </c>
      <c r="N142" s="8">
        <v>12.304272985324999</v>
      </c>
      <c r="O142" s="8">
        <v>17851.278471158301</v>
      </c>
      <c r="P142" s="10">
        <v>16372.18</v>
      </c>
      <c r="Q142" s="42">
        <v>1491.41</v>
      </c>
      <c r="R142" s="10">
        <v>18586.849999999999</v>
      </c>
      <c r="S142" s="10">
        <v>196.53</v>
      </c>
      <c r="T142" s="10">
        <v>18570.98</v>
      </c>
      <c r="U142" s="10"/>
    </row>
    <row r="143" spans="2:21" x14ac:dyDescent="0.3">
      <c r="B143" s="8" t="s">
        <v>24</v>
      </c>
      <c r="C143" s="8">
        <v>6</v>
      </c>
      <c r="D143" s="8">
        <v>24</v>
      </c>
      <c r="E143" s="8">
        <v>20</v>
      </c>
      <c r="F143" s="8">
        <v>4</v>
      </c>
      <c r="G143" s="8">
        <v>19201</v>
      </c>
      <c r="H143" s="8">
        <v>0</v>
      </c>
      <c r="I143" s="8">
        <v>197</v>
      </c>
      <c r="J143">
        <f>(G143-I143)*(K143)</f>
        <v>1632.5199102169804</v>
      </c>
      <c r="K143" s="8">
        <v>8.5904015481844898E-2</v>
      </c>
      <c r="L143" s="9">
        <f>(G143-I143)*(1-K143)</f>
        <v>17371.480089783021</v>
      </c>
      <c r="M143" s="30">
        <v>10.934500752718501</v>
      </c>
      <c r="N143" s="8">
        <v>10.934500752718501</v>
      </c>
      <c r="O143" s="8">
        <v>17360.545589030298</v>
      </c>
      <c r="P143" s="10">
        <v>15914.86</v>
      </c>
      <c r="Q143" s="42">
        <v>1456.62</v>
      </c>
      <c r="R143" s="10">
        <v>17571.46</v>
      </c>
      <c r="S143" s="11">
        <v>-478.6</v>
      </c>
      <c r="T143" s="10">
        <v>17571.46</v>
      </c>
      <c r="U143" s="10"/>
    </row>
    <row r="144" spans="2:21" x14ac:dyDescent="0.3">
      <c r="B144" s="8" t="s">
        <v>24</v>
      </c>
      <c r="C144" s="8">
        <v>6</v>
      </c>
      <c r="D144" s="8">
        <v>24</v>
      </c>
      <c r="E144" s="8">
        <v>21</v>
      </c>
      <c r="F144" s="8">
        <v>6</v>
      </c>
      <c r="G144" s="8">
        <v>18512</v>
      </c>
      <c r="H144" s="8">
        <v>0</v>
      </c>
      <c r="I144" s="8">
        <v>213</v>
      </c>
      <c r="J144">
        <f>(G144-I144)*(K144)</f>
        <v>1582.2105099980895</v>
      </c>
      <c r="K144" s="8">
        <v>8.64643155362637E-2</v>
      </c>
      <c r="L144" s="9">
        <f>(G144-I144)*(1-K144)</f>
        <v>16716.789490001913</v>
      </c>
      <c r="M144" s="30">
        <v>9.6401522718235295</v>
      </c>
      <c r="N144" s="8">
        <v>9.6401522718235295</v>
      </c>
      <c r="O144" s="8">
        <v>16707.149337730101</v>
      </c>
      <c r="P144" s="10">
        <v>15306.55</v>
      </c>
      <c r="Q144" s="42">
        <v>1410.24</v>
      </c>
      <c r="R144" s="10">
        <v>16646.580000000002</v>
      </c>
      <c r="S144" s="11">
        <v>-740.68</v>
      </c>
      <c r="T144" s="10">
        <v>16646.580000000002</v>
      </c>
      <c r="U144" s="10"/>
    </row>
    <row r="145" spans="2:21" x14ac:dyDescent="0.3">
      <c r="B145" s="8" t="s">
        <v>24</v>
      </c>
      <c r="C145" s="8">
        <v>6</v>
      </c>
      <c r="D145" s="8">
        <v>24</v>
      </c>
      <c r="E145" s="8">
        <v>22</v>
      </c>
      <c r="F145" s="8">
        <v>8</v>
      </c>
      <c r="G145" s="8">
        <v>17204</v>
      </c>
      <c r="H145" s="8">
        <v>0</v>
      </c>
      <c r="I145" s="8">
        <v>262</v>
      </c>
      <c r="J145">
        <f>(G145-I145)*(K145)</f>
        <v>1519.0511621376602</v>
      </c>
      <c r="K145" s="8">
        <v>8.9661855869298798E-2</v>
      </c>
      <c r="L145" s="9">
        <f>(G145-I145)*(1-K145)</f>
        <v>15422.948837862341</v>
      </c>
      <c r="M145" s="30">
        <v>-1.045431</v>
      </c>
      <c r="N145" s="8">
        <v>-1.045431</v>
      </c>
      <c r="O145" s="8">
        <v>15423.9942688623</v>
      </c>
      <c r="P145" s="10">
        <v>14097.05</v>
      </c>
      <c r="Q145" s="42">
        <v>1325.9</v>
      </c>
      <c r="R145" s="10">
        <v>14877.57</v>
      </c>
      <c r="S145" s="11">
        <v>-791.87</v>
      </c>
      <c r="T145" s="10">
        <v>14877.57</v>
      </c>
      <c r="U145" s="10"/>
    </row>
    <row r="146" spans="2:21" x14ac:dyDescent="0.3">
      <c r="B146" s="8" t="s">
        <v>24</v>
      </c>
      <c r="C146" s="8">
        <v>6</v>
      </c>
      <c r="D146" s="8">
        <v>24</v>
      </c>
      <c r="E146" s="8">
        <v>23</v>
      </c>
      <c r="F146" s="8">
        <v>10</v>
      </c>
      <c r="G146" s="8">
        <v>15950</v>
      </c>
      <c r="H146" s="8">
        <v>0</v>
      </c>
      <c r="I146" s="8">
        <v>336</v>
      </c>
      <c r="J146">
        <f>(G146-I146)*(K146)</f>
        <v>1474.988030978325</v>
      </c>
      <c r="K146" s="8">
        <v>9.4465737862067703E-2</v>
      </c>
      <c r="L146" s="9">
        <f>(G146-I146)*(1-K146)</f>
        <v>14139.011969021674</v>
      </c>
      <c r="M146" s="30">
        <v>-9.2122350000000006E-2</v>
      </c>
      <c r="N146" s="8">
        <v>-9.2122350000000006E-2</v>
      </c>
      <c r="O146" s="8">
        <v>14139.104091371701</v>
      </c>
      <c r="P146" s="10">
        <v>12858.15</v>
      </c>
      <c r="Q146" s="42">
        <v>1280.8699999999999</v>
      </c>
      <c r="R146" s="10">
        <v>13069.1</v>
      </c>
      <c r="S146" s="11">
        <v>-921.48</v>
      </c>
      <c r="T146" s="10">
        <v>13069.1</v>
      </c>
      <c r="U146" s="10"/>
    </row>
    <row r="147" spans="2:21" x14ac:dyDescent="0.3">
      <c r="B147" s="8" t="s">
        <v>24</v>
      </c>
      <c r="C147" s="8">
        <v>6</v>
      </c>
      <c r="D147" s="8">
        <v>24</v>
      </c>
      <c r="E147" s="8">
        <v>24</v>
      </c>
      <c r="F147" s="8">
        <v>12</v>
      </c>
      <c r="G147" s="8">
        <v>15133</v>
      </c>
      <c r="H147" s="8">
        <v>0</v>
      </c>
      <c r="I147" s="8">
        <v>478</v>
      </c>
      <c r="J147">
        <f>(G147-I147)*(K147)</f>
        <v>1432.9845711001049</v>
      </c>
      <c r="K147" s="8">
        <v>9.77812740429959E-2</v>
      </c>
      <c r="L147" s="9">
        <f>(G147-I147)*(1-K147)</f>
        <v>13222.015428899897</v>
      </c>
      <c r="M147" s="30">
        <v>8.8965440000000007E-2</v>
      </c>
      <c r="N147" s="8">
        <v>8.8965440000000007E-2</v>
      </c>
      <c r="O147" s="8">
        <v>13221.9264634599</v>
      </c>
      <c r="P147" s="10">
        <v>11960.23</v>
      </c>
      <c r="Q147" s="42">
        <v>1261.78</v>
      </c>
      <c r="R147" s="10">
        <v>11907.65</v>
      </c>
      <c r="S147" s="11">
        <v>-904.78</v>
      </c>
      <c r="T147" s="10">
        <v>11907.65</v>
      </c>
      <c r="U147" s="10"/>
    </row>
    <row r="148" spans="2:21" x14ac:dyDescent="0.3">
      <c r="B148" s="8" t="s">
        <v>24</v>
      </c>
      <c r="C148" s="8">
        <v>7</v>
      </c>
      <c r="D148" s="8">
        <v>22</v>
      </c>
      <c r="E148" s="8">
        <v>1</v>
      </c>
      <c r="F148" s="8">
        <v>19</v>
      </c>
      <c r="G148" s="8">
        <v>14122</v>
      </c>
      <c r="H148" s="8">
        <v>0</v>
      </c>
      <c r="I148" s="8">
        <v>591</v>
      </c>
      <c r="J148">
        <f>(G148-I148)*(K148)</f>
        <v>1300.2705958262002</v>
      </c>
      <c r="K148" s="8">
        <v>9.6095676286024695E-2</v>
      </c>
      <c r="L148" s="9">
        <f>(G148-I148)*(1-K148)</f>
        <v>12230.729404173801</v>
      </c>
      <c r="M148" s="30">
        <v>1.4122939999999999</v>
      </c>
      <c r="N148" s="8">
        <v>1.4122939999999999</v>
      </c>
      <c r="O148" s="8">
        <v>12229.317110173801</v>
      </c>
      <c r="P148" s="10">
        <v>10955.71</v>
      </c>
      <c r="Q148" s="42">
        <v>1275.02</v>
      </c>
      <c r="R148" s="10">
        <v>11819.78</v>
      </c>
      <c r="S148" s="11">
        <v>-198.58</v>
      </c>
      <c r="T148" s="10">
        <v>11819.78</v>
      </c>
      <c r="U148" s="10"/>
    </row>
    <row r="149" spans="2:21" x14ac:dyDescent="0.3">
      <c r="B149" s="8" t="s">
        <v>24</v>
      </c>
      <c r="C149" s="8">
        <v>7</v>
      </c>
      <c r="D149" s="8">
        <v>22</v>
      </c>
      <c r="E149" s="8">
        <v>2</v>
      </c>
      <c r="F149" s="8">
        <v>21</v>
      </c>
      <c r="G149" s="8">
        <v>13361</v>
      </c>
      <c r="H149" s="8">
        <v>0</v>
      </c>
      <c r="I149" s="8">
        <v>678</v>
      </c>
      <c r="J149">
        <f>(G149-I149)*(K149)</f>
        <v>1249.4320304164601</v>
      </c>
      <c r="K149" s="8">
        <v>9.8512341750095406E-2</v>
      </c>
      <c r="L149" s="9">
        <f>(G149-I149)*(1-K149)</f>
        <v>11433.567969583541</v>
      </c>
      <c r="M149" s="30">
        <v>1.325574</v>
      </c>
      <c r="N149" s="8">
        <v>1.325574</v>
      </c>
      <c r="O149" s="8">
        <v>11432.2423955835</v>
      </c>
      <c r="P149" s="10">
        <v>10171.59</v>
      </c>
      <c r="Q149" s="42">
        <v>1261.98</v>
      </c>
      <c r="R149" s="10">
        <v>10911.52</v>
      </c>
      <c r="S149" s="11">
        <v>-568.02</v>
      </c>
      <c r="T149" s="10">
        <v>10911.52</v>
      </c>
      <c r="U149" s="10"/>
    </row>
    <row r="150" spans="2:21" x14ac:dyDescent="0.3">
      <c r="B150" s="8" t="s">
        <v>24</v>
      </c>
      <c r="C150" s="8">
        <v>7</v>
      </c>
      <c r="D150" s="8">
        <v>22</v>
      </c>
      <c r="E150" s="8">
        <v>3</v>
      </c>
      <c r="F150" s="8">
        <v>23</v>
      </c>
      <c r="G150" s="8">
        <v>12928</v>
      </c>
      <c r="H150" s="8">
        <v>0</v>
      </c>
      <c r="I150" s="8">
        <v>714</v>
      </c>
      <c r="J150">
        <f>(G150-I150)*(K150)</f>
        <v>1230.4845528055396</v>
      </c>
      <c r="K150" s="8">
        <v>0.100743781955587</v>
      </c>
      <c r="L150" s="9">
        <f>(G150-I150)*(1-K150)</f>
        <v>10983.515447194461</v>
      </c>
      <c r="M150" s="30">
        <v>0.86368579999999995</v>
      </c>
      <c r="N150" s="8">
        <v>0.86368579999999995</v>
      </c>
      <c r="O150" s="8">
        <v>10982.6517613945</v>
      </c>
      <c r="P150" s="10">
        <v>9717.3700000000008</v>
      </c>
      <c r="Q150" s="42">
        <v>1266.1500000000001</v>
      </c>
      <c r="R150" s="10">
        <v>10412.14</v>
      </c>
      <c r="S150" s="11">
        <v>-786.59</v>
      </c>
      <c r="T150" s="10">
        <v>10412.14</v>
      </c>
      <c r="U150" s="10"/>
    </row>
    <row r="151" spans="2:21" x14ac:dyDescent="0.3">
      <c r="B151" s="8" t="s">
        <v>24</v>
      </c>
      <c r="C151" s="8">
        <v>7</v>
      </c>
      <c r="D151" s="8">
        <v>22</v>
      </c>
      <c r="E151" s="8">
        <v>4</v>
      </c>
      <c r="F151" s="8">
        <v>24</v>
      </c>
      <c r="G151" s="8">
        <v>12774</v>
      </c>
      <c r="H151" s="8">
        <v>0</v>
      </c>
      <c r="I151" s="8">
        <v>705</v>
      </c>
      <c r="J151">
        <f>(G151-I151)*(K151)</f>
        <v>1243.4017697401675</v>
      </c>
      <c r="K151" s="8">
        <v>0.103024423708689</v>
      </c>
      <c r="L151" s="9">
        <f>(G151-I151)*(1-K151)</f>
        <v>10825.598230259831</v>
      </c>
      <c r="M151" s="30">
        <v>0.35214810000000002</v>
      </c>
      <c r="N151" s="8">
        <v>0.35214810000000002</v>
      </c>
      <c r="O151" s="8">
        <v>10825.2460821598</v>
      </c>
      <c r="P151" s="10">
        <v>9526.23</v>
      </c>
      <c r="Q151" s="42">
        <v>1299.3599999999999</v>
      </c>
      <c r="R151" s="10">
        <v>10274.870000000001</v>
      </c>
      <c r="S151" s="11">
        <v>-971.26</v>
      </c>
      <c r="T151" s="10">
        <v>10274.870000000001</v>
      </c>
      <c r="U151" s="10"/>
    </row>
    <row r="152" spans="2:21" x14ac:dyDescent="0.3">
      <c r="B152" s="8" t="s">
        <v>24</v>
      </c>
      <c r="C152" s="8">
        <v>7</v>
      </c>
      <c r="D152" s="8">
        <v>22</v>
      </c>
      <c r="E152" s="8">
        <v>5</v>
      </c>
      <c r="F152" s="8">
        <v>22</v>
      </c>
      <c r="G152" s="8">
        <v>13049</v>
      </c>
      <c r="H152" s="8">
        <v>0</v>
      </c>
      <c r="I152" s="8">
        <v>607</v>
      </c>
      <c r="J152">
        <f>(G152-I152)*(K152)</f>
        <v>1305.0972002220803</v>
      </c>
      <c r="K152" s="8">
        <v>0.10489448643482401</v>
      </c>
      <c r="L152" s="9">
        <f>(G152-I152)*(1-K152)</f>
        <v>11136.902799777919</v>
      </c>
      <c r="M152" s="30">
        <v>6.2126489999999998E-3</v>
      </c>
      <c r="N152" s="8">
        <v>6.2126489999999998E-3</v>
      </c>
      <c r="O152" s="8">
        <v>11136.8965871289</v>
      </c>
      <c r="P152" s="10">
        <v>9783.2999999999993</v>
      </c>
      <c r="Q152" s="42">
        <v>1353.6</v>
      </c>
      <c r="R152" s="10">
        <v>10681.04</v>
      </c>
      <c r="S152" s="11">
        <v>-891.89</v>
      </c>
      <c r="T152" s="10">
        <v>10681.04</v>
      </c>
      <c r="U152" s="10"/>
    </row>
    <row r="153" spans="2:21" x14ac:dyDescent="0.3">
      <c r="B153" s="8" t="s">
        <v>24</v>
      </c>
      <c r="C153" s="8">
        <v>7</v>
      </c>
      <c r="D153" s="8">
        <v>22</v>
      </c>
      <c r="E153" s="8">
        <v>6</v>
      </c>
      <c r="F153" s="8">
        <v>20</v>
      </c>
      <c r="G153" s="8">
        <v>13620</v>
      </c>
      <c r="H153" s="8">
        <v>0</v>
      </c>
      <c r="I153" s="8">
        <v>541</v>
      </c>
      <c r="J153">
        <f>(G153-I153)*(K153)</f>
        <v>1376.5525876392953</v>
      </c>
      <c r="K153" s="8">
        <v>0.105249070084815</v>
      </c>
      <c r="L153" s="9">
        <f>(G153-I153)*(1-K153)</f>
        <v>11702.447412360705</v>
      </c>
      <c r="M153" s="30">
        <v>7.4149300000000001E-2</v>
      </c>
      <c r="N153" s="8">
        <v>7.4149300000000001E-2</v>
      </c>
      <c r="O153" s="8">
        <v>11702.373263060699</v>
      </c>
      <c r="P153" s="10">
        <v>10291.450000000001</v>
      </c>
      <c r="Q153" s="42">
        <v>1410.99</v>
      </c>
      <c r="R153" s="10">
        <v>11420.95</v>
      </c>
      <c r="S153" s="11">
        <v>-731.56</v>
      </c>
      <c r="T153" s="10">
        <v>11420.95</v>
      </c>
      <c r="U153" s="10"/>
    </row>
    <row r="154" spans="2:21" x14ac:dyDescent="0.3">
      <c r="B154" s="8" t="s">
        <v>24</v>
      </c>
      <c r="C154" s="8">
        <v>7</v>
      </c>
      <c r="D154" s="8">
        <v>22</v>
      </c>
      <c r="E154" s="8">
        <v>7</v>
      </c>
      <c r="F154" s="8">
        <v>18</v>
      </c>
      <c r="G154" s="8">
        <v>14156</v>
      </c>
      <c r="H154" s="8">
        <v>0</v>
      </c>
      <c r="I154" s="8">
        <v>490</v>
      </c>
      <c r="J154">
        <f>(G154-I154)*(K154)</f>
        <v>1453.9044073503715</v>
      </c>
      <c r="K154" s="8">
        <v>0.106388438998271</v>
      </c>
      <c r="L154" s="9">
        <f>(G154-I154)*(1-K154)</f>
        <v>12212.095592649628</v>
      </c>
      <c r="M154" s="30">
        <v>-8.2410769999999994E-2</v>
      </c>
      <c r="N154" s="8">
        <v>-8.2410769999999994E-2</v>
      </c>
      <c r="O154" s="8">
        <v>12212.1780034196</v>
      </c>
      <c r="P154" s="10">
        <v>10756.86</v>
      </c>
      <c r="Q154" s="42">
        <v>1455.24</v>
      </c>
      <c r="R154" s="10">
        <v>12134.95</v>
      </c>
      <c r="S154" s="11">
        <v>-317.54000000000002</v>
      </c>
      <c r="T154" s="10">
        <v>12134.95</v>
      </c>
      <c r="U154" s="10"/>
    </row>
    <row r="155" spans="2:21" x14ac:dyDescent="0.3">
      <c r="B155" s="8" t="s">
        <v>24</v>
      </c>
      <c r="C155" s="8">
        <v>7</v>
      </c>
      <c r="D155" s="8">
        <v>22</v>
      </c>
      <c r="E155" s="8">
        <v>8</v>
      </c>
      <c r="F155" s="8">
        <v>17</v>
      </c>
      <c r="G155" s="8">
        <v>14265</v>
      </c>
      <c r="H155" s="8">
        <v>0</v>
      </c>
      <c r="I155" s="8">
        <v>454</v>
      </c>
      <c r="J155">
        <f>(G155-I155)*(K155)</f>
        <v>1517.5799392094202</v>
      </c>
      <c r="K155" s="8">
        <v>0.109881973731766</v>
      </c>
      <c r="L155" s="9">
        <f>(G155-I155)*(1-K155)</f>
        <v>12293.42006079058</v>
      </c>
      <c r="M155" s="30">
        <v>0.28439419999999999</v>
      </c>
      <c r="N155" s="8">
        <v>0.28439419999999999</v>
      </c>
      <c r="O155" s="8">
        <v>12293.135666590601</v>
      </c>
      <c r="P155" s="10">
        <v>10805.68</v>
      </c>
      <c r="Q155" s="42">
        <v>1487.74</v>
      </c>
      <c r="R155" s="10">
        <v>12272.13</v>
      </c>
      <c r="S155" s="11">
        <v>-73.27</v>
      </c>
      <c r="T155" s="10">
        <v>12272.13</v>
      </c>
      <c r="U155" s="10"/>
    </row>
    <row r="156" spans="2:21" x14ac:dyDescent="0.3">
      <c r="B156" s="8" t="s">
        <v>24</v>
      </c>
      <c r="C156" s="8">
        <v>7</v>
      </c>
      <c r="D156" s="8">
        <v>22</v>
      </c>
      <c r="E156" s="8">
        <v>9</v>
      </c>
      <c r="F156" s="8">
        <v>16</v>
      </c>
      <c r="G156" s="8">
        <v>14081</v>
      </c>
      <c r="H156" s="8">
        <v>0</v>
      </c>
      <c r="I156" s="8">
        <v>430</v>
      </c>
      <c r="J156">
        <f>(G156-I156)*(K156)</f>
        <v>1541.5568309233497</v>
      </c>
      <c r="K156" s="8">
        <v>0.112926293379485</v>
      </c>
      <c r="L156" s="9">
        <f>(G156-I156)*(1-K156)</f>
        <v>12109.443169076651</v>
      </c>
      <c r="M156" s="30">
        <v>0.114649</v>
      </c>
      <c r="N156" s="8">
        <v>0.114649</v>
      </c>
      <c r="O156" s="8">
        <v>12109.3285200767</v>
      </c>
      <c r="P156" s="10">
        <v>10590.84</v>
      </c>
      <c r="Q156" s="42">
        <v>1518.6</v>
      </c>
      <c r="R156" s="10">
        <v>12247.34</v>
      </c>
      <c r="S156" s="10">
        <v>215.72</v>
      </c>
      <c r="T156" s="10">
        <v>12247.34</v>
      </c>
      <c r="U156" s="10"/>
    </row>
    <row r="157" spans="2:21" x14ac:dyDescent="0.3">
      <c r="B157" s="8" t="s">
        <v>24</v>
      </c>
      <c r="C157" s="8">
        <v>7</v>
      </c>
      <c r="D157" s="8">
        <v>22</v>
      </c>
      <c r="E157" s="8">
        <v>10</v>
      </c>
      <c r="F157" s="8">
        <v>15</v>
      </c>
      <c r="G157" s="8">
        <v>13731</v>
      </c>
      <c r="H157" s="8">
        <v>0</v>
      </c>
      <c r="I157" s="8">
        <v>395</v>
      </c>
      <c r="J157">
        <f>(G157-I157)*(K157)</f>
        <v>1516.3836504248677</v>
      </c>
      <c r="K157" s="8">
        <v>0.11370603257535</v>
      </c>
      <c r="L157" s="9">
        <f>(G157-I157)*(1-K157)</f>
        <v>11819.616349575132</v>
      </c>
      <c r="M157" s="30">
        <v>9.8517110000000005E-2</v>
      </c>
      <c r="N157" s="8">
        <v>9.8517110000000005E-2</v>
      </c>
      <c r="O157" s="8">
        <v>11819.517832465101</v>
      </c>
      <c r="P157" s="10">
        <v>10265.049999999999</v>
      </c>
      <c r="Q157" s="42">
        <v>1554.56</v>
      </c>
      <c r="R157" s="10">
        <v>12291.69</v>
      </c>
      <c r="S157" s="10">
        <v>358.99</v>
      </c>
      <c r="T157" s="10">
        <v>12291.69</v>
      </c>
      <c r="U157" s="10"/>
    </row>
    <row r="158" spans="2:21" x14ac:dyDescent="0.3">
      <c r="B158" s="8" t="s">
        <v>24</v>
      </c>
      <c r="C158" s="8">
        <v>7</v>
      </c>
      <c r="D158" s="8">
        <v>22</v>
      </c>
      <c r="E158" s="8">
        <v>11</v>
      </c>
      <c r="F158" s="8">
        <v>13</v>
      </c>
      <c r="G158" s="8">
        <v>13901</v>
      </c>
      <c r="H158" s="8">
        <v>0</v>
      </c>
      <c r="I158" s="8">
        <v>357</v>
      </c>
      <c r="J158">
        <f>(G158-I158)*(K158)</f>
        <v>1528.2319990802746</v>
      </c>
      <c r="K158" s="8">
        <v>0.11283461304491101</v>
      </c>
      <c r="L158" s="9">
        <f>(G158-I158)*(1-K158)</f>
        <v>12015.768000919725</v>
      </c>
      <c r="M158" s="30">
        <v>0.1781596</v>
      </c>
      <c r="N158" s="8">
        <v>0.1781596</v>
      </c>
      <c r="O158" s="8">
        <v>12015.589841319699</v>
      </c>
      <c r="P158" s="10">
        <v>10429.59</v>
      </c>
      <c r="Q158" s="42">
        <v>1586.18</v>
      </c>
      <c r="R158" s="10">
        <v>12822.59</v>
      </c>
      <c r="S158" s="10">
        <v>740.32</v>
      </c>
      <c r="T158" s="10">
        <v>12822.59</v>
      </c>
      <c r="U158" s="10"/>
    </row>
    <row r="159" spans="2:21" x14ac:dyDescent="0.3">
      <c r="B159" s="8" t="s">
        <v>24</v>
      </c>
      <c r="C159" s="8">
        <v>7</v>
      </c>
      <c r="D159" s="8">
        <v>22</v>
      </c>
      <c r="E159" s="8">
        <v>12</v>
      </c>
      <c r="F159" s="8">
        <v>12</v>
      </c>
      <c r="G159" s="8">
        <v>14134</v>
      </c>
      <c r="H159" s="8">
        <v>0</v>
      </c>
      <c r="I159" s="8">
        <v>306</v>
      </c>
      <c r="J159">
        <f>(G159-I159)*(K159)</f>
        <v>1496.8970335798695</v>
      </c>
      <c r="K159" s="8">
        <v>0.108251159501003</v>
      </c>
      <c r="L159" s="9">
        <f>(G159-I159)*(1-K159)</f>
        <v>12331.102966420131</v>
      </c>
      <c r="M159" s="30">
        <v>0.14307049999999999</v>
      </c>
      <c r="N159" s="8">
        <v>0.14307049999999999</v>
      </c>
      <c r="O159" s="8">
        <v>12330.959895920099</v>
      </c>
      <c r="P159" s="10">
        <v>10717.13</v>
      </c>
      <c r="Q159" s="42">
        <v>1613.98</v>
      </c>
      <c r="R159" s="10">
        <v>13313.05</v>
      </c>
      <c r="S159" s="10">
        <v>925.34</v>
      </c>
      <c r="T159" s="10">
        <v>13313.05</v>
      </c>
      <c r="U159" s="10"/>
    </row>
    <row r="160" spans="2:21" x14ac:dyDescent="0.3">
      <c r="B160" s="8" t="s">
        <v>24</v>
      </c>
      <c r="C160" s="8">
        <v>7</v>
      </c>
      <c r="D160" s="8">
        <v>22</v>
      </c>
      <c r="E160" s="8">
        <v>13</v>
      </c>
      <c r="F160" s="8">
        <v>10</v>
      </c>
      <c r="G160" s="8">
        <v>15231</v>
      </c>
      <c r="H160" s="8">
        <v>0</v>
      </c>
      <c r="I160" s="8">
        <v>257</v>
      </c>
      <c r="J160">
        <f>(G160-I160)*(K160)</f>
        <v>1603.7355338458578</v>
      </c>
      <c r="K160" s="8">
        <v>0.107101344587008</v>
      </c>
      <c r="L160" s="9">
        <f>(G160-I160)*(1-K160)</f>
        <v>13370.264466154142</v>
      </c>
      <c r="M160" s="30">
        <v>-0.4390039</v>
      </c>
      <c r="N160" s="8">
        <v>-0.4390039</v>
      </c>
      <c r="O160" s="8">
        <v>13370.703470054101</v>
      </c>
      <c r="P160" s="10">
        <v>11734.33</v>
      </c>
      <c r="Q160" s="42">
        <v>1635.94</v>
      </c>
      <c r="R160" s="10">
        <v>14389</v>
      </c>
      <c r="S160" s="10">
        <v>1074.02</v>
      </c>
      <c r="T160" s="10">
        <v>14389</v>
      </c>
      <c r="U160" s="10"/>
    </row>
    <row r="161" spans="2:21" x14ac:dyDescent="0.3">
      <c r="B161" s="8" t="s">
        <v>24</v>
      </c>
      <c r="C161" s="8">
        <v>7</v>
      </c>
      <c r="D161" s="8">
        <v>22</v>
      </c>
      <c r="E161" s="8">
        <v>14</v>
      </c>
      <c r="F161" s="8">
        <v>8</v>
      </c>
      <c r="G161" s="8">
        <v>16530</v>
      </c>
      <c r="H161" s="8">
        <v>0</v>
      </c>
      <c r="I161" s="8">
        <v>232</v>
      </c>
      <c r="J161">
        <f>(G161-I161)*(K161)</f>
        <v>1628.8280454134472</v>
      </c>
      <c r="K161" s="8">
        <v>9.9940363566906804E-2</v>
      </c>
      <c r="L161" s="9">
        <f>(G161-I161)*(1-K161)</f>
        <v>14669.171954586553</v>
      </c>
      <c r="M161" s="30">
        <v>-0.23453460000000001</v>
      </c>
      <c r="N161" s="8">
        <v>-0.23453460000000001</v>
      </c>
      <c r="O161" s="8">
        <v>14669.4064891866</v>
      </c>
      <c r="P161" s="10">
        <v>13027.47</v>
      </c>
      <c r="Q161" s="42">
        <v>1641.7</v>
      </c>
      <c r="R161" s="10">
        <v>16290.25</v>
      </c>
      <c r="S161" s="10">
        <v>1870.42</v>
      </c>
      <c r="T161" s="10">
        <v>16290.25</v>
      </c>
      <c r="U161" s="10"/>
    </row>
    <row r="162" spans="2:21" x14ac:dyDescent="0.3">
      <c r="B162" s="8" t="s">
        <v>24</v>
      </c>
      <c r="C162" s="8">
        <v>7</v>
      </c>
      <c r="D162" s="8">
        <v>22</v>
      </c>
      <c r="E162" s="8">
        <v>15</v>
      </c>
      <c r="F162" s="8">
        <v>5</v>
      </c>
      <c r="G162" s="8">
        <v>17756</v>
      </c>
      <c r="H162" s="8">
        <v>0</v>
      </c>
      <c r="I162" s="8">
        <v>216</v>
      </c>
      <c r="J162">
        <f>(G162-I162)*(K162)</f>
        <v>1653.6483170220961</v>
      </c>
      <c r="K162" s="8">
        <v>9.4278695383243794E-2</v>
      </c>
      <c r="L162" s="9">
        <f>(G162-I162)*(1-K162)</f>
        <v>15886.351682977906</v>
      </c>
      <c r="M162" s="30">
        <v>0.44032840000000001</v>
      </c>
      <c r="N162" s="8">
        <v>0.44032840000000001</v>
      </c>
      <c r="O162" s="8">
        <v>15885.9113545779</v>
      </c>
      <c r="P162" s="10">
        <v>14243.26</v>
      </c>
      <c r="Q162" s="42">
        <v>1643.09</v>
      </c>
      <c r="R162" s="10">
        <v>17460.45</v>
      </c>
      <c r="S162" s="10">
        <v>1241.6500000000001</v>
      </c>
      <c r="T162" s="10">
        <v>17444.650000000001</v>
      </c>
      <c r="U162" s="10"/>
    </row>
    <row r="163" spans="2:21" x14ac:dyDescent="0.3">
      <c r="B163" s="8" t="s">
        <v>24</v>
      </c>
      <c r="C163" s="8">
        <v>7</v>
      </c>
      <c r="D163" s="8">
        <v>22</v>
      </c>
      <c r="E163" s="8">
        <v>16</v>
      </c>
      <c r="F163" s="8">
        <v>3</v>
      </c>
      <c r="G163" s="8">
        <v>18651</v>
      </c>
      <c r="H163" s="8">
        <v>0</v>
      </c>
      <c r="I163" s="8">
        <v>213</v>
      </c>
      <c r="J163">
        <f>(G163-I163)*(K163)</f>
        <v>1661.4454341145019</v>
      </c>
      <c r="K163" s="8">
        <v>9.0109851074655703E-2</v>
      </c>
      <c r="L163" s="9">
        <f>(G163-I163)*(1-K163)</f>
        <v>16776.554565885497</v>
      </c>
      <c r="M163" s="30">
        <v>1.0540670000000001</v>
      </c>
      <c r="N163" s="8">
        <v>1.0540670000000001</v>
      </c>
      <c r="O163" s="8">
        <v>16775.5004988855</v>
      </c>
      <c r="P163" s="10">
        <v>15144.69</v>
      </c>
      <c r="Q163" s="42">
        <v>1631.86</v>
      </c>
      <c r="R163" s="10">
        <v>18530.45</v>
      </c>
      <c r="S163" s="10">
        <v>947.11</v>
      </c>
      <c r="T163" s="10">
        <v>18514.64</v>
      </c>
      <c r="U163" s="10"/>
    </row>
    <row r="164" spans="2:21" x14ac:dyDescent="0.3">
      <c r="B164" s="8" t="s">
        <v>24</v>
      </c>
      <c r="C164" s="8">
        <v>7</v>
      </c>
      <c r="D164" s="8">
        <v>22</v>
      </c>
      <c r="E164" s="8">
        <v>17</v>
      </c>
      <c r="F164" s="8">
        <v>1</v>
      </c>
      <c r="G164" s="8">
        <v>19618</v>
      </c>
      <c r="H164" s="8">
        <v>0</v>
      </c>
      <c r="I164" s="8">
        <v>205</v>
      </c>
      <c r="J164">
        <f>(G164-I164)*(K164)</f>
        <v>1665.4951813157459</v>
      </c>
      <c r="K164" s="8">
        <v>8.5792777072876206E-2</v>
      </c>
      <c r="L164" s="9">
        <f>(G164-I164)*(1-K164)</f>
        <v>17747.504818684254</v>
      </c>
      <c r="M164" s="30">
        <v>13.256573484713799</v>
      </c>
      <c r="N164" s="8">
        <v>13.256573484713799</v>
      </c>
      <c r="O164" s="8">
        <v>17734.248245199498</v>
      </c>
      <c r="P164" s="10">
        <v>16101.99</v>
      </c>
      <c r="Q164" s="42">
        <v>1645.52</v>
      </c>
      <c r="R164" s="10">
        <v>19183.87</v>
      </c>
      <c r="S164" s="10">
        <v>436.72</v>
      </c>
      <c r="T164" s="10">
        <v>19168.07</v>
      </c>
      <c r="U164" s="10"/>
    </row>
    <row r="165" spans="2:21" x14ac:dyDescent="0.3">
      <c r="B165" s="8" t="s">
        <v>24</v>
      </c>
      <c r="C165" s="8">
        <v>7</v>
      </c>
      <c r="D165" s="8">
        <v>22</v>
      </c>
      <c r="E165" s="8">
        <v>18</v>
      </c>
      <c r="F165" s="8">
        <v>2</v>
      </c>
      <c r="G165" s="8">
        <v>20161</v>
      </c>
      <c r="H165" s="8">
        <v>0</v>
      </c>
      <c r="I165" s="8">
        <v>213</v>
      </c>
      <c r="J165">
        <f>(G165-I165)*(K165)</f>
        <v>1615.7481937971149</v>
      </c>
      <c r="K165" s="8">
        <v>8.0998004501559806E-2</v>
      </c>
      <c r="L165" s="9">
        <f>(G165-I165)*(1-K165)</f>
        <v>18332.251806202887</v>
      </c>
      <c r="M165" s="30">
        <v>13.0936576098052</v>
      </c>
      <c r="N165" s="8">
        <v>13.0936576098052</v>
      </c>
      <c r="O165" s="8">
        <v>18319.158148593098</v>
      </c>
      <c r="P165" s="10">
        <v>16724.830000000002</v>
      </c>
      <c r="Q165" s="42">
        <v>1607.42</v>
      </c>
      <c r="R165" s="10">
        <v>19367.53</v>
      </c>
      <c r="S165" s="10">
        <v>437.77</v>
      </c>
      <c r="T165" s="10">
        <v>19351.72</v>
      </c>
      <c r="U165" s="10"/>
    </row>
    <row r="166" spans="2:21" x14ac:dyDescent="0.3">
      <c r="B166" s="8" t="s">
        <v>24</v>
      </c>
      <c r="C166" s="8">
        <v>7</v>
      </c>
      <c r="D166" s="8">
        <v>22</v>
      </c>
      <c r="E166" s="8">
        <v>19</v>
      </c>
      <c r="F166" s="8">
        <v>4</v>
      </c>
      <c r="G166" s="8">
        <v>19866</v>
      </c>
      <c r="H166" s="8">
        <v>0</v>
      </c>
      <c r="I166" s="8">
        <v>211</v>
      </c>
      <c r="J166">
        <f>(G166-I166)*(K166)</f>
        <v>1550.5893175498727</v>
      </c>
      <c r="K166" s="8">
        <v>7.8890323965905507E-2</v>
      </c>
      <c r="L166" s="9">
        <f>(G166-I166)*(1-K166)</f>
        <v>18104.410682450125</v>
      </c>
      <c r="M166" s="30">
        <v>12.255492016636801</v>
      </c>
      <c r="N166" s="8">
        <v>12.255492016636801</v>
      </c>
      <c r="O166" s="8">
        <v>18092.155190433499</v>
      </c>
      <c r="P166" s="10">
        <v>16534.919999999998</v>
      </c>
      <c r="Q166" s="42">
        <v>1569.49</v>
      </c>
      <c r="R166" s="10">
        <v>19464.64</v>
      </c>
      <c r="S166" s="10">
        <v>476.5</v>
      </c>
      <c r="T166" s="13">
        <v>19448.84</v>
      </c>
      <c r="U166" s="10"/>
    </row>
    <row r="167" spans="2:21" x14ac:dyDescent="0.3">
      <c r="B167" s="8" t="s">
        <v>24</v>
      </c>
      <c r="C167" s="8">
        <v>7</v>
      </c>
      <c r="D167" s="8">
        <v>22</v>
      </c>
      <c r="E167" s="8">
        <v>20</v>
      </c>
      <c r="F167" s="8">
        <v>6</v>
      </c>
      <c r="G167" s="8">
        <v>19048</v>
      </c>
      <c r="H167" s="8">
        <v>0</v>
      </c>
      <c r="I167" s="8">
        <v>220</v>
      </c>
      <c r="J167">
        <f>(G167-I167)*(K167)</f>
        <v>1480.9777049441761</v>
      </c>
      <c r="K167" s="8">
        <v>7.8658259238590197E-2</v>
      </c>
      <c r="L167" s="9">
        <f>(G167-I167)*(1-K167)</f>
        <v>17347.022295055824</v>
      </c>
      <c r="M167" s="30">
        <v>10.919935229921499</v>
      </c>
      <c r="N167" s="8">
        <v>10.919935229921499</v>
      </c>
      <c r="O167" s="8">
        <v>17336.102359825902</v>
      </c>
      <c r="P167" s="10">
        <v>15820.2</v>
      </c>
      <c r="Q167" s="42">
        <v>1526.82</v>
      </c>
      <c r="R167" s="10">
        <v>18237.349999999999</v>
      </c>
      <c r="S167" s="11">
        <v>-197.44</v>
      </c>
      <c r="T167" s="10">
        <v>18237.349999999999</v>
      </c>
      <c r="U167" s="10"/>
    </row>
    <row r="168" spans="2:21" x14ac:dyDescent="0.3">
      <c r="B168" s="8" t="s">
        <v>24</v>
      </c>
      <c r="C168" s="8">
        <v>7</v>
      </c>
      <c r="D168" s="8">
        <v>22</v>
      </c>
      <c r="E168" s="8">
        <v>21</v>
      </c>
      <c r="F168" s="8">
        <v>7</v>
      </c>
      <c r="G168" s="8">
        <v>18323</v>
      </c>
      <c r="H168" s="8">
        <v>0</v>
      </c>
      <c r="I168" s="8">
        <v>227</v>
      </c>
      <c r="J168">
        <f>(G168-I168)*(K168)</f>
        <v>1442.7199176294416</v>
      </c>
      <c r="K168" s="8">
        <v>7.9725901725764894E-2</v>
      </c>
      <c r="L168" s="9">
        <f>(G168-I168)*(1-K168)</f>
        <v>16653.280082370558</v>
      </c>
      <c r="M168" s="30">
        <v>9.7283819938581004</v>
      </c>
      <c r="N168" s="8">
        <v>9.7283819938581004</v>
      </c>
      <c r="O168" s="8">
        <v>16643.551700376702</v>
      </c>
      <c r="P168" s="10">
        <v>15177.85</v>
      </c>
      <c r="Q168" s="42">
        <v>1475.43</v>
      </c>
      <c r="R168" s="10">
        <v>17215.05</v>
      </c>
      <c r="S168" s="11">
        <v>-585.48</v>
      </c>
      <c r="T168" s="10">
        <v>17215.05</v>
      </c>
      <c r="U168" s="10"/>
    </row>
    <row r="169" spans="2:21" x14ac:dyDescent="0.3">
      <c r="B169" s="8" t="s">
        <v>24</v>
      </c>
      <c r="C169" s="8">
        <v>7</v>
      </c>
      <c r="D169" s="8">
        <v>22</v>
      </c>
      <c r="E169" s="8">
        <v>22</v>
      </c>
      <c r="F169" s="8">
        <v>9</v>
      </c>
      <c r="G169" s="8">
        <v>17016</v>
      </c>
      <c r="H169" s="8">
        <v>0</v>
      </c>
      <c r="I169" s="8">
        <v>291</v>
      </c>
      <c r="J169">
        <f>(G169-I169)*(K169)</f>
        <v>1387.9751746533796</v>
      </c>
      <c r="K169" s="8">
        <v>8.2988052296166195E-2</v>
      </c>
      <c r="L169" s="9">
        <f>(G169-I169)*(1-K169)</f>
        <v>15337.02482534662</v>
      </c>
      <c r="M169" s="30">
        <v>-0.9421872</v>
      </c>
      <c r="N169" s="8">
        <v>-0.9421872</v>
      </c>
      <c r="O169" s="8">
        <v>15337.9670125466</v>
      </c>
      <c r="P169" s="10">
        <v>13951.67</v>
      </c>
      <c r="Q169" s="42">
        <v>1385.36</v>
      </c>
      <c r="R169" s="10">
        <v>15297.14</v>
      </c>
      <c r="S169" s="11">
        <v>-769.82</v>
      </c>
      <c r="T169" s="10">
        <v>15297.14</v>
      </c>
      <c r="U169" s="10"/>
    </row>
    <row r="170" spans="2:21" x14ac:dyDescent="0.3">
      <c r="B170" s="8" t="s">
        <v>24</v>
      </c>
      <c r="C170" s="8">
        <v>7</v>
      </c>
      <c r="D170" s="8">
        <v>22</v>
      </c>
      <c r="E170" s="8">
        <v>23</v>
      </c>
      <c r="F170" s="8">
        <v>11</v>
      </c>
      <c r="G170" s="8">
        <v>15873</v>
      </c>
      <c r="H170" s="8">
        <v>0</v>
      </c>
      <c r="I170" s="8">
        <v>357</v>
      </c>
      <c r="J170">
        <f>(G170-I170)*(K170)</f>
        <v>1362.5007831547869</v>
      </c>
      <c r="K170" s="8">
        <v>8.7812631036013597E-2</v>
      </c>
      <c r="L170" s="9">
        <f>(G170-I170)*(1-K170)</f>
        <v>14153.499216845214</v>
      </c>
      <c r="M170" s="30">
        <v>-5.6041720000000003E-2</v>
      </c>
      <c r="N170" s="8">
        <v>-5.6041720000000003E-2</v>
      </c>
      <c r="O170" s="8">
        <v>14153.5552585652</v>
      </c>
      <c r="P170" s="10">
        <v>12811.06</v>
      </c>
      <c r="Q170" s="42">
        <v>1342.44</v>
      </c>
      <c r="R170" s="10">
        <v>13449.77</v>
      </c>
      <c r="S170" s="11">
        <v>-893.35</v>
      </c>
      <c r="T170" s="10">
        <v>13449.77</v>
      </c>
      <c r="U170" s="10"/>
    </row>
    <row r="171" spans="2:21" x14ac:dyDescent="0.3">
      <c r="B171" s="8" t="s">
        <v>24</v>
      </c>
      <c r="C171" s="8">
        <v>7</v>
      </c>
      <c r="D171" s="8">
        <v>22</v>
      </c>
      <c r="E171" s="8">
        <v>24</v>
      </c>
      <c r="F171" s="8">
        <v>14</v>
      </c>
      <c r="G171" s="8">
        <v>15099</v>
      </c>
      <c r="H171" s="8">
        <v>0</v>
      </c>
      <c r="I171" s="8">
        <v>466</v>
      </c>
      <c r="J171">
        <f>(G171-I171)*(K171)</f>
        <v>1404.705964998954</v>
      </c>
      <c r="K171" s="8">
        <v>9.5995760609509595E-2</v>
      </c>
      <c r="L171" s="9">
        <f>(G171-I171)*(1-K171)</f>
        <v>13228.294035001045</v>
      </c>
      <c r="M171" s="30">
        <v>6.4909709999999995E-2</v>
      </c>
      <c r="N171" s="8">
        <v>6.4909709999999995E-2</v>
      </c>
      <c r="O171" s="8">
        <v>13228.229125291</v>
      </c>
      <c r="P171" s="10">
        <v>11914.71</v>
      </c>
      <c r="Q171" s="42">
        <v>1313.59</v>
      </c>
      <c r="R171" s="10">
        <v>12226.32</v>
      </c>
      <c r="S171" s="11">
        <v>-795.58</v>
      </c>
      <c r="T171" s="10">
        <v>12226.32</v>
      </c>
      <c r="U171" s="10"/>
    </row>
    <row r="172" spans="2:21" x14ac:dyDescent="0.3">
      <c r="B172" s="8" t="s">
        <v>24</v>
      </c>
      <c r="C172" s="8">
        <v>8</v>
      </c>
      <c r="D172" s="8">
        <v>12</v>
      </c>
      <c r="E172" s="8">
        <v>1</v>
      </c>
      <c r="F172" s="8">
        <v>19</v>
      </c>
      <c r="G172" s="8">
        <v>13520</v>
      </c>
      <c r="H172" s="8">
        <v>0</v>
      </c>
      <c r="I172" s="8">
        <v>596</v>
      </c>
      <c r="J172">
        <f>(G172-I172)*(K172)</f>
        <v>1280.4010291741351</v>
      </c>
      <c r="K172" s="8">
        <v>9.9071574526008593E-2</v>
      </c>
      <c r="L172" s="9">
        <f>(G172-I172)*(1-K172)</f>
        <v>11643.598970825866</v>
      </c>
      <c r="M172" s="30">
        <v>1.372433</v>
      </c>
      <c r="N172" s="8">
        <v>1.372433</v>
      </c>
      <c r="O172" s="8">
        <v>11642.2265378259</v>
      </c>
      <c r="P172" s="10">
        <v>10363.5</v>
      </c>
      <c r="Q172" s="42">
        <v>1280.0999999999999</v>
      </c>
      <c r="R172" s="10">
        <v>11036.3</v>
      </c>
      <c r="S172" s="11">
        <v>-511.14</v>
      </c>
      <c r="T172" s="10">
        <v>11036.3</v>
      </c>
      <c r="U172" s="10"/>
    </row>
    <row r="173" spans="2:21" x14ac:dyDescent="0.3">
      <c r="B173" s="8" t="s">
        <v>24</v>
      </c>
      <c r="C173" s="8">
        <v>8</v>
      </c>
      <c r="D173" s="8">
        <v>12</v>
      </c>
      <c r="E173" s="8">
        <v>2</v>
      </c>
      <c r="F173" s="8">
        <v>21</v>
      </c>
      <c r="G173" s="8">
        <v>12848</v>
      </c>
      <c r="H173" s="8">
        <v>0</v>
      </c>
      <c r="I173" s="8">
        <v>674</v>
      </c>
      <c r="J173">
        <f>(G173-I173)*(K173)</f>
        <v>1250.6702077391321</v>
      </c>
      <c r="K173" s="8">
        <v>0.102732890400783</v>
      </c>
      <c r="L173" s="9">
        <f>(G173-I173)*(1-K173)</f>
        <v>10923.329792260867</v>
      </c>
      <c r="M173" s="30">
        <v>1.268222</v>
      </c>
      <c r="N173" s="8">
        <v>1.268222</v>
      </c>
      <c r="O173" s="8">
        <v>10922.061570260899</v>
      </c>
      <c r="P173" s="10">
        <v>9656.0400000000009</v>
      </c>
      <c r="Q173" s="42">
        <v>1267.28</v>
      </c>
      <c r="R173" s="10">
        <v>10149.07</v>
      </c>
      <c r="S173" s="11">
        <v>-888.82</v>
      </c>
      <c r="T173" s="10">
        <v>10149.07</v>
      </c>
      <c r="U173" s="10"/>
    </row>
    <row r="174" spans="2:21" x14ac:dyDescent="0.3">
      <c r="B174" s="8" t="s">
        <v>24</v>
      </c>
      <c r="C174" s="8">
        <v>8</v>
      </c>
      <c r="D174" s="8">
        <v>12</v>
      </c>
      <c r="E174" s="8">
        <v>3</v>
      </c>
      <c r="F174" s="8">
        <v>23</v>
      </c>
      <c r="G174" s="8">
        <v>12465</v>
      </c>
      <c r="H174" s="8">
        <v>0</v>
      </c>
      <c r="I174" s="8">
        <v>693</v>
      </c>
      <c r="J174">
        <f>(G174-I174)*(K174)</f>
        <v>1291.7026143479513</v>
      </c>
      <c r="K174" s="8">
        <v>0.10972669167074001</v>
      </c>
      <c r="L174" s="9">
        <f>(G174-I174)*(1-K174)</f>
        <v>10480.297385652049</v>
      </c>
      <c r="M174" s="30">
        <v>0.8041452</v>
      </c>
      <c r="N174" s="8">
        <v>0.8041452</v>
      </c>
      <c r="O174" s="8">
        <v>10479.493240452</v>
      </c>
      <c r="P174" s="10">
        <v>9207.4699999999993</v>
      </c>
      <c r="Q174" s="42">
        <v>1272.82</v>
      </c>
      <c r="R174" s="10">
        <v>9771.57</v>
      </c>
      <c r="S174" s="11">
        <v>-1009.03</v>
      </c>
      <c r="T174" s="10">
        <v>9771.57</v>
      </c>
      <c r="U174" s="10"/>
    </row>
    <row r="175" spans="2:21" x14ac:dyDescent="0.3">
      <c r="B175" s="8" t="s">
        <v>24</v>
      </c>
      <c r="C175" s="8">
        <v>8</v>
      </c>
      <c r="D175" s="8">
        <v>12</v>
      </c>
      <c r="E175" s="8">
        <v>4</v>
      </c>
      <c r="F175" s="8">
        <v>24</v>
      </c>
      <c r="G175" s="8">
        <v>12379</v>
      </c>
      <c r="H175" s="8">
        <v>0</v>
      </c>
      <c r="I175" s="8">
        <v>697</v>
      </c>
      <c r="J175">
        <f>(G175-I175)*(K175)</f>
        <v>1240.6104933396975</v>
      </c>
      <c r="K175" s="8">
        <v>0.106198467157995</v>
      </c>
      <c r="L175" s="9">
        <f>(G175-I175)*(1-K175)</f>
        <v>10441.389506660304</v>
      </c>
      <c r="M175" s="30">
        <v>0.3326327</v>
      </c>
      <c r="N175" s="8">
        <v>0.3326327</v>
      </c>
      <c r="O175" s="8">
        <v>10441.0568739603</v>
      </c>
      <c r="P175" s="10">
        <v>9134.44</v>
      </c>
      <c r="Q175" s="42">
        <v>1306.95</v>
      </c>
      <c r="R175" s="10">
        <v>9641.36</v>
      </c>
      <c r="S175" s="11">
        <v>-1159.3399999999999</v>
      </c>
      <c r="T175" s="10">
        <v>9641.36</v>
      </c>
      <c r="U175" s="10"/>
    </row>
    <row r="176" spans="2:21" x14ac:dyDescent="0.3">
      <c r="B176" s="8" t="s">
        <v>24</v>
      </c>
      <c r="C176" s="8">
        <v>8</v>
      </c>
      <c r="D176" s="8">
        <v>12</v>
      </c>
      <c r="E176" s="8">
        <v>5</v>
      </c>
      <c r="F176" s="8">
        <v>22</v>
      </c>
      <c r="G176" s="8">
        <v>12701</v>
      </c>
      <c r="H176" s="8">
        <v>0</v>
      </c>
      <c r="I176" s="8">
        <v>625</v>
      </c>
      <c r="J176">
        <f>(G176-I176)*(K176)</f>
        <v>1339.3735025197188</v>
      </c>
      <c r="K176" s="8">
        <v>0.11091201577672399</v>
      </c>
      <c r="L176" s="9">
        <f>(G176-I176)*(1-K176)</f>
        <v>10736.62649748028</v>
      </c>
      <c r="M176" s="30">
        <v>-4.9410450000000005E-4</v>
      </c>
      <c r="N176" s="8">
        <v>-4.9410450000000005E-4</v>
      </c>
      <c r="O176" s="8">
        <v>10736.626991584801</v>
      </c>
      <c r="P176" s="10">
        <v>9369.6</v>
      </c>
      <c r="Q176" s="42">
        <v>1367.03</v>
      </c>
      <c r="R176" s="10">
        <v>10118.92</v>
      </c>
      <c r="S176" s="11">
        <v>-1052.8399999999999</v>
      </c>
      <c r="T176" s="10">
        <v>10118.92</v>
      </c>
      <c r="U176" s="10"/>
    </row>
    <row r="177" spans="2:21" x14ac:dyDescent="0.3">
      <c r="B177" s="8" t="s">
        <v>24</v>
      </c>
      <c r="C177" s="8">
        <v>8</v>
      </c>
      <c r="D177" s="8">
        <v>12</v>
      </c>
      <c r="E177" s="8">
        <v>6</v>
      </c>
      <c r="F177" s="8">
        <v>20</v>
      </c>
      <c r="G177" s="8">
        <v>13337</v>
      </c>
      <c r="H177" s="8">
        <v>0</v>
      </c>
      <c r="I177" s="8">
        <v>546</v>
      </c>
      <c r="J177">
        <f>(G177-I177)*(K177)</f>
        <v>1409.1221533608427</v>
      </c>
      <c r="K177" s="8">
        <v>0.110165128087002</v>
      </c>
      <c r="L177" s="9">
        <f>(G177-I177)*(1-K177)</f>
        <v>11381.877846639158</v>
      </c>
      <c r="M177" s="30">
        <v>7.4231149999999996E-2</v>
      </c>
      <c r="N177" s="8">
        <v>7.4231149999999996E-2</v>
      </c>
      <c r="O177" s="8">
        <v>11381.8036154892</v>
      </c>
      <c r="P177" s="10">
        <v>9955.73</v>
      </c>
      <c r="Q177" s="42">
        <v>1426.15</v>
      </c>
      <c r="R177" s="10">
        <v>10957.75</v>
      </c>
      <c r="S177" s="11">
        <v>-1031.72</v>
      </c>
      <c r="T177" s="10">
        <v>10957.75</v>
      </c>
      <c r="U177" s="10"/>
    </row>
    <row r="178" spans="2:21" x14ac:dyDescent="0.3">
      <c r="B178" s="8" t="s">
        <v>24</v>
      </c>
      <c r="C178" s="8">
        <v>8</v>
      </c>
      <c r="D178" s="8">
        <v>12</v>
      </c>
      <c r="E178" s="8">
        <v>7</v>
      </c>
      <c r="F178" s="8">
        <v>18</v>
      </c>
      <c r="G178" s="8">
        <v>13684</v>
      </c>
      <c r="H178" s="8">
        <v>0</v>
      </c>
      <c r="I178" s="8">
        <v>487</v>
      </c>
      <c r="J178">
        <f>(G178-I178)*(K178)</f>
        <v>1431.2959930441575</v>
      </c>
      <c r="K178" s="8">
        <v>0.10845616375268299</v>
      </c>
      <c r="L178" s="9">
        <f>(G178-I178)*(1-K178)</f>
        <v>11765.704006955842</v>
      </c>
      <c r="M178" s="30">
        <v>-8.1048200000000001E-2</v>
      </c>
      <c r="N178" s="8">
        <v>-8.1048200000000001E-2</v>
      </c>
      <c r="O178" s="8">
        <v>11765.7850551558</v>
      </c>
      <c r="P178" s="10">
        <v>10294.870000000001</v>
      </c>
      <c r="Q178" s="42">
        <v>1470.83</v>
      </c>
      <c r="R178" s="10">
        <v>11572.62</v>
      </c>
      <c r="S178" s="11">
        <v>-733.86</v>
      </c>
      <c r="T178" s="10">
        <v>11572.62</v>
      </c>
      <c r="U178" s="10"/>
    </row>
    <row r="179" spans="2:21" x14ac:dyDescent="0.3">
      <c r="B179" s="8" t="s">
        <v>24</v>
      </c>
      <c r="C179" s="8">
        <v>8</v>
      </c>
      <c r="D179" s="8">
        <v>12</v>
      </c>
      <c r="E179" s="8">
        <v>8</v>
      </c>
      <c r="F179" s="8">
        <v>17</v>
      </c>
      <c r="G179" s="8">
        <v>13522</v>
      </c>
      <c r="H179" s="8">
        <v>0</v>
      </c>
      <c r="I179" s="8">
        <v>457</v>
      </c>
      <c r="J179">
        <f>(G179-I179)*(K179)</f>
        <v>1477.495096651068</v>
      </c>
      <c r="K179" s="8">
        <v>0.113088028829014</v>
      </c>
      <c r="L179" s="9">
        <f>(G179-I179)*(1-K179)</f>
        <v>11587.504903348932</v>
      </c>
      <c r="M179" s="30">
        <v>0.27809739999999999</v>
      </c>
      <c r="N179" s="8">
        <v>0.27809739999999999</v>
      </c>
      <c r="O179" s="8">
        <v>11587.2268059489</v>
      </c>
      <c r="P179" s="10">
        <v>10078.9</v>
      </c>
      <c r="Q179" s="42">
        <v>1508.61</v>
      </c>
      <c r="R179" s="10">
        <v>11756.32</v>
      </c>
      <c r="S179" s="11">
        <v>-334.01</v>
      </c>
      <c r="T179" s="10">
        <v>11756.32</v>
      </c>
      <c r="U179" s="10"/>
    </row>
    <row r="180" spans="2:21" x14ac:dyDescent="0.3">
      <c r="B180" s="8" t="s">
        <v>24</v>
      </c>
      <c r="C180" s="8">
        <v>8</v>
      </c>
      <c r="D180" s="8">
        <v>12</v>
      </c>
      <c r="E180" s="8">
        <v>9</v>
      </c>
      <c r="F180" s="8">
        <v>16</v>
      </c>
      <c r="G180" s="8">
        <v>13079</v>
      </c>
      <c r="H180" s="8">
        <v>0</v>
      </c>
      <c r="I180" s="8">
        <v>425</v>
      </c>
      <c r="J180">
        <f>(G180-I180)*(K180)</f>
        <v>1503.5330460753498</v>
      </c>
      <c r="K180" s="8">
        <v>0.11881879611785599</v>
      </c>
      <c r="L180" s="9">
        <f>(G180-I180)*(1-K180)</f>
        <v>11150.466953924652</v>
      </c>
      <c r="M180" s="30">
        <v>0.13273689999999999</v>
      </c>
      <c r="N180" s="8">
        <v>0.13273689999999999</v>
      </c>
      <c r="O180" s="8">
        <v>11150.3342170247</v>
      </c>
      <c r="P180" s="10">
        <v>9611.51</v>
      </c>
      <c r="Q180" s="42">
        <v>1538.96</v>
      </c>
      <c r="R180" s="10">
        <v>11537.56</v>
      </c>
      <c r="S180" s="11">
        <v>-115.11</v>
      </c>
      <c r="T180" s="10">
        <v>11537.56</v>
      </c>
      <c r="U180" s="10"/>
    </row>
    <row r="181" spans="2:21" x14ac:dyDescent="0.3">
      <c r="B181" s="8" t="s">
        <v>24</v>
      </c>
      <c r="C181" s="8">
        <v>8</v>
      </c>
      <c r="D181" s="8">
        <v>12</v>
      </c>
      <c r="E181" s="8">
        <v>10</v>
      </c>
      <c r="F181" s="8">
        <v>15</v>
      </c>
      <c r="G181" s="8">
        <v>12638</v>
      </c>
      <c r="H181" s="8">
        <v>0</v>
      </c>
      <c r="I181" s="8">
        <v>387</v>
      </c>
      <c r="J181">
        <f>(G181-I181)*(K181)</f>
        <v>1511.9374870626348</v>
      </c>
      <c r="K181" s="8">
        <v>0.12341339376888701</v>
      </c>
      <c r="L181" s="9">
        <f>(G181-I181)*(1-K181)</f>
        <v>10739.062512937366</v>
      </c>
      <c r="M181" s="30">
        <v>0.1573148</v>
      </c>
      <c r="N181" s="8">
        <v>0.1573148</v>
      </c>
      <c r="O181" s="8">
        <v>10738.9051981374</v>
      </c>
      <c r="P181" s="10">
        <v>9160.4599999999991</v>
      </c>
      <c r="Q181" s="42">
        <v>1578.6</v>
      </c>
      <c r="R181" s="10">
        <v>11590.08</v>
      </c>
      <c r="S181" s="10">
        <v>101.8</v>
      </c>
      <c r="T181" s="10">
        <v>11590.08</v>
      </c>
      <c r="U181" s="10"/>
    </row>
    <row r="182" spans="2:21" x14ac:dyDescent="0.3">
      <c r="B182" s="8" t="s">
        <v>24</v>
      </c>
      <c r="C182" s="8">
        <v>8</v>
      </c>
      <c r="D182" s="8">
        <v>12</v>
      </c>
      <c r="E182" s="8">
        <v>11</v>
      </c>
      <c r="F182" s="8">
        <v>13</v>
      </c>
      <c r="G182" s="8">
        <v>12429</v>
      </c>
      <c r="H182" s="8">
        <v>0</v>
      </c>
      <c r="I182" s="8">
        <v>353</v>
      </c>
      <c r="J182">
        <f>(G182-I182)*(K182)</f>
        <v>1433.7733390141384</v>
      </c>
      <c r="K182" s="8">
        <v>0.118729160236348</v>
      </c>
      <c r="L182" s="9">
        <f>(G182-I182)*(1-K182)</f>
        <v>10642.226660985862</v>
      </c>
      <c r="M182" s="30">
        <v>0.1930608</v>
      </c>
      <c r="N182" s="8">
        <v>0.1930608</v>
      </c>
      <c r="O182" s="8">
        <v>10642.0336001859</v>
      </c>
      <c r="P182" s="10">
        <v>9026.92</v>
      </c>
      <c r="Q182" s="42">
        <v>1615.3</v>
      </c>
      <c r="R182" s="10">
        <v>11712.5</v>
      </c>
      <c r="S182" s="10">
        <v>226.76</v>
      </c>
      <c r="T182" s="10">
        <v>11712.5</v>
      </c>
      <c r="U182" s="10"/>
    </row>
    <row r="183" spans="2:21" x14ac:dyDescent="0.3">
      <c r="B183" s="8" t="s">
        <v>24</v>
      </c>
      <c r="C183" s="8">
        <v>8</v>
      </c>
      <c r="D183" s="8">
        <v>12</v>
      </c>
      <c r="E183" s="8">
        <v>12</v>
      </c>
      <c r="F183" s="8">
        <v>12</v>
      </c>
      <c r="G183" s="8">
        <v>12651</v>
      </c>
      <c r="H183" s="8">
        <v>0</v>
      </c>
      <c r="I183" s="8">
        <v>328</v>
      </c>
      <c r="J183">
        <f>(G183-I183)*(K183)</f>
        <v>1428.5613622659314</v>
      </c>
      <c r="K183" s="8">
        <v>0.11592642719028901</v>
      </c>
      <c r="L183" s="9">
        <f>(G183-I183)*(1-K183)</f>
        <v>10894.438637734069</v>
      </c>
      <c r="M183" s="30">
        <v>0.12221750000000001</v>
      </c>
      <c r="N183" s="8">
        <v>0.12221750000000001</v>
      </c>
      <c r="O183" s="8">
        <v>10894.316420234099</v>
      </c>
      <c r="P183" s="10">
        <v>9248.98</v>
      </c>
      <c r="Q183" s="42">
        <v>1645.46</v>
      </c>
      <c r="R183" s="10">
        <v>12393.02</v>
      </c>
      <c r="S183" s="10">
        <v>643.37</v>
      </c>
      <c r="T183" s="10">
        <v>12393.02</v>
      </c>
      <c r="U183" s="10"/>
    </row>
    <row r="184" spans="2:21" x14ac:dyDescent="0.3">
      <c r="B184" s="8" t="s">
        <v>24</v>
      </c>
      <c r="C184" s="8">
        <v>8</v>
      </c>
      <c r="D184" s="8">
        <v>12</v>
      </c>
      <c r="E184" s="8">
        <v>13</v>
      </c>
      <c r="F184" s="8">
        <v>9</v>
      </c>
      <c r="G184" s="8">
        <v>13278</v>
      </c>
      <c r="H184" s="8">
        <v>0</v>
      </c>
      <c r="I184" s="8">
        <v>264</v>
      </c>
      <c r="J184">
        <f>(G184-I184)*(K184)</f>
        <v>1488.0601292290914</v>
      </c>
      <c r="K184" s="8">
        <v>0.11434302514439</v>
      </c>
      <c r="L184" s="9">
        <f>(G184-I184)*(1-K184)</f>
        <v>11525.939870770908</v>
      </c>
      <c r="M184" s="30">
        <v>-0.39729890000000001</v>
      </c>
      <c r="N184" s="8">
        <v>-0.39729890000000001</v>
      </c>
      <c r="O184" s="8">
        <v>11526.3371696709</v>
      </c>
      <c r="P184" s="10">
        <v>9856.7000000000007</v>
      </c>
      <c r="Q184" s="42">
        <v>1669.24</v>
      </c>
      <c r="R184" s="10">
        <v>13659.43</v>
      </c>
      <c r="S184" s="10">
        <v>915.57</v>
      </c>
      <c r="T184" s="10">
        <v>13659.43</v>
      </c>
      <c r="U184" s="10"/>
    </row>
    <row r="185" spans="2:21" x14ac:dyDescent="0.3">
      <c r="B185" s="8" t="s">
        <v>24</v>
      </c>
      <c r="C185" s="8">
        <v>8</v>
      </c>
      <c r="D185" s="8">
        <v>12</v>
      </c>
      <c r="E185" s="8">
        <v>14</v>
      </c>
      <c r="F185" s="8">
        <v>8</v>
      </c>
      <c r="G185" s="8">
        <v>14153</v>
      </c>
      <c r="H185" s="8">
        <v>0</v>
      </c>
      <c r="I185" s="8">
        <v>232</v>
      </c>
      <c r="J185">
        <f>(G185-I185)*(K185)</f>
        <v>1499.1943472405901</v>
      </c>
      <c r="K185" s="8">
        <v>0.107693006769671</v>
      </c>
      <c r="L185" s="9">
        <f>(G185-I185)*(1-K185)</f>
        <v>12421.805652759411</v>
      </c>
      <c r="M185" s="30">
        <v>-0.2033073</v>
      </c>
      <c r="N185" s="8">
        <v>-0.2033073</v>
      </c>
      <c r="O185" s="8">
        <v>12422.0089600594</v>
      </c>
      <c r="P185" s="10">
        <v>10745.49</v>
      </c>
      <c r="Q185" s="42">
        <v>1676.32</v>
      </c>
      <c r="R185" s="10">
        <v>14876.66</v>
      </c>
      <c r="S185" s="10">
        <v>978.66</v>
      </c>
      <c r="T185" s="10">
        <v>14876.66</v>
      </c>
      <c r="U185" s="10"/>
    </row>
    <row r="186" spans="2:21" x14ac:dyDescent="0.3">
      <c r="B186" s="8" t="s">
        <v>24</v>
      </c>
      <c r="C186" s="8">
        <v>8</v>
      </c>
      <c r="D186" s="8">
        <v>12</v>
      </c>
      <c r="E186" s="8">
        <v>15</v>
      </c>
      <c r="F186" s="8">
        <v>5</v>
      </c>
      <c r="G186" s="8">
        <v>15351</v>
      </c>
      <c r="H186" s="8">
        <v>0</v>
      </c>
      <c r="I186" s="8">
        <v>215</v>
      </c>
      <c r="J186">
        <f>(G186-I186)*(K186)</f>
        <v>1517.2149702359461</v>
      </c>
      <c r="K186" s="8">
        <v>0.100238832600155</v>
      </c>
      <c r="L186" s="9">
        <f>(G186-I186)*(1-K186)</f>
        <v>13618.785029764054</v>
      </c>
      <c r="M186" s="30">
        <v>0.45672430000000003</v>
      </c>
      <c r="N186" s="8">
        <v>0.45672430000000003</v>
      </c>
      <c r="O186" s="8">
        <v>13618.3283054641</v>
      </c>
      <c r="P186" s="10">
        <v>11945.89</v>
      </c>
      <c r="Q186" s="42">
        <v>1672.9</v>
      </c>
      <c r="R186" s="10">
        <v>16561.05</v>
      </c>
      <c r="S186" s="10">
        <v>1232.58</v>
      </c>
      <c r="T186" s="10">
        <v>16544.86</v>
      </c>
      <c r="U186" s="10"/>
    </row>
    <row r="187" spans="2:21" x14ac:dyDescent="0.3">
      <c r="B187" s="8" t="s">
        <v>24</v>
      </c>
      <c r="C187" s="8">
        <v>8</v>
      </c>
      <c r="D187" s="8">
        <v>12</v>
      </c>
      <c r="E187" s="8">
        <v>16</v>
      </c>
      <c r="F187" s="8">
        <v>4</v>
      </c>
      <c r="G187" s="8">
        <v>16471</v>
      </c>
      <c r="H187" s="8">
        <v>0</v>
      </c>
      <c r="I187" s="8">
        <v>202</v>
      </c>
      <c r="J187">
        <f>(G187-I187)*(K187)</f>
        <v>1549.3004271132882</v>
      </c>
      <c r="K187" s="8">
        <v>9.5230218643634401E-2</v>
      </c>
      <c r="L187" s="9">
        <f>(G187-I187)*(1-K187)</f>
        <v>14719.699572886711</v>
      </c>
      <c r="M187" s="30">
        <v>1.0810090000000001</v>
      </c>
      <c r="N187" s="8">
        <v>1.0810090000000001</v>
      </c>
      <c r="O187" s="8">
        <v>14718.618563886699</v>
      </c>
      <c r="P187" s="10">
        <v>13060.53</v>
      </c>
      <c r="Q187" s="42">
        <v>1659.17</v>
      </c>
      <c r="R187" s="10">
        <v>17207.34</v>
      </c>
      <c r="S187" s="10">
        <v>388.34</v>
      </c>
      <c r="T187" s="10">
        <v>17191.150000000001</v>
      </c>
      <c r="U187" s="10"/>
    </row>
    <row r="188" spans="2:21" x14ac:dyDescent="0.3">
      <c r="B188" s="8" t="s">
        <v>24</v>
      </c>
      <c r="C188" s="8">
        <v>8</v>
      </c>
      <c r="D188" s="8">
        <v>12</v>
      </c>
      <c r="E188" s="8">
        <v>17</v>
      </c>
      <c r="F188" s="8">
        <v>2</v>
      </c>
      <c r="G188" s="8">
        <v>17814</v>
      </c>
      <c r="H188" s="8">
        <v>0</v>
      </c>
      <c r="I188" s="8">
        <v>194</v>
      </c>
      <c r="J188">
        <f>(G188-I188)*(K188)</f>
        <v>1580.439887210714</v>
      </c>
      <c r="K188" s="8">
        <v>8.9695793825806697E-2</v>
      </c>
      <c r="L188" s="9">
        <f>(G188-I188)*(1-K188)</f>
        <v>16039.560112789286</v>
      </c>
      <c r="M188" s="30">
        <v>12.9676751552198</v>
      </c>
      <c r="N188" s="8">
        <v>12.9676751552198</v>
      </c>
      <c r="O188" s="8">
        <v>16026.592437634101</v>
      </c>
      <c r="P188" s="10">
        <v>14366.32</v>
      </c>
      <c r="Q188" s="42">
        <v>1673.24</v>
      </c>
      <c r="R188" s="10">
        <v>18260.41</v>
      </c>
      <c r="S188" s="10">
        <v>412.95</v>
      </c>
      <c r="T188" s="10">
        <v>18244.22</v>
      </c>
      <c r="U188" s="10"/>
    </row>
    <row r="189" spans="2:21" x14ac:dyDescent="0.3">
      <c r="B189" s="8" t="s">
        <v>24</v>
      </c>
      <c r="C189" s="8">
        <v>8</v>
      </c>
      <c r="D189" s="8">
        <v>12</v>
      </c>
      <c r="E189" s="8">
        <v>18</v>
      </c>
      <c r="F189" s="8">
        <v>1</v>
      </c>
      <c r="G189" s="8">
        <v>18587</v>
      </c>
      <c r="H189" s="8">
        <v>0</v>
      </c>
      <c r="I189" s="8">
        <v>207</v>
      </c>
      <c r="J189">
        <f>(G189-I189)*(K189)</f>
        <v>1560.0701814839385</v>
      </c>
      <c r="K189" s="8">
        <v>8.48786823440663E-2</v>
      </c>
      <c r="L189" s="9">
        <f>(G189-I189)*(1-K189)</f>
        <v>16819.929818516062</v>
      </c>
      <c r="M189" s="30">
        <v>12.733578258301</v>
      </c>
      <c r="N189" s="8">
        <v>12.733578258301</v>
      </c>
      <c r="O189" s="8">
        <v>16807.196240257799</v>
      </c>
      <c r="P189" s="10">
        <v>15189.78</v>
      </c>
      <c r="Q189" s="42">
        <v>1630.15</v>
      </c>
      <c r="R189" s="10">
        <v>18694.25</v>
      </c>
      <c r="S189" s="10">
        <v>104.45</v>
      </c>
      <c r="T189" s="12">
        <v>18678.060000000001</v>
      </c>
      <c r="U189" s="10"/>
    </row>
    <row r="190" spans="2:21" x14ac:dyDescent="0.3">
      <c r="B190" s="8" t="s">
        <v>24</v>
      </c>
      <c r="C190" s="8">
        <v>8</v>
      </c>
      <c r="D190" s="8">
        <v>12</v>
      </c>
      <c r="E190" s="8">
        <v>19</v>
      </c>
      <c r="F190" s="8">
        <v>3</v>
      </c>
      <c r="G190" s="8">
        <v>18467</v>
      </c>
      <c r="H190" s="8">
        <v>0</v>
      </c>
      <c r="I190" s="8">
        <v>214</v>
      </c>
      <c r="J190">
        <f>(G190-I190)*(K190)</f>
        <v>1510.2182825097702</v>
      </c>
      <c r="K190" s="8">
        <v>8.2738085931615094E-2</v>
      </c>
      <c r="L190" s="9">
        <f>(G190-I190)*(1-K190)</f>
        <v>16742.78171749023</v>
      </c>
      <c r="M190" s="30">
        <v>11.9406253451188</v>
      </c>
      <c r="N190" s="8">
        <v>11.9406253451188</v>
      </c>
      <c r="O190" s="8">
        <v>16730.8410921451</v>
      </c>
      <c r="P190" s="10">
        <v>15152.08</v>
      </c>
      <c r="Q190" s="42">
        <v>1590.7</v>
      </c>
      <c r="R190" s="10">
        <v>18458.349999999999</v>
      </c>
      <c r="S190" s="11">
        <v>-71.739999999999995</v>
      </c>
      <c r="T190" s="10">
        <v>18442.16</v>
      </c>
      <c r="U190" s="10"/>
    </row>
    <row r="191" spans="2:21" x14ac:dyDescent="0.3">
      <c r="B191" s="8" t="s">
        <v>24</v>
      </c>
      <c r="C191" s="8">
        <v>8</v>
      </c>
      <c r="D191" s="8">
        <v>12</v>
      </c>
      <c r="E191" s="8">
        <v>20</v>
      </c>
      <c r="F191" s="8">
        <v>6</v>
      </c>
      <c r="G191" s="8">
        <v>17937</v>
      </c>
      <c r="H191" s="8">
        <v>0</v>
      </c>
      <c r="I191" s="8">
        <v>224</v>
      </c>
      <c r="J191">
        <f>(G191-I191)*(K191)</f>
        <v>1468.4519217075015</v>
      </c>
      <c r="K191" s="8">
        <v>8.2902496567916303E-2</v>
      </c>
      <c r="L191" s="9">
        <f>(G191-I191)*(1-K191)</f>
        <v>16244.548078292499</v>
      </c>
      <c r="M191" s="30">
        <v>10.7378731346779</v>
      </c>
      <c r="N191" s="8">
        <v>10.7378731346779</v>
      </c>
      <c r="O191" s="8">
        <v>16233.810205157801</v>
      </c>
      <c r="P191" s="10">
        <v>14701</v>
      </c>
      <c r="Q191" s="42">
        <v>1543.54</v>
      </c>
      <c r="R191" s="10">
        <v>17159.16</v>
      </c>
      <c r="S191" s="11">
        <v>-911.57</v>
      </c>
      <c r="T191" s="10">
        <v>17159.16</v>
      </c>
      <c r="U191" s="10"/>
    </row>
    <row r="192" spans="2:21" x14ac:dyDescent="0.3">
      <c r="B192" s="8" t="s">
        <v>24</v>
      </c>
      <c r="C192" s="8">
        <v>8</v>
      </c>
      <c r="D192" s="8">
        <v>12</v>
      </c>
      <c r="E192" s="8">
        <v>21</v>
      </c>
      <c r="F192" s="8">
        <v>7</v>
      </c>
      <c r="G192" s="8">
        <v>17182</v>
      </c>
      <c r="H192" s="8">
        <v>0</v>
      </c>
      <c r="I192" s="8">
        <v>249</v>
      </c>
      <c r="J192">
        <f>(G192-I192)*(K192)</f>
        <v>1433.5142094327689</v>
      </c>
      <c r="K192" s="8">
        <v>8.4658017447160505E-2</v>
      </c>
      <c r="L192" s="9">
        <f>(G192-I192)*(1-K192)</f>
        <v>15499.485790567231</v>
      </c>
      <c r="M192" s="30">
        <v>9.5435433000723204</v>
      </c>
      <c r="N192" s="8">
        <v>9.5435433000723204</v>
      </c>
      <c r="O192" s="8">
        <v>15489.942247267199</v>
      </c>
      <c r="P192" s="10">
        <v>14013.18</v>
      </c>
      <c r="Q192" s="42">
        <v>1486.3</v>
      </c>
      <c r="R192" s="10">
        <v>16101.03</v>
      </c>
      <c r="S192" s="11">
        <v>-842.65</v>
      </c>
      <c r="T192" s="10">
        <v>16101.03</v>
      </c>
      <c r="U192" s="10"/>
    </row>
    <row r="193" spans="2:21" x14ac:dyDescent="0.3">
      <c r="B193" s="8" t="s">
        <v>24</v>
      </c>
      <c r="C193" s="8">
        <v>8</v>
      </c>
      <c r="D193" s="8">
        <v>12</v>
      </c>
      <c r="E193" s="8">
        <v>22</v>
      </c>
      <c r="F193" s="8">
        <v>10</v>
      </c>
      <c r="G193" s="8">
        <v>15954</v>
      </c>
      <c r="H193" s="8">
        <v>0</v>
      </c>
      <c r="I193" s="8">
        <v>326</v>
      </c>
      <c r="J193">
        <f>(G193-I193)*(K193)</f>
        <v>1382.4712735505509</v>
      </c>
      <c r="K193" s="8">
        <v>8.84611769612587E-2</v>
      </c>
      <c r="L193" s="9">
        <f>(G193-I193)*(1-K193)</f>
        <v>14245.528726449449</v>
      </c>
      <c r="M193" s="30">
        <v>-0.92643589999999998</v>
      </c>
      <c r="N193" s="8">
        <v>-0.92643589999999998</v>
      </c>
      <c r="O193" s="8">
        <v>14246.455162349401</v>
      </c>
      <c r="P193" s="10">
        <v>12849.19</v>
      </c>
      <c r="Q193" s="42">
        <v>1396.34</v>
      </c>
      <c r="R193" s="10">
        <v>14417.33</v>
      </c>
      <c r="S193" s="11">
        <v>-636.13</v>
      </c>
      <c r="T193" s="10">
        <v>14417.33</v>
      </c>
      <c r="U193" s="10"/>
    </row>
    <row r="194" spans="2:21" x14ac:dyDescent="0.3">
      <c r="B194" s="8" t="s">
        <v>24</v>
      </c>
      <c r="C194" s="8">
        <v>8</v>
      </c>
      <c r="D194" s="8">
        <v>12</v>
      </c>
      <c r="E194" s="8">
        <v>23</v>
      </c>
      <c r="F194" s="8">
        <v>11</v>
      </c>
      <c r="G194" s="8">
        <v>14962</v>
      </c>
      <c r="H194" s="8">
        <v>0</v>
      </c>
      <c r="I194" s="8">
        <v>386</v>
      </c>
      <c r="J194">
        <f>(G194-I194)*(K194)</f>
        <v>1354.4488211311195</v>
      </c>
      <c r="K194" s="8">
        <v>9.2923217695603702E-2</v>
      </c>
      <c r="L194" s="9">
        <f>(G194-I194)*(1-K194)</f>
        <v>13221.55117886888</v>
      </c>
      <c r="M194" s="30">
        <v>-6.3972589999999996E-2</v>
      </c>
      <c r="N194" s="8">
        <v>-6.3972589999999996E-2</v>
      </c>
      <c r="O194" s="8">
        <v>13221.6151514589</v>
      </c>
      <c r="P194" s="10">
        <v>11867.05</v>
      </c>
      <c r="Q194" s="42">
        <v>1354.5</v>
      </c>
      <c r="R194" s="10">
        <v>12704.8</v>
      </c>
      <c r="S194" s="11">
        <v>-695.55</v>
      </c>
      <c r="T194" s="10">
        <v>12704.8</v>
      </c>
      <c r="U194" s="10"/>
    </row>
    <row r="195" spans="2:21" x14ac:dyDescent="0.3">
      <c r="B195" s="8" t="s">
        <v>24</v>
      </c>
      <c r="C195" s="8">
        <v>8</v>
      </c>
      <c r="D195" s="8">
        <v>12</v>
      </c>
      <c r="E195" s="8">
        <v>24</v>
      </c>
      <c r="F195" s="8">
        <v>14</v>
      </c>
      <c r="G195" s="8">
        <v>14435</v>
      </c>
      <c r="H195" s="8">
        <v>0</v>
      </c>
      <c r="I195" s="8">
        <v>503</v>
      </c>
      <c r="J195">
        <f>(G195-I195)*(K195)</f>
        <v>1332.6041804209731</v>
      </c>
      <c r="K195" s="8">
        <v>9.5650601523182097E-2</v>
      </c>
      <c r="L195" s="9">
        <f>(G195-I195)*(1-K195)</f>
        <v>12599.395819579027</v>
      </c>
      <c r="M195" s="30">
        <v>7.2775010000000001E-2</v>
      </c>
      <c r="N195" s="8">
        <v>7.2775010000000001E-2</v>
      </c>
      <c r="O195" s="8">
        <v>12599.323044569001</v>
      </c>
      <c r="P195" s="10">
        <v>11273.06</v>
      </c>
      <c r="Q195" s="42">
        <v>1326.34</v>
      </c>
      <c r="R195" s="10">
        <v>11638.83</v>
      </c>
      <c r="S195" s="11">
        <v>-885.77</v>
      </c>
      <c r="T195" s="10">
        <v>11638.83</v>
      </c>
      <c r="U195" s="10"/>
    </row>
    <row r="196" spans="2:21" x14ac:dyDescent="0.3">
      <c r="B196" s="8" t="s">
        <v>24</v>
      </c>
      <c r="C196" s="8">
        <v>9</v>
      </c>
      <c r="D196" s="8">
        <v>2</v>
      </c>
      <c r="E196" s="8">
        <v>1</v>
      </c>
      <c r="F196" s="8">
        <v>19</v>
      </c>
      <c r="G196" s="8">
        <v>13261</v>
      </c>
      <c r="H196" s="8">
        <v>0</v>
      </c>
      <c r="I196" s="8">
        <v>606</v>
      </c>
      <c r="J196">
        <f>(G196-I196)*(K196)</f>
        <v>1368.2707301183348</v>
      </c>
      <c r="K196" s="8">
        <v>0.108120958523772</v>
      </c>
      <c r="L196" s="9">
        <f>(G196-I196)*(1-K196)</f>
        <v>11286.729269881665</v>
      </c>
      <c r="M196" s="30">
        <v>0.97515830000000003</v>
      </c>
      <c r="N196" s="8">
        <v>0.97515830000000003</v>
      </c>
      <c r="O196" s="8">
        <v>11285.7541115817</v>
      </c>
      <c r="P196" s="10">
        <v>10016.030000000001</v>
      </c>
      <c r="Q196" s="42">
        <v>1270.7</v>
      </c>
      <c r="R196" s="10">
        <v>10530.56</v>
      </c>
      <c r="S196" s="11">
        <v>-166.55</v>
      </c>
      <c r="T196" s="10">
        <v>10530.56</v>
      </c>
      <c r="U196" s="10"/>
    </row>
    <row r="197" spans="2:21" x14ac:dyDescent="0.3">
      <c r="B197" s="8" t="s">
        <v>24</v>
      </c>
      <c r="C197" s="8">
        <v>9</v>
      </c>
      <c r="D197" s="8">
        <v>2</v>
      </c>
      <c r="E197" s="8">
        <v>2</v>
      </c>
      <c r="F197" s="8">
        <v>21</v>
      </c>
      <c r="G197" s="8">
        <v>12630</v>
      </c>
      <c r="H197" s="8">
        <v>0</v>
      </c>
      <c r="I197" s="8">
        <v>680</v>
      </c>
      <c r="J197">
        <f>(G197-I197)*(K197)</f>
        <v>1346.1949283159877</v>
      </c>
      <c r="K197" s="8">
        <v>0.112652295256568</v>
      </c>
      <c r="L197" s="9">
        <f>(G197-I197)*(1-K197)</f>
        <v>10603.805071684012</v>
      </c>
      <c r="M197" s="30">
        <v>0.97898339999999995</v>
      </c>
      <c r="N197" s="8">
        <v>0.97898339999999995</v>
      </c>
      <c r="O197" s="8">
        <v>10602.826088284</v>
      </c>
      <c r="P197" s="10">
        <v>9343.51</v>
      </c>
      <c r="Q197" s="42">
        <v>1260.3</v>
      </c>
      <c r="R197" s="10">
        <v>9736.7999999999993</v>
      </c>
      <c r="S197" s="11">
        <v>-479.72</v>
      </c>
      <c r="T197" s="10">
        <v>9736.7999999999993</v>
      </c>
      <c r="U197" s="10"/>
    </row>
    <row r="198" spans="2:21" x14ac:dyDescent="0.3">
      <c r="B198" s="8" t="s">
        <v>24</v>
      </c>
      <c r="C198" s="8">
        <v>9</v>
      </c>
      <c r="D198" s="8">
        <v>2</v>
      </c>
      <c r="E198" s="8">
        <v>3</v>
      </c>
      <c r="F198" s="8">
        <v>23</v>
      </c>
      <c r="G198" s="8">
        <v>12240</v>
      </c>
      <c r="H198" s="8">
        <v>0</v>
      </c>
      <c r="I198" s="8">
        <v>687</v>
      </c>
      <c r="J198">
        <f>(G198-I198)*(K198)</f>
        <v>1275.2007802738997</v>
      </c>
      <c r="K198" s="8">
        <v>0.11037832426849301</v>
      </c>
      <c r="L198" s="9">
        <f>(G198-I198)*(1-K198)</f>
        <v>10277.799219726099</v>
      </c>
      <c r="M198" s="30">
        <v>0.47199390000000002</v>
      </c>
      <c r="N198" s="8">
        <v>0.47199390000000002</v>
      </c>
      <c r="O198" s="8">
        <v>10277.3272258261</v>
      </c>
      <c r="P198" s="10">
        <v>9011.9599999999991</v>
      </c>
      <c r="Q198" s="42">
        <v>1265.83</v>
      </c>
      <c r="R198" s="10">
        <v>9355.3700000000008</v>
      </c>
      <c r="S198" s="11">
        <v>-713.18</v>
      </c>
      <c r="T198" s="10">
        <v>9355.3700000000008</v>
      </c>
      <c r="U198" s="10"/>
    </row>
    <row r="199" spans="2:21" x14ac:dyDescent="0.3">
      <c r="B199" s="8" t="s">
        <v>24</v>
      </c>
      <c r="C199" s="8">
        <v>9</v>
      </c>
      <c r="D199" s="8">
        <v>2</v>
      </c>
      <c r="E199" s="8">
        <v>4</v>
      </c>
      <c r="F199" s="8">
        <v>24</v>
      </c>
      <c r="G199" s="8">
        <v>12137</v>
      </c>
      <c r="H199" s="8">
        <v>0</v>
      </c>
      <c r="I199" s="8">
        <v>673</v>
      </c>
      <c r="J199">
        <f>(G199-I199)*(K199)</f>
        <v>1286.1943189465458</v>
      </c>
      <c r="K199" s="8">
        <v>0.112194200885079</v>
      </c>
      <c r="L199" s="9">
        <f>(G199-I199)*(1-K199)</f>
        <v>10177.805681053454</v>
      </c>
      <c r="M199" s="30">
        <v>0.1625626</v>
      </c>
      <c r="N199" s="8">
        <v>0.1625626</v>
      </c>
      <c r="O199" s="8">
        <v>10177.643118453499</v>
      </c>
      <c r="P199" s="10">
        <v>8882.92</v>
      </c>
      <c r="Q199" s="42">
        <v>1294.8900000000001</v>
      </c>
      <c r="R199" s="10">
        <v>9253.66</v>
      </c>
      <c r="S199" s="11">
        <v>-928.82</v>
      </c>
      <c r="T199" s="10">
        <v>9253.66</v>
      </c>
      <c r="U199" s="10"/>
    </row>
    <row r="200" spans="2:21" x14ac:dyDescent="0.3">
      <c r="B200" s="8" t="s">
        <v>24</v>
      </c>
      <c r="C200" s="8">
        <v>9</v>
      </c>
      <c r="D200" s="8">
        <v>2</v>
      </c>
      <c r="E200" s="8">
        <v>5</v>
      </c>
      <c r="F200" s="8">
        <v>22</v>
      </c>
      <c r="G200" s="8">
        <v>12425</v>
      </c>
      <c r="H200" s="8">
        <v>0</v>
      </c>
      <c r="I200" s="8">
        <v>545</v>
      </c>
      <c r="J200">
        <f>(G200-I200)*(K200)</f>
        <v>1380.749126893983</v>
      </c>
      <c r="K200" s="8">
        <v>0.116224673980975</v>
      </c>
      <c r="L200" s="9">
        <f>(G200-I200)*(1-K200)</f>
        <v>10499.250873106017</v>
      </c>
      <c r="M200" s="30">
        <v>-0.16283059999999999</v>
      </c>
      <c r="N200" s="8">
        <v>-0.16283059999999999</v>
      </c>
      <c r="O200" s="8">
        <v>10499.413703706001</v>
      </c>
      <c r="P200" s="10">
        <v>9148.5400000000009</v>
      </c>
      <c r="Q200" s="42">
        <v>1350.71</v>
      </c>
      <c r="R200" s="10">
        <v>9634.1299999999992</v>
      </c>
      <c r="S200" s="11">
        <v>-1082.52</v>
      </c>
      <c r="T200" s="10">
        <v>9634.1299999999992</v>
      </c>
      <c r="U200" s="10"/>
    </row>
    <row r="201" spans="2:21" x14ac:dyDescent="0.3">
      <c r="B201" s="8" t="s">
        <v>24</v>
      </c>
      <c r="C201" s="8">
        <v>9</v>
      </c>
      <c r="D201" s="8">
        <v>2</v>
      </c>
      <c r="E201" s="8">
        <v>6</v>
      </c>
      <c r="F201" s="8">
        <v>20</v>
      </c>
      <c r="G201" s="8">
        <v>13292</v>
      </c>
      <c r="H201" s="8">
        <v>0</v>
      </c>
      <c r="I201" s="8">
        <v>418</v>
      </c>
      <c r="J201">
        <f>(G201-I201)*(K201)</f>
        <v>1455.5934861003173</v>
      </c>
      <c r="K201" s="8">
        <v>0.11306458646110901</v>
      </c>
      <c r="L201" s="9">
        <f>(G201-I201)*(1-K201)</f>
        <v>11418.406513899681</v>
      </c>
      <c r="M201" s="30">
        <v>0.1284739</v>
      </c>
      <c r="N201" s="8">
        <v>0.1284739</v>
      </c>
      <c r="O201" s="8">
        <v>11418.278039999699</v>
      </c>
      <c r="P201" s="10">
        <v>10011.49</v>
      </c>
      <c r="Q201" s="42">
        <v>1406.92</v>
      </c>
      <c r="R201" s="10">
        <v>10569.43</v>
      </c>
      <c r="S201" s="11">
        <v>-1225.92</v>
      </c>
      <c r="T201" s="10">
        <v>10569.43</v>
      </c>
      <c r="U201" s="10"/>
    </row>
    <row r="202" spans="2:21" x14ac:dyDescent="0.3">
      <c r="B202" s="8" t="s">
        <v>24</v>
      </c>
      <c r="C202" s="8">
        <v>9</v>
      </c>
      <c r="D202" s="8">
        <v>2</v>
      </c>
      <c r="E202" s="8">
        <v>7</v>
      </c>
      <c r="F202" s="8">
        <v>18</v>
      </c>
      <c r="G202" s="8">
        <v>13869</v>
      </c>
      <c r="H202" s="8">
        <v>0</v>
      </c>
      <c r="I202" s="8">
        <v>367</v>
      </c>
      <c r="J202">
        <f>(G202-I202)*(K202)</f>
        <v>1497.1996166113829</v>
      </c>
      <c r="K202" s="8">
        <v>0.110887247564167</v>
      </c>
      <c r="L202" s="9">
        <f>(G202-I202)*(1-K202)</f>
        <v>12004.800383388618</v>
      </c>
      <c r="M202" s="30">
        <v>1.6449189999999999E-2</v>
      </c>
      <c r="N202" s="8">
        <v>1.6449189999999999E-2</v>
      </c>
      <c r="O202" s="8">
        <v>12004.7839341986</v>
      </c>
      <c r="P202" s="10">
        <v>10559.02</v>
      </c>
      <c r="Q202" s="42">
        <v>1445.78</v>
      </c>
      <c r="R202" s="10">
        <v>11300.79</v>
      </c>
      <c r="S202" s="11">
        <v>-780.19</v>
      </c>
      <c r="T202" s="10">
        <v>11300.79</v>
      </c>
      <c r="U202" s="10"/>
    </row>
    <row r="203" spans="2:21" x14ac:dyDescent="0.3">
      <c r="B203" s="8" t="s">
        <v>24</v>
      </c>
      <c r="C203" s="8">
        <v>9</v>
      </c>
      <c r="D203" s="8">
        <v>2</v>
      </c>
      <c r="E203" s="8">
        <v>8</v>
      </c>
      <c r="F203" s="8">
        <v>17</v>
      </c>
      <c r="G203" s="8">
        <v>13857</v>
      </c>
      <c r="H203" s="8">
        <v>0</v>
      </c>
      <c r="I203" s="8">
        <v>358</v>
      </c>
      <c r="J203">
        <f>(G203-I203)*(K203)</f>
        <v>1588.5376872670936</v>
      </c>
      <c r="K203" s="8">
        <v>0.117678175217949</v>
      </c>
      <c r="L203" s="9">
        <f>(G203-I203)*(1-K203)</f>
        <v>11910.462312732907</v>
      </c>
      <c r="M203" s="30">
        <v>0.21596460000000001</v>
      </c>
      <c r="N203" s="8">
        <v>0.21596460000000001</v>
      </c>
      <c r="O203" s="8">
        <v>11910.2463481329</v>
      </c>
      <c r="P203" s="10">
        <v>10426.41</v>
      </c>
      <c r="Q203" s="42">
        <v>1484.05</v>
      </c>
      <c r="R203" s="10">
        <v>11451.77</v>
      </c>
      <c r="S203" s="10">
        <v>46.28</v>
      </c>
      <c r="T203" s="10">
        <v>11451.77</v>
      </c>
      <c r="U203" s="10"/>
    </row>
    <row r="204" spans="2:21" x14ac:dyDescent="0.3">
      <c r="B204" s="8" t="s">
        <v>24</v>
      </c>
      <c r="C204" s="8">
        <v>9</v>
      </c>
      <c r="D204" s="8">
        <v>2</v>
      </c>
      <c r="E204" s="8">
        <v>9</v>
      </c>
      <c r="F204" s="8">
        <v>16</v>
      </c>
      <c r="G204" s="8">
        <v>13651</v>
      </c>
      <c r="H204" s="8">
        <v>0</v>
      </c>
      <c r="I204" s="8">
        <v>342</v>
      </c>
      <c r="J204">
        <f>(G204-I204)*(K204)</f>
        <v>1673.8017542239245</v>
      </c>
      <c r="K204" s="8">
        <v>0.12576465205679799</v>
      </c>
      <c r="L204" s="9">
        <f>(G204-I204)*(1-K204)</f>
        <v>11635.198245776075</v>
      </c>
      <c r="M204" s="30">
        <v>0.30524970000000001</v>
      </c>
      <c r="N204" s="8">
        <v>0.30524970000000001</v>
      </c>
      <c r="O204" s="8">
        <v>11634.8929960761</v>
      </c>
      <c r="P204" s="10">
        <v>10116.43</v>
      </c>
      <c r="Q204" s="42">
        <v>1518.77</v>
      </c>
      <c r="R204" s="10">
        <v>11323</v>
      </c>
      <c r="S204" s="10">
        <v>413.67</v>
      </c>
      <c r="T204" s="10">
        <v>11323</v>
      </c>
      <c r="U204" s="10"/>
    </row>
    <row r="205" spans="2:21" x14ac:dyDescent="0.3">
      <c r="B205" s="8" t="s">
        <v>24</v>
      </c>
      <c r="C205" s="8">
        <v>9</v>
      </c>
      <c r="D205" s="8">
        <v>2</v>
      </c>
      <c r="E205" s="8">
        <v>10</v>
      </c>
      <c r="F205" s="8">
        <v>14</v>
      </c>
      <c r="G205" s="8">
        <v>13305</v>
      </c>
      <c r="H205" s="8">
        <v>0</v>
      </c>
      <c r="I205" s="8">
        <v>309</v>
      </c>
      <c r="J205">
        <f>(G205-I205)*(K205)</f>
        <v>1671.327790207707</v>
      </c>
      <c r="K205" s="8">
        <v>0.12860324639948501</v>
      </c>
      <c r="L205" s="9">
        <f>(G205-I205)*(1-K205)</f>
        <v>11324.672209792292</v>
      </c>
      <c r="M205" s="30">
        <v>0.69850749999999995</v>
      </c>
      <c r="N205" s="8">
        <v>0.69850749999999995</v>
      </c>
      <c r="O205" s="8">
        <v>11323.9737022923</v>
      </c>
      <c r="P205" s="10">
        <v>9769.15</v>
      </c>
      <c r="Q205" s="42">
        <v>1555.52</v>
      </c>
      <c r="R205" s="10">
        <v>11169.33</v>
      </c>
      <c r="S205" s="10">
        <v>596.71</v>
      </c>
      <c r="T205" s="10">
        <v>11169.33</v>
      </c>
      <c r="U205" s="10"/>
    </row>
    <row r="206" spans="2:21" x14ac:dyDescent="0.3">
      <c r="B206" s="8" t="s">
        <v>24</v>
      </c>
      <c r="C206" s="8">
        <v>9</v>
      </c>
      <c r="D206" s="8">
        <v>2</v>
      </c>
      <c r="E206" s="8">
        <v>11</v>
      </c>
      <c r="F206" s="8">
        <v>13</v>
      </c>
      <c r="G206" s="8">
        <v>13123</v>
      </c>
      <c r="H206" s="8">
        <v>0</v>
      </c>
      <c r="I206" s="8">
        <v>289</v>
      </c>
      <c r="J206">
        <f>(G206-I206)*(K206)</f>
        <v>1664.6696827908868</v>
      </c>
      <c r="K206" s="8">
        <v>0.12970778267031999</v>
      </c>
      <c r="L206" s="9">
        <f>(G206-I206)*(1-K206)</f>
        <v>11169.330317209113</v>
      </c>
      <c r="M206" s="30">
        <v>0.18714239999999999</v>
      </c>
      <c r="N206" s="8">
        <v>0.18714239999999999</v>
      </c>
      <c r="O206" s="8">
        <v>11169.1431748091</v>
      </c>
      <c r="P206" s="10">
        <v>9577.41</v>
      </c>
      <c r="Q206" s="42">
        <v>1591.92</v>
      </c>
      <c r="R206" s="10">
        <v>11404.79</v>
      </c>
      <c r="S206" s="10">
        <v>865.99</v>
      </c>
      <c r="T206" s="10">
        <v>11404.79</v>
      </c>
      <c r="U206" s="10"/>
    </row>
    <row r="207" spans="2:21" x14ac:dyDescent="0.3">
      <c r="B207" s="8" t="s">
        <v>24</v>
      </c>
      <c r="C207" s="8">
        <v>9</v>
      </c>
      <c r="D207" s="8">
        <v>2</v>
      </c>
      <c r="E207" s="8">
        <v>12</v>
      </c>
      <c r="F207" s="8">
        <v>11</v>
      </c>
      <c r="G207" s="8">
        <v>13482</v>
      </c>
      <c r="H207" s="8">
        <v>0</v>
      </c>
      <c r="I207" s="8">
        <v>258</v>
      </c>
      <c r="J207">
        <f>(G207-I207)*(K207)</f>
        <v>1706.6947612999513</v>
      </c>
      <c r="K207" s="8">
        <v>0.129060402397153</v>
      </c>
      <c r="L207" s="9">
        <f>(G207-I207)*(1-K207)</f>
        <v>11517.305238700048</v>
      </c>
      <c r="M207" s="30">
        <v>0.15874579999999999</v>
      </c>
      <c r="N207" s="8">
        <v>0.15874579999999999</v>
      </c>
      <c r="O207" s="8">
        <v>11517.146492900099</v>
      </c>
      <c r="P207" s="10">
        <v>9897.32</v>
      </c>
      <c r="Q207" s="42">
        <v>1619.99</v>
      </c>
      <c r="R207" s="10">
        <v>12036.35</v>
      </c>
      <c r="S207" s="10">
        <v>1219.3499999999999</v>
      </c>
      <c r="T207" s="10">
        <v>12036.35</v>
      </c>
      <c r="U207" s="10"/>
    </row>
    <row r="208" spans="2:21" x14ac:dyDescent="0.3">
      <c r="B208" s="8" t="s">
        <v>24</v>
      </c>
      <c r="C208" s="8">
        <v>9</v>
      </c>
      <c r="D208" s="8">
        <v>2</v>
      </c>
      <c r="E208" s="8">
        <v>13</v>
      </c>
      <c r="F208" s="8">
        <v>9</v>
      </c>
      <c r="G208" s="8">
        <v>14363</v>
      </c>
      <c r="H208" s="8">
        <v>0</v>
      </c>
      <c r="I208" s="8">
        <v>226</v>
      </c>
      <c r="J208">
        <f>(G208-I208)*(K208)</f>
        <v>1699.3335341562799</v>
      </c>
      <c r="K208" s="8">
        <v>0.12020467808985499</v>
      </c>
      <c r="L208" s="9">
        <f>(G208-I208)*(1-K208)</f>
        <v>12437.66646584372</v>
      </c>
      <c r="M208" s="30">
        <v>0.14404020000000001</v>
      </c>
      <c r="N208" s="8">
        <v>0.14404020000000001</v>
      </c>
      <c r="O208" s="8">
        <v>12437.5224256437</v>
      </c>
      <c r="P208" s="10">
        <v>10793.44</v>
      </c>
      <c r="Q208" s="42">
        <v>1644.23</v>
      </c>
      <c r="R208" s="10">
        <v>12886.67</v>
      </c>
      <c r="S208" s="10">
        <v>1157.3699999999999</v>
      </c>
      <c r="T208" s="10">
        <v>12886.67</v>
      </c>
      <c r="U208" s="10"/>
    </row>
    <row r="209" spans="2:21" x14ac:dyDescent="0.3">
      <c r="B209" s="8" t="s">
        <v>24</v>
      </c>
      <c r="C209" s="8">
        <v>9</v>
      </c>
      <c r="D209" s="8">
        <v>2</v>
      </c>
      <c r="E209" s="8">
        <v>14</v>
      </c>
      <c r="F209" s="8">
        <v>7</v>
      </c>
      <c r="G209" s="8">
        <v>15508</v>
      </c>
      <c r="H209" s="8">
        <v>0</v>
      </c>
      <c r="I209" s="8">
        <v>212</v>
      </c>
      <c r="J209">
        <f>(G209-I209)*(K209)</f>
        <v>1707.7571874768796</v>
      </c>
      <c r="K209" s="8">
        <v>0.111647305666637</v>
      </c>
      <c r="L209" s="9">
        <f>(G209-I209)*(1-K209)</f>
        <v>13588.242812523122</v>
      </c>
      <c r="M209" s="30">
        <v>-0.5347153</v>
      </c>
      <c r="N209" s="8">
        <v>-0.5347153</v>
      </c>
      <c r="O209" s="8">
        <v>13588.7775278231</v>
      </c>
      <c r="P209" s="10">
        <v>11936.32</v>
      </c>
      <c r="Q209" s="42">
        <v>1651.92</v>
      </c>
      <c r="R209" s="10">
        <v>14227.19</v>
      </c>
      <c r="S209" s="10">
        <v>1279.21</v>
      </c>
      <c r="T209" s="10">
        <v>14227.19</v>
      </c>
      <c r="U209" s="10"/>
    </row>
    <row r="210" spans="2:21" x14ac:dyDescent="0.3">
      <c r="B210" s="8" t="s">
        <v>24</v>
      </c>
      <c r="C210" s="8">
        <v>9</v>
      </c>
      <c r="D210" s="8">
        <v>2</v>
      </c>
      <c r="E210" s="8">
        <v>15</v>
      </c>
      <c r="F210" s="8">
        <v>5</v>
      </c>
      <c r="G210" s="8">
        <v>17182</v>
      </c>
      <c r="H210" s="8">
        <v>0</v>
      </c>
      <c r="I210" s="8">
        <v>200</v>
      </c>
      <c r="J210">
        <f>(G210-I210)*(K210)</f>
        <v>1754.7787514696856</v>
      </c>
      <c r="K210" s="8">
        <v>0.103331689522417</v>
      </c>
      <c r="L210" s="9">
        <f>(G210-I210)*(1-K210)</f>
        <v>15227.221248530315</v>
      </c>
      <c r="M210" s="30">
        <v>5.227263E-2</v>
      </c>
      <c r="N210" s="8">
        <v>5.227263E-2</v>
      </c>
      <c r="O210" s="8">
        <v>15227.1689759003</v>
      </c>
      <c r="P210" s="10">
        <v>13581.39</v>
      </c>
      <c r="Q210" s="42">
        <v>1645.83</v>
      </c>
      <c r="R210" s="10">
        <v>15649.32</v>
      </c>
      <c r="S210" s="10">
        <v>1174</v>
      </c>
      <c r="T210" s="10">
        <v>15634.88</v>
      </c>
      <c r="U210" s="10"/>
    </row>
    <row r="211" spans="2:21" x14ac:dyDescent="0.3">
      <c r="B211" s="8" t="s">
        <v>24</v>
      </c>
      <c r="C211" s="8">
        <v>9</v>
      </c>
      <c r="D211" s="8">
        <v>2</v>
      </c>
      <c r="E211" s="8">
        <v>16</v>
      </c>
      <c r="F211" s="8">
        <v>3</v>
      </c>
      <c r="G211" s="8">
        <v>18213</v>
      </c>
      <c r="H211" s="8">
        <v>0</v>
      </c>
      <c r="I211" s="8">
        <v>194</v>
      </c>
      <c r="J211">
        <f>(G211-I211)*(K211)</f>
        <v>1744.2989902013487</v>
      </c>
      <c r="K211" s="8">
        <v>9.6803318175334302E-2</v>
      </c>
      <c r="L211" s="9">
        <f>(G211-I211)*(1-K211)</f>
        <v>16274.701009798651</v>
      </c>
      <c r="M211" s="30">
        <v>0.1285809</v>
      </c>
      <c r="N211" s="8">
        <v>0.1285809</v>
      </c>
      <c r="O211" s="8">
        <v>16274.5724288987</v>
      </c>
      <c r="P211" s="10">
        <v>14646.35</v>
      </c>
      <c r="Q211" s="42">
        <v>1628.35</v>
      </c>
      <c r="R211" s="10">
        <v>16828.21</v>
      </c>
      <c r="S211" s="10">
        <v>799.47</v>
      </c>
      <c r="T211" s="10">
        <v>16813.77</v>
      </c>
      <c r="U211" s="10"/>
    </row>
    <row r="212" spans="2:21" x14ac:dyDescent="0.3">
      <c r="B212" s="8" t="s">
        <v>24</v>
      </c>
      <c r="C212" s="8">
        <v>9</v>
      </c>
      <c r="D212" s="8">
        <v>2</v>
      </c>
      <c r="E212" s="8">
        <v>17</v>
      </c>
      <c r="F212" s="8">
        <v>1</v>
      </c>
      <c r="G212" s="8">
        <v>19144</v>
      </c>
      <c r="H212" s="8">
        <v>0</v>
      </c>
      <c r="I212" s="8">
        <v>189</v>
      </c>
      <c r="J212">
        <f>(G212-I212)*(K212)</f>
        <v>1712.1243144226066</v>
      </c>
      <c r="K212" s="8">
        <v>9.0325735395547696E-2</v>
      </c>
      <c r="L212" s="9">
        <f>(G212-I212)*(1-K212)</f>
        <v>17242.875685577394</v>
      </c>
      <c r="M212" s="30">
        <v>11.343094973926799</v>
      </c>
      <c r="N212" s="8">
        <v>11.343094973926799</v>
      </c>
      <c r="O212" s="8">
        <v>17231.5325906035</v>
      </c>
      <c r="P212" s="10">
        <v>15599.94</v>
      </c>
      <c r="Q212" s="42">
        <v>1642.94</v>
      </c>
      <c r="R212" s="10">
        <v>17938.37</v>
      </c>
      <c r="S212" s="10">
        <v>775.03</v>
      </c>
      <c r="T212" s="10">
        <v>17923.93</v>
      </c>
      <c r="U212" s="10"/>
    </row>
    <row r="213" spans="2:21" x14ac:dyDescent="0.3">
      <c r="B213" s="8" t="s">
        <v>24</v>
      </c>
      <c r="C213" s="8">
        <v>9</v>
      </c>
      <c r="D213" s="8">
        <v>2</v>
      </c>
      <c r="E213" s="8">
        <v>18</v>
      </c>
      <c r="F213" s="8">
        <v>2</v>
      </c>
      <c r="G213" s="8">
        <v>19751</v>
      </c>
      <c r="H213" s="8">
        <v>0</v>
      </c>
      <c r="I213" s="8">
        <v>201</v>
      </c>
      <c r="J213">
        <f>(G213-I213)*(K213)</f>
        <v>1681.5390737999671</v>
      </c>
      <c r="K213" s="8">
        <v>8.6012228838872995E-2</v>
      </c>
      <c r="L213" s="9">
        <f>(G213-I213)*(1-K213)</f>
        <v>17868.460926200034</v>
      </c>
      <c r="M213" s="30">
        <v>11.609325266740299</v>
      </c>
      <c r="N213" s="8">
        <v>11.609325266740299</v>
      </c>
      <c r="O213" s="8">
        <v>17856.8516009333</v>
      </c>
      <c r="P213" s="10">
        <v>16268.68</v>
      </c>
      <c r="Q213" s="42">
        <v>1599.79</v>
      </c>
      <c r="R213" s="10">
        <v>18399.14</v>
      </c>
      <c r="S213" s="10">
        <v>555.54</v>
      </c>
      <c r="T213" s="12">
        <v>18384.7</v>
      </c>
      <c r="U213" s="10"/>
    </row>
    <row r="214" spans="2:21" x14ac:dyDescent="0.3">
      <c r="B214" s="8" t="s">
        <v>24</v>
      </c>
      <c r="C214" s="8">
        <v>9</v>
      </c>
      <c r="D214" s="8">
        <v>2</v>
      </c>
      <c r="E214" s="8">
        <v>19</v>
      </c>
      <c r="F214" s="8">
        <v>4</v>
      </c>
      <c r="G214" s="8">
        <v>19179</v>
      </c>
      <c r="H214" s="8">
        <v>0</v>
      </c>
      <c r="I214" s="8">
        <v>206</v>
      </c>
      <c r="J214">
        <f>(G214-I214)*(K214)</f>
        <v>1623.2740693681501</v>
      </c>
      <c r="K214" s="8">
        <v>8.5557058418181106E-2</v>
      </c>
      <c r="L214" s="9">
        <f>(G214-I214)*(1-K214)</f>
        <v>17349.725930631852</v>
      </c>
      <c r="M214" s="30">
        <v>11.5819752074979</v>
      </c>
      <c r="N214" s="8">
        <v>11.5819752074979</v>
      </c>
      <c r="O214" s="8">
        <v>17338.143955424399</v>
      </c>
      <c r="P214" s="10">
        <v>15799.1</v>
      </c>
      <c r="Q214" s="42">
        <v>1550.63</v>
      </c>
      <c r="R214" s="10">
        <v>17787.169999999998</v>
      </c>
      <c r="S214" s="11">
        <v>-215.82</v>
      </c>
      <c r="T214" s="10">
        <v>17772.73</v>
      </c>
      <c r="U214" s="10"/>
    </row>
    <row r="215" spans="2:21" x14ac:dyDescent="0.3">
      <c r="B215" s="8" t="s">
        <v>24</v>
      </c>
      <c r="C215" s="8">
        <v>9</v>
      </c>
      <c r="D215" s="8">
        <v>2</v>
      </c>
      <c r="E215" s="8">
        <v>20</v>
      </c>
      <c r="F215" s="8">
        <v>6</v>
      </c>
      <c r="G215" s="8">
        <v>18353</v>
      </c>
      <c r="H215" s="8">
        <v>0</v>
      </c>
      <c r="I215" s="8">
        <v>221</v>
      </c>
      <c r="J215">
        <f>(G215-I215)*(K215)</f>
        <v>1562.9792772246878</v>
      </c>
      <c r="K215" s="8">
        <v>8.6200048379918806E-2</v>
      </c>
      <c r="L215" s="9">
        <f>(G215-I215)*(1-K215)</f>
        <v>16569.020722775313</v>
      </c>
      <c r="M215" s="30">
        <v>10.559088883550499</v>
      </c>
      <c r="N215" s="8">
        <v>10.559088883550499</v>
      </c>
      <c r="O215" s="8">
        <v>16558.461633891799</v>
      </c>
      <c r="P215" s="10">
        <v>15068.38</v>
      </c>
      <c r="Q215" s="42">
        <v>1500.64</v>
      </c>
      <c r="R215" s="10">
        <v>16524.650000000001</v>
      </c>
      <c r="S215" s="11">
        <v>-897.07</v>
      </c>
      <c r="T215" s="10">
        <v>16524.650000000001</v>
      </c>
      <c r="U215" s="10"/>
    </row>
    <row r="216" spans="2:21" x14ac:dyDescent="0.3">
      <c r="B216" s="8" t="s">
        <v>24</v>
      </c>
      <c r="C216" s="8">
        <v>9</v>
      </c>
      <c r="D216" s="8">
        <v>2</v>
      </c>
      <c r="E216" s="8">
        <v>21</v>
      </c>
      <c r="F216" s="8">
        <v>8</v>
      </c>
      <c r="G216" s="8">
        <v>17382</v>
      </c>
      <c r="H216" s="8">
        <v>0</v>
      </c>
      <c r="I216" s="8">
        <v>243</v>
      </c>
      <c r="J216">
        <f>(G216-I216)*(K216)</f>
        <v>1517.7252885532159</v>
      </c>
      <c r="K216" s="8">
        <v>8.8553899793057694E-2</v>
      </c>
      <c r="L216" s="9">
        <f>(G216-I216)*(1-K216)</f>
        <v>15621.274711446784</v>
      </c>
      <c r="M216" s="30">
        <v>9.3509530320862293</v>
      </c>
      <c r="N216" s="8">
        <v>9.3509530320862293</v>
      </c>
      <c r="O216" s="8">
        <v>15611.923758414699</v>
      </c>
      <c r="P216" s="10">
        <v>14168.37</v>
      </c>
      <c r="Q216" s="42">
        <v>1452.91</v>
      </c>
      <c r="R216" s="10">
        <v>15511.57</v>
      </c>
      <c r="S216" s="11">
        <v>-604.62</v>
      </c>
      <c r="T216" s="10">
        <v>15511.57</v>
      </c>
      <c r="U216" s="10"/>
    </row>
    <row r="217" spans="2:21" x14ac:dyDescent="0.3">
      <c r="B217" s="8" t="s">
        <v>24</v>
      </c>
      <c r="C217" s="8">
        <v>9</v>
      </c>
      <c r="D217" s="8">
        <v>2</v>
      </c>
      <c r="E217" s="8">
        <v>22</v>
      </c>
      <c r="F217" s="8">
        <v>10</v>
      </c>
      <c r="G217" s="8">
        <v>16044</v>
      </c>
      <c r="H217" s="8">
        <v>0</v>
      </c>
      <c r="I217" s="8">
        <v>314</v>
      </c>
      <c r="J217">
        <f>(G217-I217)*(K217)</f>
        <v>1470.594330611237</v>
      </c>
      <c r="K217" s="8">
        <v>9.3489785798552896E-2</v>
      </c>
      <c r="L217" s="9">
        <f>(G217-I217)*(1-K217)</f>
        <v>14259.405669388761</v>
      </c>
      <c r="M217" s="30">
        <v>-0.83364530000000003</v>
      </c>
      <c r="N217" s="8">
        <v>-0.83364530000000003</v>
      </c>
      <c r="O217" s="8">
        <v>14260.239314688801</v>
      </c>
      <c r="P217" s="10">
        <v>12888.91</v>
      </c>
      <c r="Q217" s="42">
        <v>1370.5</v>
      </c>
      <c r="R217" s="10">
        <v>14249.14</v>
      </c>
      <c r="S217" s="11">
        <v>-95.09</v>
      </c>
      <c r="T217" s="10">
        <v>14249.14</v>
      </c>
      <c r="U217" s="10"/>
    </row>
    <row r="218" spans="2:21" x14ac:dyDescent="0.3">
      <c r="B218" s="8" t="s">
        <v>24</v>
      </c>
      <c r="C218" s="8">
        <v>9</v>
      </c>
      <c r="D218" s="8">
        <v>2</v>
      </c>
      <c r="E218" s="8">
        <v>23</v>
      </c>
      <c r="F218" s="8">
        <v>12</v>
      </c>
      <c r="G218" s="8">
        <v>15028</v>
      </c>
      <c r="H218" s="8">
        <v>0</v>
      </c>
      <c r="I218" s="8">
        <v>369</v>
      </c>
      <c r="J218">
        <f>(G218-I218)*(K218)</f>
        <v>1495.2805129902142</v>
      </c>
      <c r="K218" s="8">
        <v>0.10200426447849199</v>
      </c>
      <c r="L218" s="9">
        <f>(G218-I218)*(1-K218)</f>
        <v>13163.719487009786</v>
      </c>
      <c r="M218" s="30">
        <v>-2.8562879999999999E-2</v>
      </c>
      <c r="N218" s="8">
        <v>-2.8562879999999999E-2</v>
      </c>
      <c r="O218" s="8">
        <v>13163.7480498898</v>
      </c>
      <c r="P218" s="10">
        <v>11833.06</v>
      </c>
      <c r="Q218" s="42">
        <v>1330.66</v>
      </c>
      <c r="R218" s="10">
        <v>13002.91</v>
      </c>
      <c r="S218" s="10">
        <v>222.57</v>
      </c>
      <c r="T218" s="10">
        <v>13002.91</v>
      </c>
      <c r="U218" s="10"/>
    </row>
    <row r="219" spans="2:21" x14ac:dyDescent="0.3">
      <c r="B219" s="8" t="s">
        <v>24</v>
      </c>
      <c r="C219" s="8">
        <v>9</v>
      </c>
      <c r="D219" s="8">
        <v>2</v>
      </c>
      <c r="E219" s="8">
        <v>24</v>
      </c>
      <c r="F219" s="8">
        <v>15</v>
      </c>
      <c r="G219" s="8">
        <v>14456</v>
      </c>
      <c r="H219" s="8">
        <v>0</v>
      </c>
      <c r="I219" s="8">
        <v>444</v>
      </c>
      <c r="J219">
        <f>(G219-I219)*(K219)</f>
        <v>1441.3094712882084</v>
      </c>
      <c r="K219" s="8">
        <v>0.102862508656024</v>
      </c>
      <c r="L219" s="9">
        <f>(G219-I219)*(1-K219)</f>
        <v>12570.690528711792</v>
      </c>
      <c r="M219" s="30">
        <v>3.4567109999999998E-2</v>
      </c>
      <c r="N219" s="8">
        <v>3.4567109999999998E-2</v>
      </c>
      <c r="O219" s="8">
        <v>12570.6559616018</v>
      </c>
      <c r="P219" s="10">
        <v>11265.92</v>
      </c>
      <c r="Q219" s="42">
        <v>1304.77</v>
      </c>
      <c r="R219" s="10">
        <v>11744.58</v>
      </c>
      <c r="S219" s="11">
        <v>-115.81</v>
      </c>
      <c r="T219" s="10">
        <v>11744.58</v>
      </c>
      <c r="U219" s="10"/>
    </row>
    <row r="220" spans="2:21" x14ac:dyDescent="0.3">
      <c r="B220" s="8" t="s">
        <v>24</v>
      </c>
      <c r="C220" s="8">
        <v>10</v>
      </c>
      <c r="D220" s="8">
        <v>7</v>
      </c>
      <c r="E220" s="8">
        <v>1</v>
      </c>
      <c r="F220" s="8">
        <v>20</v>
      </c>
      <c r="G220" s="8">
        <v>11750</v>
      </c>
      <c r="H220" s="8">
        <v>0</v>
      </c>
      <c r="I220" s="8">
        <v>516</v>
      </c>
      <c r="J220">
        <f>(G220-I220)*(K220)</f>
        <v>1186.6624008696615</v>
      </c>
      <c r="K220" s="8">
        <v>0.105631333529434</v>
      </c>
      <c r="L220" s="9">
        <f>(G220-I220)*(1-K220)</f>
        <v>10047.337599130338</v>
      </c>
      <c r="M220" s="30">
        <v>0.65537380000000001</v>
      </c>
      <c r="N220" s="8">
        <v>0.65537380000000001</v>
      </c>
      <c r="O220" s="8">
        <v>10046.6822253303</v>
      </c>
      <c r="P220" s="10">
        <v>8780.94</v>
      </c>
      <c r="Q220" s="42">
        <v>1266.3900000000001</v>
      </c>
      <c r="R220" s="10">
        <v>8943.66</v>
      </c>
      <c r="S220" s="11">
        <v>-403.62</v>
      </c>
      <c r="T220" s="10">
        <v>8943.66</v>
      </c>
      <c r="U220" s="10"/>
    </row>
    <row r="221" spans="2:21" x14ac:dyDescent="0.3">
      <c r="B221" s="8" t="s">
        <v>24</v>
      </c>
      <c r="C221" s="8">
        <v>10</v>
      </c>
      <c r="D221" s="8">
        <v>7</v>
      </c>
      <c r="E221" s="8">
        <v>2</v>
      </c>
      <c r="F221" s="8">
        <v>21</v>
      </c>
      <c r="G221" s="8">
        <v>11321</v>
      </c>
      <c r="H221" s="8">
        <v>0</v>
      </c>
      <c r="I221" s="8">
        <v>572</v>
      </c>
      <c r="J221">
        <f>(G221-I221)*(K221)</f>
        <v>1161.33678245941</v>
      </c>
      <c r="K221" s="8">
        <v>0.108041378961709</v>
      </c>
      <c r="L221" s="9">
        <f>(G221-I221)*(1-K221)</f>
        <v>9587.6632175405903</v>
      </c>
      <c r="M221" s="30">
        <v>0.67291719999999999</v>
      </c>
      <c r="N221" s="8">
        <v>0.67291719999999999</v>
      </c>
      <c r="O221" s="8">
        <v>9586.9903003405907</v>
      </c>
      <c r="P221" s="10">
        <v>8337.51</v>
      </c>
      <c r="Q221" s="42">
        <v>1250.1600000000001</v>
      </c>
      <c r="R221" s="10">
        <v>8487.23</v>
      </c>
      <c r="S221" s="11">
        <v>-450.9</v>
      </c>
      <c r="T221" s="10">
        <v>8487.23</v>
      </c>
      <c r="U221" s="10"/>
    </row>
    <row r="222" spans="2:21" x14ac:dyDescent="0.3">
      <c r="B222" s="8" t="s">
        <v>24</v>
      </c>
      <c r="C222" s="8">
        <v>10</v>
      </c>
      <c r="D222" s="8">
        <v>7</v>
      </c>
      <c r="E222" s="8">
        <v>3</v>
      </c>
      <c r="F222" s="8">
        <v>23</v>
      </c>
      <c r="G222" s="8">
        <v>10998</v>
      </c>
      <c r="H222" s="8">
        <v>0</v>
      </c>
      <c r="I222" s="8">
        <v>578</v>
      </c>
      <c r="J222">
        <f>(G222-I222)*(K222)</f>
        <v>1144.380737813281</v>
      </c>
      <c r="K222" s="8">
        <v>0.109825406699931</v>
      </c>
      <c r="L222" s="9">
        <f>(G222-I222)*(1-K222)</f>
        <v>9275.6192621867194</v>
      </c>
      <c r="M222" s="30">
        <v>0.41917209999999999</v>
      </c>
      <c r="N222" s="8">
        <v>0.41917209999999999</v>
      </c>
      <c r="O222" s="8">
        <v>9275.2000900867206</v>
      </c>
      <c r="P222" s="10">
        <v>8023.62</v>
      </c>
      <c r="Q222" s="42">
        <v>1252</v>
      </c>
      <c r="R222" s="10">
        <v>8160.88</v>
      </c>
      <c r="S222" s="11">
        <v>-592.49</v>
      </c>
      <c r="T222" s="10">
        <v>8160.88</v>
      </c>
      <c r="U222" s="10"/>
    </row>
    <row r="223" spans="2:21" x14ac:dyDescent="0.3">
      <c r="B223" s="8" t="s">
        <v>24</v>
      </c>
      <c r="C223" s="8">
        <v>10</v>
      </c>
      <c r="D223" s="8">
        <v>7</v>
      </c>
      <c r="E223" s="8">
        <v>4</v>
      </c>
      <c r="F223" s="8">
        <v>24</v>
      </c>
      <c r="G223" s="8">
        <v>10930</v>
      </c>
      <c r="H223" s="8">
        <v>0</v>
      </c>
      <c r="I223" s="8">
        <v>545</v>
      </c>
      <c r="J223">
        <f>(G223-I223)*(K223)</f>
        <v>1153.3632540313533</v>
      </c>
      <c r="K223" s="8">
        <v>0.111060496295749</v>
      </c>
      <c r="L223" s="9">
        <f>(G223-I223)*(1-K223)</f>
        <v>9231.6367459686462</v>
      </c>
      <c r="M223" s="30">
        <v>0.177477</v>
      </c>
      <c r="N223" s="8">
        <v>0.177477</v>
      </c>
      <c r="O223" s="8">
        <v>9231.4592689686506</v>
      </c>
      <c r="P223" s="10">
        <v>7950.88</v>
      </c>
      <c r="Q223" s="42">
        <v>1280.75</v>
      </c>
      <c r="R223" s="10">
        <v>8159.3</v>
      </c>
      <c r="S223" s="11">
        <v>-745.95</v>
      </c>
      <c r="T223" s="10">
        <v>8159.3</v>
      </c>
      <c r="U223" s="10"/>
    </row>
    <row r="224" spans="2:21" x14ac:dyDescent="0.3">
      <c r="B224" s="8" t="s">
        <v>24</v>
      </c>
      <c r="C224" s="8">
        <v>10</v>
      </c>
      <c r="D224" s="8">
        <v>7</v>
      </c>
      <c r="E224" s="8">
        <v>5</v>
      </c>
      <c r="F224" s="8">
        <v>22</v>
      </c>
      <c r="G224" s="8">
        <v>11195</v>
      </c>
      <c r="H224" s="8">
        <v>0</v>
      </c>
      <c r="I224" s="8">
        <v>436</v>
      </c>
      <c r="J224">
        <f>(G224-I224)*(K224)</f>
        <v>1209.0321618506484</v>
      </c>
      <c r="K224" s="8">
        <v>0.112374027497969</v>
      </c>
      <c r="L224" s="9">
        <f>(G224-I224)*(1-K224)</f>
        <v>9549.9678381493522</v>
      </c>
      <c r="M224" s="30">
        <v>-5.041561E-2</v>
      </c>
      <c r="N224" s="8">
        <v>-5.041561E-2</v>
      </c>
      <c r="O224" s="8">
        <v>9550.01825375935</v>
      </c>
      <c r="P224" s="10">
        <v>8211.5300000000007</v>
      </c>
      <c r="Q224" s="42">
        <v>1338.44</v>
      </c>
      <c r="R224" s="10">
        <v>8472.33</v>
      </c>
      <c r="S224" s="11">
        <v>-935.67</v>
      </c>
      <c r="T224" s="10">
        <v>8472.33</v>
      </c>
      <c r="U224" s="10"/>
    </row>
    <row r="225" spans="2:21" x14ac:dyDescent="0.3">
      <c r="B225" s="8" t="s">
        <v>24</v>
      </c>
      <c r="C225" s="8">
        <v>10</v>
      </c>
      <c r="D225" s="8">
        <v>7</v>
      </c>
      <c r="E225" s="8">
        <v>6</v>
      </c>
      <c r="F225" s="8">
        <v>19</v>
      </c>
      <c r="G225" s="8">
        <v>12083</v>
      </c>
      <c r="H225" s="8">
        <v>0</v>
      </c>
      <c r="I225" s="8">
        <v>314</v>
      </c>
      <c r="J225">
        <f>(G225-I225)*(K225)</f>
        <v>1305.1154203094518</v>
      </c>
      <c r="K225" s="8">
        <v>0.110894334294286</v>
      </c>
      <c r="L225" s="9">
        <f>(G225-I225)*(1-K225)</f>
        <v>10463.884579690548</v>
      </c>
      <c r="M225" s="30">
        <v>8.0430280000000007E-2</v>
      </c>
      <c r="N225" s="8">
        <v>8.0430280000000007E-2</v>
      </c>
      <c r="O225" s="8">
        <v>10463.8041494106</v>
      </c>
      <c r="P225" s="10">
        <v>9060.1200000000008</v>
      </c>
      <c r="Q225" s="42">
        <v>1403.76</v>
      </c>
      <c r="R225" s="10">
        <v>9401.44</v>
      </c>
      <c r="S225" s="11">
        <v>-1152.9100000000001</v>
      </c>
      <c r="T225" s="10">
        <v>9401.44</v>
      </c>
      <c r="U225" s="10"/>
    </row>
    <row r="226" spans="2:21" x14ac:dyDescent="0.3">
      <c r="B226" s="8" t="s">
        <v>24</v>
      </c>
      <c r="C226" s="8">
        <v>10</v>
      </c>
      <c r="D226" s="8">
        <v>7</v>
      </c>
      <c r="E226" s="8">
        <v>7</v>
      </c>
      <c r="F226" s="8">
        <v>18</v>
      </c>
      <c r="G226" s="8">
        <v>12855</v>
      </c>
      <c r="H226" s="8">
        <v>0</v>
      </c>
      <c r="I226" s="8">
        <v>263</v>
      </c>
      <c r="J226">
        <f>(G226-I226)*(K226)</f>
        <v>1377.7257706647467</v>
      </c>
      <c r="K226" s="8">
        <v>0.109412783566133</v>
      </c>
      <c r="L226" s="9">
        <f>(G226-I226)*(1-K226)</f>
        <v>11214.274229335253</v>
      </c>
      <c r="M226" s="30">
        <v>-3.2894989999999999E-2</v>
      </c>
      <c r="N226" s="8">
        <v>-3.2894989999999999E-2</v>
      </c>
      <c r="O226" s="8">
        <v>11214.3071243253</v>
      </c>
      <c r="P226" s="10">
        <v>9768.25</v>
      </c>
      <c r="Q226" s="42">
        <v>1446.03</v>
      </c>
      <c r="R226" s="10">
        <v>10349.33</v>
      </c>
      <c r="S226" s="11">
        <v>-970.67</v>
      </c>
      <c r="T226" s="10">
        <v>10349.33</v>
      </c>
      <c r="U226" s="10"/>
    </row>
    <row r="227" spans="2:21" x14ac:dyDescent="0.3">
      <c r="B227" s="8" t="s">
        <v>24</v>
      </c>
      <c r="C227" s="8">
        <v>10</v>
      </c>
      <c r="D227" s="8">
        <v>7</v>
      </c>
      <c r="E227" s="8">
        <v>8</v>
      </c>
      <c r="F227" s="8">
        <v>14</v>
      </c>
      <c r="G227" s="8">
        <v>12683</v>
      </c>
      <c r="H227" s="8">
        <v>0</v>
      </c>
      <c r="I227" s="8">
        <v>236</v>
      </c>
      <c r="J227">
        <f>(G227-I227)*(K227)</f>
        <v>1432.5839982942584</v>
      </c>
      <c r="K227" s="8">
        <v>0.115094721482627</v>
      </c>
      <c r="L227" s="9">
        <f>(G227-I227)*(1-K227)</f>
        <v>11014.416001705742</v>
      </c>
      <c r="M227" s="30">
        <v>0.20885219999999999</v>
      </c>
      <c r="N227" s="8">
        <v>0.20885219999999999</v>
      </c>
      <c r="O227" s="8">
        <v>11014.207149505701</v>
      </c>
      <c r="P227" s="10">
        <v>9534.3700000000008</v>
      </c>
      <c r="Q227" s="42">
        <v>1480.05</v>
      </c>
      <c r="R227" s="10">
        <v>10355.43</v>
      </c>
      <c r="S227" s="11">
        <v>-141.03</v>
      </c>
      <c r="T227" s="10">
        <v>10355.43</v>
      </c>
      <c r="U227" s="10"/>
    </row>
    <row r="228" spans="2:21" x14ac:dyDescent="0.3">
      <c r="B228" s="8" t="s">
        <v>24</v>
      </c>
      <c r="C228" s="8">
        <v>10</v>
      </c>
      <c r="D228" s="8">
        <v>7</v>
      </c>
      <c r="E228" s="8">
        <v>9</v>
      </c>
      <c r="F228" s="8">
        <v>15</v>
      </c>
      <c r="G228" s="8">
        <v>12053</v>
      </c>
      <c r="H228" s="8">
        <v>0</v>
      </c>
      <c r="I228" s="8">
        <v>237</v>
      </c>
      <c r="J228">
        <f>(G228-I228)*(K228)</f>
        <v>1438.2716104476935</v>
      </c>
      <c r="K228" s="8">
        <v>0.121722377322926</v>
      </c>
      <c r="L228" s="9">
        <f>(G228-I228)*(1-K228)</f>
        <v>10377.728389552307</v>
      </c>
      <c r="M228" s="30">
        <v>0.1421221</v>
      </c>
      <c r="N228" s="8">
        <v>0.1421221</v>
      </c>
      <c r="O228" s="8">
        <v>10377.5862674523</v>
      </c>
      <c r="P228" s="10">
        <v>8866.34</v>
      </c>
      <c r="Q228" s="42">
        <v>1511.39</v>
      </c>
      <c r="R228" s="10">
        <v>9926.58</v>
      </c>
      <c r="S228" s="10">
        <v>456.11</v>
      </c>
      <c r="T228" s="10">
        <v>9926.58</v>
      </c>
      <c r="U228" s="10"/>
    </row>
    <row r="229" spans="2:21" x14ac:dyDescent="0.3">
      <c r="B229" s="8" t="s">
        <v>24</v>
      </c>
      <c r="C229" s="8">
        <v>10</v>
      </c>
      <c r="D229" s="8">
        <v>7</v>
      </c>
      <c r="E229" s="8">
        <v>10</v>
      </c>
      <c r="F229" s="8">
        <v>17</v>
      </c>
      <c r="G229" s="8">
        <v>11451</v>
      </c>
      <c r="H229" s="8">
        <v>0</v>
      </c>
      <c r="I229" s="8">
        <v>233</v>
      </c>
      <c r="J229">
        <f>(G229-I229)*(K229)</f>
        <v>1408.9729211750646</v>
      </c>
      <c r="K229" s="8">
        <v>0.12559929766224501</v>
      </c>
      <c r="L229" s="9">
        <f>(G229-I229)*(1-K229)</f>
        <v>9809.0270788249363</v>
      </c>
      <c r="M229" s="30">
        <v>0.24183350000000001</v>
      </c>
      <c r="N229" s="8">
        <v>0.24183350000000001</v>
      </c>
      <c r="O229" s="8">
        <v>9808.7852453249398</v>
      </c>
      <c r="P229" s="10">
        <v>8260.02</v>
      </c>
      <c r="Q229" s="42">
        <v>1549.01</v>
      </c>
      <c r="R229" s="10">
        <v>9340.6299999999992</v>
      </c>
      <c r="S229" s="10">
        <v>580.54</v>
      </c>
      <c r="T229" s="10">
        <v>9340.6299999999992</v>
      </c>
      <c r="U229" s="10"/>
    </row>
    <row r="230" spans="2:21" x14ac:dyDescent="0.3">
      <c r="B230" s="8" t="s">
        <v>24</v>
      </c>
      <c r="C230" s="8">
        <v>10</v>
      </c>
      <c r="D230" s="8">
        <v>7</v>
      </c>
      <c r="E230" s="8">
        <v>11</v>
      </c>
      <c r="F230" s="8">
        <v>16</v>
      </c>
      <c r="G230" s="8">
        <v>10949</v>
      </c>
      <c r="H230" s="8">
        <v>0</v>
      </c>
      <c r="I230" s="8">
        <v>222</v>
      </c>
      <c r="J230">
        <f>(G230-I230)*(K230)</f>
        <v>1352.5261395920065</v>
      </c>
      <c r="K230" s="8">
        <v>0.126086150796309</v>
      </c>
      <c r="L230" s="9">
        <f>(G230-I230)*(1-K230)</f>
        <v>9374.4738604079939</v>
      </c>
      <c r="M230" s="30">
        <v>9.3948139999999999E-2</v>
      </c>
      <c r="N230" s="8">
        <v>9.3948139999999999E-2</v>
      </c>
      <c r="O230" s="8">
        <v>9374.3799122679902</v>
      </c>
      <c r="P230" s="10">
        <v>7790.47</v>
      </c>
      <c r="Q230" s="42">
        <v>1584.01</v>
      </c>
      <c r="R230" s="10">
        <v>8936.09</v>
      </c>
      <c r="S230" s="10">
        <v>421.51</v>
      </c>
      <c r="T230" s="10">
        <v>8936.09</v>
      </c>
      <c r="U230" s="10"/>
    </row>
    <row r="231" spans="2:21" x14ac:dyDescent="0.3">
      <c r="B231" s="8" t="s">
        <v>24</v>
      </c>
      <c r="C231" s="8">
        <v>10</v>
      </c>
      <c r="D231" s="8">
        <v>7</v>
      </c>
      <c r="E231" s="8">
        <v>12</v>
      </c>
      <c r="F231" s="8">
        <v>12</v>
      </c>
      <c r="G231" s="8">
        <v>10970</v>
      </c>
      <c r="H231" s="8">
        <v>0</v>
      </c>
      <c r="I231" s="8">
        <v>218</v>
      </c>
      <c r="J231">
        <f>(G231-I231)*(K231)</f>
        <v>1308.6931399478524</v>
      </c>
      <c r="K231" s="8">
        <v>0.12171625185526901</v>
      </c>
      <c r="L231" s="9">
        <f>(G231-I231)*(1-K231)</f>
        <v>9443.3068600521474</v>
      </c>
      <c r="M231" s="30">
        <v>9.2704809999999999E-2</v>
      </c>
      <c r="N231" s="8">
        <v>9.2704809999999999E-2</v>
      </c>
      <c r="O231" s="8">
        <v>9443.2141552421508</v>
      </c>
      <c r="P231" s="10">
        <v>7826.07</v>
      </c>
      <c r="Q231" s="42">
        <v>1617.23</v>
      </c>
      <c r="R231" s="10">
        <v>8928.3700000000008</v>
      </c>
      <c r="S231" s="10">
        <v>533.59</v>
      </c>
      <c r="T231" s="10">
        <v>8928.3700000000008</v>
      </c>
      <c r="U231" s="10"/>
    </row>
    <row r="232" spans="2:21" x14ac:dyDescent="0.3">
      <c r="B232" s="8" t="s">
        <v>24</v>
      </c>
      <c r="C232" s="8">
        <v>10</v>
      </c>
      <c r="D232" s="8">
        <v>7</v>
      </c>
      <c r="E232" s="8">
        <v>13</v>
      </c>
      <c r="F232" s="8">
        <v>10</v>
      </c>
      <c r="G232" s="8">
        <v>11432</v>
      </c>
      <c r="H232" s="8">
        <v>0</v>
      </c>
      <c r="I232" s="8">
        <v>201</v>
      </c>
      <c r="J232">
        <f>(G232-I232)*(K232)</f>
        <v>1292.0201654447822</v>
      </c>
      <c r="K232" s="8">
        <v>0.115040527597256</v>
      </c>
      <c r="L232" s="9">
        <f>(G232-I232)*(1-K232)</f>
        <v>9938.9798345552172</v>
      </c>
      <c r="M232" s="30">
        <v>-7.6883359999999998E-2</v>
      </c>
      <c r="N232" s="8">
        <v>-7.6883359999999998E-2</v>
      </c>
      <c r="O232" s="8">
        <v>9939.0567179152094</v>
      </c>
      <c r="P232" s="10">
        <v>8291.24</v>
      </c>
      <c r="Q232" s="42">
        <v>1647.74</v>
      </c>
      <c r="R232" s="10">
        <v>9450.1299999999992</v>
      </c>
      <c r="S232" s="10">
        <v>337.66</v>
      </c>
      <c r="T232" s="10">
        <v>9450.1299999999992</v>
      </c>
      <c r="U232" s="10"/>
    </row>
    <row r="233" spans="2:21" x14ac:dyDescent="0.3">
      <c r="B233" s="8" t="s">
        <v>24</v>
      </c>
      <c r="C233" s="8">
        <v>10</v>
      </c>
      <c r="D233" s="8">
        <v>7</v>
      </c>
      <c r="E233" s="8">
        <v>14</v>
      </c>
      <c r="F233" s="8">
        <v>8</v>
      </c>
      <c r="G233" s="8">
        <v>12185</v>
      </c>
      <c r="H233" s="8">
        <v>0</v>
      </c>
      <c r="I233" s="8">
        <v>190</v>
      </c>
      <c r="J233">
        <f>(G233-I233)*(K233)</f>
        <v>1294.3733452265922</v>
      </c>
      <c r="K233" s="8">
        <v>0.107909407688753</v>
      </c>
      <c r="L233" s="9">
        <f>(G233-I233)*(1-K233)</f>
        <v>10700.626654773409</v>
      </c>
      <c r="M233" s="30">
        <v>-0.1127073</v>
      </c>
      <c r="N233" s="8">
        <v>-0.1127073</v>
      </c>
      <c r="O233" s="8">
        <v>10700.7393620734</v>
      </c>
      <c r="P233" s="10">
        <v>9036.94</v>
      </c>
      <c r="Q233" s="42">
        <v>1663.69</v>
      </c>
      <c r="R233" s="10">
        <v>10261.459999999999</v>
      </c>
      <c r="S233" s="10">
        <v>280.67</v>
      </c>
      <c r="T233" s="10">
        <v>10261.459999999999</v>
      </c>
      <c r="U233" s="10"/>
    </row>
    <row r="234" spans="2:21" x14ac:dyDescent="0.3">
      <c r="B234" s="8" t="s">
        <v>24</v>
      </c>
      <c r="C234" s="8">
        <v>10</v>
      </c>
      <c r="D234" s="8">
        <v>7</v>
      </c>
      <c r="E234" s="8">
        <v>15</v>
      </c>
      <c r="F234" s="8">
        <v>5</v>
      </c>
      <c r="G234" s="8">
        <v>13333</v>
      </c>
      <c r="H234" s="8">
        <v>0</v>
      </c>
      <c r="I234" s="8">
        <v>178</v>
      </c>
      <c r="J234">
        <f>(G234-I234)*(K234)</f>
        <v>1329.133653546995</v>
      </c>
      <c r="K234" s="8">
        <v>0.10103638567442</v>
      </c>
      <c r="L234" s="9">
        <f>(G234-I234)*(1-K234)</f>
        <v>11825.866346453005</v>
      </c>
      <c r="M234" s="30">
        <v>0.1834402</v>
      </c>
      <c r="N234" s="8">
        <v>0.1834402</v>
      </c>
      <c r="O234" s="8">
        <v>11825.682906253</v>
      </c>
      <c r="P234" s="10">
        <v>10155.030000000001</v>
      </c>
      <c r="Q234" s="42">
        <v>1670.84</v>
      </c>
      <c r="R234" s="10">
        <v>11335.14</v>
      </c>
      <c r="S234" s="10">
        <v>127.28</v>
      </c>
      <c r="T234" s="10">
        <v>11322.66</v>
      </c>
      <c r="U234" s="10"/>
    </row>
    <row r="235" spans="2:21" x14ac:dyDescent="0.3">
      <c r="B235" s="8" t="s">
        <v>24</v>
      </c>
      <c r="C235" s="8">
        <v>10</v>
      </c>
      <c r="D235" s="8">
        <v>7</v>
      </c>
      <c r="E235" s="8">
        <v>16</v>
      </c>
      <c r="F235" s="8">
        <v>3</v>
      </c>
      <c r="G235" s="8">
        <v>14694</v>
      </c>
      <c r="H235" s="8">
        <v>0</v>
      </c>
      <c r="I235" s="8">
        <v>158</v>
      </c>
      <c r="J235">
        <f>(G235-I235)*(K235)</f>
        <v>1376.1493223648906</v>
      </c>
      <c r="K235" s="8">
        <v>9.4671802584265996E-2</v>
      </c>
      <c r="L235" s="9">
        <f>(G235-I235)*(1-K235)</f>
        <v>13159.85067763511</v>
      </c>
      <c r="M235" s="30">
        <v>0.39936830000000001</v>
      </c>
      <c r="N235" s="8">
        <v>0.39936830000000001</v>
      </c>
      <c r="O235" s="8">
        <v>13159.4513093351</v>
      </c>
      <c r="P235" s="10">
        <v>11490.43</v>
      </c>
      <c r="Q235" s="42">
        <v>1669.43</v>
      </c>
      <c r="R235" s="10">
        <v>12596.57</v>
      </c>
      <c r="S235" s="10">
        <v>40.15</v>
      </c>
      <c r="T235" s="10">
        <v>12584.09</v>
      </c>
      <c r="U235" s="10"/>
    </row>
    <row r="236" spans="2:21" x14ac:dyDescent="0.3">
      <c r="B236" s="8" t="s">
        <v>24</v>
      </c>
      <c r="C236" s="8">
        <v>10</v>
      </c>
      <c r="D236" s="8">
        <v>7</v>
      </c>
      <c r="E236" s="8">
        <v>17</v>
      </c>
      <c r="F236" s="8">
        <v>1</v>
      </c>
      <c r="G236" s="8">
        <v>15925</v>
      </c>
      <c r="H236" s="8">
        <v>0</v>
      </c>
      <c r="I236" s="8">
        <v>156</v>
      </c>
      <c r="J236">
        <f>(G236-I236)*(K236)</f>
        <v>1406.8725149186205</v>
      </c>
      <c r="K236" s="8">
        <v>8.9217611447689804E-2</v>
      </c>
      <c r="L236" s="9">
        <f>(G236-I236)*(1-K236)</f>
        <v>14362.127485081379</v>
      </c>
      <c r="M236" s="30">
        <v>8.62852835489395</v>
      </c>
      <c r="N236" s="8">
        <v>8.62852835489395</v>
      </c>
      <c r="O236" s="8">
        <v>14353.4989567265</v>
      </c>
      <c r="P236" s="10">
        <v>12674.88</v>
      </c>
      <c r="Q236" s="42">
        <v>1687.24</v>
      </c>
      <c r="R236" s="10">
        <v>13875.79</v>
      </c>
      <c r="S236" s="10">
        <v>162.19999999999999</v>
      </c>
      <c r="T236" s="10">
        <v>13863.31</v>
      </c>
      <c r="U236" s="10"/>
    </row>
    <row r="237" spans="2:21" x14ac:dyDescent="0.3">
      <c r="B237" s="8" t="s">
        <v>24</v>
      </c>
      <c r="C237" s="8">
        <v>10</v>
      </c>
      <c r="D237" s="8">
        <v>7</v>
      </c>
      <c r="E237" s="8">
        <v>18</v>
      </c>
      <c r="F237" s="8">
        <v>2</v>
      </c>
      <c r="G237" s="8">
        <v>16244</v>
      </c>
      <c r="H237" s="8">
        <v>0</v>
      </c>
      <c r="I237" s="8">
        <v>165</v>
      </c>
      <c r="J237">
        <f>(G237-I237)*(K237)</f>
        <v>1397.5519104601976</v>
      </c>
      <c r="K237" s="8">
        <v>8.6917837580707605E-2</v>
      </c>
      <c r="L237" s="9">
        <f>(G237-I237)*(1-K237)</f>
        <v>14681.448089539803</v>
      </c>
      <c r="M237" s="30">
        <v>8.4265997034915507</v>
      </c>
      <c r="N237" s="8">
        <v>8.4265997034915507</v>
      </c>
      <c r="O237" s="8">
        <v>14673.021489836299</v>
      </c>
      <c r="P237" s="10">
        <v>13050.08</v>
      </c>
      <c r="Q237" s="42">
        <v>1631.37</v>
      </c>
      <c r="R237" s="10">
        <v>14416.59</v>
      </c>
      <c r="S237" s="11">
        <v>-106.86</v>
      </c>
      <c r="T237" s="12">
        <v>14404.11</v>
      </c>
      <c r="U237" s="10"/>
    </row>
    <row r="238" spans="2:21" x14ac:dyDescent="0.3">
      <c r="B238" s="8" t="s">
        <v>24</v>
      </c>
      <c r="C238" s="8">
        <v>10</v>
      </c>
      <c r="D238" s="8">
        <v>7</v>
      </c>
      <c r="E238" s="8">
        <v>19</v>
      </c>
      <c r="F238" s="8">
        <v>4</v>
      </c>
      <c r="G238" s="8">
        <v>15732</v>
      </c>
      <c r="H238" s="8">
        <v>0</v>
      </c>
      <c r="I238" s="8">
        <v>167</v>
      </c>
      <c r="J238">
        <f>(G238-I238)*(K238)</f>
        <v>1377.3084864641673</v>
      </c>
      <c r="K238" s="8">
        <v>8.8487535269140202E-2</v>
      </c>
      <c r="L238" s="9">
        <f>(G238-I238)*(1-K238)</f>
        <v>14187.691513535832</v>
      </c>
      <c r="M238" s="30">
        <v>8.0049041939123402</v>
      </c>
      <c r="N238" s="8">
        <v>8.0049041939123402</v>
      </c>
      <c r="O238" s="8">
        <v>14179.686609341899</v>
      </c>
      <c r="P238" s="10">
        <v>12617.16</v>
      </c>
      <c r="Q238" s="42">
        <v>1570.53</v>
      </c>
      <c r="R238" s="10">
        <v>13671.51</v>
      </c>
      <c r="S238" s="11">
        <v>-1144.07</v>
      </c>
      <c r="T238" s="10">
        <v>13659.03</v>
      </c>
      <c r="U238" s="10"/>
    </row>
    <row r="239" spans="2:21" x14ac:dyDescent="0.3">
      <c r="B239" s="8" t="s">
        <v>24</v>
      </c>
      <c r="C239" s="8">
        <v>10</v>
      </c>
      <c r="D239" s="8">
        <v>7</v>
      </c>
      <c r="E239" s="8">
        <v>20</v>
      </c>
      <c r="F239" s="8">
        <v>6</v>
      </c>
      <c r="G239" s="8">
        <v>14907</v>
      </c>
      <c r="H239" s="8">
        <v>0</v>
      </c>
      <c r="I239" s="8">
        <v>182</v>
      </c>
      <c r="J239">
        <f>(G239-I239)*(K239)</f>
        <v>1327.3908824800299</v>
      </c>
      <c r="K239" s="8">
        <v>9.0145391000341593E-2</v>
      </c>
      <c r="L239" s="9">
        <f>(G239-I239)*(1-K239)</f>
        <v>13397.609117519971</v>
      </c>
      <c r="M239" s="30">
        <v>7.5426295293992496</v>
      </c>
      <c r="N239" s="8">
        <v>7.5426295293992496</v>
      </c>
      <c r="O239" s="8">
        <v>13390.0664879906</v>
      </c>
      <c r="P239" s="10">
        <v>11888.62</v>
      </c>
      <c r="Q239" s="42">
        <v>1508.98</v>
      </c>
      <c r="R239" s="10">
        <v>13179.35</v>
      </c>
      <c r="S239" s="11">
        <v>-823.94</v>
      </c>
      <c r="T239" s="10">
        <v>13179.35</v>
      </c>
      <c r="U239" s="10"/>
    </row>
    <row r="240" spans="2:21" x14ac:dyDescent="0.3">
      <c r="B240" s="8" t="s">
        <v>24</v>
      </c>
      <c r="C240" s="8">
        <v>10</v>
      </c>
      <c r="D240" s="8">
        <v>7</v>
      </c>
      <c r="E240" s="8">
        <v>21</v>
      </c>
      <c r="F240" s="8">
        <v>7</v>
      </c>
      <c r="G240" s="8">
        <v>14284</v>
      </c>
      <c r="H240" s="8">
        <v>0</v>
      </c>
      <c r="I240" s="8">
        <v>203</v>
      </c>
      <c r="J240">
        <f>(G240-I240)*(K240)</f>
        <v>1300.2888752091719</v>
      </c>
      <c r="K240" s="8">
        <v>9.2343503672265598E-2</v>
      </c>
      <c r="L240" s="9">
        <f>(G240-I240)*(1-K240)</f>
        <v>12780.711124790827</v>
      </c>
      <c r="M240" s="30">
        <v>6.8838869318284202</v>
      </c>
      <c r="N240" s="8">
        <v>6.8838869318284202</v>
      </c>
      <c r="O240" s="8">
        <v>12773.827237859001</v>
      </c>
      <c r="P240" s="10">
        <v>11329.45</v>
      </c>
      <c r="Q240" s="42">
        <v>1451.26</v>
      </c>
      <c r="R240" s="10">
        <v>12515.62</v>
      </c>
      <c r="S240" s="11">
        <v>-437.62</v>
      </c>
      <c r="T240" s="10">
        <v>12515.62</v>
      </c>
      <c r="U240" s="10"/>
    </row>
    <row r="241" spans="2:21" x14ac:dyDescent="0.3">
      <c r="B241" s="8" t="s">
        <v>24</v>
      </c>
      <c r="C241" s="8">
        <v>10</v>
      </c>
      <c r="D241" s="8">
        <v>7</v>
      </c>
      <c r="E241" s="8">
        <v>22</v>
      </c>
      <c r="F241" s="8">
        <v>9</v>
      </c>
      <c r="G241" s="8">
        <v>13527</v>
      </c>
      <c r="H241" s="8">
        <v>0</v>
      </c>
      <c r="I241" s="8">
        <v>275</v>
      </c>
      <c r="J241">
        <f>(G241-I241)*(K241)</f>
        <v>1276.6243896793956</v>
      </c>
      <c r="K241" s="8">
        <v>9.63344694898427E-2</v>
      </c>
      <c r="L241" s="9">
        <f>(G241-I241)*(1-K241)</f>
        <v>11975.375610320605</v>
      </c>
      <c r="M241" s="30">
        <v>-0.40007399999999999</v>
      </c>
      <c r="N241" s="8">
        <v>-0.40007399999999999</v>
      </c>
      <c r="O241" s="8">
        <v>11975.775684320601</v>
      </c>
      <c r="P241" s="10">
        <v>10613.9</v>
      </c>
      <c r="Q241" s="42">
        <v>1361.48</v>
      </c>
      <c r="R241" s="10">
        <v>11602.73</v>
      </c>
      <c r="S241" s="11">
        <v>-223.83</v>
      </c>
      <c r="T241" s="10">
        <v>11602.73</v>
      </c>
      <c r="U241" s="10"/>
    </row>
    <row r="242" spans="2:21" x14ac:dyDescent="0.3">
      <c r="B242" s="8" t="s">
        <v>24</v>
      </c>
      <c r="C242" s="8">
        <v>10</v>
      </c>
      <c r="D242" s="8">
        <v>7</v>
      </c>
      <c r="E242" s="8">
        <v>23</v>
      </c>
      <c r="F242" s="8">
        <v>11</v>
      </c>
      <c r="G242" s="8">
        <v>12867</v>
      </c>
      <c r="H242" s="8">
        <v>0</v>
      </c>
      <c r="I242" s="8">
        <v>348</v>
      </c>
      <c r="J242">
        <f>(G242-I242)*(K242)</f>
        <v>1272.1566630424097</v>
      </c>
      <c r="K242" s="8">
        <v>0.10161807357156399</v>
      </c>
      <c r="L242" s="9">
        <f>(G242-I242)*(1-K242)</f>
        <v>11246.843336957591</v>
      </c>
      <c r="M242" s="30">
        <v>-1.132535E-2</v>
      </c>
      <c r="N242" s="8">
        <v>-1.132535E-2</v>
      </c>
      <c r="O242" s="8">
        <v>11246.8546623076</v>
      </c>
      <c r="P242" s="10">
        <v>9927.92</v>
      </c>
      <c r="Q242" s="42">
        <v>1318.92</v>
      </c>
      <c r="R242" s="10">
        <v>10892.53</v>
      </c>
      <c r="S242" s="10">
        <v>175.11</v>
      </c>
      <c r="T242" s="10">
        <v>10892.53</v>
      </c>
      <c r="U242" s="10"/>
    </row>
    <row r="243" spans="2:21" x14ac:dyDescent="0.3">
      <c r="B243" s="8" t="s">
        <v>24</v>
      </c>
      <c r="C243" s="8">
        <v>10</v>
      </c>
      <c r="D243" s="8">
        <v>7</v>
      </c>
      <c r="E243" s="8">
        <v>24</v>
      </c>
      <c r="F243" s="8">
        <v>13</v>
      </c>
      <c r="G243" s="8">
        <v>12521</v>
      </c>
      <c r="H243" s="8">
        <v>0</v>
      </c>
      <c r="I243" s="8">
        <v>447</v>
      </c>
      <c r="J243">
        <f>(G243-I243)*(K243)</f>
        <v>1254.6879319867194</v>
      </c>
      <c r="K243" s="8">
        <v>0.103916509192208</v>
      </c>
      <c r="L243" s="9">
        <f>(G243-I243)*(1-K243)</f>
        <v>10819.312068013282</v>
      </c>
      <c r="M243" s="30">
        <v>1.706061E-2</v>
      </c>
      <c r="N243" s="8">
        <v>1.706061E-2</v>
      </c>
      <c r="O243" s="8">
        <v>10819.2950074033</v>
      </c>
      <c r="P243" s="10">
        <v>9530.6299999999992</v>
      </c>
      <c r="Q243" s="42">
        <v>1288.68</v>
      </c>
      <c r="R243" s="10">
        <v>10066.44</v>
      </c>
      <c r="S243" s="10">
        <v>132.22999999999999</v>
      </c>
      <c r="T243" s="10">
        <v>10066.44</v>
      </c>
      <c r="U243" s="10"/>
    </row>
    <row r="244" spans="2:21" x14ac:dyDescent="0.3">
      <c r="B244" s="8" t="s">
        <v>24</v>
      </c>
      <c r="C244" s="8">
        <v>11</v>
      </c>
      <c r="D244" s="8">
        <v>4</v>
      </c>
      <c r="E244" s="8">
        <v>1</v>
      </c>
      <c r="F244" s="8">
        <v>17</v>
      </c>
      <c r="G244" s="8">
        <v>11297</v>
      </c>
      <c r="H244" s="8">
        <v>0</v>
      </c>
      <c r="I244" s="8">
        <v>465</v>
      </c>
      <c r="J244">
        <f>(G244-I244)*(K244)</f>
        <v>1239.6821021291109</v>
      </c>
      <c r="K244" s="8">
        <v>0.114446279738655</v>
      </c>
      <c r="L244" s="9">
        <f>(G244-I244)*(1-K244)</f>
        <v>9592.3178978708893</v>
      </c>
      <c r="M244" s="30">
        <v>0.75353400000000004</v>
      </c>
      <c r="N244" s="8">
        <v>0.75353400000000004</v>
      </c>
      <c r="O244" s="8">
        <v>9591.5643638708898</v>
      </c>
      <c r="P244" s="10">
        <v>8456.4</v>
      </c>
      <c r="Q244" s="42">
        <v>1135.92</v>
      </c>
      <c r="R244" s="10">
        <v>8740.89</v>
      </c>
      <c r="S244" s="11">
        <v>-284.95999999999998</v>
      </c>
      <c r="T244" s="10">
        <v>8740.89</v>
      </c>
      <c r="U244" s="10"/>
    </row>
    <row r="245" spans="2:21" x14ac:dyDescent="0.3">
      <c r="B245" s="8" t="s">
        <v>24</v>
      </c>
      <c r="C245" s="8">
        <v>11</v>
      </c>
      <c r="D245" s="8">
        <v>4</v>
      </c>
      <c r="E245" s="8">
        <v>2</v>
      </c>
      <c r="F245" s="8">
        <v>21</v>
      </c>
      <c r="G245" s="8">
        <v>10876</v>
      </c>
      <c r="H245" s="8">
        <v>0</v>
      </c>
      <c r="I245" s="8">
        <v>534</v>
      </c>
      <c r="J245">
        <f>(G245-I245)*(K245)</f>
        <v>1195.6810080603659</v>
      </c>
      <c r="K245" s="8">
        <v>0.115614098632795</v>
      </c>
      <c r="L245" s="9">
        <f>(G245-I245)*(1-K245)</f>
        <v>9146.3189919396336</v>
      </c>
      <c r="M245" s="30">
        <v>0.77257229999999999</v>
      </c>
      <c r="N245" s="8">
        <v>0.77257229999999999</v>
      </c>
      <c r="O245" s="8">
        <v>9145.5464196396297</v>
      </c>
      <c r="P245" s="10">
        <v>8020.63</v>
      </c>
      <c r="Q245" s="42">
        <v>1125.69</v>
      </c>
      <c r="R245" s="10">
        <v>8267.07</v>
      </c>
      <c r="S245" s="11">
        <v>-467.01</v>
      </c>
      <c r="T245" s="10">
        <v>8267.07</v>
      </c>
      <c r="U245" s="10"/>
    </row>
    <row r="246" spans="2:21" x14ac:dyDescent="0.3">
      <c r="B246" s="8" t="s">
        <v>24</v>
      </c>
      <c r="C246" s="8">
        <v>11</v>
      </c>
      <c r="D246" s="8">
        <v>4</v>
      </c>
      <c r="E246" s="8">
        <v>3</v>
      </c>
      <c r="F246" s="8">
        <v>23</v>
      </c>
      <c r="G246" s="8">
        <v>10477</v>
      </c>
      <c r="H246" s="8">
        <v>0</v>
      </c>
      <c r="I246" s="8">
        <v>606</v>
      </c>
      <c r="J246">
        <f>(G246-I246)*(K246)</f>
        <v>1211.9841644527287</v>
      </c>
      <c r="K246" s="8">
        <v>0.122782308221328</v>
      </c>
      <c r="L246" s="9">
        <f>(G246-I246)*(1-K246)</f>
        <v>8659.0158355472722</v>
      </c>
      <c r="M246" s="30">
        <v>0.5163103</v>
      </c>
      <c r="N246" s="8">
        <v>0.5163103</v>
      </c>
      <c r="O246" s="8">
        <v>8658.4995252472709</v>
      </c>
      <c r="P246" s="10">
        <v>7537.71</v>
      </c>
      <c r="Q246" s="42">
        <v>1121.31</v>
      </c>
      <c r="R246" s="10">
        <v>7856.22</v>
      </c>
      <c r="S246" s="11">
        <v>-549.63</v>
      </c>
      <c r="T246" s="10">
        <v>7856.22</v>
      </c>
      <c r="U246" s="10"/>
    </row>
    <row r="247" spans="2:21" x14ac:dyDescent="0.3">
      <c r="B247" s="8" t="s">
        <v>24</v>
      </c>
      <c r="C247" s="8">
        <v>11</v>
      </c>
      <c r="D247" s="8">
        <v>4</v>
      </c>
      <c r="E247" s="8">
        <v>4</v>
      </c>
      <c r="F247" s="8">
        <v>24</v>
      </c>
      <c r="G247" s="8">
        <v>10363</v>
      </c>
      <c r="H247" s="8">
        <v>0</v>
      </c>
      <c r="I247" s="8">
        <v>595</v>
      </c>
      <c r="J247">
        <f>(G247-I247)*(K247)</f>
        <v>1235.1756007672032</v>
      </c>
      <c r="K247" s="8">
        <v>0.12645122857977101</v>
      </c>
      <c r="L247" s="9">
        <f>(G247-I247)*(1-K247)</f>
        <v>8532.8243992327971</v>
      </c>
      <c r="M247" s="30">
        <v>0.30037799999999998</v>
      </c>
      <c r="N247" s="8">
        <v>0.30037799999999998</v>
      </c>
      <c r="O247" s="8">
        <v>8532.5240212328008</v>
      </c>
      <c r="P247" s="10">
        <v>7402.01</v>
      </c>
      <c r="Q247" s="42">
        <v>1130.82</v>
      </c>
      <c r="R247" s="10">
        <v>7782.47</v>
      </c>
      <c r="S247" s="11">
        <v>-567.32000000000005</v>
      </c>
      <c r="T247" s="10">
        <v>7782.47</v>
      </c>
      <c r="U247" s="10"/>
    </row>
    <row r="248" spans="2:21" x14ac:dyDescent="0.3">
      <c r="B248" s="8" t="s">
        <v>24</v>
      </c>
      <c r="C248" s="8">
        <v>11</v>
      </c>
      <c r="D248" s="8">
        <v>4</v>
      </c>
      <c r="E248" s="8">
        <v>5</v>
      </c>
      <c r="F248" s="8">
        <v>22</v>
      </c>
      <c r="G248" s="8">
        <v>10608</v>
      </c>
      <c r="H248" s="8">
        <v>0</v>
      </c>
      <c r="I248" s="8">
        <v>518</v>
      </c>
      <c r="J248">
        <f>(G248-I248)*(K248)</f>
        <v>1273.3355548529164</v>
      </c>
      <c r="K248" s="8">
        <v>0.12619777550573999</v>
      </c>
      <c r="L248" s="9">
        <f>(G248-I248)*(1-K248)</f>
        <v>8816.6644451470838</v>
      </c>
      <c r="M248" s="30">
        <v>7.6645589999999996E-4</v>
      </c>
      <c r="N248" s="8">
        <v>7.6645589999999996E-4</v>
      </c>
      <c r="O248" s="8">
        <v>8816.6636786911895</v>
      </c>
      <c r="P248" s="10">
        <v>7654.25</v>
      </c>
      <c r="Q248" s="42">
        <v>1162.4100000000001</v>
      </c>
      <c r="R248" s="10">
        <v>8022.15</v>
      </c>
      <c r="S248" s="11">
        <v>-543.61</v>
      </c>
      <c r="T248" s="10">
        <v>8022.15</v>
      </c>
      <c r="U248" s="10"/>
    </row>
    <row r="249" spans="2:21" x14ac:dyDescent="0.3">
      <c r="B249" s="8" t="s">
        <v>24</v>
      </c>
      <c r="C249" s="8">
        <v>11</v>
      </c>
      <c r="D249" s="8">
        <v>4</v>
      </c>
      <c r="E249" s="8">
        <v>6</v>
      </c>
      <c r="F249" s="8">
        <v>19</v>
      </c>
      <c r="G249" s="8">
        <v>11178</v>
      </c>
      <c r="H249" s="8">
        <v>0</v>
      </c>
      <c r="I249" s="8">
        <v>409</v>
      </c>
      <c r="J249">
        <f>(G249-I249)*(K249)</f>
        <v>1330.961256905809</v>
      </c>
      <c r="K249" s="8">
        <v>0.12359190796785301</v>
      </c>
      <c r="L249" s="9">
        <f>(G249-I249)*(1-K249)</f>
        <v>9438.0387430941901</v>
      </c>
      <c r="M249" s="30">
        <v>8.0854110000000007E-2</v>
      </c>
      <c r="N249" s="8">
        <v>8.0854110000000007E-2</v>
      </c>
      <c r="O249" s="8">
        <v>9437.9578889841996</v>
      </c>
      <c r="P249" s="10">
        <v>8218.61</v>
      </c>
      <c r="Q249" s="42">
        <v>1219.43</v>
      </c>
      <c r="R249" s="10">
        <v>8693.9500000000007</v>
      </c>
      <c r="S249" s="11">
        <v>-446.92</v>
      </c>
      <c r="T249" s="10">
        <v>8693.9500000000007</v>
      </c>
      <c r="U249" s="10"/>
    </row>
    <row r="250" spans="2:21" x14ac:dyDescent="0.3">
      <c r="B250" s="8" t="s">
        <v>24</v>
      </c>
      <c r="C250" s="8">
        <v>11</v>
      </c>
      <c r="D250" s="8">
        <v>4</v>
      </c>
      <c r="E250" s="8">
        <v>7</v>
      </c>
      <c r="F250" s="8">
        <v>12</v>
      </c>
      <c r="G250" s="8">
        <v>12195</v>
      </c>
      <c r="H250" s="8">
        <v>0</v>
      </c>
      <c r="I250" s="8">
        <v>321</v>
      </c>
      <c r="J250">
        <f>(G250-I250)*(K250)</f>
        <v>1393.8332004020062</v>
      </c>
      <c r="K250" s="8">
        <v>0.11738531248122</v>
      </c>
      <c r="L250" s="9">
        <f>(G250-I250)*(1-K250)</f>
        <v>10480.166799597993</v>
      </c>
      <c r="M250" s="30">
        <v>-8.9494009999999999E-2</v>
      </c>
      <c r="N250" s="8">
        <v>-8.9494009999999999E-2</v>
      </c>
      <c r="O250" s="8">
        <v>10480.256293607999</v>
      </c>
      <c r="P250" s="10">
        <v>9188.84</v>
      </c>
      <c r="Q250" s="42">
        <v>1291.32</v>
      </c>
      <c r="R250" s="10">
        <v>9773.2000000000007</v>
      </c>
      <c r="S250" s="11">
        <v>-614.49</v>
      </c>
      <c r="T250" s="10">
        <v>9773.2000000000007</v>
      </c>
      <c r="U250" s="10"/>
    </row>
    <row r="251" spans="2:21" x14ac:dyDescent="0.3">
      <c r="B251" s="8" t="s">
        <v>24</v>
      </c>
      <c r="C251" s="8">
        <v>11</v>
      </c>
      <c r="D251" s="8">
        <v>4</v>
      </c>
      <c r="E251" s="8">
        <v>8</v>
      </c>
      <c r="F251" s="8">
        <v>10</v>
      </c>
      <c r="G251" s="8">
        <v>12440</v>
      </c>
      <c r="H251" s="8">
        <v>0</v>
      </c>
      <c r="I251" s="8">
        <v>284</v>
      </c>
      <c r="J251">
        <f>(G251-I251)*(K251)</f>
        <v>1429.6918122429997</v>
      </c>
      <c r="K251" s="8">
        <v>0.117612027989717</v>
      </c>
      <c r="L251" s="9">
        <f>(G251-I251)*(1-K251)</f>
        <v>10726.308187757</v>
      </c>
      <c r="M251" s="30">
        <v>0.25078889999999998</v>
      </c>
      <c r="N251" s="8">
        <v>0.25078889999999998</v>
      </c>
      <c r="O251" s="8">
        <v>10726.057398856999</v>
      </c>
      <c r="P251" s="10">
        <v>9395.83</v>
      </c>
      <c r="Q251" s="42">
        <v>1330.48</v>
      </c>
      <c r="R251" s="10">
        <v>10057.6</v>
      </c>
      <c r="S251" s="11">
        <v>-699.64</v>
      </c>
      <c r="T251" s="10">
        <v>10057.6</v>
      </c>
      <c r="U251" s="10"/>
    </row>
    <row r="252" spans="2:21" x14ac:dyDescent="0.3">
      <c r="B252" s="8" t="s">
        <v>24</v>
      </c>
      <c r="C252" s="8">
        <v>11</v>
      </c>
      <c r="D252" s="8">
        <v>4</v>
      </c>
      <c r="E252" s="8">
        <v>9</v>
      </c>
      <c r="F252" s="8">
        <v>13</v>
      </c>
      <c r="G252" s="8">
        <v>11843</v>
      </c>
      <c r="H252" s="8">
        <v>0</v>
      </c>
      <c r="I252" s="8">
        <v>273</v>
      </c>
      <c r="J252">
        <f>(G252-I252)*(K252)</f>
        <v>1487.185174090481</v>
      </c>
      <c r="K252" s="8">
        <v>0.128538044433058</v>
      </c>
      <c r="L252" s="9">
        <f>(G252-I252)*(1-K252)</f>
        <v>10082.81482590952</v>
      </c>
      <c r="M252" s="30">
        <v>0.19237670000000001</v>
      </c>
      <c r="N252" s="8">
        <v>0.19237670000000001</v>
      </c>
      <c r="O252" s="8">
        <v>10082.622449209501</v>
      </c>
      <c r="P252" s="10">
        <v>8736.39</v>
      </c>
      <c r="Q252" s="42">
        <v>1346.43</v>
      </c>
      <c r="R252" s="10">
        <v>9665.56</v>
      </c>
      <c r="S252" s="10">
        <v>39.67</v>
      </c>
      <c r="T252" s="10">
        <v>9665.56</v>
      </c>
      <c r="U252" s="10"/>
    </row>
    <row r="253" spans="2:21" x14ac:dyDescent="0.3">
      <c r="B253" s="8" t="s">
        <v>24</v>
      </c>
      <c r="C253" s="8">
        <v>11</v>
      </c>
      <c r="D253" s="8">
        <v>4</v>
      </c>
      <c r="E253" s="8">
        <v>10</v>
      </c>
      <c r="F253" s="8">
        <v>15</v>
      </c>
      <c r="G253" s="8">
        <v>11025</v>
      </c>
      <c r="H253" s="8">
        <v>0</v>
      </c>
      <c r="I253" s="8">
        <v>265</v>
      </c>
      <c r="J253">
        <f>(G253-I253)*(K253)</f>
        <v>1507.1805230868583</v>
      </c>
      <c r="K253" s="8">
        <v>0.14007253932034</v>
      </c>
      <c r="L253" s="9">
        <f>(G253-I253)*(1-K253)</f>
        <v>9252.8194769131405</v>
      </c>
      <c r="M253" s="30">
        <v>0.33602959999999998</v>
      </c>
      <c r="N253" s="8">
        <v>0.33602959999999998</v>
      </c>
      <c r="O253" s="8">
        <v>9252.4834473131505</v>
      </c>
      <c r="P253" s="10">
        <v>7902.46</v>
      </c>
      <c r="Q253" s="42">
        <v>1350.36</v>
      </c>
      <c r="R253" s="10">
        <v>8934.7999999999993</v>
      </c>
      <c r="S253" s="10">
        <v>442.91</v>
      </c>
      <c r="T253" s="10">
        <v>8934.7999999999993</v>
      </c>
      <c r="U253" s="10"/>
    </row>
    <row r="254" spans="2:21" x14ac:dyDescent="0.3">
      <c r="B254" s="8" t="s">
        <v>24</v>
      </c>
      <c r="C254" s="8">
        <v>11</v>
      </c>
      <c r="D254" s="8">
        <v>4</v>
      </c>
      <c r="E254" s="8">
        <v>11</v>
      </c>
      <c r="F254" s="8">
        <v>18</v>
      </c>
      <c r="G254" s="8">
        <v>10329</v>
      </c>
      <c r="H254" s="8">
        <v>0</v>
      </c>
      <c r="I254" s="8">
        <v>257</v>
      </c>
      <c r="J254">
        <f>(G254-I254)*(K254)</f>
        <v>1502.5485496065646</v>
      </c>
      <c r="K254" s="8">
        <v>0.14918075353520299</v>
      </c>
      <c r="L254" s="9">
        <f>(G254-I254)*(1-K254)</f>
        <v>8569.4514503934352</v>
      </c>
      <c r="M254" s="30">
        <v>0.15241289999999999</v>
      </c>
      <c r="N254" s="8">
        <v>0.15241289999999999</v>
      </c>
      <c r="O254" s="8">
        <v>8569.2990374934307</v>
      </c>
      <c r="P254" s="10">
        <v>7214.07</v>
      </c>
      <c r="Q254" s="42">
        <v>1355.38</v>
      </c>
      <c r="R254" s="10">
        <v>8206.31</v>
      </c>
      <c r="S254" s="10">
        <v>591.55999999999995</v>
      </c>
      <c r="T254" s="10">
        <v>8206.31</v>
      </c>
      <c r="U254" s="10"/>
    </row>
    <row r="255" spans="2:21" x14ac:dyDescent="0.3">
      <c r="B255" s="8" t="s">
        <v>24</v>
      </c>
      <c r="C255" s="8">
        <v>11</v>
      </c>
      <c r="D255" s="8">
        <v>4</v>
      </c>
      <c r="E255" s="8">
        <v>12</v>
      </c>
      <c r="F255" s="8">
        <v>20</v>
      </c>
      <c r="G255" s="8">
        <v>9876</v>
      </c>
      <c r="H255" s="8">
        <v>0</v>
      </c>
      <c r="I255" s="8">
        <v>251</v>
      </c>
      <c r="J255">
        <f>(G255-I255)*(K255)</f>
        <v>1489.586531443857</v>
      </c>
      <c r="K255" s="8">
        <v>0.154762237033128</v>
      </c>
      <c r="L255" s="9">
        <f>(G255-I255)*(1-K255)</f>
        <v>8135.413468556143</v>
      </c>
      <c r="M255" s="30">
        <v>0.104112</v>
      </c>
      <c r="N255" s="8">
        <v>0.104112</v>
      </c>
      <c r="O255" s="8">
        <v>8135.3093565561403</v>
      </c>
      <c r="P255" s="10">
        <v>6775.33</v>
      </c>
      <c r="Q255" s="42">
        <v>1360.09</v>
      </c>
      <c r="R255" s="10">
        <v>7706.13</v>
      </c>
      <c r="S255" s="10">
        <v>513.62</v>
      </c>
      <c r="T255" s="10">
        <v>7706.13</v>
      </c>
      <c r="U255" s="10"/>
    </row>
    <row r="256" spans="2:21" x14ac:dyDescent="0.3">
      <c r="B256" s="8" t="s">
        <v>24</v>
      </c>
      <c r="C256" s="8">
        <v>11</v>
      </c>
      <c r="D256" s="8">
        <v>4</v>
      </c>
      <c r="E256" s="8">
        <v>13</v>
      </c>
      <c r="F256" s="8">
        <v>16</v>
      </c>
      <c r="G256" s="8">
        <v>9843</v>
      </c>
      <c r="H256" s="8">
        <v>0</v>
      </c>
      <c r="I256" s="8">
        <v>250</v>
      </c>
      <c r="J256">
        <f>(G256-I256)*(K256)</f>
        <v>1459.8082470634783</v>
      </c>
      <c r="K256" s="8">
        <v>0.15217431951042201</v>
      </c>
      <c r="L256" s="9">
        <f>(G256-I256)*(1-K256)</f>
        <v>8133.191752936521</v>
      </c>
      <c r="M256" s="30">
        <v>-0.15180080000000001</v>
      </c>
      <c r="N256" s="8">
        <v>-0.15180080000000001</v>
      </c>
      <c r="O256" s="8">
        <v>8133.3435537365203</v>
      </c>
      <c r="P256" s="10">
        <v>6765.39</v>
      </c>
      <c r="Q256" s="42">
        <v>1367.81</v>
      </c>
      <c r="R256" s="10">
        <v>7638.27</v>
      </c>
      <c r="S256" s="10">
        <v>393.19</v>
      </c>
      <c r="T256" s="10">
        <v>7638.27</v>
      </c>
      <c r="U256" s="10"/>
    </row>
    <row r="257" spans="2:21" x14ac:dyDescent="0.3">
      <c r="B257" s="8" t="s">
        <v>24</v>
      </c>
      <c r="C257" s="8">
        <v>11</v>
      </c>
      <c r="D257" s="8">
        <v>4</v>
      </c>
      <c r="E257" s="8">
        <v>14</v>
      </c>
      <c r="F257" s="8">
        <v>11</v>
      </c>
      <c r="G257" s="8">
        <v>10267</v>
      </c>
      <c r="H257" s="8">
        <v>0</v>
      </c>
      <c r="I257" s="8">
        <v>251</v>
      </c>
      <c r="J257">
        <f>(G257-I257)*(K257)</f>
        <v>1433.8819964499376</v>
      </c>
      <c r="K257" s="8">
        <v>0.143159145012973</v>
      </c>
      <c r="L257" s="9">
        <f>(G257-I257)*(1-K257)</f>
        <v>8582.118003550062</v>
      </c>
      <c r="M257" s="30">
        <v>-0.1568175</v>
      </c>
      <c r="N257" s="8">
        <v>-0.1568175</v>
      </c>
      <c r="O257" s="8">
        <v>8582.2748210500595</v>
      </c>
      <c r="P257" s="10">
        <v>7207.23</v>
      </c>
      <c r="Q257" s="42">
        <v>1374.89</v>
      </c>
      <c r="R257" s="10">
        <v>8065.9</v>
      </c>
      <c r="S257" s="10">
        <v>269.83999999999997</v>
      </c>
      <c r="T257" s="10">
        <v>8065.9</v>
      </c>
      <c r="U257" s="10"/>
    </row>
    <row r="258" spans="2:21" x14ac:dyDescent="0.3">
      <c r="B258" s="8" t="s">
        <v>24</v>
      </c>
      <c r="C258" s="8">
        <v>11</v>
      </c>
      <c r="D258" s="8">
        <v>4</v>
      </c>
      <c r="E258" s="8">
        <v>15</v>
      </c>
      <c r="F258" s="8">
        <v>8</v>
      </c>
      <c r="G258" s="8">
        <v>11057</v>
      </c>
      <c r="H258" s="8">
        <v>0</v>
      </c>
      <c r="I258" s="8">
        <v>237</v>
      </c>
      <c r="J258">
        <f>(G258-I258)*(K258)</f>
        <v>1413.1283093128884</v>
      </c>
      <c r="K258" s="8">
        <v>0.130603355759047</v>
      </c>
      <c r="L258" s="9">
        <f>(G258-I258)*(1-K258)</f>
        <v>9406.8716906871105</v>
      </c>
      <c r="M258" s="30">
        <v>7.1309789999999998E-2</v>
      </c>
      <c r="N258" s="8">
        <v>7.1309789999999998E-2</v>
      </c>
      <c r="O258" s="8">
        <v>9406.8003808971207</v>
      </c>
      <c r="P258" s="10">
        <v>8027.58</v>
      </c>
      <c r="Q258" s="42">
        <v>1379.29</v>
      </c>
      <c r="R258" s="10">
        <v>8817.2999999999993</v>
      </c>
      <c r="S258" s="10">
        <v>177.72</v>
      </c>
      <c r="T258" s="10">
        <v>8808.0499999999993</v>
      </c>
      <c r="U258" s="10"/>
    </row>
    <row r="259" spans="2:21" x14ac:dyDescent="0.3">
      <c r="B259" s="8" t="s">
        <v>24</v>
      </c>
      <c r="C259" s="8">
        <v>11</v>
      </c>
      <c r="D259" s="8">
        <v>4</v>
      </c>
      <c r="E259" s="8">
        <v>16</v>
      </c>
      <c r="F259" s="8">
        <v>5</v>
      </c>
      <c r="G259" s="8">
        <v>12184</v>
      </c>
      <c r="H259" s="8">
        <v>0</v>
      </c>
      <c r="I259" s="8">
        <v>180</v>
      </c>
      <c r="J259">
        <f>(G259-I259)*(K259)</f>
        <v>1441.825956639228</v>
      </c>
      <c r="K259" s="8">
        <v>0.120112125678043</v>
      </c>
      <c r="L259" s="9">
        <f>(G259-I259)*(1-K259)</f>
        <v>10562.174043360772</v>
      </c>
      <c r="M259" s="30">
        <v>0.19246389999999999</v>
      </c>
      <c r="N259" s="8">
        <v>0.19246389999999999</v>
      </c>
      <c r="O259" s="8">
        <v>10561.9815794608</v>
      </c>
      <c r="P259" s="10">
        <v>9178.26</v>
      </c>
      <c r="Q259" s="42">
        <v>1383.92</v>
      </c>
      <c r="R259" s="10">
        <v>10016.58</v>
      </c>
      <c r="S259" s="10">
        <v>251.66</v>
      </c>
      <c r="T259" s="10">
        <v>10007.33</v>
      </c>
      <c r="U259" s="10"/>
    </row>
    <row r="260" spans="2:21" x14ac:dyDescent="0.3">
      <c r="B260" s="8" t="s">
        <v>24</v>
      </c>
      <c r="C260" s="8">
        <v>11</v>
      </c>
      <c r="D260" s="8">
        <v>4</v>
      </c>
      <c r="E260" s="8">
        <v>17</v>
      </c>
      <c r="F260" s="8">
        <v>2</v>
      </c>
      <c r="G260" s="8">
        <v>13241</v>
      </c>
      <c r="H260" s="8">
        <v>0</v>
      </c>
      <c r="I260" s="8">
        <v>138</v>
      </c>
      <c r="J260">
        <f>(G260-I260)*(K260)</f>
        <v>1464.0625453289827</v>
      </c>
      <c r="K260" s="8">
        <v>0.11173491149576301</v>
      </c>
      <c r="L260" s="9">
        <f>(G260-I260)*(1-K260)</f>
        <v>11638.937454671017</v>
      </c>
      <c r="M260" s="30">
        <v>6.4597122669266804</v>
      </c>
      <c r="N260" s="8">
        <v>6.4597122669266804</v>
      </c>
      <c r="O260" s="8">
        <v>11632.4777424041</v>
      </c>
      <c r="P260" s="10">
        <v>10219.15</v>
      </c>
      <c r="Q260" s="42">
        <v>1419.79</v>
      </c>
      <c r="R260" s="10">
        <v>11136.52</v>
      </c>
      <c r="S260" s="11">
        <v>-217.89</v>
      </c>
      <c r="T260" s="10">
        <v>11127.27</v>
      </c>
      <c r="U260" s="10"/>
    </row>
    <row r="261" spans="2:21" x14ac:dyDescent="0.3">
      <c r="B261" s="8" t="s">
        <v>24</v>
      </c>
      <c r="C261" s="8">
        <v>11</v>
      </c>
      <c r="D261" s="8">
        <v>4</v>
      </c>
      <c r="E261" s="8">
        <v>18</v>
      </c>
      <c r="F261" s="8">
        <v>1</v>
      </c>
      <c r="G261" s="8">
        <v>13819</v>
      </c>
      <c r="H261" s="8">
        <v>0</v>
      </c>
      <c r="I261" s="8">
        <v>139</v>
      </c>
      <c r="J261">
        <f>(G261-I261)*(K261)</f>
        <v>1461.3950175952443</v>
      </c>
      <c r="K261" s="8">
        <v>0.10682712116924301</v>
      </c>
      <c r="L261" s="9">
        <f>(G261-I261)*(1-K261)</f>
        <v>12218.604982404757</v>
      </c>
      <c r="M261" s="30">
        <v>6.5926976523027996</v>
      </c>
      <c r="N261" s="8">
        <v>6.5926976523027996</v>
      </c>
      <c r="O261" s="8">
        <v>12212.0122847525</v>
      </c>
      <c r="P261" s="10">
        <v>10817.58</v>
      </c>
      <c r="Q261" s="42">
        <v>1401.03</v>
      </c>
      <c r="R261" s="10">
        <v>11827.6</v>
      </c>
      <c r="S261" s="11">
        <v>-720.21</v>
      </c>
      <c r="T261" s="12">
        <v>11818.36</v>
      </c>
      <c r="U261" s="10"/>
    </row>
    <row r="262" spans="2:21" x14ac:dyDescent="0.3">
      <c r="B262" s="8" t="s">
        <v>24</v>
      </c>
      <c r="C262" s="8">
        <v>11</v>
      </c>
      <c r="D262" s="8">
        <v>4</v>
      </c>
      <c r="E262" s="8">
        <v>19</v>
      </c>
      <c r="F262" s="8">
        <v>3</v>
      </c>
      <c r="G262" s="8">
        <v>13653</v>
      </c>
      <c r="H262" s="8">
        <v>0</v>
      </c>
      <c r="I262" s="8">
        <v>149</v>
      </c>
      <c r="J262">
        <f>(G262-I262)*(K262)</f>
        <v>1426.3554218744198</v>
      </c>
      <c r="K262" s="8">
        <v>0.10562466098003701</v>
      </c>
      <c r="L262" s="9">
        <f>(G262-I262)*(1-K262)</f>
        <v>12077.644578125581</v>
      </c>
      <c r="M262" s="30">
        <v>6.4783714350717396</v>
      </c>
      <c r="N262" s="8">
        <v>6.4783714350717396</v>
      </c>
      <c r="O262" s="8">
        <v>12071.166206690499</v>
      </c>
      <c r="P262" s="10">
        <v>10716.42</v>
      </c>
      <c r="Q262" s="42">
        <v>1361.23</v>
      </c>
      <c r="R262" s="10">
        <v>11727.14</v>
      </c>
      <c r="S262" s="11">
        <v>-972.63</v>
      </c>
      <c r="T262" s="10">
        <v>11717.9</v>
      </c>
      <c r="U262" s="10"/>
    </row>
    <row r="263" spans="2:21" x14ac:dyDescent="0.3">
      <c r="B263" s="8" t="s">
        <v>24</v>
      </c>
      <c r="C263" s="8">
        <v>11</v>
      </c>
      <c r="D263" s="8">
        <v>4</v>
      </c>
      <c r="E263" s="8">
        <v>20</v>
      </c>
      <c r="F263" s="8">
        <v>4</v>
      </c>
      <c r="G263" s="8">
        <v>13247</v>
      </c>
      <c r="H263" s="8">
        <v>0</v>
      </c>
      <c r="I263" s="8">
        <v>163</v>
      </c>
      <c r="J263">
        <f>(G263-I263)*(K263)</f>
        <v>1389.1487741812837</v>
      </c>
      <c r="K263" s="8">
        <v>0.106171566354424</v>
      </c>
      <c r="L263" s="9">
        <f>(G263-I263)*(1-K263)</f>
        <v>11694.851225818717</v>
      </c>
      <c r="M263" s="30">
        <v>6.1007624712639403</v>
      </c>
      <c r="N263" s="8">
        <v>6.1007624712639403</v>
      </c>
      <c r="O263" s="8">
        <v>11688.7504633474</v>
      </c>
      <c r="P263" s="10">
        <v>10365.17</v>
      </c>
      <c r="Q263" s="42">
        <v>1329.69</v>
      </c>
      <c r="R263" s="10">
        <v>11446.09</v>
      </c>
      <c r="S263" s="11">
        <v>-971.87</v>
      </c>
      <c r="T263" s="10">
        <v>11446.09</v>
      </c>
      <c r="U263" s="10"/>
    </row>
    <row r="264" spans="2:21" x14ac:dyDescent="0.3">
      <c r="B264" s="8" t="s">
        <v>24</v>
      </c>
      <c r="C264" s="8">
        <v>11</v>
      </c>
      <c r="D264" s="8">
        <v>4</v>
      </c>
      <c r="E264" s="8">
        <v>21</v>
      </c>
      <c r="F264" s="8">
        <v>6</v>
      </c>
      <c r="G264" s="8">
        <v>12818</v>
      </c>
      <c r="H264" s="8">
        <v>0</v>
      </c>
      <c r="I264" s="8">
        <v>172</v>
      </c>
      <c r="J264">
        <f>(G264-I264)*(K264)</f>
        <v>1356.8792775636989</v>
      </c>
      <c r="K264" s="8">
        <v>0.107297111937664</v>
      </c>
      <c r="L264" s="9">
        <f>(G264-I264)*(1-K264)</f>
        <v>11289.120722436301</v>
      </c>
      <c r="M264" s="30">
        <v>5.55751217499619</v>
      </c>
      <c r="N264" s="8">
        <v>5.55751217499619</v>
      </c>
      <c r="O264" s="8">
        <v>11283.5632102613</v>
      </c>
      <c r="P264" s="10">
        <v>9986.83</v>
      </c>
      <c r="Q264" s="42">
        <v>1302.29</v>
      </c>
      <c r="R264" s="10">
        <v>10946.7</v>
      </c>
      <c r="S264" s="11">
        <v>-1012.26</v>
      </c>
      <c r="T264" s="10">
        <v>10946.7</v>
      </c>
      <c r="U264" s="10"/>
    </row>
    <row r="265" spans="2:21" x14ac:dyDescent="0.3">
      <c r="B265" s="8" t="s">
        <v>24</v>
      </c>
      <c r="C265" s="8">
        <v>11</v>
      </c>
      <c r="D265" s="8">
        <v>4</v>
      </c>
      <c r="E265" s="8">
        <v>22</v>
      </c>
      <c r="F265" s="8">
        <v>7</v>
      </c>
      <c r="G265" s="8">
        <v>12359</v>
      </c>
      <c r="H265" s="8">
        <v>0</v>
      </c>
      <c r="I265" s="8">
        <v>204</v>
      </c>
      <c r="J265">
        <f>(G265-I265)*(K265)</f>
        <v>1324.974576325144</v>
      </c>
      <c r="K265" s="8">
        <v>0.109006546797626</v>
      </c>
      <c r="L265" s="9">
        <f>(G265-I265)*(1-K265)</f>
        <v>10830.025423674855</v>
      </c>
      <c r="M265" s="30">
        <v>-0.73488679999999995</v>
      </c>
      <c r="N265" s="8">
        <v>-0.73488679999999995</v>
      </c>
      <c r="O265" s="8">
        <v>10830.7603104749</v>
      </c>
      <c r="P265" s="10">
        <v>9588.86</v>
      </c>
      <c r="Q265" s="42">
        <v>1241.1600000000001</v>
      </c>
      <c r="R265" s="10">
        <v>10541.55</v>
      </c>
      <c r="S265" s="11">
        <v>-803.8</v>
      </c>
      <c r="T265" s="10">
        <v>10541.55</v>
      </c>
      <c r="U265" s="10"/>
    </row>
    <row r="266" spans="2:21" x14ac:dyDescent="0.3">
      <c r="B266" s="8" t="s">
        <v>24</v>
      </c>
      <c r="C266" s="8">
        <v>11</v>
      </c>
      <c r="D266" s="8">
        <v>4</v>
      </c>
      <c r="E266" s="8">
        <v>23</v>
      </c>
      <c r="F266" s="8">
        <v>9</v>
      </c>
      <c r="G266" s="8">
        <v>11722</v>
      </c>
      <c r="H266" s="8">
        <v>0</v>
      </c>
      <c r="I266" s="8">
        <v>265</v>
      </c>
      <c r="J266">
        <f>(G266-I266)*(K266)</f>
        <v>1286.5745901369085</v>
      </c>
      <c r="K266" s="8">
        <v>0.112295940485023</v>
      </c>
      <c r="L266" s="9">
        <f>(G266-I266)*(1-K266)</f>
        <v>10170.425409863092</v>
      </c>
      <c r="M266" s="30">
        <v>-7.7377749999999995E-2</v>
      </c>
      <c r="N266" s="8">
        <v>-7.7377749999999995E-2</v>
      </c>
      <c r="O266" s="8">
        <v>10170.502787613101</v>
      </c>
      <c r="P266" s="10">
        <v>8964.8700000000008</v>
      </c>
      <c r="Q266" s="42">
        <v>1205.55</v>
      </c>
      <c r="R266" s="10">
        <v>10102.89</v>
      </c>
      <c r="S266" s="11">
        <v>-266.37</v>
      </c>
      <c r="T266" s="10">
        <v>10102.89</v>
      </c>
      <c r="U266" s="10"/>
    </row>
    <row r="267" spans="2:21" x14ac:dyDescent="0.3">
      <c r="B267" s="8" t="s">
        <v>24</v>
      </c>
      <c r="C267" s="8">
        <v>11</v>
      </c>
      <c r="D267" s="8">
        <v>4</v>
      </c>
      <c r="E267" s="8">
        <v>24</v>
      </c>
      <c r="F267" s="8">
        <v>14</v>
      </c>
      <c r="G267" s="8">
        <v>11477</v>
      </c>
      <c r="H267" s="8">
        <v>0</v>
      </c>
      <c r="I267" s="8">
        <v>318</v>
      </c>
      <c r="J267">
        <f>(G267-I267)*(K267)</f>
        <v>1304.9863406159436</v>
      </c>
      <c r="K267" s="8">
        <v>0.11694473883107299</v>
      </c>
      <c r="L267" s="9">
        <f>(G267-I267)*(1-K267)</f>
        <v>9854.0136593840562</v>
      </c>
      <c r="M267" s="30">
        <v>8.4089819999999996E-2</v>
      </c>
      <c r="N267" s="8">
        <v>8.4089819999999996E-2</v>
      </c>
      <c r="O267" s="8">
        <v>9853.9295695640594</v>
      </c>
      <c r="P267" s="10">
        <v>8675.59</v>
      </c>
      <c r="Q267" s="42">
        <v>1178.43</v>
      </c>
      <c r="R267" s="10">
        <v>9623.1299999999992</v>
      </c>
      <c r="S267" s="11">
        <v>-20.55</v>
      </c>
      <c r="T267" s="10">
        <v>9623.1299999999992</v>
      </c>
      <c r="U267" s="10"/>
    </row>
    <row r="268" spans="2:21" x14ac:dyDescent="0.3">
      <c r="B268" s="8" t="s">
        <v>24</v>
      </c>
      <c r="C268" s="8">
        <v>12</v>
      </c>
      <c r="D268" s="8">
        <v>16</v>
      </c>
      <c r="E268" s="8">
        <v>1</v>
      </c>
      <c r="F268" s="8">
        <v>16</v>
      </c>
      <c r="G268" s="8">
        <v>11740</v>
      </c>
      <c r="H268" s="8">
        <v>0</v>
      </c>
      <c r="I268" s="8">
        <v>515</v>
      </c>
      <c r="J268">
        <f>(G268-I268)*(K268)</f>
        <v>1314.2884057283352</v>
      </c>
      <c r="K268" s="8">
        <v>0.117085826790943</v>
      </c>
      <c r="L268" s="9">
        <f>(G268-I268)*(1-K268)</f>
        <v>9910.7115942716646</v>
      </c>
      <c r="M268" s="30">
        <v>0.81335060000000003</v>
      </c>
      <c r="N268" s="8">
        <v>0.81335060000000003</v>
      </c>
      <c r="O268" s="8">
        <v>9909.8982436716597</v>
      </c>
      <c r="P268" s="10">
        <v>8781.91</v>
      </c>
      <c r="Q268" s="42">
        <v>1128.8</v>
      </c>
      <c r="R268" s="10">
        <v>9332.4599999999991</v>
      </c>
      <c r="S268" s="11">
        <v>-394.23</v>
      </c>
      <c r="T268" s="10">
        <v>9332.4599999999991</v>
      </c>
      <c r="U268" s="10"/>
    </row>
    <row r="269" spans="2:21" x14ac:dyDescent="0.3">
      <c r="B269" s="8" t="s">
        <v>24</v>
      </c>
      <c r="C269" s="8">
        <v>12</v>
      </c>
      <c r="D269" s="8">
        <v>16</v>
      </c>
      <c r="E269" s="8">
        <v>2</v>
      </c>
      <c r="F269" s="8">
        <v>18</v>
      </c>
      <c r="G269" s="8">
        <v>11323</v>
      </c>
      <c r="H269" s="8">
        <v>0</v>
      </c>
      <c r="I269" s="8">
        <v>578</v>
      </c>
      <c r="J269">
        <f>(G269-I269)*(K269)</f>
        <v>1284.0880014722911</v>
      </c>
      <c r="K269" s="8">
        <v>0.119505630662847</v>
      </c>
      <c r="L269" s="9">
        <f>(G269-I269)*(1-K269)</f>
        <v>9460.9119985277084</v>
      </c>
      <c r="M269" s="30">
        <v>0.82130939999999997</v>
      </c>
      <c r="N269" s="8">
        <v>0.82130939999999997</v>
      </c>
      <c r="O269" s="8">
        <v>9460.09068912771</v>
      </c>
      <c r="P269" s="10">
        <v>8343.2099999999991</v>
      </c>
      <c r="Q269" s="42">
        <v>1117.7</v>
      </c>
      <c r="R269" s="10">
        <v>8814.9599999999991</v>
      </c>
      <c r="S269" s="11">
        <v>-599.46</v>
      </c>
      <c r="T269" s="10">
        <v>8814.9599999999991</v>
      </c>
      <c r="U269" s="10"/>
    </row>
    <row r="270" spans="2:21" x14ac:dyDescent="0.3">
      <c r="B270" s="8" t="s">
        <v>24</v>
      </c>
      <c r="C270" s="8">
        <v>12</v>
      </c>
      <c r="D270" s="8">
        <v>16</v>
      </c>
      <c r="E270" s="8">
        <v>3</v>
      </c>
      <c r="F270" s="8">
        <v>23</v>
      </c>
      <c r="G270" s="8">
        <v>10970</v>
      </c>
      <c r="H270" s="8">
        <v>0</v>
      </c>
      <c r="I270" s="8">
        <v>614</v>
      </c>
      <c r="J270">
        <f>(G270-I270)*(K270)</f>
        <v>1252.5408698880747</v>
      </c>
      <c r="K270" s="8">
        <v>0.120948326563159</v>
      </c>
      <c r="L270" s="9">
        <f>(G270-I270)*(1-K270)</f>
        <v>9103.4591301119253</v>
      </c>
      <c r="M270" s="30">
        <v>0.53921819999999998</v>
      </c>
      <c r="N270" s="8">
        <v>0.53921819999999998</v>
      </c>
      <c r="O270" s="8">
        <v>9102.9199119119203</v>
      </c>
      <c r="P270" s="10">
        <v>7989.79</v>
      </c>
      <c r="Q270" s="42">
        <v>1113.67</v>
      </c>
      <c r="R270" s="10">
        <v>8479.77</v>
      </c>
      <c r="S270" s="11">
        <v>-698.22</v>
      </c>
      <c r="T270" s="10">
        <v>8479.77</v>
      </c>
      <c r="U270" s="10"/>
    </row>
    <row r="271" spans="2:21" x14ac:dyDescent="0.3">
      <c r="B271" s="8" t="s">
        <v>24</v>
      </c>
      <c r="C271" s="8">
        <v>12</v>
      </c>
      <c r="D271" s="8">
        <v>16</v>
      </c>
      <c r="E271" s="8">
        <v>4</v>
      </c>
      <c r="F271" s="8">
        <v>24</v>
      </c>
      <c r="G271" s="8">
        <v>10864</v>
      </c>
      <c r="H271" s="8">
        <v>0</v>
      </c>
      <c r="I271" s="8">
        <v>609</v>
      </c>
      <c r="J271">
        <f>(G271-I271)*(K271)</f>
        <v>1248.0899700208788</v>
      </c>
      <c r="K271" s="8">
        <v>0.12170550658419101</v>
      </c>
      <c r="L271" s="9">
        <f>(G271-I271)*(1-K271)</f>
        <v>9006.9100299791207</v>
      </c>
      <c r="M271" s="30">
        <v>0.30236099999999999</v>
      </c>
      <c r="N271" s="8">
        <v>0.30236099999999999</v>
      </c>
      <c r="O271" s="8">
        <v>9006.6076689791207</v>
      </c>
      <c r="P271" s="10">
        <v>7887.02</v>
      </c>
      <c r="Q271" s="42">
        <v>1119.8900000000001</v>
      </c>
      <c r="R271" s="10">
        <v>8392.36</v>
      </c>
      <c r="S271" s="11">
        <v>-714.91</v>
      </c>
      <c r="T271" s="10">
        <v>8392.36</v>
      </c>
      <c r="U271" s="10"/>
    </row>
    <row r="272" spans="2:21" x14ac:dyDescent="0.3">
      <c r="B272" s="8" t="s">
        <v>24</v>
      </c>
      <c r="C272" s="8">
        <v>12</v>
      </c>
      <c r="D272" s="8">
        <v>16</v>
      </c>
      <c r="E272" s="8">
        <v>5</v>
      </c>
      <c r="F272" s="8">
        <v>22</v>
      </c>
      <c r="G272" s="8">
        <v>11041</v>
      </c>
      <c r="H272" s="8">
        <v>0</v>
      </c>
      <c r="I272" s="8">
        <v>547</v>
      </c>
      <c r="J272">
        <f>(G272-I272)*(K272)</f>
        <v>1275.045083903665</v>
      </c>
      <c r="K272" s="8">
        <v>0.12150229501654899</v>
      </c>
      <c r="L272" s="9">
        <f>(G272-I272)*(1-K272)</f>
        <v>9218.9549160963343</v>
      </c>
      <c r="M272" s="30">
        <v>2.1125939999999999E-4</v>
      </c>
      <c r="N272" s="8">
        <v>2.1125939999999999E-4</v>
      </c>
      <c r="O272" s="8">
        <v>9218.9547048369295</v>
      </c>
      <c r="P272" s="10">
        <v>8068.4</v>
      </c>
      <c r="Q272" s="42">
        <v>1150.55</v>
      </c>
      <c r="R272" s="10">
        <v>8567.0499999999993</v>
      </c>
      <c r="S272" s="11">
        <v>-681.8</v>
      </c>
      <c r="T272" s="10">
        <v>8567.0499999999993</v>
      </c>
      <c r="U272" s="10"/>
    </row>
    <row r="273" spans="2:21" x14ac:dyDescent="0.3">
      <c r="B273" s="8" t="s">
        <v>24</v>
      </c>
      <c r="C273" s="8">
        <v>12</v>
      </c>
      <c r="D273" s="8">
        <v>16</v>
      </c>
      <c r="E273" s="8">
        <v>6</v>
      </c>
      <c r="F273" s="8">
        <v>17</v>
      </c>
      <c r="G273" s="8">
        <v>11569</v>
      </c>
      <c r="H273" s="8">
        <v>0</v>
      </c>
      <c r="I273" s="8">
        <v>459</v>
      </c>
      <c r="J273">
        <f>(G273-I273)*(K273)</f>
        <v>1326.07966803764</v>
      </c>
      <c r="K273" s="8">
        <v>0.119359106033991</v>
      </c>
      <c r="L273" s="9">
        <f>(G273-I273)*(1-K273)</f>
        <v>9783.9203319623593</v>
      </c>
      <c r="M273" s="30">
        <v>8.0484009999999995E-2</v>
      </c>
      <c r="N273" s="8">
        <v>8.0484009999999995E-2</v>
      </c>
      <c r="O273" s="8">
        <v>9783.8398479523603</v>
      </c>
      <c r="P273" s="10">
        <v>8579.4</v>
      </c>
      <c r="Q273" s="42">
        <v>1204.52</v>
      </c>
      <c r="R273" s="10">
        <v>9294.82</v>
      </c>
      <c r="S273" s="11">
        <v>-554.58000000000004</v>
      </c>
      <c r="T273" s="10">
        <v>9294.82</v>
      </c>
      <c r="U273" s="10"/>
    </row>
    <row r="274" spans="2:21" x14ac:dyDescent="0.3">
      <c r="B274" s="8" t="s">
        <v>24</v>
      </c>
      <c r="C274" s="8">
        <v>12</v>
      </c>
      <c r="D274" s="8">
        <v>16</v>
      </c>
      <c r="E274" s="8">
        <v>7</v>
      </c>
      <c r="F274" s="8">
        <v>10</v>
      </c>
      <c r="G274" s="8">
        <v>12610</v>
      </c>
      <c r="H274" s="8">
        <v>0</v>
      </c>
      <c r="I274" s="8">
        <v>365</v>
      </c>
      <c r="J274">
        <f>(G274-I274)*(K274)</f>
        <v>1385.5229479801953</v>
      </c>
      <c r="K274" s="8">
        <v>0.11315009783423401</v>
      </c>
      <c r="L274" s="9">
        <f>(G274-I274)*(1-K274)</f>
        <v>10859.477052019804</v>
      </c>
      <c r="M274" s="30">
        <v>-8.9440149999999996E-2</v>
      </c>
      <c r="N274" s="8">
        <v>-8.9440149999999996E-2</v>
      </c>
      <c r="O274" s="8">
        <v>10859.566492169801</v>
      </c>
      <c r="P274" s="10">
        <v>9579.7900000000009</v>
      </c>
      <c r="Q274" s="42">
        <v>1279.69</v>
      </c>
      <c r="R274" s="10">
        <v>10548.69</v>
      </c>
      <c r="S274" s="11">
        <v>-818.31</v>
      </c>
      <c r="T274" s="10">
        <v>10548.69</v>
      </c>
      <c r="U274" s="10"/>
    </row>
    <row r="275" spans="2:21" x14ac:dyDescent="0.3">
      <c r="B275" s="8" t="s">
        <v>24</v>
      </c>
      <c r="C275" s="8">
        <v>12</v>
      </c>
      <c r="D275" s="8">
        <v>16</v>
      </c>
      <c r="E275" s="8">
        <v>8</v>
      </c>
      <c r="F275" s="8">
        <v>7</v>
      </c>
      <c r="G275" s="8">
        <v>13363</v>
      </c>
      <c r="H275" s="8">
        <v>0</v>
      </c>
      <c r="I275" s="8">
        <v>323</v>
      </c>
      <c r="J275">
        <f>(G275-I275)*(K275)</f>
        <v>1429.5788106204197</v>
      </c>
      <c r="K275" s="8">
        <v>0.10963027688806901</v>
      </c>
      <c r="L275" s="9">
        <f>(G275-I275)*(1-K275)</f>
        <v>11610.42118937958</v>
      </c>
      <c r="M275" s="30">
        <v>0.26657910000000001</v>
      </c>
      <c r="N275" s="8">
        <v>0.26657910000000001</v>
      </c>
      <c r="O275" s="8">
        <v>11610.1546102796</v>
      </c>
      <c r="P275" s="10">
        <v>10283.459999999999</v>
      </c>
      <c r="Q275" s="42">
        <v>1326.96</v>
      </c>
      <c r="R275" s="10">
        <v>11535.09</v>
      </c>
      <c r="S275" s="11">
        <v>-707.96</v>
      </c>
      <c r="T275" s="10">
        <v>11535.09</v>
      </c>
      <c r="U275" s="10"/>
    </row>
    <row r="276" spans="2:21" x14ac:dyDescent="0.3">
      <c r="B276" s="8" t="s">
        <v>24</v>
      </c>
      <c r="C276" s="8">
        <v>12</v>
      </c>
      <c r="D276" s="8">
        <v>16</v>
      </c>
      <c r="E276" s="8">
        <v>9</v>
      </c>
      <c r="F276" s="8">
        <v>8</v>
      </c>
      <c r="G276" s="8">
        <v>13281</v>
      </c>
      <c r="H276" s="8">
        <v>0</v>
      </c>
      <c r="I276" s="8">
        <v>314</v>
      </c>
      <c r="J276">
        <f>(G276-I276)*(K276)</f>
        <v>1508.4145225451168</v>
      </c>
      <c r="K276" s="8">
        <v>0.116327178417916</v>
      </c>
      <c r="L276" s="9">
        <f>(G276-I276)*(1-K276)</f>
        <v>11458.585477454884</v>
      </c>
      <c r="M276" s="30">
        <v>0.2068508</v>
      </c>
      <c r="N276" s="8">
        <v>0.2068508</v>
      </c>
      <c r="O276" s="8">
        <v>11458.3786266549</v>
      </c>
      <c r="P276" s="10">
        <v>10112.14</v>
      </c>
      <c r="Q276" s="42">
        <v>1346.44</v>
      </c>
      <c r="R276" s="10">
        <v>11520.3</v>
      </c>
      <c r="S276" s="10">
        <v>9.6300000000000008</v>
      </c>
      <c r="T276" s="10">
        <v>11520.3</v>
      </c>
      <c r="U276" s="10"/>
    </row>
    <row r="277" spans="2:21" x14ac:dyDescent="0.3">
      <c r="B277" s="8" t="s">
        <v>24</v>
      </c>
      <c r="C277" s="8">
        <v>12</v>
      </c>
      <c r="D277" s="8">
        <v>16</v>
      </c>
      <c r="E277" s="8">
        <v>10</v>
      </c>
      <c r="F277" s="8">
        <v>12</v>
      </c>
      <c r="G277" s="8">
        <v>12617</v>
      </c>
      <c r="H277" s="8">
        <v>0</v>
      </c>
      <c r="I277" s="8">
        <v>345</v>
      </c>
      <c r="J277">
        <f>(G277-I277)*(K277)</f>
        <v>1411.5737373703378</v>
      </c>
      <c r="K277" s="8">
        <v>0.11502393557450601</v>
      </c>
      <c r="L277" s="9">
        <f>(G277-I277)*(1-K277)</f>
        <v>10860.426262629662</v>
      </c>
      <c r="M277" s="30">
        <v>0.34715410000000002</v>
      </c>
      <c r="N277" s="8">
        <v>0.34715410000000002</v>
      </c>
      <c r="O277" s="8">
        <v>10860.079108529701</v>
      </c>
      <c r="P277" s="10">
        <v>9510.24</v>
      </c>
      <c r="Q277" s="42">
        <v>1350.19</v>
      </c>
      <c r="R277" s="10">
        <v>10902.6</v>
      </c>
      <c r="S277" s="10">
        <v>334.45</v>
      </c>
      <c r="T277" s="10">
        <v>10902.6</v>
      </c>
      <c r="U277" s="10"/>
    </row>
    <row r="278" spans="2:21" x14ac:dyDescent="0.3">
      <c r="B278" s="8" t="s">
        <v>24</v>
      </c>
      <c r="C278" s="8">
        <v>12</v>
      </c>
      <c r="D278" s="8">
        <v>16</v>
      </c>
      <c r="E278" s="8">
        <v>11</v>
      </c>
      <c r="F278" s="8">
        <v>15</v>
      </c>
      <c r="G278" s="8">
        <v>11798</v>
      </c>
      <c r="H278" s="8">
        <v>0</v>
      </c>
      <c r="I278" s="8">
        <v>367</v>
      </c>
      <c r="J278">
        <f>(G278-I278)*(K278)</f>
        <v>1328.1262421954932</v>
      </c>
      <c r="K278" s="8">
        <v>0.11618635659133</v>
      </c>
      <c r="L278" s="9">
        <f>(G278-I278)*(1-K278)</f>
        <v>10102.873757804506</v>
      </c>
      <c r="M278" s="30">
        <v>0.15058009999999999</v>
      </c>
      <c r="N278" s="8">
        <v>0.15058009999999999</v>
      </c>
      <c r="O278" s="8">
        <v>10102.7231777045</v>
      </c>
      <c r="P278" s="10">
        <v>8754.4</v>
      </c>
      <c r="Q278" s="42">
        <v>1348.48</v>
      </c>
      <c r="R278" s="10">
        <v>10097.219999999999</v>
      </c>
      <c r="S278" s="10">
        <v>323.94</v>
      </c>
      <c r="T278" s="10">
        <v>10097.219999999999</v>
      </c>
      <c r="U278" s="10"/>
    </row>
    <row r="279" spans="2:21" x14ac:dyDescent="0.3">
      <c r="B279" s="8" t="s">
        <v>24</v>
      </c>
      <c r="C279" s="8">
        <v>12</v>
      </c>
      <c r="D279" s="8">
        <v>16</v>
      </c>
      <c r="E279" s="8">
        <v>12</v>
      </c>
      <c r="F279" s="8">
        <v>20</v>
      </c>
      <c r="G279" s="8">
        <v>11097</v>
      </c>
      <c r="H279" s="8">
        <v>0</v>
      </c>
      <c r="I279" s="8">
        <v>368</v>
      </c>
      <c r="J279">
        <f>(G279-I279)*(K279)</f>
        <v>1263.8134550100558</v>
      </c>
      <c r="K279" s="8">
        <v>0.11779415183242201</v>
      </c>
      <c r="L279" s="9">
        <f>(G279-I279)*(1-K279)</f>
        <v>9465.1865449899433</v>
      </c>
      <c r="M279" s="30">
        <v>0.1017806</v>
      </c>
      <c r="N279" s="8">
        <v>0.1017806</v>
      </c>
      <c r="O279" s="8">
        <v>9465.0847643899506</v>
      </c>
      <c r="P279" s="10">
        <v>8123.11</v>
      </c>
      <c r="Q279" s="42">
        <v>1342.07</v>
      </c>
      <c r="R279" s="10">
        <v>9243.01</v>
      </c>
      <c r="S279" s="10">
        <v>52.54</v>
      </c>
      <c r="T279" s="10">
        <v>9243.01</v>
      </c>
      <c r="U279" s="10"/>
    </row>
    <row r="280" spans="2:21" x14ac:dyDescent="0.3">
      <c r="B280" s="8" t="s">
        <v>24</v>
      </c>
      <c r="C280" s="8">
        <v>12</v>
      </c>
      <c r="D280" s="8">
        <v>16</v>
      </c>
      <c r="E280" s="8">
        <v>13</v>
      </c>
      <c r="F280" s="8">
        <v>21</v>
      </c>
      <c r="G280" s="8">
        <v>10789</v>
      </c>
      <c r="H280" s="8">
        <v>0</v>
      </c>
      <c r="I280" s="8">
        <v>371</v>
      </c>
      <c r="J280">
        <f>(G280-I280)*(K280)</f>
        <v>1225.7389916742468</v>
      </c>
      <c r="K280" s="8">
        <v>0.117655883247672</v>
      </c>
      <c r="L280" s="9">
        <f>(G280-I280)*(1-K280)</f>
        <v>9192.2610083257532</v>
      </c>
      <c r="M280" s="30">
        <v>-0.15013599999999999</v>
      </c>
      <c r="N280" s="8">
        <v>-0.15013599999999999</v>
      </c>
      <c r="O280" s="8">
        <v>9192.4111443257498</v>
      </c>
      <c r="P280" s="10">
        <v>7848.54</v>
      </c>
      <c r="Q280" s="42">
        <v>1343.72</v>
      </c>
      <c r="R280" s="10">
        <v>8896.5400000000009</v>
      </c>
      <c r="S280" s="11">
        <v>-115.85</v>
      </c>
      <c r="T280" s="10">
        <v>8896.5400000000009</v>
      </c>
      <c r="U280" s="10"/>
    </row>
    <row r="281" spans="2:21" x14ac:dyDescent="0.3">
      <c r="B281" s="8" t="s">
        <v>24</v>
      </c>
      <c r="C281" s="8">
        <v>12</v>
      </c>
      <c r="D281" s="8">
        <v>16</v>
      </c>
      <c r="E281" s="8">
        <v>14</v>
      </c>
      <c r="F281" s="8">
        <v>19</v>
      </c>
      <c r="G281" s="8">
        <v>10920</v>
      </c>
      <c r="H281" s="8">
        <v>0</v>
      </c>
      <c r="I281" s="8">
        <v>369</v>
      </c>
      <c r="J281">
        <f>(G281-I281)*(K281)</f>
        <v>1242.7185909642949</v>
      </c>
      <c r="K281" s="8">
        <v>0.117782067194038</v>
      </c>
      <c r="L281" s="9">
        <f>(G281-I281)*(1-K281)</f>
        <v>9308.281409035706</v>
      </c>
      <c r="M281" s="30">
        <v>-0.16449069999999999</v>
      </c>
      <c r="N281" s="8">
        <v>-0.16449069999999999</v>
      </c>
      <c r="O281" s="8">
        <v>9308.4458997356996</v>
      </c>
      <c r="P281" s="10">
        <v>7961.49</v>
      </c>
      <c r="Q281" s="42">
        <v>1346.79</v>
      </c>
      <c r="R281" s="10">
        <v>8800.07</v>
      </c>
      <c r="S281" s="11">
        <v>-434.68</v>
      </c>
      <c r="T281" s="10">
        <v>8800.07</v>
      </c>
      <c r="U281" s="10"/>
    </row>
    <row r="282" spans="2:21" x14ac:dyDescent="0.3">
      <c r="B282" s="8" t="s">
        <v>24</v>
      </c>
      <c r="C282" s="8">
        <v>12</v>
      </c>
      <c r="D282" s="8">
        <v>16</v>
      </c>
      <c r="E282" s="8">
        <v>15</v>
      </c>
      <c r="F282" s="8">
        <v>14</v>
      </c>
      <c r="G282" s="8">
        <v>11363</v>
      </c>
      <c r="H282" s="8">
        <v>0</v>
      </c>
      <c r="I282" s="8">
        <v>350</v>
      </c>
      <c r="J282">
        <f>(G282-I282)*(K282)</f>
        <v>1283.9500154396724</v>
      </c>
      <c r="K282" s="8">
        <v>0.11658494646687299</v>
      </c>
      <c r="L282" s="9">
        <f>(G282-I282)*(1-K282)</f>
        <v>9729.0499845603281</v>
      </c>
      <c r="M282" s="30">
        <v>7.9527239999999999E-2</v>
      </c>
      <c r="N282" s="8">
        <v>7.9527239999999999E-2</v>
      </c>
      <c r="O282" s="8">
        <v>9728.9704573203308</v>
      </c>
      <c r="P282" s="10">
        <v>8381.23</v>
      </c>
      <c r="Q282" s="42">
        <v>1347.82</v>
      </c>
      <c r="R282" s="10">
        <v>9123.93</v>
      </c>
      <c r="S282" s="11">
        <v>-643.03</v>
      </c>
      <c r="T282" s="10">
        <v>9115.07</v>
      </c>
      <c r="U282" s="10"/>
    </row>
    <row r="283" spans="2:21" x14ac:dyDescent="0.3">
      <c r="B283" s="8" t="s">
        <v>24</v>
      </c>
      <c r="C283" s="8">
        <v>12</v>
      </c>
      <c r="D283" s="8">
        <v>16</v>
      </c>
      <c r="E283" s="8">
        <v>16</v>
      </c>
      <c r="F283" s="8">
        <v>11</v>
      </c>
      <c r="G283" s="8">
        <v>12109</v>
      </c>
      <c r="H283" s="8">
        <v>0</v>
      </c>
      <c r="I283" s="8">
        <v>259</v>
      </c>
      <c r="J283">
        <f>(G283-I283)*(K283)</f>
        <v>1335.6700275821258</v>
      </c>
      <c r="K283" s="8">
        <v>0.11271477026009501</v>
      </c>
      <c r="L283" s="9">
        <f>(G283-I283)*(1-K283)</f>
        <v>10514.329972417874</v>
      </c>
      <c r="M283" s="30">
        <v>0.21920490000000001</v>
      </c>
      <c r="N283" s="8">
        <v>0.21920490000000001</v>
      </c>
      <c r="O283" s="8">
        <v>10514.110767517899</v>
      </c>
      <c r="P283" s="10">
        <v>9165.7000000000007</v>
      </c>
      <c r="Q283" s="42">
        <v>1348.63</v>
      </c>
      <c r="R283" s="10">
        <v>9899.7999999999993</v>
      </c>
      <c r="S283" s="11">
        <v>-884.52</v>
      </c>
      <c r="T283" s="10">
        <v>9890.94</v>
      </c>
      <c r="U283" s="10"/>
    </row>
    <row r="284" spans="2:21" x14ac:dyDescent="0.3">
      <c r="B284" s="8" t="s">
        <v>24</v>
      </c>
      <c r="C284" s="8">
        <v>12</v>
      </c>
      <c r="D284" s="8">
        <v>16</v>
      </c>
      <c r="E284" s="8">
        <v>17</v>
      </c>
      <c r="F284" s="8">
        <v>5</v>
      </c>
      <c r="G284" s="8">
        <v>12974</v>
      </c>
      <c r="H284" s="8">
        <v>0</v>
      </c>
      <c r="I284" s="8">
        <v>174</v>
      </c>
      <c r="J284">
        <f>(G284-I284)*(K284)</f>
        <v>1375.0171805987841</v>
      </c>
      <c r="K284" s="8">
        <v>0.10742321723428</v>
      </c>
      <c r="L284" s="9">
        <f>(G284-I284)*(1-K284)</f>
        <v>11424.982819401217</v>
      </c>
      <c r="M284" s="30">
        <v>6.7360685306423997</v>
      </c>
      <c r="N284" s="8">
        <v>6.7360685306423997</v>
      </c>
      <c r="O284" s="8">
        <v>11418.246750870599</v>
      </c>
      <c r="P284" s="10">
        <v>10041.85</v>
      </c>
      <c r="Q284" s="42">
        <v>1383.13</v>
      </c>
      <c r="R284" s="10">
        <v>11012.28</v>
      </c>
      <c r="S284" s="11">
        <v>-1125.3</v>
      </c>
      <c r="T284" s="10">
        <v>11003.42</v>
      </c>
      <c r="U284" s="10"/>
    </row>
    <row r="285" spans="2:21" x14ac:dyDescent="0.3">
      <c r="B285" s="8" t="s">
        <v>24</v>
      </c>
      <c r="C285" s="8">
        <v>12</v>
      </c>
      <c r="D285" s="8">
        <v>16</v>
      </c>
      <c r="E285" s="8">
        <v>18</v>
      </c>
      <c r="F285" s="8">
        <v>1</v>
      </c>
      <c r="G285" s="8">
        <v>13818</v>
      </c>
      <c r="H285" s="8">
        <v>0</v>
      </c>
      <c r="I285" s="8">
        <v>159</v>
      </c>
      <c r="J285">
        <f>(G285-I285)*(K285)</f>
        <v>1415.7323492607213</v>
      </c>
      <c r="K285" s="8">
        <v>0.103648316074436</v>
      </c>
      <c r="L285" s="9">
        <f>(G285-I285)*(1-K285)</f>
        <v>12243.267650739279</v>
      </c>
      <c r="M285" s="30">
        <v>7.02397268503604</v>
      </c>
      <c r="N285" s="8">
        <v>7.02397268503604</v>
      </c>
      <c r="O285" s="8">
        <v>12236.243678054199</v>
      </c>
      <c r="P285" s="10">
        <v>10874.57</v>
      </c>
      <c r="Q285" s="42">
        <v>1368.7</v>
      </c>
      <c r="R285" s="10">
        <v>12067</v>
      </c>
      <c r="S285" s="11">
        <v>-1751.83</v>
      </c>
      <c r="T285" s="10">
        <v>12058.14</v>
      </c>
      <c r="U285" s="10"/>
    </row>
    <row r="286" spans="2:21" x14ac:dyDescent="0.3">
      <c r="B286" s="8" t="s">
        <v>24</v>
      </c>
      <c r="C286" s="8">
        <v>12</v>
      </c>
      <c r="D286" s="8">
        <v>16</v>
      </c>
      <c r="E286" s="8">
        <v>19</v>
      </c>
      <c r="F286" s="8">
        <v>2</v>
      </c>
      <c r="G286" s="8">
        <v>13861</v>
      </c>
      <c r="H286" s="8">
        <v>0</v>
      </c>
      <c r="I286" s="8">
        <v>163</v>
      </c>
      <c r="J286">
        <f>(G286-I286)*(K286)</f>
        <v>1412.0117514931208</v>
      </c>
      <c r="K286" s="8">
        <v>0.10308159961258</v>
      </c>
      <c r="L286" s="9">
        <f>(G286-I286)*(1-K286)</f>
        <v>12285.988248506879</v>
      </c>
      <c r="M286" s="30">
        <v>6.8314109843946804</v>
      </c>
      <c r="N286" s="8">
        <v>6.8314109843946804</v>
      </c>
      <c r="O286" s="8">
        <v>12279.1568375225</v>
      </c>
      <c r="P286" s="10">
        <v>10954.65</v>
      </c>
      <c r="Q286" s="42">
        <v>1331.34</v>
      </c>
      <c r="R286" s="10">
        <v>12087.29</v>
      </c>
      <c r="S286" s="11">
        <v>-2045.43</v>
      </c>
      <c r="T286" s="12">
        <v>12078.43</v>
      </c>
      <c r="U286" s="10"/>
    </row>
    <row r="287" spans="2:21" x14ac:dyDescent="0.3">
      <c r="B287" s="8" t="s">
        <v>24</v>
      </c>
      <c r="C287" s="8">
        <v>12</v>
      </c>
      <c r="D287" s="8">
        <v>16</v>
      </c>
      <c r="E287" s="8">
        <v>20</v>
      </c>
      <c r="F287" s="8">
        <v>3</v>
      </c>
      <c r="G287" s="8">
        <v>13636</v>
      </c>
      <c r="H287" s="8">
        <v>0</v>
      </c>
      <c r="I287" s="8">
        <v>162</v>
      </c>
      <c r="J287">
        <f>(G287-I287)*(K287)</f>
        <v>1392.9301318921857</v>
      </c>
      <c r="K287" s="8">
        <v>0.103379110278476</v>
      </c>
      <c r="L287" s="9">
        <f>(G287-I287)*(1-K287)</f>
        <v>12081.069868107814</v>
      </c>
      <c r="M287" s="30">
        <v>6.3778076445166398</v>
      </c>
      <c r="N287" s="8">
        <v>6.3778076445166398</v>
      </c>
      <c r="O287" s="8">
        <v>12074.6920604633</v>
      </c>
      <c r="P287" s="10">
        <v>10777.97</v>
      </c>
      <c r="Q287" s="42">
        <v>1303.0999999999999</v>
      </c>
      <c r="R287" s="10">
        <v>11989.13</v>
      </c>
      <c r="S287" s="11">
        <v>-1976.24</v>
      </c>
      <c r="T287" s="10">
        <v>11989.13</v>
      </c>
      <c r="U287" s="10"/>
    </row>
    <row r="288" spans="2:21" x14ac:dyDescent="0.3">
      <c r="B288" s="8" t="s">
        <v>24</v>
      </c>
      <c r="C288" s="8">
        <v>12</v>
      </c>
      <c r="D288" s="8">
        <v>16</v>
      </c>
      <c r="E288" s="8">
        <v>21</v>
      </c>
      <c r="F288" s="8">
        <v>4</v>
      </c>
      <c r="G288" s="8">
        <v>13386</v>
      </c>
      <c r="H288" s="8">
        <v>0</v>
      </c>
      <c r="I288" s="8">
        <v>174</v>
      </c>
      <c r="J288">
        <f>(G288-I288)*(K288)</f>
        <v>1373.7370742336395</v>
      </c>
      <c r="K288" s="8">
        <v>0.103976466411871</v>
      </c>
      <c r="L288" s="9">
        <f>(G288-I288)*(1-K288)</f>
        <v>11838.262925766361</v>
      </c>
      <c r="M288" s="30">
        <v>5.7292440430509499</v>
      </c>
      <c r="N288" s="8">
        <v>5.7292440430509499</v>
      </c>
      <c r="O288" s="8">
        <v>11832.5336817233</v>
      </c>
      <c r="P288" s="10">
        <v>10556.53</v>
      </c>
      <c r="Q288" s="42">
        <v>1281.73</v>
      </c>
      <c r="R288" s="10">
        <v>11689.31</v>
      </c>
      <c r="S288" s="11">
        <v>-1805.55</v>
      </c>
      <c r="T288" s="10">
        <v>11689.31</v>
      </c>
      <c r="U288" s="10"/>
    </row>
    <row r="289" spans="2:21" x14ac:dyDescent="0.3">
      <c r="B289" s="8" t="s">
        <v>24</v>
      </c>
      <c r="C289" s="8">
        <v>12</v>
      </c>
      <c r="D289" s="8">
        <v>16</v>
      </c>
      <c r="E289" s="8">
        <v>22</v>
      </c>
      <c r="F289" s="8">
        <v>6</v>
      </c>
      <c r="G289" s="8">
        <v>13006</v>
      </c>
      <c r="H289" s="8">
        <v>0</v>
      </c>
      <c r="I289" s="8">
        <v>209</v>
      </c>
      <c r="J289">
        <f>(G289-I289)*(K289)</f>
        <v>1351.3834810953342</v>
      </c>
      <c r="K289" s="8">
        <v>0.10560158483201799</v>
      </c>
      <c r="L289" s="9">
        <f>(G289-I289)*(1-K289)</f>
        <v>11445.616518904666</v>
      </c>
      <c r="M289" s="30">
        <v>-0.80988990000000005</v>
      </c>
      <c r="N289" s="8">
        <v>-0.80988990000000005</v>
      </c>
      <c r="O289" s="8">
        <v>11446.4264088047</v>
      </c>
      <c r="P289" s="10">
        <v>10213.73</v>
      </c>
      <c r="Q289" s="42">
        <v>1231.8900000000001</v>
      </c>
      <c r="R289" s="10">
        <v>11191.89</v>
      </c>
      <c r="S289" s="11">
        <v>-1567.45</v>
      </c>
      <c r="T289" s="10">
        <v>11191.89</v>
      </c>
      <c r="U289" s="10"/>
    </row>
    <row r="290" spans="2:21" x14ac:dyDescent="0.3">
      <c r="B290" s="8" t="s">
        <v>24</v>
      </c>
      <c r="C290" s="8">
        <v>12</v>
      </c>
      <c r="D290" s="8">
        <v>16</v>
      </c>
      <c r="E290" s="8">
        <v>23</v>
      </c>
      <c r="F290" s="8">
        <v>9</v>
      </c>
      <c r="G290" s="8">
        <v>12388</v>
      </c>
      <c r="H290" s="8">
        <v>0</v>
      </c>
      <c r="I290" s="8">
        <v>295</v>
      </c>
      <c r="J290">
        <f>(G290-I290)*(K290)</f>
        <v>1328.2170161047666</v>
      </c>
      <c r="K290" s="8">
        <v>0.109833541396243</v>
      </c>
      <c r="L290" s="9">
        <f>(G290-I290)*(1-K290)</f>
        <v>10764.782983895233</v>
      </c>
      <c r="M290" s="30">
        <v>-7.6170699999999994E-2</v>
      </c>
      <c r="N290" s="8">
        <v>-7.6170699999999994E-2</v>
      </c>
      <c r="O290" s="8">
        <v>10764.8591545952</v>
      </c>
      <c r="P290" s="10">
        <v>9568.5400000000009</v>
      </c>
      <c r="Q290" s="42">
        <v>1196.24</v>
      </c>
      <c r="R290" s="10">
        <v>10627.07</v>
      </c>
      <c r="S290" s="11">
        <v>-1189.43</v>
      </c>
      <c r="T290" s="10">
        <v>10627.07</v>
      </c>
      <c r="U290" s="10"/>
    </row>
    <row r="291" spans="2:21" x14ac:dyDescent="0.3">
      <c r="B291" s="8" t="s">
        <v>24</v>
      </c>
      <c r="C291" s="8">
        <v>12</v>
      </c>
      <c r="D291" s="8">
        <v>16</v>
      </c>
      <c r="E291" s="8">
        <v>24</v>
      </c>
      <c r="F291" s="8">
        <v>13</v>
      </c>
      <c r="G291" s="8">
        <v>11960</v>
      </c>
      <c r="H291" s="8">
        <v>0</v>
      </c>
      <c r="I291" s="8">
        <v>381</v>
      </c>
      <c r="J291">
        <f>(G291-I291)*(K291)</f>
        <v>1326.0486217572229</v>
      </c>
      <c r="K291" s="8">
        <v>0.114521860416031</v>
      </c>
      <c r="L291" s="9">
        <f>(G291-I291)*(1-K291)</f>
        <v>10252.951378242777</v>
      </c>
      <c r="M291" s="30">
        <v>8.3492230000000001E-2</v>
      </c>
      <c r="N291" s="8">
        <v>8.3492230000000001E-2</v>
      </c>
      <c r="O291" s="8">
        <v>10252.8678860128</v>
      </c>
      <c r="P291" s="10">
        <v>9082.3700000000008</v>
      </c>
      <c r="Q291" s="42">
        <v>1170.58</v>
      </c>
      <c r="R291" s="10">
        <v>10169.02</v>
      </c>
      <c r="S291" s="11">
        <v>-538.57000000000005</v>
      </c>
      <c r="T291" s="10">
        <v>10169.02</v>
      </c>
      <c r="U291" s="10"/>
    </row>
    <row r="292" spans="2:21" x14ac:dyDescent="0.3">
      <c r="B292" s="8" t="s">
        <v>25</v>
      </c>
      <c r="C292" s="8">
        <v>1</v>
      </c>
      <c r="D292" s="8">
        <v>28</v>
      </c>
      <c r="E292" s="8">
        <v>1</v>
      </c>
      <c r="F292" s="8">
        <v>13</v>
      </c>
      <c r="G292" s="8">
        <v>10612</v>
      </c>
      <c r="H292" s="8">
        <v>0</v>
      </c>
      <c r="I292" s="8">
        <v>644</v>
      </c>
      <c r="J292">
        <f>(G292-I292)*(K292)</f>
        <v>774.69479152734084</v>
      </c>
      <c r="K292" s="8">
        <v>7.7718177320158593E-2</v>
      </c>
      <c r="L292" s="9">
        <f>(G292-I292)*(1-K292)</f>
        <v>9193.3052084726587</v>
      </c>
      <c r="M292" s="30">
        <v>-1.5569274902343701E-2</v>
      </c>
      <c r="N292" s="8">
        <v>-1.5569274902343701E-2</v>
      </c>
      <c r="O292" s="8">
        <v>9193.32077774756</v>
      </c>
      <c r="P292" s="10">
        <v>8129.28</v>
      </c>
      <c r="Q292" s="42">
        <v>1064.03</v>
      </c>
      <c r="R292" s="10">
        <v>9421.68</v>
      </c>
      <c r="S292" s="10">
        <v>520.76</v>
      </c>
      <c r="T292" s="10">
        <v>9421.68</v>
      </c>
      <c r="U292" s="10"/>
    </row>
    <row r="293" spans="2:21" x14ac:dyDescent="0.3">
      <c r="B293" s="8" t="s">
        <v>25</v>
      </c>
      <c r="C293" s="8">
        <v>1</v>
      </c>
      <c r="D293" s="8">
        <v>28</v>
      </c>
      <c r="E293" s="8">
        <v>2</v>
      </c>
      <c r="F293" s="8">
        <v>16</v>
      </c>
      <c r="G293" s="8">
        <v>10097</v>
      </c>
      <c r="H293" s="8">
        <v>0</v>
      </c>
      <c r="I293" s="8">
        <v>672</v>
      </c>
      <c r="J293">
        <f>(G293-I293)*(K293)</f>
        <v>734.39015888231768</v>
      </c>
      <c r="K293" s="8">
        <v>7.7919380252765805E-2</v>
      </c>
      <c r="L293" s="9">
        <f>(G293-I293)*(1-K293)</f>
        <v>8690.6098411176827</v>
      </c>
      <c r="M293" s="30">
        <v>-3.9799896240234403E-2</v>
      </c>
      <c r="N293" s="8">
        <v>-3.9799896240234403E-2</v>
      </c>
      <c r="O293" s="8">
        <v>8690.6496410139207</v>
      </c>
      <c r="P293" s="10">
        <v>7640.03</v>
      </c>
      <c r="Q293" s="42">
        <v>1050.58</v>
      </c>
      <c r="R293" s="10">
        <v>8991.16</v>
      </c>
      <c r="S293" s="10">
        <v>451.08</v>
      </c>
      <c r="T293" s="10">
        <v>8991.16</v>
      </c>
      <c r="U293" s="10"/>
    </row>
    <row r="294" spans="2:21" x14ac:dyDescent="0.3">
      <c r="B294" s="8" t="s">
        <v>25</v>
      </c>
      <c r="C294" s="8">
        <v>1</v>
      </c>
      <c r="D294" s="8">
        <v>28</v>
      </c>
      <c r="E294" s="8">
        <v>3</v>
      </c>
      <c r="F294" s="8">
        <v>19</v>
      </c>
      <c r="G294" s="8">
        <v>9740</v>
      </c>
      <c r="H294" s="8">
        <v>0</v>
      </c>
      <c r="I294" s="8">
        <v>667</v>
      </c>
      <c r="J294">
        <f>(G294-I294)*(K294)</f>
        <v>704.56144457677033</v>
      </c>
      <c r="K294" s="8">
        <v>7.7654738738760096E-2</v>
      </c>
      <c r="L294" s="9">
        <f>(G294-I294)*(1-K294)</f>
        <v>8368.4385554232304</v>
      </c>
      <c r="M294" s="30">
        <v>-8.1148452758789305E-2</v>
      </c>
      <c r="N294" s="8">
        <v>-8.1148452758789305E-2</v>
      </c>
      <c r="O294" s="8">
        <v>8368.5197038759907</v>
      </c>
      <c r="P294" s="10">
        <v>7327.08</v>
      </c>
      <c r="Q294" s="42">
        <v>1041.3599999999999</v>
      </c>
      <c r="R294" s="10">
        <v>8657.7199999999993</v>
      </c>
      <c r="S294" s="10">
        <v>342.1</v>
      </c>
      <c r="T294" s="10">
        <v>8657.7199999999993</v>
      </c>
      <c r="U294" s="10"/>
    </row>
    <row r="295" spans="2:21" x14ac:dyDescent="0.3">
      <c r="B295" s="8" t="s">
        <v>25</v>
      </c>
      <c r="C295" s="8">
        <v>1</v>
      </c>
      <c r="D295" s="8">
        <v>28</v>
      </c>
      <c r="E295" s="8">
        <v>4</v>
      </c>
      <c r="F295" s="8">
        <v>20</v>
      </c>
      <c r="G295" s="8">
        <v>9585</v>
      </c>
      <c r="H295" s="8">
        <v>0</v>
      </c>
      <c r="I295" s="8">
        <v>654</v>
      </c>
      <c r="J295">
        <f>(G295-I295)*(K295)</f>
        <v>699.73023224149119</v>
      </c>
      <c r="K295" s="8">
        <v>7.8348475225785599E-2</v>
      </c>
      <c r="L295" s="9">
        <f>(G295-I295)*(1-K295)</f>
        <v>8231.2697677585093</v>
      </c>
      <c r="M295" s="30">
        <v>-2.6889587402342499E-2</v>
      </c>
      <c r="N295" s="8">
        <v>-2.6889587402342499E-2</v>
      </c>
      <c r="O295" s="8">
        <v>8231.2966573459107</v>
      </c>
      <c r="P295" s="10">
        <v>7178.62</v>
      </c>
      <c r="Q295" s="42">
        <v>1052.6500000000001</v>
      </c>
      <c r="R295" s="10">
        <v>8539.41</v>
      </c>
      <c r="S295" s="10">
        <v>304.14</v>
      </c>
      <c r="T295" s="10">
        <v>8539.41</v>
      </c>
      <c r="U295" s="10"/>
    </row>
    <row r="296" spans="2:21" x14ac:dyDescent="0.3">
      <c r="B296" s="8" t="s">
        <v>25</v>
      </c>
      <c r="C296" s="8">
        <v>1</v>
      </c>
      <c r="D296" s="8">
        <v>28</v>
      </c>
      <c r="E296" s="8">
        <v>5</v>
      </c>
      <c r="F296" s="8">
        <v>18</v>
      </c>
      <c r="G296" s="8">
        <v>9871</v>
      </c>
      <c r="H296" s="8">
        <v>0</v>
      </c>
      <c r="I296" s="8">
        <v>641</v>
      </c>
      <c r="J296">
        <f>(G296-I296)*(K296)</f>
        <v>726.51882822247114</v>
      </c>
      <c r="K296" s="8">
        <v>7.8712765787916694E-2</v>
      </c>
      <c r="L296" s="9">
        <f>(G296-I296)*(1-K296)</f>
        <v>8503.4811717775283</v>
      </c>
      <c r="M296" s="30">
        <v>-7.5981445312507398E-3</v>
      </c>
      <c r="N296" s="8">
        <v>-7.5981445312507398E-3</v>
      </c>
      <c r="O296" s="8">
        <v>8503.4887699220599</v>
      </c>
      <c r="P296" s="10">
        <v>7413.29</v>
      </c>
      <c r="Q296" s="42">
        <v>1090.19</v>
      </c>
      <c r="R296" s="10">
        <v>8783</v>
      </c>
      <c r="S296" s="10">
        <v>322.95999999999998</v>
      </c>
      <c r="T296" s="10">
        <v>8783</v>
      </c>
      <c r="U296" s="10"/>
    </row>
    <row r="297" spans="2:21" x14ac:dyDescent="0.3">
      <c r="B297" s="8" t="s">
        <v>25</v>
      </c>
      <c r="C297" s="8">
        <v>1</v>
      </c>
      <c r="D297" s="8">
        <v>28</v>
      </c>
      <c r="E297" s="8">
        <v>6</v>
      </c>
      <c r="F297" s="8">
        <v>14</v>
      </c>
      <c r="G297" s="8">
        <v>10539</v>
      </c>
      <c r="H297" s="8">
        <v>0</v>
      </c>
      <c r="I297" s="8">
        <v>594</v>
      </c>
      <c r="J297">
        <f>(G297-I297)*(K297)</f>
        <v>784.45930420106913</v>
      </c>
      <c r="K297" s="8">
        <v>7.8879769150434306E-2</v>
      </c>
      <c r="L297" s="9">
        <f>(G297-I297)*(1-K297)</f>
        <v>9160.5406957989308</v>
      </c>
      <c r="M297" s="30">
        <v>-2.6581970214842002E-2</v>
      </c>
      <c r="N297" s="8">
        <v>-2.6581970214842002E-2</v>
      </c>
      <c r="O297" s="8">
        <v>9160.5672777691507</v>
      </c>
      <c r="P297" s="10">
        <v>8007.37</v>
      </c>
      <c r="Q297" s="42">
        <v>1153.17</v>
      </c>
      <c r="R297" s="10">
        <v>9404.74</v>
      </c>
      <c r="S297" s="10">
        <v>285.05</v>
      </c>
      <c r="T297" s="10">
        <v>9404.74</v>
      </c>
      <c r="U297" s="10"/>
    </row>
    <row r="298" spans="2:21" x14ac:dyDescent="0.3">
      <c r="B298" s="8" t="s">
        <v>25</v>
      </c>
      <c r="C298" s="8">
        <v>1</v>
      </c>
      <c r="D298" s="8">
        <v>28</v>
      </c>
      <c r="E298" s="8">
        <v>7</v>
      </c>
      <c r="F298" s="8">
        <v>8</v>
      </c>
      <c r="G298" s="8">
        <v>11629</v>
      </c>
      <c r="H298" s="8">
        <v>0</v>
      </c>
      <c r="I298" s="8">
        <v>526</v>
      </c>
      <c r="J298">
        <f>(G298-I298)*(K298)</f>
        <v>876.1490524692482</v>
      </c>
      <c r="K298" s="8">
        <v>7.8911019766661997E-2</v>
      </c>
      <c r="L298" s="9">
        <f>(G298-I298)*(1-K298)</f>
        <v>10226.850947530751</v>
      </c>
      <c r="M298" s="30">
        <v>-5.91970825195283E-2</v>
      </c>
      <c r="N298" s="8">
        <v>-5.91970825195283E-2</v>
      </c>
      <c r="O298" s="8">
        <v>10226.910144613301</v>
      </c>
      <c r="P298" s="10">
        <v>9001.5499999999993</v>
      </c>
      <c r="Q298" s="42">
        <v>1225.3</v>
      </c>
      <c r="R298" s="10">
        <v>10363.84</v>
      </c>
      <c r="S298" s="10">
        <v>61.89</v>
      </c>
      <c r="T298" s="10">
        <v>10363.84</v>
      </c>
      <c r="U298" s="10"/>
    </row>
    <row r="299" spans="2:21" x14ac:dyDescent="0.3">
      <c r="B299" s="8" t="s">
        <v>25</v>
      </c>
      <c r="C299" s="8">
        <v>1</v>
      </c>
      <c r="D299" s="8">
        <v>28</v>
      </c>
      <c r="E299" s="8">
        <v>8</v>
      </c>
      <c r="F299" s="8">
        <v>5</v>
      </c>
      <c r="G299" s="8">
        <v>11968</v>
      </c>
      <c r="H299" s="8">
        <v>0</v>
      </c>
      <c r="I299" s="8">
        <v>499</v>
      </c>
      <c r="J299">
        <f>(G299-I299)*(K299)</f>
        <v>910.12159092173226</v>
      </c>
      <c r="K299" s="8">
        <v>7.9354921172005599E-2</v>
      </c>
      <c r="L299" s="9">
        <f>(G299-I299)*(1-K299)</f>
        <v>10558.878409078268</v>
      </c>
      <c r="M299" s="30">
        <v>8.0470733642577799E-2</v>
      </c>
      <c r="N299" s="8">
        <v>8.0470733642577799E-2</v>
      </c>
      <c r="O299" s="8">
        <v>10558.7979383446</v>
      </c>
      <c r="P299" s="10">
        <v>9300.39</v>
      </c>
      <c r="Q299" s="42">
        <v>1258.49</v>
      </c>
      <c r="R299" s="10">
        <v>10655.92</v>
      </c>
      <c r="S299" s="11">
        <v>-78.05</v>
      </c>
      <c r="T299" s="10">
        <v>10655.92</v>
      </c>
      <c r="U299" s="10"/>
    </row>
    <row r="300" spans="2:21" x14ac:dyDescent="0.3">
      <c r="B300" s="8" t="s">
        <v>25</v>
      </c>
      <c r="C300" s="8">
        <v>1</v>
      </c>
      <c r="D300" s="8">
        <v>28</v>
      </c>
      <c r="E300" s="8">
        <v>9</v>
      </c>
      <c r="F300" s="8">
        <v>7</v>
      </c>
      <c r="G300" s="8">
        <v>11660</v>
      </c>
      <c r="H300" s="8">
        <v>0</v>
      </c>
      <c r="I300" s="8">
        <v>469</v>
      </c>
      <c r="J300">
        <f>(G300-I300)*(K300)</f>
        <v>928.65061134348514</v>
      </c>
      <c r="K300" s="8">
        <v>8.2981915051692001E-2</v>
      </c>
      <c r="L300" s="9">
        <f>(G300-I300)*(1-K300)</f>
        <v>10262.349388656516</v>
      </c>
      <c r="M300" s="30">
        <v>-0.27117416381835802</v>
      </c>
      <c r="N300" s="8">
        <v>-0.27117416381835802</v>
      </c>
      <c r="O300" s="8">
        <v>10262.620562820301</v>
      </c>
      <c r="P300" s="10">
        <v>8978.51</v>
      </c>
      <c r="Q300" s="42">
        <v>1283.8399999999999</v>
      </c>
      <c r="R300" s="10">
        <v>10384.85</v>
      </c>
      <c r="S300" s="11">
        <v>-6.48</v>
      </c>
      <c r="T300" s="10">
        <v>10384.85</v>
      </c>
      <c r="U300" s="10"/>
    </row>
    <row r="301" spans="2:21" x14ac:dyDescent="0.3">
      <c r="B301" s="8" t="s">
        <v>25</v>
      </c>
      <c r="C301" s="8">
        <v>1</v>
      </c>
      <c r="D301" s="8">
        <v>28</v>
      </c>
      <c r="E301" s="8">
        <v>10</v>
      </c>
      <c r="F301" s="8">
        <v>12</v>
      </c>
      <c r="G301" s="8">
        <v>11055</v>
      </c>
      <c r="H301" s="8">
        <v>0</v>
      </c>
      <c r="I301" s="8">
        <v>459</v>
      </c>
      <c r="J301">
        <f>(G301-I301)*(K301)</f>
        <v>917.01541700594498</v>
      </c>
      <c r="K301" s="8">
        <v>8.6543546338801902E-2</v>
      </c>
      <c r="L301" s="9">
        <f>(G301-I301)*(1-K301)</f>
        <v>9678.984582994055</v>
      </c>
      <c r="M301" s="30">
        <v>7.2288116455077003E-2</v>
      </c>
      <c r="N301" s="8">
        <v>7.2288116455077003E-2</v>
      </c>
      <c r="O301" s="8">
        <v>9678.9122948776003</v>
      </c>
      <c r="P301" s="10">
        <v>8392.65</v>
      </c>
      <c r="Q301" s="42">
        <v>1286.3399999999999</v>
      </c>
      <c r="R301" s="10">
        <v>9813.5400000000009</v>
      </c>
      <c r="S301" s="11">
        <v>-142.65</v>
      </c>
      <c r="T301" s="10">
        <v>9813.5400000000009</v>
      </c>
      <c r="U301" s="10"/>
    </row>
    <row r="302" spans="2:21" x14ac:dyDescent="0.3">
      <c r="B302" s="8" t="s">
        <v>25</v>
      </c>
      <c r="C302" s="8">
        <v>1</v>
      </c>
      <c r="D302" s="8">
        <v>28</v>
      </c>
      <c r="E302" s="8">
        <v>11</v>
      </c>
      <c r="F302" s="8">
        <v>17</v>
      </c>
      <c r="G302" s="8">
        <v>10739</v>
      </c>
      <c r="H302" s="8">
        <v>-300</v>
      </c>
      <c r="I302" s="8">
        <v>454</v>
      </c>
      <c r="J302">
        <f>(G302-I302)*(K302)</f>
        <v>924.52761205124921</v>
      </c>
      <c r="K302" s="8">
        <v>8.9890871371049993E-2</v>
      </c>
      <c r="L302" s="9">
        <f>(G302-I302)*(1-K302)</f>
        <v>9360.4723879487501</v>
      </c>
      <c r="M302" s="30">
        <v>0.19228381347656101</v>
      </c>
      <c r="N302" s="8">
        <v>-299.80771618652301</v>
      </c>
      <c r="O302" s="8">
        <v>9660.2801041352704</v>
      </c>
      <c r="P302" s="10">
        <v>8070.21</v>
      </c>
      <c r="Q302" s="42">
        <v>1290.26</v>
      </c>
      <c r="R302" s="10">
        <v>9253.82</v>
      </c>
      <c r="S302" s="11">
        <v>-395.38</v>
      </c>
      <c r="T302" s="10">
        <v>9453.82</v>
      </c>
      <c r="U302" s="10"/>
    </row>
    <row r="303" spans="2:21" x14ac:dyDescent="0.3">
      <c r="B303" s="8" t="s">
        <v>25</v>
      </c>
      <c r="C303" s="8">
        <v>1</v>
      </c>
      <c r="D303" s="8">
        <v>28</v>
      </c>
      <c r="E303" s="8">
        <v>12</v>
      </c>
      <c r="F303" s="8">
        <v>22</v>
      </c>
      <c r="G303" s="8">
        <v>10309</v>
      </c>
      <c r="H303" s="8">
        <v>-425</v>
      </c>
      <c r="I303" s="8">
        <v>442</v>
      </c>
      <c r="J303">
        <f>(G303-I303)*(K303)</f>
        <v>913.16475499796059</v>
      </c>
      <c r="K303" s="8">
        <v>9.2547355325626898E-2</v>
      </c>
      <c r="L303" s="9">
        <f>(G303-I303)*(1-K303)</f>
        <v>8953.8352450020393</v>
      </c>
      <c r="M303" s="30">
        <v>0.34249520874023198</v>
      </c>
      <c r="N303" s="8">
        <v>-424.65750479126001</v>
      </c>
      <c r="O303" s="8">
        <v>9378.4927497933004</v>
      </c>
      <c r="P303" s="10">
        <v>7656.86</v>
      </c>
      <c r="Q303" s="42">
        <v>1296.97</v>
      </c>
      <c r="R303" s="10">
        <v>8851.14</v>
      </c>
      <c r="S303" s="11">
        <v>-549.46</v>
      </c>
      <c r="T303" s="10">
        <v>9051.14</v>
      </c>
      <c r="U303" s="10"/>
    </row>
    <row r="304" spans="2:21" x14ac:dyDescent="0.3">
      <c r="B304" s="8" t="s">
        <v>25</v>
      </c>
      <c r="C304" s="8">
        <v>1</v>
      </c>
      <c r="D304" s="8">
        <v>28</v>
      </c>
      <c r="E304" s="8">
        <v>13</v>
      </c>
      <c r="F304" s="8">
        <v>24</v>
      </c>
      <c r="G304" s="8">
        <v>10180</v>
      </c>
      <c r="H304" s="8">
        <v>-425</v>
      </c>
      <c r="I304" s="8">
        <v>425</v>
      </c>
      <c r="J304">
        <f>(G304-I304)*(K304)</f>
        <v>908.17419410314074</v>
      </c>
      <c r="K304" s="8">
        <v>9.3098328457523402E-2</v>
      </c>
      <c r="L304" s="9">
        <f>(G304-I304)*(1-K304)</f>
        <v>8846.8258058968586</v>
      </c>
      <c r="M304" s="30">
        <v>0.337427215576174</v>
      </c>
      <c r="N304" s="8">
        <v>-424.66257278442401</v>
      </c>
      <c r="O304" s="8">
        <v>9271.4883786812807</v>
      </c>
      <c r="P304" s="10">
        <v>7545.48</v>
      </c>
      <c r="Q304" s="42">
        <v>1301.3499999999999</v>
      </c>
      <c r="R304" s="10">
        <v>8830.4599999999991</v>
      </c>
      <c r="S304" s="11">
        <v>-428.81</v>
      </c>
      <c r="T304" s="10">
        <v>8971.64</v>
      </c>
      <c r="U304" s="10"/>
    </row>
    <row r="305" spans="2:21" x14ac:dyDescent="0.3">
      <c r="B305" s="8" t="s">
        <v>25</v>
      </c>
      <c r="C305" s="8">
        <v>1</v>
      </c>
      <c r="D305" s="8">
        <v>28</v>
      </c>
      <c r="E305" s="8">
        <v>14</v>
      </c>
      <c r="F305" s="8">
        <v>23</v>
      </c>
      <c r="G305" s="8">
        <v>10332</v>
      </c>
      <c r="H305" s="8">
        <v>-425</v>
      </c>
      <c r="I305" s="8">
        <v>420</v>
      </c>
      <c r="J305">
        <f>(G305-I305)*(K305)</f>
        <v>919.62870699262396</v>
      </c>
      <c r="K305" s="8">
        <v>9.2779328792637603E-2</v>
      </c>
      <c r="L305" s="9">
        <f>(G305-I305)*(1-K305)</f>
        <v>8992.3712930073762</v>
      </c>
      <c r="M305" s="30">
        <v>0.23835717773437501</v>
      </c>
      <c r="N305" s="8">
        <v>-424.76164282226603</v>
      </c>
      <c r="O305" s="8">
        <v>9417.1329358296407</v>
      </c>
      <c r="P305" s="10">
        <v>7684.2</v>
      </c>
      <c r="Q305" s="42">
        <v>1308.17</v>
      </c>
      <c r="R305" s="10">
        <v>9064.51</v>
      </c>
      <c r="S305" s="11">
        <v>-175.87</v>
      </c>
      <c r="T305" s="10">
        <v>9264.51</v>
      </c>
      <c r="U305" s="10"/>
    </row>
    <row r="306" spans="2:21" x14ac:dyDescent="0.3">
      <c r="B306" s="8" t="s">
        <v>25</v>
      </c>
      <c r="C306" s="8">
        <v>1</v>
      </c>
      <c r="D306" s="8">
        <v>28</v>
      </c>
      <c r="E306" s="8">
        <v>15</v>
      </c>
      <c r="F306" s="8">
        <v>21</v>
      </c>
      <c r="G306" s="8">
        <v>10744</v>
      </c>
      <c r="H306" s="8">
        <v>-425</v>
      </c>
      <c r="I306" s="8">
        <v>429</v>
      </c>
      <c r="J306">
        <f>(G306-I306)*(K306)</f>
        <v>927.23112691555889</v>
      </c>
      <c r="K306" s="8">
        <v>8.9891529511930093E-2</v>
      </c>
      <c r="L306" s="9">
        <f>(G306-I306)*(1-K306)</f>
        <v>9387.7688730844402</v>
      </c>
      <c r="M306" s="30">
        <v>0.13207159423827999</v>
      </c>
      <c r="N306" s="8">
        <v>-424.86792840576197</v>
      </c>
      <c r="O306" s="8">
        <v>9812.6368014902</v>
      </c>
      <c r="P306" s="10">
        <v>8074.52</v>
      </c>
      <c r="Q306" s="42">
        <v>1313.25</v>
      </c>
      <c r="R306" s="10">
        <v>9541.27</v>
      </c>
      <c r="S306" s="10">
        <v>32.950000000000003</v>
      </c>
      <c r="T306" s="10">
        <v>9734.4599999999991</v>
      </c>
      <c r="U306" s="10"/>
    </row>
    <row r="307" spans="2:21" x14ac:dyDescent="0.3">
      <c r="B307" s="8" t="s">
        <v>25</v>
      </c>
      <c r="C307" s="8">
        <v>1</v>
      </c>
      <c r="D307" s="8">
        <v>28</v>
      </c>
      <c r="E307" s="8">
        <v>16</v>
      </c>
      <c r="F307" s="8">
        <v>15</v>
      </c>
      <c r="G307" s="8">
        <v>11364</v>
      </c>
      <c r="H307" s="8">
        <v>0</v>
      </c>
      <c r="I307" s="8">
        <v>409</v>
      </c>
      <c r="J307">
        <f>(G307-I307)*(K307)</f>
        <v>941.79904166407448</v>
      </c>
      <c r="K307" s="8">
        <v>8.5969789289281104E-2</v>
      </c>
      <c r="L307" s="9">
        <f>(G307-I307)*(1-K307)</f>
        <v>10013.200958335925</v>
      </c>
      <c r="M307" s="30">
        <v>-0.12916749572753999</v>
      </c>
      <c r="N307" s="8">
        <v>-0.12916749572753999</v>
      </c>
      <c r="O307" s="8">
        <v>10013.330125831701</v>
      </c>
      <c r="P307" s="10">
        <v>8696.57</v>
      </c>
      <c r="Q307" s="42">
        <v>1316.63</v>
      </c>
      <c r="R307" s="10">
        <v>10232.39</v>
      </c>
      <c r="S307" s="10">
        <v>162.28</v>
      </c>
      <c r="T307" s="10">
        <v>10225.59</v>
      </c>
      <c r="U307" s="10"/>
    </row>
    <row r="308" spans="2:21" x14ac:dyDescent="0.3">
      <c r="B308" s="8" t="s">
        <v>25</v>
      </c>
      <c r="C308" s="8">
        <v>1</v>
      </c>
      <c r="D308" s="8">
        <v>28</v>
      </c>
      <c r="E308" s="8">
        <v>17</v>
      </c>
      <c r="F308" s="8">
        <v>9</v>
      </c>
      <c r="G308" s="8">
        <v>12072</v>
      </c>
      <c r="H308" s="8">
        <v>425</v>
      </c>
      <c r="I308" s="8">
        <v>371</v>
      </c>
      <c r="J308">
        <f>(G308-I308)*(K308)</f>
        <v>961.52231100514359</v>
      </c>
      <c r="K308" s="8">
        <v>8.2174370652520604E-2</v>
      </c>
      <c r="L308" s="9">
        <f>(G308-I308)*(1-K308)</f>
        <v>10739.477688994855</v>
      </c>
      <c r="M308" s="30">
        <v>2.9128326974775698</v>
      </c>
      <c r="N308" s="8">
        <v>427.912832697478</v>
      </c>
      <c r="O308" s="8">
        <v>10311.5648562974</v>
      </c>
      <c r="P308" s="10">
        <v>9392.98</v>
      </c>
      <c r="Q308" s="42">
        <v>1346.5</v>
      </c>
      <c r="R308" s="10">
        <v>11017.42</v>
      </c>
      <c r="S308" s="10">
        <v>79.86</v>
      </c>
      <c r="T308" s="10">
        <v>11010.61</v>
      </c>
      <c r="U308" s="10"/>
    </row>
    <row r="309" spans="2:21" x14ac:dyDescent="0.3">
      <c r="B309" s="8" t="s">
        <v>25</v>
      </c>
      <c r="C309" s="8">
        <v>1</v>
      </c>
      <c r="D309" s="8">
        <v>28</v>
      </c>
      <c r="E309" s="8">
        <v>18</v>
      </c>
      <c r="F309" s="8">
        <v>2</v>
      </c>
      <c r="G309" s="8">
        <v>12946</v>
      </c>
      <c r="H309" s="8">
        <v>425</v>
      </c>
      <c r="I309" s="8">
        <v>363</v>
      </c>
      <c r="J309">
        <f>(G309-I309)*(K309)</f>
        <v>1001.4414301610359</v>
      </c>
      <c r="K309" s="8">
        <v>7.9586857677901607E-2</v>
      </c>
      <c r="L309" s="9">
        <f>(G309-I309)*(1-K309)</f>
        <v>11581.558569838964</v>
      </c>
      <c r="M309" s="30">
        <v>2.76951265677021</v>
      </c>
      <c r="N309" s="8">
        <v>427.76951265677002</v>
      </c>
      <c r="O309" s="8">
        <v>11153.789057182201</v>
      </c>
      <c r="P309" s="10">
        <v>10224.18</v>
      </c>
      <c r="Q309" s="42">
        <v>1357.38</v>
      </c>
      <c r="R309" s="10">
        <v>11902.59</v>
      </c>
      <c r="S309" s="11">
        <v>-422.43</v>
      </c>
      <c r="T309" s="10">
        <v>11695.79</v>
      </c>
      <c r="U309" s="10"/>
    </row>
    <row r="310" spans="2:21" x14ac:dyDescent="0.3">
      <c r="B310" s="8" t="s">
        <v>25</v>
      </c>
      <c r="C310" s="8">
        <v>1</v>
      </c>
      <c r="D310" s="8">
        <v>28</v>
      </c>
      <c r="E310" s="8">
        <v>19</v>
      </c>
      <c r="F310" s="8">
        <v>1</v>
      </c>
      <c r="G310" s="8">
        <v>13010</v>
      </c>
      <c r="H310" s="8">
        <v>425</v>
      </c>
      <c r="I310" s="8">
        <v>377</v>
      </c>
      <c r="J310">
        <f>(G310-I310)*(K310)</f>
        <v>993.87811655324072</v>
      </c>
      <c r="K310" s="8">
        <v>7.8673166829196603E-2</v>
      </c>
      <c r="L310" s="9">
        <f>(G310-I310)*(1-K310)</f>
        <v>11639.12188344676</v>
      </c>
      <c r="M310" s="30">
        <v>2.6414318340999801</v>
      </c>
      <c r="N310" s="8">
        <v>427.64143183409999</v>
      </c>
      <c r="O310" s="8">
        <v>11211.480451612701</v>
      </c>
      <c r="P310" s="10">
        <v>10300.65</v>
      </c>
      <c r="Q310" s="42">
        <v>1338.47</v>
      </c>
      <c r="R310" s="10">
        <v>11908.6</v>
      </c>
      <c r="S310" s="11">
        <v>-598.03</v>
      </c>
      <c r="T310" s="10">
        <v>11701.8</v>
      </c>
      <c r="U310" s="10"/>
    </row>
    <row r="311" spans="2:21" x14ac:dyDescent="0.3">
      <c r="B311" s="8" t="s">
        <v>25</v>
      </c>
      <c r="C311" s="8">
        <v>1</v>
      </c>
      <c r="D311" s="8">
        <v>28</v>
      </c>
      <c r="E311" s="8">
        <v>20</v>
      </c>
      <c r="F311" s="8">
        <v>3</v>
      </c>
      <c r="G311" s="8">
        <v>12708</v>
      </c>
      <c r="H311" s="8">
        <v>425</v>
      </c>
      <c r="I311" s="8">
        <v>386</v>
      </c>
      <c r="J311">
        <f>(G311-I311)*(K311)</f>
        <v>963.49551406111641</v>
      </c>
      <c r="K311" s="8">
        <v>7.8193111025898099E-2</v>
      </c>
      <c r="L311" s="9">
        <f>(G311-I311)*(1-K311)</f>
        <v>11358.504485938884</v>
      </c>
      <c r="M311" s="30">
        <v>2.5542155010585299</v>
      </c>
      <c r="N311" s="8">
        <v>427.55421550105899</v>
      </c>
      <c r="O311" s="8">
        <v>10930.950270437799</v>
      </c>
      <c r="P311" s="10">
        <v>10042.379999999999</v>
      </c>
      <c r="Q311" s="42">
        <v>1316.12</v>
      </c>
      <c r="R311" s="10">
        <v>11946.44</v>
      </c>
      <c r="S311" s="11">
        <v>-454.27</v>
      </c>
      <c r="T311" s="12">
        <v>11746.44</v>
      </c>
      <c r="U311" s="10"/>
    </row>
    <row r="312" spans="2:21" x14ac:dyDescent="0.3">
      <c r="B312" s="8" t="s">
        <v>25</v>
      </c>
      <c r="C312" s="8">
        <v>1</v>
      </c>
      <c r="D312" s="8">
        <v>28</v>
      </c>
      <c r="E312" s="8">
        <v>21</v>
      </c>
      <c r="F312" s="8">
        <v>4</v>
      </c>
      <c r="G312" s="8">
        <v>12395</v>
      </c>
      <c r="H312" s="8">
        <v>0</v>
      </c>
      <c r="I312" s="8">
        <v>398</v>
      </c>
      <c r="J312">
        <f>(G312-I312)*(K312)</f>
        <v>941.30612635200669</v>
      </c>
      <c r="K312" s="8">
        <v>7.8461792644161601E-2</v>
      </c>
      <c r="L312" s="9">
        <f>(G312-I312)*(1-K312)</f>
        <v>11055.693873647993</v>
      </c>
      <c r="M312" s="30">
        <v>2.4956815365162202</v>
      </c>
      <c r="N312" s="8">
        <v>2.4956815365162202</v>
      </c>
      <c r="O312" s="8">
        <v>11053.1981921115</v>
      </c>
      <c r="P312" s="10">
        <v>9763.5400000000009</v>
      </c>
      <c r="Q312" s="42">
        <v>1292.1500000000001</v>
      </c>
      <c r="R312" s="10">
        <v>11616.3</v>
      </c>
      <c r="S312" s="11">
        <v>-453.68</v>
      </c>
      <c r="T312" s="10">
        <v>11416.3</v>
      </c>
      <c r="U312" s="10"/>
    </row>
    <row r="313" spans="2:21" x14ac:dyDescent="0.3">
      <c r="B313" s="8" t="s">
        <v>25</v>
      </c>
      <c r="C313" s="8">
        <v>1</v>
      </c>
      <c r="D313" s="8">
        <v>28</v>
      </c>
      <c r="E313" s="8">
        <v>22</v>
      </c>
      <c r="F313" s="8">
        <v>6</v>
      </c>
      <c r="G313" s="8">
        <v>12138</v>
      </c>
      <c r="H313" s="8">
        <v>0</v>
      </c>
      <c r="I313" s="8">
        <v>431</v>
      </c>
      <c r="J313">
        <f>(G313-I313)*(K313)</f>
        <v>906.44002789853391</v>
      </c>
      <c r="K313" s="8">
        <v>7.7427182702531294E-2</v>
      </c>
      <c r="L313" s="9">
        <f>(G313-I313)*(1-K313)</f>
        <v>10800.559972101466</v>
      </c>
      <c r="M313" s="30">
        <v>-0.17031225585937401</v>
      </c>
      <c r="N313" s="8">
        <v>-0.17031225585937401</v>
      </c>
      <c r="O313" s="8">
        <v>10800.7302843573</v>
      </c>
      <c r="P313" s="10">
        <v>9566.91</v>
      </c>
      <c r="Q313" s="42">
        <v>1233.6500000000001</v>
      </c>
      <c r="R313" s="10">
        <v>11219.49</v>
      </c>
      <c r="S313" s="11">
        <v>-202.16</v>
      </c>
      <c r="T313" s="10">
        <v>11219.49</v>
      </c>
      <c r="U313" s="10"/>
    </row>
    <row r="314" spans="2:21" x14ac:dyDescent="0.3">
      <c r="B314" s="8" t="s">
        <v>25</v>
      </c>
      <c r="C314" s="8">
        <v>1</v>
      </c>
      <c r="D314" s="8">
        <v>28</v>
      </c>
      <c r="E314" s="8">
        <v>23</v>
      </c>
      <c r="F314" s="8">
        <v>10</v>
      </c>
      <c r="G314" s="8">
        <v>11591</v>
      </c>
      <c r="H314" s="8">
        <v>0</v>
      </c>
      <c r="I314" s="8">
        <v>515</v>
      </c>
      <c r="J314">
        <f>(G314-I314)*(K314)</f>
        <v>857.28047693703286</v>
      </c>
      <c r="K314" s="8">
        <v>7.7399826375680103E-2</v>
      </c>
      <c r="L314" s="9">
        <f>(G314-I314)*(1-K314)</f>
        <v>10218.719523062968</v>
      </c>
      <c r="M314" s="30">
        <v>-9.9523773193357798E-2</v>
      </c>
      <c r="N314" s="8">
        <v>-9.9523773193357798E-2</v>
      </c>
      <c r="O314" s="8">
        <v>10218.819046836201</v>
      </c>
      <c r="P314" s="10">
        <v>9032.4599999999991</v>
      </c>
      <c r="Q314" s="42">
        <v>1186.26</v>
      </c>
      <c r="R314" s="10">
        <v>10546.95</v>
      </c>
      <c r="S314" s="11">
        <v>-147</v>
      </c>
      <c r="T314" s="10">
        <v>10546.95</v>
      </c>
      <c r="U314" s="10"/>
    </row>
    <row r="315" spans="2:21" x14ac:dyDescent="0.3">
      <c r="B315" s="8" t="s">
        <v>25</v>
      </c>
      <c r="C315" s="8">
        <v>1</v>
      </c>
      <c r="D315" s="8">
        <v>28</v>
      </c>
      <c r="E315" s="8">
        <v>24</v>
      </c>
      <c r="F315" s="8">
        <v>11</v>
      </c>
      <c r="G315" s="8">
        <v>11109</v>
      </c>
      <c r="H315" s="8">
        <v>0</v>
      </c>
      <c r="I315" s="8">
        <v>595</v>
      </c>
      <c r="J315">
        <f>(G315-I315)*(K315)</f>
        <v>818.58294965943821</v>
      </c>
      <c r="K315" s="8">
        <v>7.78564722902262E-2</v>
      </c>
      <c r="L315" s="9">
        <f>(G315-I315)*(1-K315)</f>
        <v>9695.4170503405621</v>
      </c>
      <c r="M315" s="30">
        <v>-3.3679275512696401E-2</v>
      </c>
      <c r="N315" s="8">
        <v>-3.3679275512696401E-2</v>
      </c>
      <c r="O315" s="8">
        <v>9695.4507296160791</v>
      </c>
      <c r="P315" s="10">
        <v>8553.39</v>
      </c>
      <c r="Q315" s="42">
        <v>1142.02</v>
      </c>
      <c r="R315" s="10">
        <v>9997.51</v>
      </c>
      <c r="S315" s="10">
        <v>65.11</v>
      </c>
      <c r="T315" s="10">
        <v>9997.51</v>
      </c>
      <c r="U315" s="10"/>
    </row>
    <row r="316" spans="2:21" x14ac:dyDescent="0.3">
      <c r="B316" s="8" t="s">
        <v>25</v>
      </c>
      <c r="C316" s="8">
        <v>2</v>
      </c>
      <c r="D316" s="8">
        <v>11</v>
      </c>
      <c r="E316" s="8">
        <v>1</v>
      </c>
      <c r="F316" s="8">
        <v>12</v>
      </c>
      <c r="G316" s="8">
        <v>10591</v>
      </c>
      <c r="H316" s="8">
        <v>0</v>
      </c>
      <c r="I316" s="8">
        <v>629</v>
      </c>
      <c r="J316">
        <f>(G316-I316)*(K316)</f>
        <v>775.49450306553342</v>
      </c>
      <c r="K316" s="8">
        <v>7.7845262303305907E-2</v>
      </c>
      <c r="L316" s="9">
        <f>(G316-I316)*(1-K316)</f>
        <v>9186.5054969344674</v>
      </c>
      <c r="M316" s="30">
        <v>-6.6153137207031407E-2</v>
      </c>
      <c r="N316" s="8">
        <v>-6.6153137207031407E-2</v>
      </c>
      <c r="O316" s="8">
        <v>9186.5716500716699</v>
      </c>
      <c r="P316" s="10">
        <v>8059.23</v>
      </c>
      <c r="Q316" s="42">
        <v>1127.27</v>
      </c>
      <c r="R316" s="10">
        <v>9117.9699999999993</v>
      </c>
      <c r="S316" s="10">
        <v>56.46</v>
      </c>
      <c r="T316" s="10">
        <v>9117.9699999999993</v>
      </c>
      <c r="U316" s="10"/>
    </row>
    <row r="317" spans="2:21" x14ac:dyDescent="0.3">
      <c r="B317" s="8" t="s">
        <v>25</v>
      </c>
      <c r="C317" s="8">
        <v>2</v>
      </c>
      <c r="D317" s="8">
        <v>11</v>
      </c>
      <c r="E317" s="8">
        <v>2</v>
      </c>
      <c r="F317" s="8">
        <v>16</v>
      </c>
      <c r="G317" s="8">
        <v>10036</v>
      </c>
      <c r="H317" s="8">
        <v>0</v>
      </c>
      <c r="I317" s="8">
        <v>643</v>
      </c>
      <c r="J317">
        <f>(G317-I317)*(K317)</f>
        <v>728.26080649944436</v>
      </c>
      <c r="K317" s="8">
        <v>7.7532290695139394E-2</v>
      </c>
      <c r="L317" s="9">
        <f>(G317-I317)*(1-K317)</f>
        <v>8664.7391935005544</v>
      </c>
      <c r="M317" s="30">
        <v>-9.0174163818359104E-2</v>
      </c>
      <c r="N317" s="8">
        <v>-9.0174163818359104E-2</v>
      </c>
      <c r="O317" s="8">
        <v>8664.8293676643807</v>
      </c>
      <c r="P317" s="10">
        <v>7557.47</v>
      </c>
      <c r="Q317" s="42">
        <v>1107.27</v>
      </c>
      <c r="R317" s="10">
        <v>8638.0400000000009</v>
      </c>
      <c r="S317" s="10">
        <v>35.67</v>
      </c>
      <c r="T317" s="10">
        <v>8638.0400000000009</v>
      </c>
      <c r="U317" s="10"/>
    </row>
    <row r="318" spans="2:21" x14ac:dyDescent="0.3">
      <c r="B318" s="8" t="s">
        <v>25</v>
      </c>
      <c r="C318" s="8">
        <v>2</v>
      </c>
      <c r="D318" s="8">
        <v>11</v>
      </c>
      <c r="E318" s="8">
        <v>3</v>
      </c>
      <c r="F318" s="8">
        <v>19</v>
      </c>
      <c r="G318" s="8">
        <v>9617</v>
      </c>
      <c r="H318" s="8">
        <v>0</v>
      </c>
      <c r="I318" s="8">
        <v>625</v>
      </c>
      <c r="J318">
        <f>(G318-I318)*(K318)</f>
        <v>699.59120077015018</v>
      </c>
      <c r="K318" s="8">
        <v>7.7801512541164394E-2</v>
      </c>
      <c r="L318" s="9">
        <f>(G318-I318)*(1-K318)</f>
        <v>8292.40879922985</v>
      </c>
      <c r="M318" s="30">
        <v>-0.130072662353514</v>
      </c>
      <c r="N318" s="8">
        <v>-0.130072662353514</v>
      </c>
      <c r="O318" s="8">
        <v>8292.5388718922004</v>
      </c>
      <c r="P318" s="10">
        <v>7199.79</v>
      </c>
      <c r="Q318" s="42">
        <v>1092.6199999999999</v>
      </c>
      <c r="R318" s="10">
        <v>8277.3700000000008</v>
      </c>
      <c r="S318" s="10">
        <v>20.34</v>
      </c>
      <c r="T318" s="10">
        <v>8277.3700000000008</v>
      </c>
      <c r="U318" s="10"/>
    </row>
    <row r="319" spans="2:21" x14ac:dyDescent="0.3">
      <c r="B319" s="8" t="s">
        <v>25</v>
      </c>
      <c r="C319" s="8">
        <v>2</v>
      </c>
      <c r="D319" s="8">
        <v>11</v>
      </c>
      <c r="E319" s="8">
        <v>4</v>
      </c>
      <c r="F319" s="8">
        <v>21</v>
      </c>
      <c r="G319" s="8">
        <v>9466</v>
      </c>
      <c r="H319" s="8">
        <v>0</v>
      </c>
      <c r="I319" s="8">
        <v>608</v>
      </c>
      <c r="J319">
        <f>(G319-I319)*(K319)</f>
        <v>692.92011634226344</v>
      </c>
      <c r="K319" s="8">
        <v>7.8225346166432994E-2</v>
      </c>
      <c r="L319" s="9">
        <f>(G319-I319)*(1-K319)</f>
        <v>8165.0798836577369</v>
      </c>
      <c r="M319" s="30">
        <v>-7.6687347412109502E-2</v>
      </c>
      <c r="N319" s="8">
        <v>-7.6687347412109502E-2</v>
      </c>
      <c r="O319" s="8">
        <v>8165.15657100515</v>
      </c>
      <c r="P319" s="10">
        <v>7066.04</v>
      </c>
      <c r="Q319" s="42">
        <v>1099.04</v>
      </c>
      <c r="R319" s="10">
        <v>8152.37</v>
      </c>
      <c r="S319" s="11">
        <v>-56.97</v>
      </c>
      <c r="T319" s="10">
        <v>8152.37</v>
      </c>
      <c r="U319" s="10"/>
    </row>
    <row r="320" spans="2:21" x14ac:dyDescent="0.3">
      <c r="B320" s="8" t="s">
        <v>25</v>
      </c>
      <c r="C320" s="8">
        <v>2</v>
      </c>
      <c r="D320" s="8">
        <v>11</v>
      </c>
      <c r="E320" s="8">
        <v>5</v>
      </c>
      <c r="F320" s="8">
        <v>17</v>
      </c>
      <c r="G320" s="8">
        <v>9732</v>
      </c>
      <c r="H320" s="8">
        <v>0</v>
      </c>
      <c r="I320" s="8">
        <v>594</v>
      </c>
      <c r="J320">
        <f>(G320-I320)*(K320)</f>
        <v>719.55213898246154</v>
      </c>
      <c r="K320" s="8">
        <v>7.8742847338855504E-2</v>
      </c>
      <c r="L320" s="9">
        <f>(G320-I320)*(1-K320)</f>
        <v>8418.4478610175393</v>
      </c>
      <c r="M320" s="30">
        <v>-5.6329406738281997E-2</v>
      </c>
      <c r="N320" s="8">
        <v>-5.6329406738281997E-2</v>
      </c>
      <c r="O320" s="8">
        <v>8418.5041904242808</v>
      </c>
      <c r="P320" s="10">
        <v>7281.69</v>
      </c>
      <c r="Q320" s="42">
        <v>1136.76</v>
      </c>
      <c r="R320" s="10">
        <v>8388.82</v>
      </c>
      <c r="S320" s="11">
        <v>-160.59</v>
      </c>
      <c r="T320" s="10">
        <v>8388.82</v>
      </c>
      <c r="U320" s="10"/>
    </row>
    <row r="321" spans="2:21" x14ac:dyDescent="0.3">
      <c r="B321" s="8" t="s">
        <v>25</v>
      </c>
      <c r="C321" s="8">
        <v>2</v>
      </c>
      <c r="D321" s="8">
        <v>11</v>
      </c>
      <c r="E321" s="8">
        <v>6</v>
      </c>
      <c r="F321" s="8">
        <v>14</v>
      </c>
      <c r="G321" s="8">
        <v>10420</v>
      </c>
      <c r="H321" s="8">
        <v>0</v>
      </c>
      <c r="I321" s="8">
        <v>542</v>
      </c>
      <c r="J321">
        <f>(G321-I321)*(K321)</f>
        <v>786.73754322594539</v>
      </c>
      <c r="K321" s="8">
        <v>7.9645428550915706E-2</v>
      </c>
      <c r="L321" s="9">
        <f>(G321-I321)*(1-K321)</f>
        <v>9091.262456774055</v>
      </c>
      <c r="M321" s="30">
        <v>-6.8103881835938296E-2</v>
      </c>
      <c r="N321" s="8">
        <v>-6.8103881835938296E-2</v>
      </c>
      <c r="O321" s="8">
        <v>9091.3305606558897</v>
      </c>
      <c r="P321" s="10">
        <v>7890.23</v>
      </c>
      <c r="Q321" s="42">
        <v>1201.03</v>
      </c>
      <c r="R321" s="10">
        <v>9023.1</v>
      </c>
      <c r="S321" s="11">
        <v>-253.18</v>
      </c>
      <c r="T321" s="10">
        <v>9023.1</v>
      </c>
      <c r="U321" s="10"/>
    </row>
    <row r="322" spans="2:21" x14ac:dyDescent="0.3">
      <c r="B322" s="8" t="s">
        <v>25</v>
      </c>
      <c r="C322" s="8">
        <v>2</v>
      </c>
      <c r="D322" s="8">
        <v>11</v>
      </c>
      <c r="E322" s="8">
        <v>7</v>
      </c>
      <c r="F322" s="8">
        <v>7</v>
      </c>
      <c r="G322" s="8">
        <v>11370</v>
      </c>
      <c r="H322" s="8">
        <v>0</v>
      </c>
      <c r="I322" s="8">
        <v>467</v>
      </c>
      <c r="J322">
        <f>(G322-I322)*(K322)</f>
        <v>871.70709187573289</v>
      </c>
      <c r="K322" s="8">
        <v>7.9951122798838203E-2</v>
      </c>
      <c r="L322" s="9">
        <f>(G322-I322)*(1-K322)</f>
        <v>10031.292908124267</v>
      </c>
      <c r="M322" s="30">
        <v>-9.7705627441406803E-2</v>
      </c>
      <c r="N322" s="8">
        <v>-9.7705627441406803E-2</v>
      </c>
      <c r="O322" s="8">
        <v>10031.390613751701</v>
      </c>
      <c r="P322" s="10">
        <v>8759.4500000000007</v>
      </c>
      <c r="Q322" s="42">
        <v>1271.8499999999999</v>
      </c>
      <c r="R322" s="10">
        <v>9887.92</v>
      </c>
      <c r="S322" s="11">
        <v>-527.41999999999996</v>
      </c>
      <c r="T322" s="10">
        <v>9887.92</v>
      </c>
      <c r="U322" s="10"/>
    </row>
    <row r="323" spans="2:21" x14ac:dyDescent="0.3">
      <c r="B323" s="8" t="s">
        <v>25</v>
      </c>
      <c r="C323" s="8">
        <v>2</v>
      </c>
      <c r="D323" s="8">
        <v>11</v>
      </c>
      <c r="E323" s="8">
        <v>8</v>
      </c>
      <c r="F323" s="8">
        <v>6</v>
      </c>
      <c r="G323" s="8">
        <v>11712</v>
      </c>
      <c r="H323" s="8">
        <v>0</v>
      </c>
      <c r="I323" s="8">
        <v>442</v>
      </c>
      <c r="J323">
        <f>(G323-I323)*(K323)</f>
        <v>900.26333119403444</v>
      </c>
      <c r="K323" s="8">
        <v>7.9881395846853095E-2</v>
      </c>
      <c r="L323" s="9">
        <f>(G323-I323)*(1-K323)</f>
        <v>10369.736668805966</v>
      </c>
      <c r="M323" s="30">
        <v>2.28394165039063E-2</v>
      </c>
      <c r="N323" s="8">
        <v>2.28394165039063E-2</v>
      </c>
      <c r="O323" s="8">
        <v>10369.7138293895</v>
      </c>
      <c r="P323" s="10">
        <v>9063.9</v>
      </c>
      <c r="Q323" s="42">
        <v>1305.83</v>
      </c>
      <c r="R323" s="10">
        <v>10129.84</v>
      </c>
      <c r="S323" s="11">
        <v>-588.19000000000005</v>
      </c>
      <c r="T323" s="10">
        <v>10129.84</v>
      </c>
      <c r="U323" s="10"/>
    </row>
    <row r="324" spans="2:21" x14ac:dyDescent="0.3">
      <c r="B324" s="8" t="s">
        <v>25</v>
      </c>
      <c r="C324" s="8">
        <v>2</v>
      </c>
      <c r="D324" s="8">
        <v>11</v>
      </c>
      <c r="E324" s="8">
        <v>9</v>
      </c>
      <c r="F324" s="8">
        <v>9</v>
      </c>
      <c r="G324" s="8">
        <v>11409</v>
      </c>
      <c r="H324" s="8">
        <v>0</v>
      </c>
      <c r="I324" s="8">
        <v>421</v>
      </c>
      <c r="J324">
        <f>(G324-I324)*(K324)</f>
        <v>894.41475401382422</v>
      </c>
      <c r="K324" s="8">
        <v>8.1399231344541703E-2</v>
      </c>
      <c r="L324" s="9">
        <f>(G324-I324)*(1-K324)</f>
        <v>10093.585245986174</v>
      </c>
      <c r="M324" s="30">
        <v>-0.28762225341796799</v>
      </c>
      <c r="N324" s="8">
        <v>-0.28762225341796799</v>
      </c>
      <c r="O324" s="8">
        <v>10093.872868239599</v>
      </c>
      <c r="P324" s="10">
        <v>8751.5499999999993</v>
      </c>
      <c r="Q324" s="42">
        <v>1342.04</v>
      </c>
      <c r="R324" s="10">
        <v>9910.18</v>
      </c>
      <c r="S324" s="11">
        <v>-325.25</v>
      </c>
      <c r="T324" s="10">
        <v>9910.18</v>
      </c>
      <c r="U324" s="10"/>
    </row>
    <row r="325" spans="2:21" x14ac:dyDescent="0.3">
      <c r="B325" s="8" t="s">
        <v>25</v>
      </c>
      <c r="C325" s="8">
        <v>2</v>
      </c>
      <c r="D325" s="8">
        <v>11</v>
      </c>
      <c r="E325" s="8">
        <v>10</v>
      </c>
      <c r="F325" s="8">
        <v>13</v>
      </c>
      <c r="G325" s="8">
        <v>10882</v>
      </c>
      <c r="H325" s="8">
        <v>0</v>
      </c>
      <c r="I325" s="8">
        <v>414</v>
      </c>
      <c r="J325">
        <f>(G325-I325)*(K325)</f>
        <v>864.77364473746673</v>
      </c>
      <c r="K325" s="8">
        <v>8.2611162088027004E-2</v>
      </c>
      <c r="L325" s="9">
        <f>(G325-I325)*(1-K325)</f>
        <v>9603.2263552625336</v>
      </c>
      <c r="M325" s="30">
        <v>2.11157226562513E-2</v>
      </c>
      <c r="N325" s="8">
        <v>2.11157226562513E-2</v>
      </c>
      <c r="O325" s="8">
        <v>9603.2052395398805</v>
      </c>
      <c r="P325" s="10">
        <v>8247.17</v>
      </c>
      <c r="Q325" s="42">
        <v>1356.06</v>
      </c>
      <c r="R325" s="10">
        <v>9413.2000000000007</v>
      </c>
      <c r="S325" s="11">
        <v>-273.31</v>
      </c>
      <c r="T325" s="10">
        <v>9413.2000000000007</v>
      </c>
      <c r="U325" s="10"/>
    </row>
    <row r="326" spans="2:21" x14ac:dyDescent="0.3">
      <c r="B326" s="8" t="s">
        <v>25</v>
      </c>
      <c r="C326" s="8">
        <v>2</v>
      </c>
      <c r="D326" s="8">
        <v>11</v>
      </c>
      <c r="E326" s="8">
        <v>11</v>
      </c>
      <c r="F326" s="8">
        <v>18</v>
      </c>
      <c r="G326" s="8">
        <v>10555</v>
      </c>
      <c r="H326" s="8">
        <v>-300</v>
      </c>
      <c r="I326" s="8">
        <v>411</v>
      </c>
      <c r="J326">
        <f>(G326-I326)*(K326)</f>
        <v>845.46428683599936</v>
      </c>
      <c r="K326" s="8">
        <v>8.3346242787460501E-2</v>
      </c>
      <c r="L326" s="9">
        <f>(G326-I326)*(1-K326)</f>
        <v>9298.5357131640012</v>
      </c>
      <c r="M326" s="30">
        <v>0.12812854003906099</v>
      </c>
      <c r="N326" s="8">
        <v>-299.87187145996103</v>
      </c>
      <c r="O326" s="8">
        <v>9598.4075846239593</v>
      </c>
      <c r="P326" s="10">
        <v>7932.88</v>
      </c>
      <c r="Q326" s="42">
        <v>1365.66</v>
      </c>
      <c r="R326" s="10">
        <v>8864.17</v>
      </c>
      <c r="S326" s="11">
        <v>-394.43</v>
      </c>
      <c r="T326" s="10">
        <v>9064.17</v>
      </c>
      <c r="U326" s="10"/>
    </row>
    <row r="327" spans="2:21" x14ac:dyDescent="0.3">
      <c r="B327" s="8" t="s">
        <v>25</v>
      </c>
      <c r="C327" s="8">
        <v>2</v>
      </c>
      <c r="D327" s="8">
        <v>11</v>
      </c>
      <c r="E327" s="8">
        <v>12</v>
      </c>
      <c r="F327" s="8">
        <v>23</v>
      </c>
      <c r="G327" s="8">
        <v>10206</v>
      </c>
      <c r="H327" s="8">
        <v>-425</v>
      </c>
      <c r="I327" s="8">
        <v>414</v>
      </c>
      <c r="J327">
        <f>(G327-I327)*(K327)</f>
        <v>808.83544664949818</v>
      </c>
      <c r="K327" s="8">
        <v>8.2601659175806599E-2</v>
      </c>
      <c r="L327" s="9">
        <f>(G327-I327)*(1-K327)</f>
        <v>8983.1645533505016</v>
      </c>
      <c r="M327" s="30">
        <v>0.26693225097656298</v>
      </c>
      <c r="N327" s="8">
        <v>-424.73306774902301</v>
      </c>
      <c r="O327" s="8">
        <v>9407.8976210995206</v>
      </c>
      <c r="P327" s="10">
        <v>7607.25</v>
      </c>
      <c r="Q327" s="42">
        <v>1375.91</v>
      </c>
      <c r="R327" s="10">
        <v>8580.1</v>
      </c>
      <c r="S327" s="11">
        <v>-373.85</v>
      </c>
      <c r="T327" s="10">
        <v>8780.1</v>
      </c>
      <c r="U327" s="10"/>
    </row>
    <row r="328" spans="2:21" x14ac:dyDescent="0.3">
      <c r="B328" s="8" t="s">
        <v>25</v>
      </c>
      <c r="C328" s="8">
        <v>2</v>
      </c>
      <c r="D328" s="8">
        <v>11</v>
      </c>
      <c r="E328" s="8">
        <v>13</v>
      </c>
      <c r="F328" s="8">
        <v>24</v>
      </c>
      <c r="G328" s="8">
        <v>10233</v>
      </c>
      <c r="H328" s="8">
        <v>-425</v>
      </c>
      <c r="I328" s="8">
        <v>397</v>
      </c>
      <c r="J328">
        <f>(G328-I328)*(K328)</f>
        <v>802.60979573704026</v>
      </c>
      <c r="K328" s="8">
        <v>8.1599206561309506E-2</v>
      </c>
      <c r="L328" s="9">
        <f>(G328-I328)*(1-K328)</f>
        <v>9033.3902042629597</v>
      </c>
      <c r="M328" s="30">
        <v>0.26129003906249798</v>
      </c>
      <c r="N328" s="8">
        <v>-424.73870996093802</v>
      </c>
      <c r="O328" s="8">
        <v>9458.1289142239002</v>
      </c>
      <c r="P328" s="10">
        <v>7653.61</v>
      </c>
      <c r="Q328" s="42">
        <v>1379.78</v>
      </c>
      <c r="R328" s="10">
        <v>8652.68</v>
      </c>
      <c r="S328" s="11">
        <v>-173.7</v>
      </c>
      <c r="T328" s="10">
        <v>8793.86</v>
      </c>
      <c r="U328" s="10"/>
    </row>
    <row r="329" spans="2:21" x14ac:dyDescent="0.3">
      <c r="B329" s="8" t="s">
        <v>25</v>
      </c>
      <c r="C329" s="8">
        <v>2</v>
      </c>
      <c r="D329" s="8">
        <v>11</v>
      </c>
      <c r="E329" s="8">
        <v>14</v>
      </c>
      <c r="F329" s="8">
        <v>22</v>
      </c>
      <c r="G329" s="8">
        <v>10463</v>
      </c>
      <c r="H329" s="8">
        <v>-425</v>
      </c>
      <c r="I329" s="8">
        <v>383</v>
      </c>
      <c r="J329">
        <f>(G329-I329)*(K329)</f>
        <v>815.25795624156035</v>
      </c>
      <c r="K329" s="8">
        <v>8.0878765500154798E-2</v>
      </c>
      <c r="L329" s="9">
        <f>(G329-I329)*(1-K329)</f>
        <v>9264.7420437584387</v>
      </c>
      <c r="M329" s="30">
        <v>0.169913452148439</v>
      </c>
      <c r="N329" s="8">
        <v>-424.83008654785198</v>
      </c>
      <c r="O329" s="8">
        <v>9689.5721303062892</v>
      </c>
      <c r="P329" s="10">
        <v>7881.75</v>
      </c>
      <c r="Q329" s="42">
        <v>1382.99</v>
      </c>
      <c r="R329" s="10">
        <v>8905.23</v>
      </c>
      <c r="S329" s="11">
        <v>-47.11</v>
      </c>
      <c r="T329" s="10">
        <v>9105.23</v>
      </c>
      <c r="U329" s="10"/>
    </row>
    <row r="330" spans="2:21" x14ac:dyDescent="0.3">
      <c r="B330" s="8" t="s">
        <v>25</v>
      </c>
      <c r="C330" s="8">
        <v>2</v>
      </c>
      <c r="D330" s="8">
        <v>11</v>
      </c>
      <c r="E330" s="8">
        <v>15</v>
      </c>
      <c r="F330" s="8">
        <v>20</v>
      </c>
      <c r="G330" s="8">
        <v>10931</v>
      </c>
      <c r="H330" s="8">
        <v>-425</v>
      </c>
      <c r="I330" s="8">
        <v>381</v>
      </c>
      <c r="J330">
        <f>(G330-I330)*(K330)</f>
        <v>847.82225447573558</v>
      </c>
      <c r="K330" s="8">
        <v>8.0362299002439394E-2</v>
      </c>
      <c r="L330" s="9">
        <f>(G330-I330)*(1-K330)</f>
        <v>9702.1777455242645</v>
      </c>
      <c r="M330" s="30">
        <v>7.7433776855467998E-2</v>
      </c>
      <c r="N330" s="8">
        <v>-424.922566223145</v>
      </c>
      <c r="O330" s="8">
        <v>10127.100311747399</v>
      </c>
      <c r="P330" s="10">
        <v>8321.42</v>
      </c>
      <c r="Q330" s="42">
        <v>1380.76</v>
      </c>
      <c r="R330" s="10">
        <v>9396.02</v>
      </c>
      <c r="S330" s="10">
        <v>111.27</v>
      </c>
      <c r="T330" s="10">
        <v>9589.06</v>
      </c>
      <c r="U330" s="10"/>
    </row>
    <row r="331" spans="2:21" x14ac:dyDescent="0.3">
      <c r="B331" s="8" t="s">
        <v>25</v>
      </c>
      <c r="C331" s="8">
        <v>2</v>
      </c>
      <c r="D331" s="8">
        <v>11</v>
      </c>
      <c r="E331" s="8">
        <v>16</v>
      </c>
      <c r="F331" s="8">
        <v>15</v>
      </c>
      <c r="G331" s="8">
        <v>11483</v>
      </c>
      <c r="H331" s="8">
        <v>0</v>
      </c>
      <c r="I331" s="8">
        <v>346</v>
      </c>
      <c r="J331">
        <f>(G331-I331)*(K331)</f>
        <v>890.60178236701108</v>
      </c>
      <c r="K331" s="8">
        <v>7.9967835356650002E-2</v>
      </c>
      <c r="L331" s="9">
        <f>(G331-I331)*(1-K331)</f>
        <v>10246.39821763299</v>
      </c>
      <c r="M331" s="30">
        <v>-0.15888540649414101</v>
      </c>
      <c r="N331" s="8">
        <v>-0.15888540649414101</v>
      </c>
      <c r="O331" s="8">
        <v>10246.5571030395</v>
      </c>
      <c r="P331" s="10">
        <v>8868.9500000000007</v>
      </c>
      <c r="Q331" s="42">
        <v>1377.45</v>
      </c>
      <c r="R331" s="10">
        <v>10099.68</v>
      </c>
      <c r="S331" s="10">
        <v>254.86</v>
      </c>
      <c r="T331" s="10">
        <v>10092.73</v>
      </c>
      <c r="U331" s="10"/>
    </row>
    <row r="332" spans="2:21" x14ac:dyDescent="0.3">
      <c r="B332" s="8" t="s">
        <v>25</v>
      </c>
      <c r="C332" s="8">
        <v>2</v>
      </c>
      <c r="D332" s="8">
        <v>11</v>
      </c>
      <c r="E332" s="8">
        <v>17</v>
      </c>
      <c r="F332" s="8">
        <v>8</v>
      </c>
      <c r="G332" s="8">
        <v>12054</v>
      </c>
      <c r="H332" s="8">
        <v>0</v>
      </c>
      <c r="I332" s="8">
        <v>307</v>
      </c>
      <c r="J332">
        <f>(G332-I332)*(K332)</f>
        <v>929.14527011761902</v>
      </c>
      <c r="K332" s="8">
        <v>7.9096388023973702E-2</v>
      </c>
      <c r="L332" s="9">
        <f>(G332-I332)*(1-K332)</f>
        <v>10817.854729882381</v>
      </c>
      <c r="M332" s="30">
        <v>2.88981435222076</v>
      </c>
      <c r="N332" s="8">
        <v>2.88981435222076</v>
      </c>
      <c r="O332" s="8">
        <v>10814.9649155302</v>
      </c>
      <c r="P332" s="10">
        <v>9417.26</v>
      </c>
      <c r="Q332" s="42">
        <v>1400.59</v>
      </c>
      <c r="R332" s="10">
        <v>10729.72</v>
      </c>
      <c r="S332" s="10">
        <v>45.95</v>
      </c>
      <c r="T332" s="10">
        <v>10722.76</v>
      </c>
      <c r="U332" s="10"/>
    </row>
    <row r="333" spans="2:21" x14ac:dyDescent="0.3">
      <c r="B333" s="8" t="s">
        <v>25</v>
      </c>
      <c r="C333" s="8">
        <v>2</v>
      </c>
      <c r="D333" s="8">
        <v>11</v>
      </c>
      <c r="E333" s="8">
        <v>18</v>
      </c>
      <c r="F333" s="8">
        <v>3</v>
      </c>
      <c r="G333" s="8">
        <v>12725</v>
      </c>
      <c r="H333" s="8">
        <v>425</v>
      </c>
      <c r="I333" s="8">
        <v>302</v>
      </c>
      <c r="J333">
        <f>(G333-I333)*(K333)</f>
        <v>964.78656247723427</v>
      </c>
      <c r="K333" s="8">
        <v>7.7661318721503197E-2</v>
      </c>
      <c r="L333" s="9">
        <f>(G333-I333)*(1-K333)</f>
        <v>11458.213437522767</v>
      </c>
      <c r="M333" s="30">
        <v>2.7441890759833001</v>
      </c>
      <c r="N333" s="8">
        <v>427.744189075983</v>
      </c>
      <c r="O333" s="8">
        <v>11030.4692484468</v>
      </c>
      <c r="P333" s="10">
        <v>10051.549999999999</v>
      </c>
      <c r="Q333" s="42">
        <v>1406.66</v>
      </c>
      <c r="R333" s="10">
        <v>11426.13</v>
      </c>
      <c r="S333" s="11">
        <v>-353.23</v>
      </c>
      <c r="T333" s="10">
        <v>11219.17</v>
      </c>
      <c r="U333" s="10"/>
    </row>
    <row r="334" spans="2:21" x14ac:dyDescent="0.3">
      <c r="B334" s="8" t="s">
        <v>25</v>
      </c>
      <c r="C334" s="8">
        <v>2</v>
      </c>
      <c r="D334" s="8">
        <v>11</v>
      </c>
      <c r="E334" s="8">
        <v>19</v>
      </c>
      <c r="F334" s="8">
        <v>1</v>
      </c>
      <c r="G334" s="8">
        <v>13023</v>
      </c>
      <c r="H334" s="8">
        <v>425</v>
      </c>
      <c r="I334" s="8">
        <v>308</v>
      </c>
      <c r="J334">
        <f>(G334-I334)*(K334)</f>
        <v>986.04118806183817</v>
      </c>
      <c r="K334" s="8">
        <v>7.7549444597863795E-2</v>
      </c>
      <c r="L334" s="9">
        <f>(G334-I334)*(1-K334)</f>
        <v>11728.958811938161</v>
      </c>
      <c r="M334" s="30">
        <v>2.6176630029492101</v>
      </c>
      <c r="N334" s="8">
        <v>427.61766300294897</v>
      </c>
      <c r="O334" s="8">
        <v>11301.3411489352</v>
      </c>
      <c r="P334" s="10">
        <v>10335.700000000001</v>
      </c>
      <c r="Q334" s="42">
        <v>1393.26</v>
      </c>
      <c r="R334" s="10">
        <v>11669.78</v>
      </c>
      <c r="S334" s="11">
        <v>-852.99</v>
      </c>
      <c r="T334" s="10">
        <v>11462.82</v>
      </c>
      <c r="U334" s="10"/>
    </row>
    <row r="335" spans="2:21" x14ac:dyDescent="0.3">
      <c r="B335" s="8" t="s">
        <v>25</v>
      </c>
      <c r="C335" s="8">
        <v>2</v>
      </c>
      <c r="D335" s="8">
        <v>11</v>
      </c>
      <c r="E335" s="8">
        <v>20</v>
      </c>
      <c r="F335" s="8">
        <v>2</v>
      </c>
      <c r="G335" s="8">
        <v>12669</v>
      </c>
      <c r="H335" s="8">
        <v>425</v>
      </c>
      <c r="I335" s="8">
        <v>314</v>
      </c>
      <c r="J335">
        <f>(G335-I335)*(K335)</f>
        <v>960.22130992254245</v>
      </c>
      <c r="K335" s="8">
        <v>7.7719248071432004E-2</v>
      </c>
      <c r="L335" s="9">
        <f>(G335-I335)*(1-K335)</f>
        <v>11394.778690077457</v>
      </c>
      <c r="M335" s="30">
        <v>2.5336904896735701</v>
      </c>
      <c r="N335" s="8">
        <v>427.53369048967397</v>
      </c>
      <c r="O335" s="8">
        <v>10967.2449995878</v>
      </c>
      <c r="P335" s="10">
        <v>10026.92</v>
      </c>
      <c r="Q335" s="42">
        <v>1367.86</v>
      </c>
      <c r="R335" s="10">
        <v>11541.8</v>
      </c>
      <c r="S335" s="11">
        <v>-833.21</v>
      </c>
      <c r="T335" s="12">
        <v>11541.8</v>
      </c>
      <c r="U335" s="10"/>
    </row>
    <row r="336" spans="2:21" x14ac:dyDescent="0.3">
      <c r="B336" s="8" t="s">
        <v>25</v>
      </c>
      <c r="C336" s="8">
        <v>2</v>
      </c>
      <c r="D336" s="8">
        <v>11</v>
      </c>
      <c r="E336" s="8">
        <v>21</v>
      </c>
      <c r="F336" s="8">
        <v>4</v>
      </c>
      <c r="G336" s="8">
        <v>12316</v>
      </c>
      <c r="H336" s="8">
        <v>425</v>
      </c>
      <c r="I336" s="8">
        <v>331</v>
      </c>
      <c r="J336">
        <f>(G336-I336)*(K336)</f>
        <v>931.93661645344071</v>
      </c>
      <c r="K336" s="8">
        <v>7.7758582933119796E-2</v>
      </c>
      <c r="L336" s="9">
        <f>(G336-I336)*(1-K336)</f>
        <v>11053.06338354656</v>
      </c>
      <c r="M336" s="30">
        <v>2.47690932357603</v>
      </c>
      <c r="N336" s="8">
        <v>427.47690932357602</v>
      </c>
      <c r="O336" s="8">
        <v>10625.586474223001</v>
      </c>
      <c r="P336" s="10">
        <v>9711.68</v>
      </c>
      <c r="Q336" s="42">
        <v>1341.38</v>
      </c>
      <c r="R336" s="10">
        <v>11055.38</v>
      </c>
      <c r="S336" s="11">
        <v>-967.78</v>
      </c>
      <c r="T336" s="10">
        <v>10855.38</v>
      </c>
      <c r="U336" s="10"/>
    </row>
    <row r="337" spans="2:21" x14ac:dyDescent="0.3">
      <c r="B337" s="8" t="s">
        <v>25</v>
      </c>
      <c r="C337" s="8">
        <v>2</v>
      </c>
      <c r="D337" s="8">
        <v>11</v>
      </c>
      <c r="E337" s="8">
        <v>22</v>
      </c>
      <c r="F337" s="8">
        <v>5</v>
      </c>
      <c r="G337" s="8">
        <v>12018</v>
      </c>
      <c r="H337" s="8">
        <v>0</v>
      </c>
      <c r="I337" s="8">
        <v>369</v>
      </c>
      <c r="J337">
        <f>(G337-I337)*(K337)</f>
        <v>895.12686111262076</v>
      </c>
      <c r="K337" s="8">
        <v>7.6841519539241204E-2</v>
      </c>
      <c r="L337" s="9">
        <f>(G337-I337)*(1-K337)</f>
        <v>10753.873138887378</v>
      </c>
      <c r="M337" s="30">
        <v>-0.20347061157226601</v>
      </c>
      <c r="N337" s="8">
        <v>-0.20347061157226601</v>
      </c>
      <c r="O337" s="8">
        <v>10754.076609498999</v>
      </c>
      <c r="P337" s="10">
        <v>9475.3799999999992</v>
      </c>
      <c r="Q337" s="42">
        <v>1278.5</v>
      </c>
      <c r="R337" s="10">
        <v>10689.51</v>
      </c>
      <c r="S337" s="11">
        <v>-794.07</v>
      </c>
      <c r="T337" s="10">
        <v>10489.51</v>
      </c>
      <c r="U337" s="10"/>
    </row>
    <row r="338" spans="2:21" x14ac:dyDescent="0.3">
      <c r="B338" s="8" t="s">
        <v>25</v>
      </c>
      <c r="C338" s="8">
        <v>2</v>
      </c>
      <c r="D338" s="8">
        <v>11</v>
      </c>
      <c r="E338" s="8">
        <v>23</v>
      </c>
      <c r="F338" s="8">
        <v>10</v>
      </c>
      <c r="G338" s="8">
        <v>11453</v>
      </c>
      <c r="H338" s="8">
        <v>0</v>
      </c>
      <c r="I338" s="8">
        <v>479</v>
      </c>
      <c r="J338">
        <f>(G338-I338)*(K338)</f>
        <v>843.85757357250623</v>
      </c>
      <c r="K338" s="8">
        <v>7.6896079239338999E-2</v>
      </c>
      <c r="L338" s="9">
        <f>(G338-I338)*(1-K338)</f>
        <v>10130.142426427494</v>
      </c>
      <c r="M338" s="30">
        <v>-0.13935052490234201</v>
      </c>
      <c r="N338" s="8">
        <v>-0.13935052490234201</v>
      </c>
      <c r="O338" s="8">
        <v>10130.281776952401</v>
      </c>
      <c r="P338" s="10">
        <v>8905.1200000000008</v>
      </c>
      <c r="Q338" s="42">
        <v>1225.03</v>
      </c>
      <c r="R338" s="10">
        <v>10061.94</v>
      </c>
      <c r="S338" s="11">
        <v>-611.75</v>
      </c>
      <c r="T338" s="10">
        <v>10061.94</v>
      </c>
      <c r="U338" s="10"/>
    </row>
    <row r="339" spans="2:21" x14ac:dyDescent="0.3">
      <c r="B339" s="8" t="s">
        <v>25</v>
      </c>
      <c r="C339" s="8">
        <v>2</v>
      </c>
      <c r="D339" s="8">
        <v>11</v>
      </c>
      <c r="E339" s="8">
        <v>24</v>
      </c>
      <c r="F339" s="8">
        <v>11</v>
      </c>
      <c r="G339" s="8">
        <v>11012</v>
      </c>
      <c r="H339" s="8">
        <v>0</v>
      </c>
      <c r="I339" s="8">
        <v>569</v>
      </c>
      <c r="J339">
        <f>(G339-I339)*(K339)</f>
        <v>806.17496432728854</v>
      </c>
      <c r="K339" s="8">
        <v>7.7197640939125595E-2</v>
      </c>
      <c r="L339" s="9">
        <f>(G339-I339)*(1-K339)</f>
        <v>9636.8250356727112</v>
      </c>
      <c r="M339" s="30">
        <v>-8.0136627197264304E-2</v>
      </c>
      <c r="N339" s="8">
        <v>-8.0136627197264304E-2</v>
      </c>
      <c r="O339" s="8">
        <v>9636.9051722999102</v>
      </c>
      <c r="P339" s="10">
        <v>8458.4699999999993</v>
      </c>
      <c r="Q339" s="42">
        <v>1178.3599999999999</v>
      </c>
      <c r="R339" s="10">
        <v>9579.16</v>
      </c>
      <c r="S339" s="11">
        <v>-264.14</v>
      </c>
      <c r="T339" s="10">
        <v>9579.16</v>
      </c>
      <c r="U339" s="10"/>
    </row>
    <row r="340" spans="2:21" x14ac:dyDescent="0.3">
      <c r="B340" s="8" t="s">
        <v>25</v>
      </c>
      <c r="C340" s="8">
        <v>3</v>
      </c>
      <c r="D340" s="8">
        <v>18</v>
      </c>
      <c r="E340" s="8">
        <v>1</v>
      </c>
      <c r="F340" s="8">
        <v>14</v>
      </c>
      <c r="G340" s="8">
        <v>10126</v>
      </c>
      <c r="H340" s="8">
        <v>0</v>
      </c>
      <c r="I340" s="8">
        <v>766</v>
      </c>
      <c r="J340">
        <f>(G340-I340)*(K340)</f>
        <v>721.7876109620255</v>
      </c>
      <c r="K340" s="8">
        <v>7.7114061000216394E-2</v>
      </c>
      <c r="L340" s="9">
        <f>(G340-I340)*(1-K340)</f>
        <v>8638.2123890379753</v>
      </c>
      <c r="M340" s="30">
        <v>-4.8898223876952002E-2</v>
      </c>
      <c r="N340" s="8">
        <v>-4.8898223876952002E-2</v>
      </c>
      <c r="O340" s="8">
        <v>8638.2612872618502</v>
      </c>
      <c r="P340" s="10">
        <v>7504.41</v>
      </c>
      <c r="Q340" s="42">
        <v>1133.8</v>
      </c>
      <c r="R340" s="10">
        <v>8690.19</v>
      </c>
      <c r="S340" s="10">
        <v>91.01</v>
      </c>
      <c r="T340" s="10">
        <v>8690.19</v>
      </c>
      <c r="U340" s="10"/>
    </row>
    <row r="341" spans="2:21" x14ac:dyDescent="0.3">
      <c r="B341" s="8" t="s">
        <v>25</v>
      </c>
      <c r="C341" s="8">
        <v>3</v>
      </c>
      <c r="D341" s="8">
        <v>18</v>
      </c>
      <c r="E341" s="8">
        <v>2</v>
      </c>
      <c r="F341" s="8">
        <v>17</v>
      </c>
      <c r="G341" s="8">
        <v>9670</v>
      </c>
      <c r="H341" s="8">
        <v>0</v>
      </c>
      <c r="I341" s="8">
        <v>784</v>
      </c>
      <c r="J341">
        <f>(G341-I341)*(K341)</f>
        <v>681.45797793476174</v>
      </c>
      <c r="K341" s="8">
        <v>7.6688946425248899E-2</v>
      </c>
      <c r="L341" s="9">
        <f>(G341-I341)*(1-K341)</f>
        <v>8204.5420220652377</v>
      </c>
      <c r="M341" s="30">
        <v>-7.2891815185547798E-2</v>
      </c>
      <c r="N341" s="8">
        <v>-7.2891815185547798E-2</v>
      </c>
      <c r="O341" s="8">
        <v>8204.6149138804194</v>
      </c>
      <c r="P341" s="10">
        <v>7088.6</v>
      </c>
      <c r="Q341" s="42">
        <v>1115.95</v>
      </c>
      <c r="R341" s="10">
        <v>8211.2999999999993</v>
      </c>
      <c r="S341" s="11">
        <v>-22.71</v>
      </c>
      <c r="T341" s="10">
        <v>8211.2999999999993</v>
      </c>
      <c r="U341" s="10"/>
    </row>
    <row r="342" spans="2:21" x14ac:dyDescent="0.3">
      <c r="B342" s="8" t="s">
        <v>25</v>
      </c>
      <c r="C342" s="8">
        <v>3</v>
      </c>
      <c r="D342" s="8">
        <v>18</v>
      </c>
      <c r="E342" s="8">
        <v>3</v>
      </c>
      <c r="F342" s="8">
        <v>20</v>
      </c>
      <c r="G342" s="8">
        <v>9364</v>
      </c>
      <c r="H342" s="8">
        <v>0</v>
      </c>
      <c r="I342" s="8">
        <v>791</v>
      </c>
      <c r="J342">
        <f>(G342-I342)*(K342)</f>
        <v>658.60760629227673</v>
      </c>
      <c r="K342" s="8">
        <v>7.6823469764642105E-2</v>
      </c>
      <c r="L342" s="9">
        <f>(G342-I342)*(1-K342)</f>
        <v>7914.3923937077225</v>
      </c>
      <c r="M342" s="30">
        <v>-0.11305709838867301</v>
      </c>
      <c r="N342" s="8">
        <v>-0.11305709838867301</v>
      </c>
      <c r="O342" s="8">
        <v>7914.5054508061103</v>
      </c>
      <c r="P342" s="10">
        <v>6801.9</v>
      </c>
      <c r="Q342" s="42">
        <v>1112.49</v>
      </c>
      <c r="R342" s="10">
        <v>7926.01</v>
      </c>
      <c r="S342" s="11">
        <v>-137.84</v>
      </c>
      <c r="T342" s="10">
        <v>7926.01</v>
      </c>
      <c r="U342" s="10"/>
    </row>
    <row r="343" spans="2:21" x14ac:dyDescent="0.3">
      <c r="B343" s="8" t="s">
        <v>25</v>
      </c>
      <c r="C343" s="8">
        <v>3</v>
      </c>
      <c r="D343" s="8">
        <v>18</v>
      </c>
      <c r="E343" s="8">
        <v>4</v>
      </c>
      <c r="F343" s="8">
        <v>19</v>
      </c>
      <c r="G343" s="8">
        <v>9463</v>
      </c>
      <c r="H343" s="8">
        <v>0</v>
      </c>
      <c r="I343" s="8">
        <v>772</v>
      </c>
      <c r="J343">
        <f>(G343-I343)*(K343)</f>
        <v>673.01050757417738</v>
      </c>
      <c r="K343" s="8">
        <v>7.7437637507096702E-2</v>
      </c>
      <c r="L343" s="9">
        <f>(G343-I343)*(1-K343)</f>
        <v>8017.9894924258233</v>
      </c>
      <c r="M343" s="30">
        <v>-5.9673675537108999E-2</v>
      </c>
      <c r="N343" s="8">
        <v>-5.9673675537108999E-2</v>
      </c>
      <c r="O343" s="8">
        <v>8018.0491661013602</v>
      </c>
      <c r="P343" s="10">
        <v>6887.27</v>
      </c>
      <c r="Q343" s="42">
        <v>1130.72</v>
      </c>
      <c r="R343" s="10">
        <v>8007.33</v>
      </c>
      <c r="S343" s="11">
        <v>-145.44999999999999</v>
      </c>
      <c r="T343" s="10">
        <v>8007.33</v>
      </c>
      <c r="U343" s="10"/>
    </row>
    <row r="344" spans="2:21" x14ac:dyDescent="0.3">
      <c r="B344" s="8" t="s">
        <v>25</v>
      </c>
      <c r="C344" s="8">
        <v>3</v>
      </c>
      <c r="D344" s="8">
        <v>18</v>
      </c>
      <c r="E344" s="8">
        <v>5</v>
      </c>
      <c r="F344" s="8">
        <v>16</v>
      </c>
      <c r="G344" s="8">
        <v>9879</v>
      </c>
      <c r="H344" s="8">
        <v>0</v>
      </c>
      <c r="I344" s="8">
        <v>694</v>
      </c>
      <c r="J344">
        <f>(G344-I344)*(K344)</f>
        <v>710.66144594314187</v>
      </c>
      <c r="K344" s="8">
        <v>7.7371959275246802E-2</v>
      </c>
      <c r="L344" s="9">
        <f>(G344-I344)*(1-K344)</f>
        <v>8474.3385540568579</v>
      </c>
      <c r="M344" s="30">
        <v>-3.9811462402344198E-2</v>
      </c>
      <c r="N344" s="8">
        <v>-3.9811462402344198E-2</v>
      </c>
      <c r="O344" s="8">
        <v>8474.3783655192601</v>
      </c>
      <c r="P344" s="10">
        <v>7301.06</v>
      </c>
      <c r="Q344" s="42">
        <v>1173.28</v>
      </c>
      <c r="R344" s="10">
        <v>8373.41</v>
      </c>
      <c r="S344" s="11">
        <v>-258.89999999999998</v>
      </c>
      <c r="T344" s="10">
        <v>8373.41</v>
      </c>
      <c r="U344" s="10"/>
    </row>
    <row r="345" spans="2:21" x14ac:dyDescent="0.3">
      <c r="B345" s="8" t="s">
        <v>25</v>
      </c>
      <c r="C345" s="8">
        <v>3</v>
      </c>
      <c r="D345" s="8">
        <v>18</v>
      </c>
      <c r="E345" s="8">
        <v>6</v>
      </c>
      <c r="F345" s="8">
        <v>11</v>
      </c>
      <c r="G345" s="8">
        <v>10686</v>
      </c>
      <c r="H345" s="8">
        <v>0</v>
      </c>
      <c r="I345" s="8">
        <v>578</v>
      </c>
      <c r="J345">
        <f>(G345-I345)*(K345)</f>
        <v>791.45500366885642</v>
      </c>
      <c r="K345" s="8">
        <v>7.8299861858810493E-2</v>
      </c>
      <c r="L345" s="9">
        <f>(G345-I345)*(1-K345)</f>
        <v>9316.5449963311439</v>
      </c>
      <c r="M345" s="30">
        <v>-5.18489379882787E-2</v>
      </c>
      <c r="N345" s="8">
        <v>-5.18489379882787E-2</v>
      </c>
      <c r="O345" s="8">
        <v>9316.5968452691304</v>
      </c>
      <c r="P345" s="10">
        <v>8083.18</v>
      </c>
      <c r="Q345" s="42">
        <v>1233.3599999999999</v>
      </c>
      <c r="R345" s="10">
        <v>9056.41</v>
      </c>
      <c r="S345" s="11">
        <v>-503.87</v>
      </c>
      <c r="T345" s="10">
        <v>9056.41</v>
      </c>
      <c r="U345" s="10"/>
    </row>
    <row r="346" spans="2:21" x14ac:dyDescent="0.3">
      <c r="B346" s="8" t="s">
        <v>25</v>
      </c>
      <c r="C346" s="8">
        <v>3</v>
      </c>
      <c r="D346" s="8">
        <v>18</v>
      </c>
      <c r="E346" s="8">
        <v>7</v>
      </c>
      <c r="F346" s="8">
        <v>6</v>
      </c>
      <c r="G346" s="8">
        <v>11291</v>
      </c>
      <c r="H346" s="8">
        <v>0</v>
      </c>
      <c r="I346" s="8">
        <v>498</v>
      </c>
      <c r="J346">
        <f>(G346-I346)*(K346)</f>
        <v>846.28338278668843</v>
      </c>
      <c r="K346" s="8">
        <v>7.8410394031936295E-2</v>
      </c>
      <c r="L346" s="9">
        <f>(G346-I346)*(1-K346)</f>
        <v>9946.7166172133111</v>
      </c>
      <c r="M346" s="30">
        <v>-8.2385375976563993E-2</v>
      </c>
      <c r="N346" s="8">
        <v>-8.2385375976563993E-2</v>
      </c>
      <c r="O346" s="8">
        <v>9946.7990025892905</v>
      </c>
      <c r="P346" s="10">
        <v>8658.5400000000009</v>
      </c>
      <c r="Q346" s="42">
        <v>1288.18</v>
      </c>
      <c r="R346" s="10">
        <v>9607.61</v>
      </c>
      <c r="S346" s="11">
        <v>-586.74</v>
      </c>
      <c r="T346" s="10">
        <v>9607.61</v>
      </c>
      <c r="U346" s="10"/>
    </row>
    <row r="347" spans="2:21" x14ac:dyDescent="0.3">
      <c r="B347" s="8" t="s">
        <v>25</v>
      </c>
      <c r="C347" s="8">
        <v>3</v>
      </c>
      <c r="D347" s="8">
        <v>18</v>
      </c>
      <c r="E347" s="8">
        <v>8</v>
      </c>
      <c r="F347" s="8">
        <v>7</v>
      </c>
      <c r="G347" s="8">
        <v>11293</v>
      </c>
      <c r="H347" s="8">
        <v>0</v>
      </c>
      <c r="I347" s="8">
        <v>459</v>
      </c>
      <c r="J347">
        <f>(G347-I347)*(K347)</f>
        <v>884.12307098323572</v>
      </c>
      <c r="K347" s="8">
        <v>8.1606338469931303E-2</v>
      </c>
      <c r="L347" s="9">
        <f>(G347-I347)*(1-K347)</f>
        <v>9949.8769290167638</v>
      </c>
      <c r="M347" s="30">
        <v>4.40610961914061E-2</v>
      </c>
      <c r="N347" s="8">
        <v>4.40610961914061E-2</v>
      </c>
      <c r="O347" s="8">
        <v>9949.8328679205697</v>
      </c>
      <c r="P347" s="10">
        <v>8635.6200000000008</v>
      </c>
      <c r="Q347" s="42">
        <v>1314.25</v>
      </c>
      <c r="R347" s="10">
        <v>9551.02</v>
      </c>
      <c r="S347" s="11">
        <v>-344.47</v>
      </c>
      <c r="T347" s="10">
        <v>9551.02</v>
      </c>
      <c r="U347" s="10"/>
    </row>
    <row r="348" spans="2:21" x14ac:dyDescent="0.3">
      <c r="B348" s="8" t="s">
        <v>25</v>
      </c>
      <c r="C348" s="8">
        <v>3</v>
      </c>
      <c r="D348" s="8">
        <v>18</v>
      </c>
      <c r="E348" s="8">
        <v>9</v>
      </c>
      <c r="F348" s="8">
        <v>12</v>
      </c>
      <c r="G348" s="8">
        <v>10854</v>
      </c>
      <c r="H348" s="8">
        <v>0</v>
      </c>
      <c r="I348" s="8">
        <v>447</v>
      </c>
      <c r="J348">
        <f>(G348-I348)*(K348)</f>
        <v>895.04455834778844</v>
      </c>
      <c r="K348" s="8">
        <v>8.6004089396347502E-2</v>
      </c>
      <c r="L348" s="9">
        <f>(G348-I348)*(1-K348)</f>
        <v>9511.9554416522114</v>
      </c>
      <c r="M348" s="30">
        <v>-0.27891485595702997</v>
      </c>
      <c r="N348" s="8">
        <v>-0.27891485595702997</v>
      </c>
      <c r="O348" s="8">
        <v>9512.2343565081701</v>
      </c>
      <c r="P348" s="10">
        <v>8166.5</v>
      </c>
      <c r="Q348" s="42">
        <v>1345.45</v>
      </c>
      <c r="R348" s="10">
        <v>9215.06</v>
      </c>
      <c r="S348" s="11">
        <v>-81.3</v>
      </c>
      <c r="T348" s="10">
        <v>9215.06</v>
      </c>
      <c r="U348" s="10"/>
    </row>
    <row r="349" spans="2:21" x14ac:dyDescent="0.3">
      <c r="B349" s="8" t="s">
        <v>25</v>
      </c>
      <c r="C349" s="8">
        <v>3</v>
      </c>
      <c r="D349" s="8">
        <v>18</v>
      </c>
      <c r="E349" s="8">
        <v>10</v>
      </c>
      <c r="F349" s="8">
        <v>15</v>
      </c>
      <c r="G349" s="8">
        <v>10394</v>
      </c>
      <c r="H349" s="8">
        <v>0</v>
      </c>
      <c r="I349" s="8">
        <v>443</v>
      </c>
      <c r="J349">
        <f>(G349-I349)*(K349)</f>
        <v>897.46731512622648</v>
      </c>
      <c r="K349" s="8">
        <v>9.0188655926663294E-2</v>
      </c>
      <c r="L349" s="9">
        <f>(G349-I349)*(1-K349)</f>
        <v>9053.5326848737732</v>
      </c>
      <c r="M349" s="30">
        <v>4.01917724609362E-2</v>
      </c>
      <c r="N349" s="8">
        <v>4.01917724609362E-2</v>
      </c>
      <c r="O349" s="8">
        <v>9053.4924931013102</v>
      </c>
      <c r="P349" s="10">
        <v>7687.18</v>
      </c>
      <c r="Q349" s="42">
        <v>1366.35</v>
      </c>
      <c r="R349" s="10">
        <v>8731.2800000000007</v>
      </c>
      <c r="S349" s="11">
        <v>-16.38</v>
      </c>
      <c r="T349" s="10">
        <v>8931.2800000000007</v>
      </c>
      <c r="U349" s="10"/>
    </row>
    <row r="350" spans="2:21" x14ac:dyDescent="0.3">
      <c r="B350" s="8" t="s">
        <v>25</v>
      </c>
      <c r="C350" s="8">
        <v>3</v>
      </c>
      <c r="D350" s="8">
        <v>18</v>
      </c>
      <c r="E350" s="8">
        <v>11</v>
      </c>
      <c r="F350" s="8">
        <v>22</v>
      </c>
      <c r="G350" s="8">
        <v>10112</v>
      </c>
      <c r="H350" s="8">
        <v>-300</v>
      </c>
      <c r="I350" s="8">
        <v>441</v>
      </c>
      <c r="J350">
        <f>(G350-I350)*(K350)</f>
        <v>903.63520486370419</v>
      </c>
      <c r="K350" s="8">
        <v>9.3437618122604094E-2</v>
      </c>
      <c r="L350" s="9">
        <f>(G350-I350)*(1-K350)</f>
        <v>8767.3647951362964</v>
      </c>
      <c r="M350" s="30">
        <v>0.15104174804687501</v>
      </c>
      <c r="N350" s="8">
        <v>-299.84895825195298</v>
      </c>
      <c r="O350" s="8">
        <v>9067.2137533882506</v>
      </c>
      <c r="P350" s="10">
        <v>7385.71</v>
      </c>
      <c r="Q350" s="42">
        <v>1381.65</v>
      </c>
      <c r="R350" s="10">
        <v>8324.74</v>
      </c>
      <c r="S350" s="11">
        <v>-158.66999999999999</v>
      </c>
      <c r="T350" s="10">
        <v>8524.74</v>
      </c>
      <c r="U350" s="10"/>
    </row>
    <row r="351" spans="2:21" x14ac:dyDescent="0.3">
      <c r="B351" s="8" t="s">
        <v>25</v>
      </c>
      <c r="C351" s="8">
        <v>3</v>
      </c>
      <c r="D351" s="8">
        <v>18</v>
      </c>
      <c r="E351" s="8">
        <v>12</v>
      </c>
      <c r="F351" s="8">
        <v>24</v>
      </c>
      <c r="G351" s="8">
        <v>10008</v>
      </c>
      <c r="H351" s="8">
        <v>-425</v>
      </c>
      <c r="I351" s="8">
        <v>418</v>
      </c>
      <c r="J351">
        <f>(G351-I351)*(K351)</f>
        <v>885.84037607738867</v>
      </c>
      <c r="K351" s="8">
        <v>9.2371259236432607E-2</v>
      </c>
      <c r="L351" s="9">
        <f>(G351-I351)*(1-K351)</f>
        <v>8704.159623922611</v>
      </c>
      <c r="M351" s="30">
        <v>0.29283117675781201</v>
      </c>
      <c r="N351" s="8">
        <v>-424.707168823242</v>
      </c>
      <c r="O351" s="8">
        <v>9128.86679274585</v>
      </c>
      <c r="P351" s="10">
        <v>7308.07</v>
      </c>
      <c r="Q351" s="42">
        <v>1396.09</v>
      </c>
      <c r="R351" s="10">
        <v>8389.58</v>
      </c>
      <c r="S351" s="10">
        <v>101.22</v>
      </c>
      <c r="T351" s="10">
        <v>8589.58</v>
      </c>
      <c r="U351" s="10"/>
    </row>
    <row r="352" spans="2:21" x14ac:dyDescent="0.3">
      <c r="B352" s="8" t="s">
        <v>25</v>
      </c>
      <c r="C352" s="8">
        <v>3</v>
      </c>
      <c r="D352" s="8">
        <v>18</v>
      </c>
      <c r="E352" s="8">
        <v>13</v>
      </c>
      <c r="F352" s="8">
        <v>23</v>
      </c>
      <c r="G352" s="8">
        <v>10220</v>
      </c>
      <c r="H352" s="8">
        <v>-425</v>
      </c>
      <c r="I352" s="8">
        <v>403</v>
      </c>
      <c r="J352">
        <f>(G352-I352)*(K352)</f>
        <v>863.78359431374497</v>
      </c>
      <c r="K352" s="8">
        <v>8.7988549894442797E-2</v>
      </c>
      <c r="L352" s="9">
        <f>(G352-I352)*(1-K352)</f>
        <v>8953.2164056862548</v>
      </c>
      <c r="M352" s="30">
        <v>0.28738195800781302</v>
      </c>
      <c r="N352" s="8">
        <v>-424.71261804199202</v>
      </c>
      <c r="O352" s="8">
        <v>9377.9290237282494</v>
      </c>
      <c r="P352" s="10">
        <v>7549.15</v>
      </c>
      <c r="Q352" s="42">
        <v>1404.07</v>
      </c>
      <c r="R352" s="10">
        <v>8671.44</v>
      </c>
      <c r="S352" s="10">
        <v>214.17</v>
      </c>
      <c r="T352" s="10">
        <v>8671.44</v>
      </c>
      <c r="U352" s="10"/>
    </row>
    <row r="353" spans="2:21" x14ac:dyDescent="0.3">
      <c r="B353" s="8" t="s">
        <v>25</v>
      </c>
      <c r="C353" s="8">
        <v>3</v>
      </c>
      <c r="D353" s="8">
        <v>18</v>
      </c>
      <c r="E353" s="8">
        <v>14</v>
      </c>
      <c r="F353" s="8">
        <v>21</v>
      </c>
      <c r="G353" s="8">
        <v>10673</v>
      </c>
      <c r="H353" s="8">
        <v>-425</v>
      </c>
      <c r="I353" s="8">
        <v>380</v>
      </c>
      <c r="J353">
        <f>(G353-I353)*(K353)</f>
        <v>871.06766119580175</v>
      </c>
      <c r="K353" s="8">
        <v>8.4627189468163E-2</v>
      </c>
      <c r="L353" s="9">
        <f>(G353-I353)*(1-K353)</f>
        <v>9421.9323388041994</v>
      </c>
      <c r="M353" s="30">
        <v>0.19399597167968699</v>
      </c>
      <c r="N353" s="8">
        <v>-424.80600402831999</v>
      </c>
      <c r="O353" s="8">
        <v>9846.7383428325193</v>
      </c>
      <c r="P353" s="10">
        <v>8008.15</v>
      </c>
      <c r="Q353" s="42">
        <v>1413.79</v>
      </c>
      <c r="R353" s="10">
        <v>9127.2999999999993</v>
      </c>
      <c r="S353" s="10">
        <v>389.17</v>
      </c>
      <c r="T353" s="10">
        <v>9327.2999999999993</v>
      </c>
      <c r="U353" s="10"/>
    </row>
    <row r="354" spans="2:21" x14ac:dyDescent="0.3">
      <c r="B354" s="8" t="s">
        <v>25</v>
      </c>
      <c r="C354" s="8">
        <v>3</v>
      </c>
      <c r="D354" s="8">
        <v>18</v>
      </c>
      <c r="E354" s="8">
        <v>15</v>
      </c>
      <c r="F354" s="8">
        <v>18</v>
      </c>
      <c r="G354" s="8">
        <v>11216</v>
      </c>
      <c r="H354" s="8">
        <v>-425</v>
      </c>
      <c r="I354" s="8">
        <v>376</v>
      </c>
      <c r="J354">
        <f>(G354-I354)*(K354)</f>
        <v>902.1223928137947</v>
      </c>
      <c r="K354" s="8">
        <v>8.3221622953302099E-2</v>
      </c>
      <c r="L354" s="9">
        <f>(G354-I354)*(1-K354)</f>
        <v>9937.8776071862067</v>
      </c>
      <c r="M354" s="30">
        <v>9.7366943359375596E-2</v>
      </c>
      <c r="N354" s="8">
        <v>-424.90263305664098</v>
      </c>
      <c r="O354" s="8">
        <v>10362.780240242801</v>
      </c>
      <c r="P354" s="10">
        <v>8523.6200000000008</v>
      </c>
      <c r="Q354" s="42">
        <v>1414.26</v>
      </c>
      <c r="R354" s="10">
        <v>9707.7199999999993</v>
      </c>
      <c r="S354" s="10">
        <v>590.65</v>
      </c>
      <c r="T354" s="10">
        <v>9848.9</v>
      </c>
      <c r="U354" s="10"/>
    </row>
    <row r="355" spans="2:21" x14ac:dyDescent="0.3">
      <c r="B355" s="8" t="s">
        <v>25</v>
      </c>
      <c r="C355" s="8">
        <v>3</v>
      </c>
      <c r="D355" s="8">
        <v>18</v>
      </c>
      <c r="E355" s="8">
        <v>16</v>
      </c>
      <c r="F355" s="8">
        <v>13</v>
      </c>
      <c r="G355" s="8">
        <v>11646</v>
      </c>
      <c r="H355" s="8">
        <v>0</v>
      </c>
      <c r="I355" s="8">
        <v>361</v>
      </c>
      <c r="J355">
        <f>(G355-I355)*(K355)</f>
        <v>910.53894068169916</v>
      </c>
      <c r="K355" s="8">
        <v>8.0685772324474894E-2</v>
      </c>
      <c r="L355" s="9">
        <f>(G355-I355)*(1-K355)</f>
        <v>10374.461059318301</v>
      </c>
      <c r="M355" s="30">
        <v>-0.146268005371093</v>
      </c>
      <c r="N355" s="8">
        <v>-0.146268005371093</v>
      </c>
      <c r="O355" s="8">
        <v>10374.6073273237</v>
      </c>
      <c r="P355" s="10">
        <v>8963.74</v>
      </c>
      <c r="Q355" s="42">
        <v>1410.72</v>
      </c>
      <c r="R355" s="10">
        <v>10256.26</v>
      </c>
      <c r="S355" s="10">
        <v>624.83000000000004</v>
      </c>
      <c r="T355" s="10">
        <v>10256.26</v>
      </c>
      <c r="U355" s="10"/>
    </row>
    <row r="356" spans="2:21" x14ac:dyDescent="0.3">
      <c r="B356" s="8" t="s">
        <v>25</v>
      </c>
      <c r="C356" s="8">
        <v>3</v>
      </c>
      <c r="D356" s="8">
        <v>18</v>
      </c>
      <c r="E356" s="8">
        <v>17</v>
      </c>
      <c r="F356" s="8">
        <v>8</v>
      </c>
      <c r="G356" s="8">
        <v>12294</v>
      </c>
      <c r="H356" s="8">
        <v>0</v>
      </c>
      <c r="I356" s="8">
        <v>348</v>
      </c>
      <c r="J356">
        <f>(G356-I356)*(K356)</f>
        <v>960.04677672325386</v>
      </c>
      <c r="K356" s="8">
        <v>8.0365543003788203E-2</v>
      </c>
      <c r="L356" s="9">
        <f>(G356-I356)*(1-K356)</f>
        <v>10985.953223276747</v>
      </c>
      <c r="M356" s="30">
        <v>2.8899780523662102</v>
      </c>
      <c r="N356" s="8">
        <v>2.8899780523662102</v>
      </c>
      <c r="O356" s="8">
        <v>10983.063245224401</v>
      </c>
      <c r="P356" s="10">
        <v>9586.58</v>
      </c>
      <c r="Q356" s="42">
        <v>1399.38</v>
      </c>
      <c r="R356" s="10">
        <v>11031.65</v>
      </c>
      <c r="S356" s="10">
        <v>695.81</v>
      </c>
      <c r="T356" s="10">
        <v>11024.98</v>
      </c>
      <c r="U356" s="10"/>
    </row>
    <row r="357" spans="2:21" x14ac:dyDescent="0.3">
      <c r="B357" s="8" t="s">
        <v>25</v>
      </c>
      <c r="C357" s="8">
        <v>3</v>
      </c>
      <c r="D357" s="8">
        <v>18</v>
      </c>
      <c r="E357" s="8">
        <v>18</v>
      </c>
      <c r="F357" s="8">
        <v>4</v>
      </c>
      <c r="G357" s="8">
        <v>12885</v>
      </c>
      <c r="H357" s="8">
        <v>0</v>
      </c>
      <c r="I357" s="8">
        <v>351</v>
      </c>
      <c r="J357">
        <f>(G357-I357)*(K357)</f>
        <v>984.36589397754358</v>
      </c>
      <c r="K357" s="8">
        <v>7.8535654537860503E-2</v>
      </c>
      <c r="L357" s="9">
        <f>(G357-I357)*(1-K357)</f>
        <v>11549.634106022457</v>
      </c>
      <c r="M357" s="30">
        <v>2.74720810129396</v>
      </c>
      <c r="N357" s="8">
        <v>2.74720810129396</v>
      </c>
      <c r="O357" s="8">
        <v>11546.8868979212</v>
      </c>
      <c r="P357" s="10">
        <v>10131.43</v>
      </c>
      <c r="Q357" s="42">
        <v>1418.21</v>
      </c>
      <c r="R357" s="10">
        <v>11611.48</v>
      </c>
      <c r="S357" s="10">
        <v>403.61</v>
      </c>
      <c r="T357" s="10">
        <v>11404.81</v>
      </c>
      <c r="U357" s="10"/>
    </row>
    <row r="358" spans="2:21" x14ac:dyDescent="0.3">
      <c r="B358" s="8" t="s">
        <v>25</v>
      </c>
      <c r="C358" s="8">
        <v>3</v>
      </c>
      <c r="D358" s="8">
        <v>18</v>
      </c>
      <c r="E358" s="8">
        <v>19</v>
      </c>
      <c r="F358" s="8">
        <v>1</v>
      </c>
      <c r="G358" s="8">
        <v>13303</v>
      </c>
      <c r="H358" s="8">
        <v>425</v>
      </c>
      <c r="I358" s="8">
        <v>362</v>
      </c>
      <c r="J358">
        <f>(G358-I358)*(K358)</f>
        <v>1001.8658797865836</v>
      </c>
      <c r="K358" s="8">
        <v>7.7417964592116806E-2</v>
      </c>
      <c r="L358" s="9">
        <f>(G358-I358)*(1-K358)</f>
        <v>11939.134120213417</v>
      </c>
      <c r="M358" s="30">
        <v>2.6213131868692798</v>
      </c>
      <c r="N358" s="8">
        <v>427.62131318686897</v>
      </c>
      <c r="O358" s="8">
        <v>11511.5128070265</v>
      </c>
      <c r="P358" s="10">
        <v>10529.91</v>
      </c>
      <c r="Q358" s="42">
        <v>1409.22</v>
      </c>
      <c r="R358" s="10">
        <v>11918.55</v>
      </c>
      <c r="S358" s="11">
        <v>-203.72</v>
      </c>
      <c r="T358" s="10">
        <v>11711.88</v>
      </c>
      <c r="U358" s="10"/>
    </row>
    <row r="359" spans="2:21" x14ac:dyDescent="0.3">
      <c r="B359" s="8" t="s">
        <v>25</v>
      </c>
      <c r="C359" s="8">
        <v>3</v>
      </c>
      <c r="D359" s="8">
        <v>18</v>
      </c>
      <c r="E359" s="8">
        <v>20</v>
      </c>
      <c r="F359" s="8">
        <v>2</v>
      </c>
      <c r="G359" s="8">
        <v>12837</v>
      </c>
      <c r="H359" s="8">
        <v>425</v>
      </c>
      <c r="I359" s="8">
        <v>370</v>
      </c>
      <c r="J359">
        <f>(G359-I359)*(K359)</f>
        <v>963.66349971972772</v>
      </c>
      <c r="K359" s="8">
        <v>7.7297144438896903E-2</v>
      </c>
      <c r="L359" s="9">
        <f>(G359-I359)*(1-K359)</f>
        <v>11503.336500280273</v>
      </c>
      <c r="M359" s="30">
        <v>2.5376704318131398</v>
      </c>
      <c r="N359" s="8">
        <v>427.53767043181301</v>
      </c>
      <c r="O359" s="8">
        <v>11075.7988298485</v>
      </c>
      <c r="P359" s="10">
        <v>10125.73</v>
      </c>
      <c r="Q359" s="42">
        <v>1377.61</v>
      </c>
      <c r="R359" s="10">
        <v>11777.9</v>
      </c>
      <c r="S359" s="11">
        <v>-241.37</v>
      </c>
      <c r="T359" s="12">
        <v>11771.23</v>
      </c>
      <c r="U359" s="10"/>
    </row>
    <row r="360" spans="2:21" x14ac:dyDescent="0.3">
      <c r="B360" s="8" t="s">
        <v>25</v>
      </c>
      <c r="C360" s="8">
        <v>3</v>
      </c>
      <c r="D360" s="8">
        <v>18</v>
      </c>
      <c r="E360" s="8">
        <v>21</v>
      </c>
      <c r="F360" s="8">
        <v>3</v>
      </c>
      <c r="G360" s="8">
        <v>12575</v>
      </c>
      <c r="H360" s="8">
        <v>0</v>
      </c>
      <c r="I360" s="8">
        <v>403</v>
      </c>
      <c r="J360">
        <f>(G360-I360)*(K360)</f>
        <v>944.44379341716854</v>
      </c>
      <c r="K360" s="8">
        <v>7.7591504552840002E-2</v>
      </c>
      <c r="L360" s="9">
        <f>(G360-I360)*(1-K360)</f>
        <v>11227.556206582831</v>
      </c>
      <c r="M360" s="30">
        <v>2.4824851619353199</v>
      </c>
      <c r="N360" s="8">
        <v>2.4824851619353199</v>
      </c>
      <c r="O360" s="8">
        <v>11225.0737214209</v>
      </c>
      <c r="P360" s="10">
        <v>9881.7900000000009</v>
      </c>
      <c r="Q360" s="42">
        <v>1345.76</v>
      </c>
      <c r="R360" s="10">
        <v>11370.94</v>
      </c>
      <c r="S360" s="11">
        <v>-136.41999999999999</v>
      </c>
      <c r="T360" s="10">
        <v>11164.27</v>
      </c>
      <c r="U360" s="10"/>
    </row>
    <row r="361" spans="2:21" x14ac:dyDescent="0.3">
      <c r="B361" s="8" t="s">
        <v>25</v>
      </c>
      <c r="C361" s="8">
        <v>3</v>
      </c>
      <c r="D361" s="8">
        <v>18</v>
      </c>
      <c r="E361" s="8">
        <v>22</v>
      </c>
      <c r="F361" s="8">
        <v>5</v>
      </c>
      <c r="G361" s="8">
        <v>12086</v>
      </c>
      <c r="H361" s="8">
        <v>0</v>
      </c>
      <c r="I361" s="8">
        <v>492</v>
      </c>
      <c r="J361">
        <f>(G361-I361)*(K361)</f>
        <v>884.03171335729485</v>
      </c>
      <c r="K361" s="8">
        <v>7.6249069635785302E-2</v>
      </c>
      <c r="L361" s="9">
        <f>(G361-I361)*(1-K361)</f>
        <v>10709.968286642707</v>
      </c>
      <c r="M361" s="30">
        <v>-0.191082153320313</v>
      </c>
      <c r="N361" s="8">
        <v>-0.191082153320313</v>
      </c>
      <c r="O361" s="8">
        <v>10710.159368795999</v>
      </c>
      <c r="P361" s="10">
        <v>9434.57</v>
      </c>
      <c r="Q361" s="42">
        <v>1275.4000000000001</v>
      </c>
      <c r="R361" s="10">
        <v>10727.55</v>
      </c>
      <c r="S361" s="10">
        <v>5.0199999999999996</v>
      </c>
      <c r="T361" s="10">
        <v>10727.55</v>
      </c>
      <c r="U361" s="10"/>
    </row>
    <row r="362" spans="2:21" x14ac:dyDescent="0.3">
      <c r="B362" s="8" t="s">
        <v>25</v>
      </c>
      <c r="C362" s="8">
        <v>3</v>
      </c>
      <c r="D362" s="8">
        <v>18</v>
      </c>
      <c r="E362" s="8">
        <v>23</v>
      </c>
      <c r="F362" s="8">
        <v>9</v>
      </c>
      <c r="G362" s="8">
        <v>11552</v>
      </c>
      <c r="H362" s="8">
        <v>425</v>
      </c>
      <c r="I362" s="8">
        <v>591</v>
      </c>
      <c r="J362">
        <f>(G362-I362)*(K362)</f>
        <v>833.89542946840436</v>
      </c>
      <c r="K362" s="8">
        <v>7.6078407943472703E-2</v>
      </c>
      <c r="L362" s="9">
        <f>(G362-I362)*(1-K362)</f>
        <v>10127.104570531596</v>
      </c>
      <c r="M362" s="30">
        <v>-0.12517025756836</v>
      </c>
      <c r="N362" s="8">
        <v>424.87482974243198</v>
      </c>
      <c r="O362" s="8">
        <v>9702.2297407891601</v>
      </c>
      <c r="P362" s="10">
        <v>8905.36</v>
      </c>
      <c r="Q362" s="42">
        <v>1221.75</v>
      </c>
      <c r="R362" s="10">
        <v>10113.4</v>
      </c>
      <c r="S362" s="10">
        <v>181.43</v>
      </c>
      <c r="T362" s="10">
        <v>9913.4</v>
      </c>
      <c r="U362" s="10"/>
    </row>
    <row r="363" spans="2:21" x14ac:dyDescent="0.3">
      <c r="B363" s="8" t="s">
        <v>25</v>
      </c>
      <c r="C363" s="8">
        <v>3</v>
      </c>
      <c r="D363" s="8">
        <v>18</v>
      </c>
      <c r="E363" s="8">
        <v>24</v>
      </c>
      <c r="F363" s="8">
        <v>10</v>
      </c>
      <c r="G363" s="8">
        <v>11023</v>
      </c>
      <c r="H363" s="8">
        <v>425</v>
      </c>
      <c r="I363" s="8">
        <v>701</v>
      </c>
      <c r="J363">
        <f>(G363-I363)*(K363)</f>
        <v>790.59913394443288</v>
      </c>
      <c r="K363" s="8">
        <v>7.6593599490838299E-2</v>
      </c>
      <c r="L363" s="9">
        <f>(G363-I363)*(1-K363)</f>
        <v>9531.4008660555664</v>
      </c>
      <c r="M363" s="30">
        <v>-6.4119140625001195E-2</v>
      </c>
      <c r="N363" s="8">
        <v>424.935880859375</v>
      </c>
      <c r="O363" s="8">
        <v>9106.4649851961894</v>
      </c>
      <c r="P363" s="10">
        <v>8355.14</v>
      </c>
      <c r="Q363" s="42">
        <v>1176.26</v>
      </c>
      <c r="R363" s="10">
        <v>9489.19</v>
      </c>
      <c r="S363" s="10">
        <v>224.07</v>
      </c>
      <c r="T363" s="10">
        <v>9489.19</v>
      </c>
      <c r="U363" s="10"/>
    </row>
    <row r="364" spans="2:21" x14ac:dyDescent="0.3">
      <c r="B364" s="8" t="s">
        <v>25</v>
      </c>
      <c r="C364" s="8">
        <v>4</v>
      </c>
      <c r="D364" s="8">
        <v>22</v>
      </c>
      <c r="E364" s="8">
        <v>1</v>
      </c>
      <c r="F364" s="8">
        <v>14</v>
      </c>
      <c r="G364" s="8">
        <v>10521</v>
      </c>
      <c r="H364" s="8">
        <v>0</v>
      </c>
      <c r="I364" s="8">
        <v>810</v>
      </c>
      <c r="J364">
        <f>(G364-I364)*(K364)</f>
        <v>731.65885480534052</v>
      </c>
      <c r="K364" s="8">
        <v>7.5343307054406394E-2</v>
      </c>
      <c r="L364" s="9">
        <f>(G364-I364)*(1-K364)</f>
        <v>8979.3411451946595</v>
      </c>
      <c r="M364" s="30">
        <v>-3.1029617309570798E-2</v>
      </c>
      <c r="N364" s="8">
        <v>-3.1029617309570798E-2</v>
      </c>
      <c r="O364" s="8">
        <v>8979.3721748119697</v>
      </c>
      <c r="P364" s="10">
        <v>7803.36</v>
      </c>
      <c r="Q364" s="42">
        <v>1175.98</v>
      </c>
      <c r="R364" s="10">
        <v>8898.39</v>
      </c>
      <c r="S364" s="11">
        <v>-41.73</v>
      </c>
      <c r="T364" s="10">
        <v>8898.39</v>
      </c>
      <c r="U364" s="10"/>
    </row>
    <row r="365" spans="2:21" x14ac:dyDescent="0.3">
      <c r="B365" s="8" t="s">
        <v>25</v>
      </c>
      <c r="C365" s="8">
        <v>4</v>
      </c>
      <c r="D365" s="8">
        <v>22</v>
      </c>
      <c r="E365" s="8">
        <v>2</v>
      </c>
      <c r="F365" s="8">
        <v>18</v>
      </c>
      <c r="G365" s="8">
        <v>9990</v>
      </c>
      <c r="H365" s="8">
        <v>0</v>
      </c>
      <c r="I365" s="8">
        <v>835</v>
      </c>
      <c r="J365">
        <f>(G365-I365)*(K365)</f>
        <v>690.64381182766863</v>
      </c>
      <c r="K365" s="8">
        <v>7.5438974530602804E-2</v>
      </c>
      <c r="L365" s="9">
        <f>(G365-I365)*(1-K365)</f>
        <v>8464.3561881723308</v>
      </c>
      <c r="M365" s="30">
        <v>-5.45608215332027E-2</v>
      </c>
      <c r="N365" s="8">
        <v>-5.45608215332027E-2</v>
      </c>
      <c r="O365" s="8">
        <v>8464.4107489938597</v>
      </c>
      <c r="P365" s="10">
        <v>7301.87</v>
      </c>
      <c r="Q365" s="42">
        <v>1162.49</v>
      </c>
      <c r="R365" s="10">
        <v>8431.3799999999992</v>
      </c>
      <c r="S365" s="11">
        <v>-179.32</v>
      </c>
      <c r="T365" s="10">
        <v>8431.3799999999992</v>
      </c>
      <c r="U365" s="10"/>
    </row>
    <row r="366" spans="2:21" x14ac:dyDescent="0.3">
      <c r="B366" s="8" t="s">
        <v>25</v>
      </c>
      <c r="C366" s="8">
        <v>4</v>
      </c>
      <c r="D366" s="8">
        <v>22</v>
      </c>
      <c r="E366" s="8">
        <v>3</v>
      </c>
      <c r="F366" s="8">
        <v>20</v>
      </c>
      <c r="G366" s="8">
        <v>9627</v>
      </c>
      <c r="H366" s="8">
        <v>0</v>
      </c>
      <c r="I366" s="8">
        <v>842</v>
      </c>
      <c r="J366">
        <f>(G366-I366)*(K366)</f>
        <v>666.75847847101204</v>
      </c>
      <c r="K366" s="8">
        <v>7.5897379450314398E-2</v>
      </c>
      <c r="L366" s="9">
        <f>(G366-I366)*(1-K366)</f>
        <v>8118.2415215289884</v>
      </c>
      <c r="M366" s="30">
        <v>-9.43482055664049E-2</v>
      </c>
      <c r="N366" s="8">
        <v>-9.43482055664049E-2</v>
      </c>
      <c r="O366" s="8">
        <v>8118.3358697345502</v>
      </c>
      <c r="P366" s="10">
        <v>6947.44</v>
      </c>
      <c r="Q366" s="42">
        <v>1170.8</v>
      </c>
      <c r="R366" s="10">
        <v>8096.23</v>
      </c>
      <c r="S366" s="11">
        <v>-353.24</v>
      </c>
      <c r="T366" s="10">
        <v>8096.23</v>
      </c>
      <c r="U366" s="10"/>
    </row>
    <row r="367" spans="2:21" x14ac:dyDescent="0.3">
      <c r="B367" s="8" t="s">
        <v>25</v>
      </c>
      <c r="C367" s="8">
        <v>4</v>
      </c>
      <c r="D367" s="8">
        <v>22</v>
      </c>
      <c r="E367" s="8">
        <v>4</v>
      </c>
      <c r="F367" s="8">
        <v>19</v>
      </c>
      <c r="G367" s="8">
        <v>9680</v>
      </c>
      <c r="H367" s="8">
        <v>0</v>
      </c>
      <c r="I367" s="8">
        <v>833</v>
      </c>
      <c r="J367">
        <f>(G367-I367)*(K367)</f>
        <v>674.14386813620149</v>
      </c>
      <c r="K367" s="8">
        <v>7.6200278980015995E-2</v>
      </c>
      <c r="L367" s="9">
        <f>(G367-I367)*(1-K367)</f>
        <v>8172.8561318637985</v>
      </c>
      <c r="M367" s="30">
        <v>-4.1820220947265299E-2</v>
      </c>
      <c r="N367" s="8">
        <v>-4.1820220947265299E-2</v>
      </c>
      <c r="O367" s="8">
        <v>8172.8979520847497</v>
      </c>
      <c r="P367" s="10">
        <v>6964.9</v>
      </c>
      <c r="Q367" s="42">
        <v>1207.96</v>
      </c>
      <c r="R367" s="10">
        <v>8087.02</v>
      </c>
      <c r="S367" s="11">
        <v>-468.79</v>
      </c>
      <c r="T367" s="10">
        <v>8087.02</v>
      </c>
      <c r="U367" s="10"/>
    </row>
    <row r="368" spans="2:21" x14ac:dyDescent="0.3">
      <c r="B368" s="8" t="s">
        <v>25</v>
      </c>
      <c r="C368" s="8">
        <v>4</v>
      </c>
      <c r="D368" s="8">
        <v>22</v>
      </c>
      <c r="E368" s="8">
        <v>5</v>
      </c>
      <c r="F368" s="8">
        <v>17</v>
      </c>
      <c r="G368" s="8">
        <v>10094</v>
      </c>
      <c r="H368" s="8">
        <v>0</v>
      </c>
      <c r="I368" s="8">
        <v>771</v>
      </c>
      <c r="J368">
        <f>(G368-I368)*(K368)</f>
        <v>718.03454390583738</v>
      </c>
      <c r="K368" s="8">
        <v>7.7017541982820695E-2</v>
      </c>
      <c r="L368" s="9">
        <f>(G368-I368)*(1-K368)</f>
        <v>8604.9654560941617</v>
      </c>
      <c r="M368" s="30">
        <v>-2.27279357910142E-2</v>
      </c>
      <c r="N368" s="8">
        <v>-2.27279357910142E-2</v>
      </c>
      <c r="O368" s="8">
        <v>8604.9881840299495</v>
      </c>
      <c r="P368" s="10">
        <v>7337.42</v>
      </c>
      <c r="Q368" s="42">
        <v>1267.55</v>
      </c>
      <c r="R368" s="10">
        <v>8454</v>
      </c>
      <c r="S368" s="11">
        <v>-537.46</v>
      </c>
      <c r="T368" s="10">
        <v>8454</v>
      </c>
      <c r="U368" s="10"/>
    </row>
    <row r="369" spans="2:21" x14ac:dyDescent="0.3">
      <c r="B369" s="8" t="s">
        <v>25</v>
      </c>
      <c r="C369" s="8">
        <v>4</v>
      </c>
      <c r="D369" s="8">
        <v>22</v>
      </c>
      <c r="E369" s="8">
        <v>6</v>
      </c>
      <c r="F369" s="8">
        <v>13</v>
      </c>
      <c r="G369" s="8">
        <v>10562</v>
      </c>
      <c r="H369" s="8">
        <v>0</v>
      </c>
      <c r="I369" s="8">
        <v>633</v>
      </c>
      <c r="J369">
        <f>(G369-I369)*(K369)</f>
        <v>765.83790853379799</v>
      </c>
      <c r="K369" s="8">
        <v>7.7131423963520795E-2</v>
      </c>
      <c r="L369" s="9">
        <f>(G369-I369)*(1-K369)</f>
        <v>9163.1620914662017</v>
      </c>
      <c r="M369" s="30">
        <v>-3.7903472900389097E-2</v>
      </c>
      <c r="N369" s="8">
        <v>-3.7903472900389097E-2</v>
      </c>
      <c r="O369" s="8">
        <v>9163.1999949390993</v>
      </c>
      <c r="P369" s="10">
        <v>7837.16</v>
      </c>
      <c r="Q369" s="42">
        <v>1326.01</v>
      </c>
      <c r="R369" s="10">
        <v>8933.17</v>
      </c>
      <c r="S369" s="11">
        <v>-693.46</v>
      </c>
      <c r="T369" s="10">
        <v>8933.17</v>
      </c>
      <c r="U369" s="10"/>
    </row>
    <row r="370" spans="2:21" x14ac:dyDescent="0.3">
      <c r="B370" s="8" t="s">
        <v>25</v>
      </c>
      <c r="C370" s="8">
        <v>4</v>
      </c>
      <c r="D370" s="8">
        <v>22</v>
      </c>
      <c r="E370" s="8">
        <v>7</v>
      </c>
      <c r="F370" s="8">
        <v>11</v>
      </c>
      <c r="G370" s="8">
        <v>10805</v>
      </c>
      <c r="H370" s="8">
        <v>0</v>
      </c>
      <c r="I370" s="8">
        <v>571</v>
      </c>
      <c r="J370">
        <f>(G370-I370)*(K370)</f>
        <v>776.32196436823142</v>
      </c>
      <c r="K370" s="8">
        <v>7.5857139375437893E-2</v>
      </c>
      <c r="L370" s="9">
        <f>(G370-I370)*(1-K370)</f>
        <v>9457.6780356317686</v>
      </c>
      <c r="M370" s="30">
        <v>-6.8749725341799503E-2</v>
      </c>
      <c r="N370" s="8">
        <v>-6.8749725341799503E-2</v>
      </c>
      <c r="O370" s="8">
        <v>9457.7467853571106</v>
      </c>
      <c r="P370" s="10">
        <v>8082.05</v>
      </c>
      <c r="Q370" s="42">
        <v>1375.63</v>
      </c>
      <c r="R370" s="10">
        <v>8985.24</v>
      </c>
      <c r="S370" s="11">
        <v>-1009.9</v>
      </c>
      <c r="T370" s="10">
        <v>8985.24</v>
      </c>
      <c r="U370" s="10"/>
    </row>
    <row r="371" spans="2:21" x14ac:dyDescent="0.3">
      <c r="B371" s="8" t="s">
        <v>25</v>
      </c>
      <c r="C371" s="8">
        <v>4</v>
      </c>
      <c r="D371" s="8">
        <v>22</v>
      </c>
      <c r="E371" s="8">
        <v>8</v>
      </c>
      <c r="F371" s="8">
        <v>12</v>
      </c>
      <c r="G371" s="8">
        <v>10980</v>
      </c>
      <c r="H371" s="8">
        <v>0</v>
      </c>
      <c r="I371" s="8">
        <v>557</v>
      </c>
      <c r="J371">
        <f>(G371-I371)*(K371)</f>
        <v>871.17610136642122</v>
      </c>
      <c r="K371" s="8">
        <v>8.3582087821780796E-2</v>
      </c>
      <c r="L371" s="9">
        <f>(G371-I371)*(1-K371)</f>
        <v>9551.8238986335782</v>
      </c>
      <c r="M371" s="30">
        <v>6.1322052001955299E-2</v>
      </c>
      <c r="N371" s="8">
        <v>6.1322052001955299E-2</v>
      </c>
      <c r="O371" s="8">
        <v>9551.7625765815792</v>
      </c>
      <c r="P371" s="10">
        <v>8124.8</v>
      </c>
      <c r="Q371" s="42">
        <v>1427.02</v>
      </c>
      <c r="R371" s="10">
        <v>9007.2999999999993</v>
      </c>
      <c r="S371" s="11">
        <v>-901.85</v>
      </c>
      <c r="T371" s="10">
        <v>9007.2999999999993</v>
      </c>
      <c r="U371" s="10"/>
    </row>
    <row r="372" spans="2:21" x14ac:dyDescent="0.3">
      <c r="B372" s="8" t="s">
        <v>25</v>
      </c>
      <c r="C372" s="8">
        <v>4</v>
      </c>
      <c r="D372" s="8">
        <v>22</v>
      </c>
      <c r="E372" s="8">
        <v>9</v>
      </c>
      <c r="F372" s="8">
        <v>15</v>
      </c>
      <c r="G372" s="8">
        <v>10898</v>
      </c>
      <c r="H372" s="8">
        <v>0</v>
      </c>
      <c r="I372" s="8">
        <v>555</v>
      </c>
      <c r="J372">
        <f>(G372-I372)*(K372)</f>
        <v>935.59099742106548</v>
      </c>
      <c r="K372" s="8">
        <v>9.0456443722427296E-2</v>
      </c>
      <c r="L372" s="9">
        <f>(G372-I372)*(1-K372)</f>
        <v>9407.4090025789337</v>
      </c>
      <c r="M372" s="30">
        <v>-0.26831958007812401</v>
      </c>
      <c r="N372" s="8">
        <v>-0.26831958007812401</v>
      </c>
      <c r="O372" s="8">
        <v>9407.6773221590101</v>
      </c>
      <c r="P372" s="10">
        <v>7943.81</v>
      </c>
      <c r="Q372" s="42">
        <v>1463.6</v>
      </c>
      <c r="R372" s="10">
        <v>8838.4599999999991</v>
      </c>
      <c r="S372" s="11">
        <v>-1013.48</v>
      </c>
      <c r="T372" s="10">
        <v>8838.4599999999991</v>
      </c>
      <c r="U372" s="10"/>
    </row>
    <row r="373" spans="2:21" x14ac:dyDescent="0.3">
      <c r="B373" s="8" t="s">
        <v>25</v>
      </c>
      <c r="C373" s="8">
        <v>4</v>
      </c>
      <c r="D373" s="8">
        <v>22</v>
      </c>
      <c r="E373" s="8">
        <v>10</v>
      </c>
      <c r="F373" s="8">
        <v>22</v>
      </c>
      <c r="G373" s="8">
        <v>10634</v>
      </c>
      <c r="H373" s="8">
        <v>0</v>
      </c>
      <c r="I373" s="8">
        <v>560</v>
      </c>
      <c r="J373">
        <f>(G373-I373)*(K373)</f>
        <v>972.92226479411306</v>
      </c>
      <c r="K373" s="8">
        <v>9.6577552590243504E-2</v>
      </c>
      <c r="L373" s="9">
        <f>(G373-I373)*(1-K373)</f>
        <v>9101.0777352058867</v>
      </c>
      <c r="M373" s="30">
        <v>5.5379913330078502E-2</v>
      </c>
      <c r="N373" s="8">
        <v>5.5379913330078502E-2</v>
      </c>
      <c r="O373" s="8">
        <v>9101.02235529256</v>
      </c>
      <c r="P373" s="10">
        <v>7598.91</v>
      </c>
      <c r="Q373" s="42">
        <v>1502.16</v>
      </c>
      <c r="R373" s="10">
        <v>8534.07</v>
      </c>
      <c r="S373" s="11">
        <v>-1271.05</v>
      </c>
      <c r="T373" s="10">
        <v>8534.07</v>
      </c>
      <c r="U373" s="10"/>
    </row>
    <row r="374" spans="2:21" x14ac:dyDescent="0.3">
      <c r="B374" s="8" t="s">
        <v>25</v>
      </c>
      <c r="C374" s="8">
        <v>4</v>
      </c>
      <c r="D374" s="8">
        <v>22</v>
      </c>
      <c r="E374" s="8">
        <v>11</v>
      </c>
      <c r="F374" s="8">
        <v>24</v>
      </c>
      <c r="G374" s="8">
        <v>10494</v>
      </c>
      <c r="H374" s="8">
        <v>-425</v>
      </c>
      <c r="I374" s="8">
        <v>563</v>
      </c>
      <c r="J374">
        <f>(G374-I374)*(K374)</f>
        <v>1000.7878072560686</v>
      </c>
      <c r="K374" s="8">
        <v>0.10077412216857</v>
      </c>
      <c r="L374" s="9">
        <f>(G374-I374)*(1-K374)</f>
        <v>8930.2121927439312</v>
      </c>
      <c r="M374" s="30">
        <v>0.16817257690429699</v>
      </c>
      <c r="N374" s="8">
        <v>-424.831827423096</v>
      </c>
      <c r="O374" s="8">
        <v>9355.0440201670208</v>
      </c>
      <c r="P374" s="10">
        <v>7393.59</v>
      </c>
      <c r="Q374" s="42">
        <v>1536.62</v>
      </c>
      <c r="R374" s="10">
        <v>8576.93</v>
      </c>
      <c r="S374" s="11">
        <v>-1378.26</v>
      </c>
      <c r="T374" s="10">
        <v>8776.93</v>
      </c>
      <c r="U374" s="10"/>
    </row>
    <row r="375" spans="2:21" x14ac:dyDescent="0.3">
      <c r="B375" s="8" t="s">
        <v>25</v>
      </c>
      <c r="C375" s="8">
        <v>4</v>
      </c>
      <c r="D375" s="8">
        <v>22</v>
      </c>
      <c r="E375" s="8">
        <v>12</v>
      </c>
      <c r="F375" s="8">
        <v>23</v>
      </c>
      <c r="G375" s="8">
        <v>10774</v>
      </c>
      <c r="H375" s="8">
        <v>-425</v>
      </c>
      <c r="I375" s="8">
        <v>549</v>
      </c>
      <c r="J375">
        <f>(G375-I375)*(K375)</f>
        <v>1056.6006201678722</v>
      </c>
      <c r="K375" s="8">
        <v>0.103335023977298</v>
      </c>
      <c r="L375" s="9">
        <f>(G375-I375)*(1-K375)</f>
        <v>9168.399379832128</v>
      </c>
      <c r="M375" s="30">
        <v>0.31078390502929998</v>
      </c>
      <c r="N375" s="8">
        <v>-424.68921609497102</v>
      </c>
      <c r="O375" s="8">
        <v>9593.0885959271</v>
      </c>
      <c r="P375" s="10">
        <v>7607.37</v>
      </c>
      <c r="Q375" s="42">
        <v>1561.03</v>
      </c>
      <c r="R375" s="10">
        <v>8969.34</v>
      </c>
      <c r="S375" s="11">
        <v>-1246.3</v>
      </c>
      <c r="T375" s="10">
        <v>9169.34</v>
      </c>
      <c r="U375" s="10"/>
    </row>
    <row r="376" spans="2:21" x14ac:dyDescent="0.3">
      <c r="B376" s="8" t="s">
        <v>25</v>
      </c>
      <c r="C376" s="8">
        <v>4</v>
      </c>
      <c r="D376" s="8">
        <v>22</v>
      </c>
      <c r="E376" s="8">
        <v>13</v>
      </c>
      <c r="F376" s="8">
        <v>21</v>
      </c>
      <c r="G376" s="8">
        <v>11391</v>
      </c>
      <c r="H376" s="8">
        <v>-425</v>
      </c>
      <c r="I376" s="8">
        <v>512</v>
      </c>
      <c r="J376">
        <f>(G376-I376)*(K376)</f>
        <v>1121.0459627958899</v>
      </c>
      <c r="K376" s="8">
        <v>0.103046783968737</v>
      </c>
      <c r="L376" s="9">
        <f>(G376-I376)*(1-K376)</f>
        <v>9757.9540372041101</v>
      </c>
      <c r="M376" s="30">
        <v>0.30565899658203199</v>
      </c>
      <c r="N376" s="8">
        <v>-424.694341003418</v>
      </c>
      <c r="O376" s="8">
        <v>10182.648378207499</v>
      </c>
      <c r="P376" s="10">
        <v>8180.7</v>
      </c>
      <c r="Q376" s="42">
        <v>1577.25</v>
      </c>
      <c r="R376" s="10">
        <v>9456.52</v>
      </c>
      <c r="S376" s="11">
        <v>-1435.34</v>
      </c>
      <c r="T376" s="10">
        <v>9456.52</v>
      </c>
      <c r="U376" s="10"/>
    </row>
    <row r="377" spans="2:21" x14ac:dyDescent="0.3">
      <c r="B377" s="8" t="s">
        <v>25</v>
      </c>
      <c r="C377" s="8">
        <v>4</v>
      </c>
      <c r="D377" s="8">
        <v>22</v>
      </c>
      <c r="E377" s="8">
        <v>14</v>
      </c>
      <c r="F377" s="8">
        <v>16</v>
      </c>
      <c r="G377" s="8">
        <v>12137</v>
      </c>
      <c r="H377" s="8">
        <v>-425</v>
      </c>
      <c r="I377" s="8">
        <v>477</v>
      </c>
      <c r="J377">
        <f>(G377-I377)*(K377)</f>
        <v>1184.9206885918643</v>
      </c>
      <c r="K377" s="8">
        <v>0.10162270056533999</v>
      </c>
      <c r="L377" s="9">
        <f>(G377-I377)*(1-K377)</f>
        <v>10475.079311408135</v>
      </c>
      <c r="M377" s="30">
        <v>0.211664489746092</v>
      </c>
      <c r="N377" s="8">
        <v>-424.788335510254</v>
      </c>
      <c r="O377" s="8">
        <v>10899.867646918399</v>
      </c>
      <c r="P377" s="10">
        <v>8892.01</v>
      </c>
      <c r="Q377" s="42">
        <v>1583.07</v>
      </c>
      <c r="R377" s="10">
        <v>10135.35</v>
      </c>
      <c r="S377" s="11">
        <v>-1365.64</v>
      </c>
      <c r="T377" s="10">
        <v>10335.35</v>
      </c>
      <c r="U377" s="10"/>
    </row>
    <row r="378" spans="2:21" x14ac:dyDescent="0.3">
      <c r="B378" s="8" t="s">
        <v>25</v>
      </c>
      <c r="C378" s="8">
        <v>4</v>
      </c>
      <c r="D378" s="8">
        <v>22</v>
      </c>
      <c r="E378" s="8">
        <v>15</v>
      </c>
      <c r="F378" s="8">
        <v>10</v>
      </c>
      <c r="G378" s="8">
        <v>12972</v>
      </c>
      <c r="H378" s="8">
        <v>-300</v>
      </c>
      <c r="I378" s="8">
        <v>457</v>
      </c>
      <c r="J378">
        <f>(G378-I378)*(K378)</f>
        <v>1227.3218032664795</v>
      </c>
      <c r="K378" s="8">
        <v>9.8068062586214894E-2</v>
      </c>
      <c r="L378" s="9">
        <f>(G378-I378)*(1-K378)</f>
        <v>11287.678196733521</v>
      </c>
      <c r="M378" s="30">
        <v>0.112487365722657</v>
      </c>
      <c r="N378" s="8">
        <v>-299.88751263427702</v>
      </c>
      <c r="O378" s="8">
        <v>11587.5657093678</v>
      </c>
      <c r="P378" s="10">
        <v>9718.3700000000008</v>
      </c>
      <c r="Q378" s="42">
        <v>1569.31</v>
      </c>
      <c r="R378" s="10">
        <v>10979.01</v>
      </c>
      <c r="S378" s="11">
        <v>-1252.21</v>
      </c>
      <c r="T378" s="10">
        <v>11179.01</v>
      </c>
      <c r="U378" s="10"/>
    </row>
    <row r="379" spans="2:21" x14ac:dyDescent="0.3">
      <c r="B379" s="8" t="s">
        <v>25</v>
      </c>
      <c r="C379" s="8">
        <v>4</v>
      </c>
      <c r="D379" s="8">
        <v>22</v>
      </c>
      <c r="E379" s="8">
        <v>16</v>
      </c>
      <c r="F379" s="8">
        <v>8</v>
      </c>
      <c r="G379" s="8">
        <v>13501</v>
      </c>
      <c r="H379" s="8">
        <v>0</v>
      </c>
      <c r="I379" s="8">
        <v>422</v>
      </c>
      <c r="J379">
        <f>(G379-I379)*(K379)</f>
        <v>1227.8048800249728</v>
      </c>
      <c r="K379" s="8">
        <v>9.3876051687818096E-2</v>
      </c>
      <c r="L379" s="9">
        <f>(G379-I379)*(1-K379)</f>
        <v>11851.195119975027</v>
      </c>
      <c r="M379" s="30">
        <v>-0.13415048217773401</v>
      </c>
      <c r="N379" s="8">
        <v>-0.13415048217773401</v>
      </c>
      <c r="O379" s="8">
        <v>11851.3292704572</v>
      </c>
      <c r="P379" s="10">
        <v>10299.19</v>
      </c>
      <c r="Q379" s="42">
        <v>1552.01</v>
      </c>
      <c r="R379" s="10">
        <v>11617.62</v>
      </c>
      <c r="S379" s="11">
        <v>-1184.68</v>
      </c>
      <c r="T379" s="10">
        <v>11758.8</v>
      </c>
      <c r="U379" s="10"/>
    </row>
    <row r="380" spans="2:21" x14ac:dyDescent="0.3">
      <c r="B380" s="8" t="s">
        <v>25</v>
      </c>
      <c r="C380" s="8">
        <v>4</v>
      </c>
      <c r="D380" s="8">
        <v>22</v>
      </c>
      <c r="E380" s="8">
        <v>17</v>
      </c>
      <c r="F380" s="8">
        <v>5</v>
      </c>
      <c r="G380" s="8">
        <v>13995</v>
      </c>
      <c r="H380" s="8">
        <v>0</v>
      </c>
      <c r="I380" s="8">
        <v>400</v>
      </c>
      <c r="J380">
        <f>(G380-I380)*(K380)</f>
        <v>1191.5157035290026</v>
      </c>
      <c r="K380" s="8">
        <v>8.7643670726664402E-2</v>
      </c>
      <c r="L380" s="9">
        <f>(G380-I380)*(1-K380)</f>
        <v>12403.484296470999</v>
      </c>
      <c r="M380" s="30">
        <v>3.60735449711611</v>
      </c>
      <c r="N380" s="8">
        <v>3.60735449711611</v>
      </c>
      <c r="O380" s="8">
        <v>12399.8769419739</v>
      </c>
      <c r="P380" s="10">
        <v>10881.72</v>
      </c>
      <c r="Q380" s="42">
        <v>1521.76</v>
      </c>
      <c r="R380" s="10">
        <v>12303.5</v>
      </c>
      <c r="S380" s="11">
        <v>-961.85</v>
      </c>
      <c r="T380" s="10">
        <v>12296.22</v>
      </c>
      <c r="U380" s="10"/>
    </row>
    <row r="381" spans="2:21" x14ac:dyDescent="0.3">
      <c r="B381" s="8" t="s">
        <v>25</v>
      </c>
      <c r="C381" s="8">
        <v>4</v>
      </c>
      <c r="D381" s="8">
        <v>22</v>
      </c>
      <c r="E381" s="8">
        <v>18</v>
      </c>
      <c r="F381" s="8">
        <v>3</v>
      </c>
      <c r="G381" s="8">
        <v>14241</v>
      </c>
      <c r="H381" s="8">
        <v>0</v>
      </c>
      <c r="I381" s="8">
        <v>410</v>
      </c>
      <c r="J381">
        <f>(G381-I381)*(K381)</f>
        <v>1143.0738684239675</v>
      </c>
      <c r="K381" s="8">
        <v>8.2645786163254104E-2</v>
      </c>
      <c r="L381" s="9">
        <f>(G381-I381)*(1-K381)</f>
        <v>12687.926131576032</v>
      </c>
      <c r="M381" s="30">
        <v>3.3804604355611501</v>
      </c>
      <c r="N381" s="8">
        <v>3.3804604355611501</v>
      </c>
      <c r="O381" s="8">
        <v>12684.5456711405</v>
      </c>
      <c r="P381" s="10">
        <v>11162.78</v>
      </c>
      <c r="Q381" s="42">
        <v>1525.14</v>
      </c>
      <c r="R381" s="10">
        <v>12568.56</v>
      </c>
      <c r="S381" s="11">
        <v>-765.36</v>
      </c>
      <c r="T381" s="10">
        <v>12361.27</v>
      </c>
      <c r="U381" s="10"/>
    </row>
    <row r="382" spans="2:21" x14ac:dyDescent="0.3">
      <c r="B382" s="8" t="s">
        <v>25</v>
      </c>
      <c r="C382" s="8">
        <v>4</v>
      </c>
      <c r="D382" s="8">
        <v>22</v>
      </c>
      <c r="E382" s="8">
        <v>19</v>
      </c>
      <c r="F382" s="8">
        <v>1</v>
      </c>
      <c r="G382" s="8">
        <v>14411</v>
      </c>
      <c r="H382" s="8">
        <v>0</v>
      </c>
      <c r="I382" s="8">
        <v>433</v>
      </c>
      <c r="J382">
        <f>(G382-I382)*(K382)</f>
        <v>1043.258347786913</v>
      </c>
      <c r="K382" s="8">
        <v>7.46357381447212E-2</v>
      </c>
      <c r="L382" s="9">
        <f>(G382-I382)*(1-K382)</f>
        <v>12934.741652213086</v>
      </c>
      <c r="M382" s="30">
        <v>3.1564871069354101</v>
      </c>
      <c r="N382" s="8">
        <v>3.1564871069354101</v>
      </c>
      <c r="O382" s="8">
        <v>12931.5851651062</v>
      </c>
      <c r="P382" s="10">
        <v>11437.26</v>
      </c>
      <c r="Q382" s="42">
        <v>1497.48</v>
      </c>
      <c r="R382" s="10">
        <v>12700.99</v>
      </c>
      <c r="S382" s="11">
        <v>-682.85</v>
      </c>
      <c r="T382" s="12">
        <v>12493.71</v>
      </c>
      <c r="U382" s="10"/>
    </row>
    <row r="383" spans="2:21" x14ac:dyDescent="0.3">
      <c r="B383" s="8" t="s">
        <v>25</v>
      </c>
      <c r="C383" s="8">
        <v>4</v>
      </c>
      <c r="D383" s="8">
        <v>22</v>
      </c>
      <c r="E383" s="8">
        <v>20</v>
      </c>
      <c r="F383" s="8">
        <v>2</v>
      </c>
      <c r="G383" s="8">
        <v>14109</v>
      </c>
      <c r="H383" s="8">
        <v>425</v>
      </c>
      <c r="I383" s="8">
        <v>460</v>
      </c>
      <c r="J383">
        <f>(G383-I383)*(K383)</f>
        <v>999.53876222843201</v>
      </c>
      <c r="K383" s="8">
        <v>7.3231647903028205E-2</v>
      </c>
      <c r="L383" s="9">
        <f>(G383-I383)*(1-K383)</f>
        <v>12649.461237771569</v>
      </c>
      <c r="M383" s="30">
        <v>2.9956905971172101</v>
      </c>
      <c r="N383" s="8">
        <v>427.995690597117</v>
      </c>
      <c r="O383" s="8">
        <v>12221.465547174501</v>
      </c>
      <c r="P383" s="10">
        <v>11195.38</v>
      </c>
      <c r="Q383" s="42">
        <v>1454.08</v>
      </c>
      <c r="R383" s="10">
        <v>12419.4</v>
      </c>
      <c r="S383" s="11">
        <v>-1148.4100000000001</v>
      </c>
      <c r="T383" s="10">
        <v>12212.12</v>
      </c>
      <c r="U383" s="10"/>
    </row>
    <row r="384" spans="2:21" x14ac:dyDescent="0.3">
      <c r="B384" s="8" t="s">
        <v>25</v>
      </c>
      <c r="C384" s="8">
        <v>4</v>
      </c>
      <c r="D384" s="8">
        <v>22</v>
      </c>
      <c r="E384" s="8">
        <v>21</v>
      </c>
      <c r="F384" s="8">
        <v>4</v>
      </c>
      <c r="G384" s="8">
        <v>13570</v>
      </c>
      <c r="H384" s="8">
        <v>425</v>
      </c>
      <c r="I384" s="8">
        <v>496</v>
      </c>
      <c r="J384">
        <f>(G384-I384)*(K384)</f>
        <v>946.99655079806314</v>
      </c>
      <c r="K384" s="8">
        <v>7.2433574330584602E-2</v>
      </c>
      <c r="L384" s="9">
        <f>(G384-I384)*(1-K384)</f>
        <v>12127.003449201937</v>
      </c>
      <c r="M384" s="30">
        <v>2.8816850726660199</v>
      </c>
      <c r="N384" s="8">
        <v>427.88168507266602</v>
      </c>
      <c r="O384" s="8">
        <v>11699.121764129301</v>
      </c>
      <c r="P384" s="10">
        <v>10721.49</v>
      </c>
      <c r="Q384" s="42">
        <v>1405.51</v>
      </c>
      <c r="R384" s="10">
        <v>11999.51</v>
      </c>
      <c r="S384" s="11">
        <v>-818.92</v>
      </c>
      <c r="T384" s="10">
        <v>11792.22</v>
      </c>
      <c r="U384" s="10"/>
    </row>
    <row r="385" spans="2:21" x14ac:dyDescent="0.3">
      <c r="B385" s="8" t="s">
        <v>25</v>
      </c>
      <c r="C385" s="8">
        <v>4</v>
      </c>
      <c r="D385" s="8">
        <v>22</v>
      </c>
      <c r="E385" s="8">
        <v>22</v>
      </c>
      <c r="F385" s="8">
        <v>6</v>
      </c>
      <c r="G385" s="8">
        <v>12804</v>
      </c>
      <c r="H385" s="8">
        <v>0</v>
      </c>
      <c r="I385" s="8">
        <v>574</v>
      </c>
      <c r="J385">
        <f>(G385-I385)*(K385)</f>
        <v>875.45138059661087</v>
      </c>
      <c r="K385" s="8">
        <v>7.1582287865626398E-2</v>
      </c>
      <c r="L385" s="9">
        <f>(G385-I385)*(1-K385)</f>
        <v>11354.548619403389</v>
      </c>
      <c r="M385" s="30">
        <v>-0.176110321044922</v>
      </c>
      <c r="N385" s="8">
        <v>-0.176110321044922</v>
      </c>
      <c r="O385" s="8">
        <v>11354.724729724399</v>
      </c>
      <c r="P385" s="10">
        <v>10044.469999999999</v>
      </c>
      <c r="Q385" s="42">
        <v>1310.08</v>
      </c>
      <c r="R385" s="10">
        <v>11188.34</v>
      </c>
      <c r="S385" s="11">
        <v>-315.24</v>
      </c>
      <c r="T385" s="10">
        <v>11188.34</v>
      </c>
      <c r="U385" s="10"/>
    </row>
    <row r="386" spans="2:21" x14ac:dyDescent="0.3">
      <c r="B386" s="8" t="s">
        <v>25</v>
      </c>
      <c r="C386" s="8">
        <v>4</v>
      </c>
      <c r="D386" s="8">
        <v>22</v>
      </c>
      <c r="E386" s="8">
        <v>23</v>
      </c>
      <c r="F386" s="8">
        <v>7</v>
      </c>
      <c r="G386" s="8">
        <v>12078</v>
      </c>
      <c r="H386" s="8">
        <v>425</v>
      </c>
      <c r="I386" s="8">
        <v>646</v>
      </c>
      <c r="J386">
        <f>(G386-I386)*(K386)</f>
        <v>808.96321118334379</v>
      </c>
      <c r="K386" s="8">
        <v>7.0763052062923701E-2</v>
      </c>
      <c r="L386" s="9">
        <f>(G386-I386)*(1-K386)</f>
        <v>10623.036788816657</v>
      </c>
      <c r="M386" s="30">
        <v>-0.109332000732421</v>
      </c>
      <c r="N386" s="8">
        <v>424.89066799926798</v>
      </c>
      <c r="O386" s="8">
        <v>10198.146120817401</v>
      </c>
      <c r="P386" s="10">
        <v>9366.86</v>
      </c>
      <c r="Q386" s="42">
        <v>1256.18</v>
      </c>
      <c r="R386" s="10">
        <v>10474.5</v>
      </c>
      <c r="S386" s="11">
        <v>-140.53</v>
      </c>
      <c r="T386" s="10">
        <v>10274.5</v>
      </c>
      <c r="U386" s="10"/>
    </row>
    <row r="387" spans="2:21" x14ac:dyDescent="0.3">
      <c r="B387" s="8" t="s">
        <v>25</v>
      </c>
      <c r="C387" s="8">
        <v>4</v>
      </c>
      <c r="D387" s="8">
        <v>22</v>
      </c>
      <c r="E387" s="8">
        <v>24</v>
      </c>
      <c r="F387" s="8">
        <v>9</v>
      </c>
      <c r="G387" s="8">
        <v>11446</v>
      </c>
      <c r="H387" s="8">
        <v>425</v>
      </c>
      <c r="I387" s="8">
        <v>767</v>
      </c>
      <c r="J387">
        <f>(G387-I387)*(K387)</f>
        <v>793.81810129513997</v>
      </c>
      <c r="K387" s="8">
        <v>7.4334497733415106E-2</v>
      </c>
      <c r="L387" s="9">
        <f>(G387-I387)*(1-K387)</f>
        <v>9885.1818987048609</v>
      </c>
      <c r="M387" s="30">
        <v>-4.7341644287108402E-2</v>
      </c>
      <c r="N387" s="8">
        <v>424.95265835571303</v>
      </c>
      <c r="O387" s="8">
        <v>9460.2292403491501</v>
      </c>
      <c r="P387" s="10">
        <v>8677.5499999999993</v>
      </c>
      <c r="Q387" s="42">
        <v>1207.6400000000001</v>
      </c>
      <c r="R387" s="10">
        <v>9746.73</v>
      </c>
      <c r="S387" s="11">
        <v>-64.930000000000007</v>
      </c>
      <c r="T387" s="10">
        <v>9746.73</v>
      </c>
      <c r="U387" s="10"/>
    </row>
    <row r="388" spans="2:21" x14ac:dyDescent="0.3">
      <c r="B388" s="8" t="s">
        <v>25</v>
      </c>
      <c r="C388" s="8">
        <v>5</v>
      </c>
      <c r="D388" s="8">
        <v>27</v>
      </c>
      <c r="E388" s="8">
        <v>1</v>
      </c>
      <c r="F388" s="8">
        <v>12</v>
      </c>
      <c r="G388" s="8">
        <v>10465</v>
      </c>
      <c r="H388" s="8">
        <v>0</v>
      </c>
      <c r="I388" s="8">
        <v>834</v>
      </c>
      <c r="J388">
        <f>(G388-I388)*(K388)</f>
        <v>711.42127328760569</v>
      </c>
      <c r="K388" s="8">
        <v>7.3867851031835297E-2</v>
      </c>
      <c r="L388" s="9">
        <f>(G388-I388)*(1-K388)</f>
        <v>8919.5787267123942</v>
      </c>
      <c r="M388" s="30">
        <v>-3.0993316650391699E-2</v>
      </c>
      <c r="N388" s="8">
        <v>-3.0993316650391699E-2</v>
      </c>
      <c r="O388" s="8">
        <v>8919.6097200290405</v>
      </c>
      <c r="P388" s="10">
        <v>7741.09</v>
      </c>
      <c r="Q388" s="42">
        <v>1178.49</v>
      </c>
      <c r="R388" s="10">
        <v>9570.1200000000008</v>
      </c>
      <c r="S388" s="11">
        <v>-445.09</v>
      </c>
      <c r="T388" s="10">
        <v>9570.1200000000008</v>
      </c>
      <c r="U388" s="10"/>
    </row>
    <row r="389" spans="2:21" x14ac:dyDescent="0.3">
      <c r="B389" s="8" t="s">
        <v>25</v>
      </c>
      <c r="C389" s="8">
        <v>5</v>
      </c>
      <c r="D389" s="8">
        <v>27</v>
      </c>
      <c r="E389" s="8">
        <v>2</v>
      </c>
      <c r="F389" s="8">
        <v>16</v>
      </c>
      <c r="G389" s="8">
        <v>9915</v>
      </c>
      <c r="H389" s="8">
        <v>0</v>
      </c>
      <c r="I389" s="8">
        <v>841</v>
      </c>
      <c r="J389">
        <f>(G389-I389)*(K389)</f>
        <v>671.36726334572427</v>
      </c>
      <c r="K389" s="8">
        <v>7.3988016679052707E-2</v>
      </c>
      <c r="L389" s="9">
        <f>(G389-I389)*(1-K389)</f>
        <v>8402.6327366542755</v>
      </c>
      <c r="M389" s="30">
        <v>-5.4524520874023701E-2</v>
      </c>
      <c r="N389" s="8">
        <v>-5.4524520874023701E-2</v>
      </c>
      <c r="O389" s="8">
        <v>8402.6872611751496</v>
      </c>
      <c r="P389" s="10">
        <v>7237.83</v>
      </c>
      <c r="Q389" s="42">
        <v>1164.8</v>
      </c>
      <c r="R389" s="10">
        <v>9036.6299999999992</v>
      </c>
      <c r="S389" s="11">
        <v>-394.07</v>
      </c>
      <c r="T389" s="10">
        <v>9036.6299999999992</v>
      </c>
      <c r="U389" s="10"/>
    </row>
    <row r="390" spans="2:21" x14ac:dyDescent="0.3">
      <c r="B390" s="8" t="s">
        <v>25</v>
      </c>
      <c r="C390" s="8">
        <v>5</v>
      </c>
      <c r="D390" s="8">
        <v>27</v>
      </c>
      <c r="E390" s="8">
        <v>3</v>
      </c>
      <c r="F390" s="8">
        <v>19</v>
      </c>
      <c r="G390" s="8">
        <v>9596</v>
      </c>
      <c r="H390" s="8">
        <v>0</v>
      </c>
      <c r="I390" s="8">
        <v>845</v>
      </c>
      <c r="J390">
        <f>(G390-I390)*(K390)</f>
        <v>651.60839128977875</v>
      </c>
      <c r="K390" s="8">
        <v>7.4461020602191605E-2</v>
      </c>
      <c r="L390" s="9">
        <f>(G390-I390)*(1-K390)</f>
        <v>8099.3916087102216</v>
      </c>
      <c r="M390" s="30">
        <v>-9.4311904907227601E-2</v>
      </c>
      <c r="N390" s="8">
        <v>-9.4311904907227601E-2</v>
      </c>
      <c r="O390" s="8">
        <v>8099.4859206151305</v>
      </c>
      <c r="P390" s="10">
        <v>6924.7</v>
      </c>
      <c r="Q390" s="42">
        <v>1174.69</v>
      </c>
      <c r="R390" s="10">
        <v>8698.68</v>
      </c>
      <c r="S390" s="11">
        <v>-432.77</v>
      </c>
      <c r="T390" s="10">
        <v>8698.68</v>
      </c>
      <c r="U390" s="10"/>
    </row>
    <row r="391" spans="2:21" x14ac:dyDescent="0.3">
      <c r="B391" s="8" t="s">
        <v>25</v>
      </c>
      <c r="C391" s="8">
        <v>5</v>
      </c>
      <c r="D391" s="8">
        <v>27</v>
      </c>
      <c r="E391" s="8">
        <v>4</v>
      </c>
      <c r="F391" s="8">
        <v>20</v>
      </c>
      <c r="G391" s="8">
        <v>9597</v>
      </c>
      <c r="H391" s="8">
        <v>0</v>
      </c>
      <c r="I391" s="8">
        <v>835</v>
      </c>
      <c r="J391">
        <f>(G391-I391)*(K391)</f>
        <v>655.28026582264386</v>
      </c>
      <c r="K391" s="8">
        <v>7.4786608744880606E-2</v>
      </c>
      <c r="L391" s="9">
        <f>(G391-I391)*(1-K391)</f>
        <v>8106.7197341773563</v>
      </c>
      <c r="M391" s="30">
        <v>-4.17848510742189E-2</v>
      </c>
      <c r="N391" s="8">
        <v>-4.17848510742189E-2</v>
      </c>
      <c r="O391" s="8">
        <v>8106.7615190284296</v>
      </c>
      <c r="P391" s="10">
        <v>6894.45</v>
      </c>
      <c r="Q391" s="42">
        <v>1212.27</v>
      </c>
      <c r="R391" s="10">
        <v>8638.1200000000008</v>
      </c>
      <c r="S391" s="11">
        <v>-516.02</v>
      </c>
      <c r="T391" s="10">
        <v>8638.1200000000008</v>
      </c>
      <c r="U391" s="10"/>
    </row>
    <row r="392" spans="2:21" x14ac:dyDescent="0.3">
      <c r="B392" s="8" t="s">
        <v>25</v>
      </c>
      <c r="C392" s="8">
        <v>5</v>
      </c>
      <c r="D392" s="8">
        <v>27</v>
      </c>
      <c r="E392" s="8">
        <v>5</v>
      </c>
      <c r="F392" s="8">
        <v>17</v>
      </c>
      <c r="G392" s="8">
        <v>9949</v>
      </c>
      <c r="H392" s="8">
        <v>0</v>
      </c>
      <c r="I392" s="8">
        <v>775</v>
      </c>
      <c r="J392">
        <f>(G392-I392)*(K392)</f>
        <v>693.75379212793803</v>
      </c>
      <c r="K392" s="8">
        <v>7.5621734480917593E-2</v>
      </c>
      <c r="L392" s="9">
        <f>(G392-I392)*(1-K392)</f>
        <v>8480.2462078720619</v>
      </c>
      <c r="M392" s="30">
        <v>-2.26944274902365E-2</v>
      </c>
      <c r="N392" s="8">
        <v>-2.26944274902365E-2</v>
      </c>
      <c r="O392" s="8">
        <v>8480.2689022995492</v>
      </c>
      <c r="P392" s="10">
        <v>7212.68</v>
      </c>
      <c r="Q392" s="42">
        <v>1267.56</v>
      </c>
      <c r="R392" s="10">
        <v>8893.35</v>
      </c>
      <c r="S392" s="11">
        <v>-507.42</v>
      </c>
      <c r="T392" s="10">
        <v>8893.35</v>
      </c>
      <c r="U392" s="10"/>
    </row>
    <row r="393" spans="2:21" x14ac:dyDescent="0.3">
      <c r="B393" s="8" t="s">
        <v>25</v>
      </c>
      <c r="C393" s="8">
        <v>5</v>
      </c>
      <c r="D393" s="8">
        <v>27</v>
      </c>
      <c r="E393" s="8">
        <v>6</v>
      </c>
      <c r="F393" s="8">
        <v>14</v>
      </c>
      <c r="G393" s="8">
        <v>10179</v>
      </c>
      <c r="H393" s="8">
        <v>0</v>
      </c>
      <c r="I393" s="8">
        <v>664</v>
      </c>
      <c r="J393">
        <f>(G393-I393)*(K393)</f>
        <v>727.98180981093481</v>
      </c>
      <c r="K393" s="8">
        <v>7.6508860726320002E-2</v>
      </c>
      <c r="L393" s="9">
        <f>(G393-I393)*(1-K393)</f>
        <v>8787.0181901890646</v>
      </c>
      <c r="M393" s="30">
        <v>-3.7782470703124502E-2</v>
      </c>
      <c r="N393" s="8">
        <v>-3.7782470703124502E-2</v>
      </c>
      <c r="O393" s="8">
        <v>8787.0559726597694</v>
      </c>
      <c r="P393" s="10">
        <v>7465.08</v>
      </c>
      <c r="Q393" s="42">
        <v>1321.93</v>
      </c>
      <c r="R393" s="10">
        <v>9135.81</v>
      </c>
      <c r="S393" s="11">
        <v>-667.71</v>
      </c>
      <c r="T393" s="10">
        <v>9135.81</v>
      </c>
      <c r="U393" s="10"/>
    </row>
    <row r="394" spans="2:21" x14ac:dyDescent="0.3">
      <c r="B394" s="8" t="s">
        <v>25</v>
      </c>
      <c r="C394" s="8">
        <v>5</v>
      </c>
      <c r="D394" s="8">
        <v>27</v>
      </c>
      <c r="E394" s="8">
        <v>7</v>
      </c>
      <c r="F394" s="8">
        <v>11</v>
      </c>
      <c r="G394" s="8">
        <v>10442</v>
      </c>
      <c r="H394" s="8">
        <v>0</v>
      </c>
      <c r="I394" s="8">
        <v>587</v>
      </c>
      <c r="J394">
        <f>(G394-I394)*(K394)</f>
        <v>774.23493568516801</v>
      </c>
      <c r="K394" s="8">
        <v>7.8562652022848095E-2</v>
      </c>
      <c r="L394" s="9">
        <f>(G394-I394)*(1-K394)</f>
        <v>9080.7650643148318</v>
      </c>
      <c r="M394" s="30">
        <v>-6.8634307861330499E-2</v>
      </c>
      <c r="N394" s="8">
        <v>-6.8634307861330499E-2</v>
      </c>
      <c r="O394" s="8">
        <v>9080.8336986226896</v>
      </c>
      <c r="P394" s="10">
        <v>7701.88</v>
      </c>
      <c r="Q394" s="42">
        <v>1378.89</v>
      </c>
      <c r="R394" s="10">
        <v>9543.0499999999993</v>
      </c>
      <c r="S394" s="11">
        <v>-551.4</v>
      </c>
      <c r="T394" s="10">
        <v>9543.0499999999993</v>
      </c>
      <c r="U394" s="10"/>
    </row>
    <row r="395" spans="2:21" x14ac:dyDescent="0.3">
      <c r="B395" s="8" t="s">
        <v>25</v>
      </c>
      <c r="C395" s="8">
        <v>5</v>
      </c>
      <c r="D395" s="8">
        <v>27</v>
      </c>
      <c r="E395" s="8">
        <v>8</v>
      </c>
      <c r="F395" s="8">
        <v>13</v>
      </c>
      <c r="G395" s="8">
        <v>10590</v>
      </c>
      <c r="H395" s="8">
        <v>0</v>
      </c>
      <c r="I395" s="8">
        <v>562</v>
      </c>
      <c r="J395">
        <f>(G395-I395)*(K395)</f>
        <v>811.64044640846623</v>
      </c>
      <c r="K395" s="8">
        <v>8.0937419865224E-2</v>
      </c>
      <c r="L395" s="9">
        <f>(G395-I395)*(1-K395)</f>
        <v>9216.3595535915338</v>
      </c>
      <c r="M395" s="30">
        <v>6.1478424072262797E-2</v>
      </c>
      <c r="N395" s="8">
        <v>6.1478424072262797E-2</v>
      </c>
      <c r="O395" s="8">
        <v>9216.2980751674604</v>
      </c>
      <c r="P395" s="10">
        <v>7790.1</v>
      </c>
      <c r="Q395" s="42">
        <v>1426.26</v>
      </c>
      <c r="R395" s="10">
        <v>9973.75</v>
      </c>
      <c r="S395" s="11">
        <v>-127.21</v>
      </c>
      <c r="T395" s="10">
        <v>9973.75</v>
      </c>
      <c r="U395" s="10"/>
    </row>
    <row r="396" spans="2:21" x14ac:dyDescent="0.3">
      <c r="B396" s="8" t="s">
        <v>25</v>
      </c>
      <c r="C396" s="8">
        <v>5</v>
      </c>
      <c r="D396" s="8">
        <v>27</v>
      </c>
      <c r="E396" s="8">
        <v>9</v>
      </c>
      <c r="F396" s="8">
        <v>15</v>
      </c>
      <c r="G396" s="8">
        <v>10449</v>
      </c>
      <c r="H396" s="8">
        <v>0</v>
      </c>
      <c r="I396" s="8">
        <v>546</v>
      </c>
      <c r="J396">
        <f>(G396-I396)*(K396)</f>
        <v>836.30814165872812</v>
      </c>
      <c r="K396" s="8">
        <v>8.4449978961802299E-2</v>
      </c>
      <c r="L396" s="9">
        <f>(G396-I396)*(1-K396)</f>
        <v>9066.6918583412717</v>
      </c>
      <c r="M396" s="30">
        <v>-0.268246978759766</v>
      </c>
      <c r="N396" s="8">
        <v>-0.268246978759766</v>
      </c>
      <c r="O396" s="8">
        <v>9066.9601053200295</v>
      </c>
      <c r="P396" s="10">
        <v>7606.64</v>
      </c>
      <c r="Q396" s="42">
        <v>1460.05</v>
      </c>
      <c r="R396" s="10">
        <v>10011.39</v>
      </c>
      <c r="S396" s="11">
        <v>-215.69</v>
      </c>
      <c r="T396" s="10">
        <v>10011.39</v>
      </c>
      <c r="U396" s="10"/>
    </row>
    <row r="397" spans="2:21" x14ac:dyDescent="0.3">
      <c r="B397" s="8" t="s">
        <v>25</v>
      </c>
      <c r="C397" s="8">
        <v>5</v>
      </c>
      <c r="D397" s="8">
        <v>27</v>
      </c>
      <c r="E397" s="8">
        <v>10</v>
      </c>
      <c r="F397" s="8">
        <v>21</v>
      </c>
      <c r="G397" s="8">
        <v>10086</v>
      </c>
      <c r="H397" s="8">
        <v>-425</v>
      </c>
      <c r="I397" s="8">
        <v>546</v>
      </c>
      <c r="J397">
        <f>(G397-I397)*(K397)</f>
        <v>823.50756459784668</v>
      </c>
      <c r="K397" s="8">
        <v>8.6321547651765904E-2</v>
      </c>
      <c r="L397" s="9">
        <f>(G397-I397)*(1-K397)</f>
        <v>8716.4924354021532</v>
      </c>
      <c r="M397" s="30">
        <v>5.554000854492E-2</v>
      </c>
      <c r="N397" s="8">
        <v>-424.94445999145501</v>
      </c>
      <c r="O397" s="8">
        <v>9141.43689539361</v>
      </c>
      <c r="P397" s="10">
        <v>7227.24</v>
      </c>
      <c r="Q397" s="42">
        <v>1489.25</v>
      </c>
      <c r="R397" s="10">
        <v>10238.6</v>
      </c>
      <c r="S397" s="11">
        <v>-353.82</v>
      </c>
      <c r="T397" s="10">
        <v>10238.6</v>
      </c>
      <c r="U397" s="10"/>
    </row>
    <row r="398" spans="2:21" x14ac:dyDescent="0.3">
      <c r="B398" s="8" t="s">
        <v>25</v>
      </c>
      <c r="C398" s="8">
        <v>5</v>
      </c>
      <c r="D398" s="8">
        <v>27</v>
      </c>
      <c r="E398" s="8">
        <v>11</v>
      </c>
      <c r="F398" s="8">
        <v>23</v>
      </c>
      <c r="G398" s="8">
        <v>9816</v>
      </c>
      <c r="H398" s="8">
        <v>-425</v>
      </c>
      <c r="I398" s="8">
        <v>544</v>
      </c>
      <c r="J398">
        <f>(G398-I398)*(K398)</f>
        <v>827.92724976319585</v>
      </c>
      <c r="K398" s="8">
        <v>8.9293275427436994E-2</v>
      </c>
      <c r="L398" s="9">
        <f>(G398-I398)*(1-K398)</f>
        <v>8444.0727502368045</v>
      </c>
      <c r="M398" s="30">
        <v>0.16836990356445</v>
      </c>
      <c r="N398" s="8">
        <v>-424.83163009643602</v>
      </c>
      <c r="O398" s="8">
        <v>8868.9043803332406</v>
      </c>
      <c r="P398" s="10">
        <v>6926.19</v>
      </c>
      <c r="Q398" s="42">
        <v>1517.89</v>
      </c>
      <c r="R398" s="10">
        <v>10285.4</v>
      </c>
      <c r="S398" s="11">
        <v>-725.16</v>
      </c>
      <c r="T398" s="10">
        <v>10426.58</v>
      </c>
      <c r="U398" s="10"/>
    </row>
    <row r="399" spans="2:21" x14ac:dyDescent="0.3">
      <c r="B399" s="8" t="s">
        <v>25</v>
      </c>
      <c r="C399" s="8">
        <v>5</v>
      </c>
      <c r="D399" s="8">
        <v>27</v>
      </c>
      <c r="E399" s="8">
        <v>12</v>
      </c>
      <c r="F399" s="8">
        <v>24</v>
      </c>
      <c r="G399" s="8">
        <v>9819</v>
      </c>
      <c r="H399" s="8">
        <v>-425</v>
      </c>
      <c r="I399" s="8">
        <v>544</v>
      </c>
      <c r="J399">
        <f>(G399-I399)*(K399)</f>
        <v>842.48098674218534</v>
      </c>
      <c r="K399" s="8">
        <v>9.0833529567890606E-2</v>
      </c>
      <c r="L399" s="9">
        <f>(G399-I399)*(1-K399)</f>
        <v>8432.5190132578155</v>
      </c>
      <c r="M399" s="30">
        <v>0.31101101684570098</v>
      </c>
      <c r="N399" s="8">
        <v>-424.68898898315399</v>
      </c>
      <c r="O399" s="8">
        <v>8857.20800224097</v>
      </c>
      <c r="P399" s="10">
        <v>6891.5</v>
      </c>
      <c r="Q399" s="42">
        <v>1541.02</v>
      </c>
      <c r="R399" s="10">
        <v>10768.55</v>
      </c>
      <c r="S399" s="11">
        <v>-790.9</v>
      </c>
      <c r="T399" s="10">
        <v>10968.55</v>
      </c>
      <c r="U399" s="10"/>
    </row>
    <row r="400" spans="2:21" x14ac:dyDescent="0.3">
      <c r="B400" s="8" t="s">
        <v>25</v>
      </c>
      <c r="C400" s="8">
        <v>5</v>
      </c>
      <c r="D400" s="8">
        <v>27</v>
      </c>
      <c r="E400" s="8">
        <v>13</v>
      </c>
      <c r="F400" s="8">
        <v>22</v>
      </c>
      <c r="G400" s="8">
        <v>10076</v>
      </c>
      <c r="H400" s="8">
        <v>-425</v>
      </c>
      <c r="I400" s="8">
        <v>515</v>
      </c>
      <c r="J400">
        <f>(G400-I400)*(K400)</f>
        <v>876.18583471064994</v>
      </c>
      <c r="K400" s="8">
        <v>9.1641651993583303E-2</v>
      </c>
      <c r="L400" s="9">
        <f>(G400-I400)*(1-K400)</f>
        <v>8684.8141652893501</v>
      </c>
      <c r="M400" s="30">
        <v>0.305887969970705</v>
      </c>
      <c r="N400" s="8">
        <v>-424.69411203002898</v>
      </c>
      <c r="O400" s="8">
        <v>9109.5082773193808</v>
      </c>
      <c r="P400" s="10">
        <v>7123.28</v>
      </c>
      <c r="Q400" s="42">
        <v>1561.53</v>
      </c>
      <c r="R400" s="10">
        <v>11438.96</v>
      </c>
      <c r="S400" s="11">
        <v>-952.31</v>
      </c>
      <c r="T400" s="10">
        <v>11438.96</v>
      </c>
      <c r="U400" s="10"/>
    </row>
    <row r="401" spans="2:21" x14ac:dyDescent="0.3">
      <c r="B401" s="8" t="s">
        <v>25</v>
      </c>
      <c r="C401" s="8">
        <v>5</v>
      </c>
      <c r="D401" s="8">
        <v>27</v>
      </c>
      <c r="E401" s="8">
        <v>14</v>
      </c>
      <c r="F401" s="8">
        <v>18</v>
      </c>
      <c r="G401" s="8">
        <v>10484</v>
      </c>
      <c r="H401" s="8">
        <v>-300</v>
      </c>
      <c r="I401" s="8">
        <v>489</v>
      </c>
      <c r="J401">
        <f>(G401-I401)*(K401)</f>
        <v>921.50512644731998</v>
      </c>
      <c r="K401" s="8">
        <v>9.2196610950207106E-2</v>
      </c>
      <c r="L401" s="9">
        <f>(G401-I401)*(1-K401)</f>
        <v>9073.4948735526796</v>
      </c>
      <c r="M401" s="30">
        <v>0.211876708984374</v>
      </c>
      <c r="N401" s="8">
        <v>-299.78812329101601</v>
      </c>
      <c r="O401" s="8">
        <v>9373.2829968436999</v>
      </c>
      <c r="P401" s="10">
        <v>7499.23</v>
      </c>
      <c r="Q401" s="42">
        <v>1574.26</v>
      </c>
      <c r="R401" s="10">
        <v>12336.4</v>
      </c>
      <c r="S401" s="11">
        <v>-884.65</v>
      </c>
      <c r="T401" s="10">
        <v>12536.4</v>
      </c>
      <c r="U401" s="10"/>
    </row>
    <row r="402" spans="2:21" x14ac:dyDescent="0.3">
      <c r="B402" s="8" t="s">
        <v>25</v>
      </c>
      <c r="C402" s="8">
        <v>5</v>
      </c>
      <c r="D402" s="8">
        <v>27</v>
      </c>
      <c r="E402" s="8">
        <v>15</v>
      </c>
      <c r="F402" s="8">
        <v>10</v>
      </c>
      <c r="G402" s="8">
        <v>11073</v>
      </c>
      <c r="H402" s="8">
        <v>0</v>
      </c>
      <c r="I402" s="8">
        <v>467</v>
      </c>
      <c r="J402">
        <f>(G402-I402)*(K402)</f>
        <v>955.00423060596381</v>
      </c>
      <c r="K402" s="8">
        <v>9.0043770564394096E-2</v>
      </c>
      <c r="L402" s="9">
        <f>(G402-I402)*(1-K402)</f>
        <v>9650.995769394036</v>
      </c>
      <c r="M402" s="30">
        <v>0.112658630371094</v>
      </c>
      <c r="N402" s="8">
        <v>0.112658630371094</v>
      </c>
      <c r="O402" s="8">
        <v>9650.8831107636706</v>
      </c>
      <c r="P402" s="10">
        <v>8080.95</v>
      </c>
      <c r="Q402" s="42">
        <v>1570.04</v>
      </c>
      <c r="R402" s="10">
        <v>13278.89</v>
      </c>
      <c r="S402" s="11">
        <v>-617.98</v>
      </c>
      <c r="T402" s="10">
        <v>13478.89</v>
      </c>
      <c r="U402" s="10"/>
    </row>
    <row r="403" spans="2:21" x14ac:dyDescent="0.3">
      <c r="B403" s="8" t="s">
        <v>25</v>
      </c>
      <c r="C403" s="8">
        <v>5</v>
      </c>
      <c r="D403" s="8">
        <v>27</v>
      </c>
      <c r="E403" s="8">
        <v>16</v>
      </c>
      <c r="F403" s="8">
        <v>8</v>
      </c>
      <c r="G403" s="8">
        <v>11606</v>
      </c>
      <c r="H403" s="8">
        <v>0</v>
      </c>
      <c r="I403" s="8">
        <v>449</v>
      </c>
      <c r="J403">
        <f>(G403-I403)*(K403)</f>
        <v>968.02692795573103</v>
      </c>
      <c r="K403" s="8">
        <v>8.6764087833264406E-2</v>
      </c>
      <c r="L403" s="9">
        <f>(G403-I403)*(1-K403)</f>
        <v>10188.973072044269</v>
      </c>
      <c r="M403" s="30">
        <v>-0.13404809570312501</v>
      </c>
      <c r="N403" s="8">
        <v>-0.13404809570312501</v>
      </c>
      <c r="O403" s="8">
        <v>10189.107120139999</v>
      </c>
      <c r="P403" s="10">
        <v>8635.06</v>
      </c>
      <c r="Q403" s="42">
        <v>1553.91</v>
      </c>
      <c r="R403" s="10">
        <v>13880.26</v>
      </c>
      <c r="S403" s="11">
        <v>-634.07000000000005</v>
      </c>
      <c r="T403" s="10">
        <v>13880.26</v>
      </c>
      <c r="U403" s="10"/>
    </row>
    <row r="404" spans="2:21" x14ac:dyDescent="0.3">
      <c r="B404" s="8" t="s">
        <v>25</v>
      </c>
      <c r="C404" s="8">
        <v>5</v>
      </c>
      <c r="D404" s="8">
        <v>27</v>
      </c>
      <c r="E404" s="8">
        <v>17</v>
      </c>
      <c r="F404" s="8">
        <v>5</v>
      </c>
      <c r="G404" s="8">
        <v>12310</v>
      </c>
      <c r="H404" s="8">
        <v>0</v>
      </c>
      <c r="I404" s="8">
        <v>438</v>
      </c>
      <c r="J404">
        <f>(G404-I404)*(K404)</f>
        <v>983.48155013209066</v>
      </c>
      <c r="K404" s="8">
        <v>8.2840427066382297E-2</v>
      </c>
      <c r="L404" s="9">
        <f>(G404-I404)*(1-K404)</f>
        <v>10888.51844986791</v>
      </c>
      <c r="M404" s="30">
        <v>3.6478377973548102</v>
      </c>
      <c r="N404" s="8">
        <v>3.6478377973548102</v>
      </c>
      <c r="O404" s="8">
        <v>10884.870612070599</v>
      </c>
      <c r="P404" s="10">
        <v>9363.32</v>
      </c>
      <c r="Q404" s="42">
        <v>1525.2</v>
      </c>
      <c r="R404" s="10">
        <v>14277.07</v>
      </c>
      <c r="S404" s="11">
        <v>-635.96</v>
      </c>
      <c r="T404" s="12">
        <v>14469.52</v>
      </c>
      <c r="U404" s="10"/>
    </row>
    <row r="405" spans="2:21" x14ac:dyDescent="0.3">
      <c r="B405" s="8" t="s">
        <v>25</v>
      </c>
      <c r="C405" s="8">
        <v>5</v>
      </c>
      <c r="D405" s="8">
        <v>27</v>
      </c>
      <c r="E405" s="8">
        <v>18</v>
      </c>
      <c r="F405" s="8">
        <v>3</v>
      </c>
      <c r="G405" s="8">
        <v>12776</v>
      </c>
      <c r="H405" s="8">
        <v>0</v>
      </c>
      <c r="I405" s="8">
        <v>438</v>
      </c>
      <c r="J405">
        <f>(G405-I405)*(K405)</f>
        <v>965.92977876375824</v>
      </c>
      <c r="K405" s="8">
        <v>7.8289007842742606E-2</v>
      </c>
      <c r="L405" s="9">
        <f>(G405-I405)*(1-K405)</f>
        <v>11372.070221236241</v>
      </c>
      <c r="M405" s="30">
        <v>3.4160904241396501</v>
      </c>
      <c r="N405" s="8">
        <v>3.4160904241396501</v>
      </c>
      <c r="O405" s="8">
        <v>11368.6541308121</v>
      </c>
      <c r="P405" s="10">
        <v>9846.2000000000007</v>
      </c>
      <c r="Q405" s="42">
        <v>1525.87</v>
      </c>
      <c r="R405" s="10">
        <v>14243.2</v>
      </c>
      <c r="S405" s="11">
        <v>-721</v>
      </c>
      <c r="T405" s="10">
        <v>14235.65</v>
      </c>
      <c r="U405" s="10"/>
    </row>
    <row r="406" spans="2:21" x14ac:dyDescent="0.3">
      <c r="B406" s="8" t="s">
        <v>25</v>
      </c>
      <c r="C406" s="8">
        <v>5</v>
      </c>
      <c r="D406" s="8">
        <v>27</v>
      </c>
      <c r="E406" s="8">
        <v>19</v>
      </c>
      <c r="F406" s="8">
        <v>2</v>
      </c>
      <c r="G406" s="8">
        <v>12930</v>
      </c>
      <c r="H406" s="8">
        <v>0</v>
      </c>
      <c r="I406" s="8">
        <v>444</v>
      </c>
      <c r="J406">
        <f>(G406-I406)*(K406)</f>
        <v>934.92034067401755</v>
      </c>
      <c r="K406" s="8">
        <v>7.4877490042769307E-2</v>
      </c>
      <c r="L406" s="9">
        <f>(G406-I406)*(1-K406)</f>
        <v>11551.079659325982</v>
      </c>
      <c r="M406" s="30">
        <v>3.1949653834974998</v>
      </c>
      <c r="N406" s="8">
        <v>3.1949653834974998</v>
      </c>
      <c r="O406" s="8">
        <v>11547.8846939425</v>
      </c>
      <c r="P406" s="10">
        <v>10049.81</v>
      </c>
      <c r="Q406" s="42">
        <v>1501.27</v>
      </c>
      <c r="R406" s="10">
        <v>14043.57</v>
      </c>
      <c r="S406" s="11">
        <v>-738.66</v>
      </c>
      <c r="T406" s="10">
        <v>13836.02</v>
      </c>
      <c r="U406" s="10"/>
    </row>
    <row r="407" spans="2:21" x14ac:dyDescent="0.3">
      <c r="B407" s="8" t="s">
        <v>25</v>
      </c>
      <c r="C407" s="8">
        <v>5</v>
      </c>
      <c r="D407" s="8">
        <v>27</v>
      </c>
      <c r="E407" s="8">
        <v>20</v>
      </c>
      <c r="F407" s="8">
        <v>1</v>
      </c>
      <c r="G407" s="8">
        <v>13066</v>
      </c>
      <c r="H407" s="8">
        <v>425</v>
      </c>
      <c r="I407" s="8">
        <v>469</v>
      </c>
      <c r="J407">
        <f>(G407-I407)*(K407)</f>
        <v>929.71773594913986</v>
      </c>
      <c r="K407" s="8">
        <v>7.3804694447022298E-2</v>
      </c>
      <c r="L407" s="9">
        <f>(G407-I407)*(1-K407)</f>
        <v>11667.28226405086</v>
      </c>
      <c r="M407" s="30">
        <v>3.03087186746659</v>
      </c>
      <c r="N407" s="8">
        <v>428.030871867467</v>
      </c>
      <c r="O407" s="8">
        <v>11239.2513921834</v>
      </c>
      <c r="P407" s="10">
        <v>10202.530000000001</v>
      </c>
      <c r="Q407" s="42">
        <v>1464.75</v>
      </c>
      <c r="R407" s="10">
        <v>13432.47</v>
      </c>
      <c r="S407" s="11">
        <v>-1286.3</v>
      </c>
      <c r="T407" s="10">
        <v>13424.92</v>
      </c>
      <c r="U407" s="10"/>
    </row>
    <row r="408" spans="2:21" x14ac:dyDescent="0.3">
      <c r="B408" s="8" t="s">
        <v>25</v>
      </c>
      <c r="C408" s="8">
        <v>5</v>
      </c>
      <c r="D408" s="8">
        <v>27</v>
      </c>
      <c r="E408" s="8">
        <v>21</v>
      </c>
      <c r="F408" s="8">
        <v>4</v>
      </c>
      <c r="G408" s="8">
        <v>12865</v>
      </c>
      <c r="H408" s="8">
        <v>425</v>
      </c>
      <c r="I408" s="8">
        <v>512</v>
      </c>
      <c r="J408">
        <f>(G408-I408)*(K408)</f>
        <v>899.0024840569464</v>
      </c>
      <c r="K408" s="8">
        <v>7.2776045013919405E-2</v>
      </c>
      <c r="L408" s="9">
        <f>(G408-I408)*(1-K408)</f>
        <v>11453.997515943052</v>
      </c>
      <c r="M408" s="30">
        <v>2.91762175268788</v>
      </c>
      <c r="N408" s="8">
        <v>427.91762175268798</v>
      </c>
      <c r="O408" s="8">
        <v>11026.0798941904</v>
      </c>
      <c r="P408" s="10">
        <v>10038.59</v>
      </c>
      <c r="Q408" s="42">
        <v>1415.41</v>
      </c>
      <c r="R408" s="10">
        <v>13045.29</v>
      </c>
      <c r="S408" s="11">
        <v>-1000.14</v>
      </c>
      <c r="T408" s="10">
        <v>12837.74</v>
      </c>
      <c r="U408" s="10"/>
    </row>
    <row r="409" spans="2:21" x14ac:dyDescent="0.3">
      <c r="B409" s="8" t="s">
        <v>25</v>
      </c>
      <c r="C409" s="8">
        <v>5</v>
      </c>
      <c r="D409" s="8">
        <v>27</v>
      </c>
      <c r="E409" s="8">
        <v>22</v>
      </c>
      <c r="F409" s="8">
        <v>6</v>
      </c>
      <c r="G409" s="8">
        <v>12245</v>
      </c>
      <c r="H409" s="8">
        <v>0</v>
      </c>
      <c r="I409" s="8">
        <v>600</v>
      </c>
      <c r="J409">
        <f>(G409-I409)*(K409)</f>
        <v>849.03836060524725</v>
      </c>
      <c r="K409" s="8">
        <v>7.2910121133984304E-2</v>
      </c>
      <c r="L409" s="9">
        <f>(G409-I409)*(1-K409)</f>
        <v>10795.961639394753</v>
      </c>
      <c r="M409" s="30">
        <v>-0.17608239746093801</v>
      </c>
      <c r="N409" s="8">
        <v>-0.17608239746093801</v>
      </c>
      <c r="O409" s="8">
        <v>10796.1377217922</v>
      </c>
      <c r="P409" s="10">
        <v>9476.1299999999992</v>
      </c>
      <c r="Q409" s="42">
        <v>1319.83</v>
      </c>
      <c r="R409" s="10">
        <v>12223.69</v>
      </c>
      <c r="S409" s="11">
        <v>-501.13</v>
      </c>
      <c r="T409" s="10">
        <v>12023.69</v>
      </c>
      <c r="U409" s="10"/>
    </row>
    <row r="410" spans="2:21" x14ac:dyDescent="0.3">
      <c r="B410" s="8" t="s">
        <v>25</v>
      </c>
      <c r="C410" s="8">
        <v>5</v>
      </c>
      <c r="D410" s="8">
        <v>27</v>
      </c>
      <c r="E410" s="8">
        <v>23</v>
      </c>
      <c r="F410" s="8">
        <v>7</v>
      </c>
      <c r="G410" s="8">
        <v>11684</v>
      </c>
      <c r="H410" s="8">
        <v>425</v>
      </c>
      <c r="I410" s="8">
        <v>684</v>
      </c>
      <c r="J410">
        <f>(G410-I410)*(K410)</f>
        <v>808.25829845377211</v>
      </c>
      <c r="K410" s="8">
        <v>7.3478027132161103E-2</v>
      </c>
      <c r="L410" s="9">
        <f>(G410-I410)*(1-K410)</f>
        <v>10191.741701546227</v>
      </c>
      <c r="M410" s="30">
        <v>-0.10930221557617199</v>
      </c>
      <c r="N410" s="8">
        <v>424.89069778442399</v>
      </c>
      <c r="O410" s="8">
        <v>9766.8510037617998</v>
      </c>
      <c r="P410" s="10">
        <v>8925.89</v>
      </c>
      <c r="Q410" s="42">
        <v>1265.8499999999999</v>
      </c>
      <c r="R410" s="10">
        <v>11390.75</v>
      </c>
      <c r="S410" s="11">
        <v>-222.92</v>
      </c>
      <c r="T410" s="10">
        <v>11190.75</v>
      </c>
      <c r="U410" s="10"/>
    </row>
    <row r="411" spans="2:21" x14ac:dyDescent="0.3">
      <c r="B411" s="8" t="s">
        <v>25</v>
      </c>
      <c r="C411" s="8">
        <v>5</v>
      </c>
      <c r="D411" s="8">
        <v>27</v>
      </c>
      <c r="E411" s="8">
        <v>24</v>
      </c>
      <c r="F411" s="8">
        <v>9</v>
      </c>
      <c r="G411" s="8">
        <v>11198</v>
      </c>
      <c r="H411" s="8">
        <v>425</v>
      </c>
      <c r="I411" s="8">
        <v>816</v>
      </c>
      <c r="J411">
        <f>(G411-I411)*(K411)</f>
        <v>763.45361921606673</v>
      </c>
      <c r="K411" s="8">
        <v>7.3536276171842302E-2</v>
      </c>
      <c r="L411" s="9">
        <f>(G411-I411)*(1-K411)</f>
        <v>9618.5463807839333</v>
      </c>
      <c r="M411" s="30">
        <v>-4.7307205200196399E-2</v>
      </c>
      <c r="N411" s="8">
        <v>424.95269279479999</v>
      </c>
      <c r="O411" s="8">
        <v>9193.5936879891306</v>
      </c>
      <c r="P411" s="10">
        <v>8396.86</v>
      </c>
      <c r="Q411" s="42">
        <v>1221.69</v>
      </c>
      <c r="R411" s="10">
        <v>10631.12</v>
      </c>
      <c r="S411" s="11">
        <v>-246.93</v>
      </c>
      <c r="T411" s="10">
        <v>10631.12</v>
      </c>
      <c r="U411" s="10"/>
    </row>
    <row r="412" spans="2:21" x14ac:dyDescent="0.3">
      <c r="B412" s="8" t="s">
        <v>25</v>
      </c>
      <c r="C412" s="8">
        <v>6</v>
      </c>
      <c r="D412" s="8">
        <v>24</v>
      </c>
      <c r="E412" s="8">
        <v>1</v>
      </c>
      <c r="F412" s="8">
        <v>18</v>
      </c>
      <c r="G412" s="8">
        <v>12256</v>
      </c>
      <c r="H412" s="8">
        <v>0</v>
      </c>
      <c r="I412" s="8">
        <v>906</v>
      </c>
      <c r="J412">
        <f>(G412-I412)*(K412)</f>
        <v>853.98763377683213</v>
      </c>
      <c r="K412" s="8">
        <v>7.5241201213817804E-2</v>
      </c>
      <c r="L412" s="9">
        <f>(G412-I412)*(1-K412)</f>
        <v>10496.012366223167</v>
      </c>
      <c r="M412" s="30">
        <v>1.1392654724121101</v>
      </c>
      <c r="N412" s="8">
        <v>1.1392654724121101</v>
      </c>
      <c r="O412" s="8">
        <v>10494.873100750799</v>
      </c>
      <c r="P412" s="10">
        <v>9236.32</v>
      </c>
      <c r="Q412" s="42">
        <v>1259.7</v>
      </c>
      <c r="R412" s="10">
        <v>10543.23</v>
      </c>
      <c r="S412" s="11">
        <v>-3.89</v>
      </c>
      <c r="T412" s="10">
        <v>10543.23</v>
      </c>
      <c r="U412" s="10"/>
    </row>
    <row r="413" spans="2:21" x14ac:dyDescent="0.3">
      <c r="B413" s="8" t="s">
        <v>25</v>
      </c>
      <c r="C413" s="8">
        <v>6</v>
      </c>
      <c r="D413" s="8">
        <v>24</v>
      </c>
      <c r="E413" s="8">
        <v>2</v>
      </c>
      <c r="F413" s="8">
        <v>21</v>
      </c>
      <c r="G413" s="8">
        <v>11453</v>
      </c>
      <c r="H413" s="8">
        <v>0</v>
      </c>
      <c r="I413" s="8">
        <v>905</v>
      </c>
      <c r="J413">
        <f>(G413-I413)*(K413)</f>
        <v>799.54277337659937</v>
      </c>
      <c r="K413" s="8">
        <v>7.5800414616666603E-2</v>
      </c>
      <c r="L413" s="9">
        <f>(G413-I413)*(1-K413)</f>
        <v>9748.4572266234009</v>
      </c>
      <c r="M413" s="30">
        <v>1.1376496276855499</v>
      </c>
      <c r="N413" s="8">
        <v>1.1376496276855499</v>
      </c>
      <c r="O413" s="8">
        <v>9747.3195769957092</v>
      </c>
      <c r="P413" s="10">
        <v>8504.9</v>
      </c>
      <c r="Q413" s="42">
        <v>1243.55</v>
      </c>
      <c r="R413" s="10">
        <v>9903.86</v>
      </c>
      <c r="S413" s="11">
        <v>-117.22</v>
      </c>
      <c r="T413" s="10">
        <v>9903.86</v>
      </c>
      <c r="U413" s="10"/>
    </row>
    <row r="414" spans="2:21" x14ac:dyDescent="0.3">
      <c r="B414" s="8" t="s">
        <v>25</v>
      </c>
      <c r="C414" s="8">
        <v>6</v>
      </c>
      <c r="D414" s="8">
        <v>24</v>
      </c>
      <c r="E414" s="8">
        <v>3</v>
      </c>
      <c r="F414" s="8">
        <v>23</v>
      </c>
      <c r="G414" s="8">
        <v>10977</v>
      </c>
      <c r="H414" s="8">
        <v>0</v>
      </c>
      <c r="I414" s="8">
        <v>903</v>
      </c>
      <c r="J414">
        <f>(G414-I414)*(K414)</f>
        <v>765.93676675528718</v>
      </c>
      <c r="K414" s="8">
        <v>7.6031046928259599E-2</v>
      </c>
      <c r="L414" s="9">
        <f>(G414-I414)*(1-K414)</f>
        <v>9308.063233244713</v>
      </c>
      <c r="M414" s="30">
        <v>1.12625401306152</v>
      </c>
      <c r="N414" s="8">
        <v>1.12625401306152</v>
      </c>
      <c r="O414" s="8">
        <v>9306.9369792316502</v>
      </c>
      <c r="P414" s="10">
        <v>8056.33</v>
      </c>
      <c r="Q414" s="42">
        <v>1251.73</v>
      </c>
      <c r="R414" s="10">
        <v>9488.34</v>
      </c>
      <c r="S414" s="11">
        <v>-159</v>
      </c>
      <c r="T414" s="10">
        <v>9488.34</v>
      </c>
      <c r="U414" s="10"/>
    </row>
    <row r="415" spans="2:21" x14ac:dyDescent="0.3">
      <c r="B415" s="8" t="s">
        <v>25</v>
      </c>
      <c r="C415" s="8">
        <v>6</v>
      </c>
      <c r="D415" s="8">
        <v>24</v>
      </c>
      <c r="E415" s="8">
        <v>4</v>
      </c>
      <c r="F415" s="8">
        <v>24</v>
      </c>
      <c r="G415" s="8">
        <v>10960</v>
      </c>
      <c r="H415" s="8">
        <v>0</v>
      </c>
      <c r="I415" s="8">
        <v>896</v>
      </c>
      <c r="J415">
        <f>(G415-I415)*(K415)</f>
        <v>770.74385031580266</v>
      </c>
      <c r="K415" s="8">
        <v>7.6584245858088498E-2</v>
      </c>
      <c r="L415" s="9">
        <f>(G415-I415)*(1-K415)</f>
        <v>9293.2561496841972</v>
      </c>
      <c r="M415" s="30">
        <v>1.07373626708984</v>
      </c>
      <c r="N415" s="8">
        <v>1.07373626708984</v>
      </c>
      <c r="O415" s="8">
        <v>9292.1824134171093</v>
      </c>
      <c r="P415" s="10">
        <v>8005.79</v>
      </c>
      <c r="Q415" s="42">
        <v>1287.47</v>
      </c>
      <c r="R415" s="10">
        <v>9441.0400000000009</v>
      </c>
      <c r="S415" s="11">
        <v>-300.52</v>
      </c>
      <c r="T415" s="10">
        <v>9441.0400000000009</v>
      </c>
      <c r="U415" s="10"/>
    </row>
    <row r="416" spans="2:21" x14ac:dyDescent="0.3">
      <c r="B416" s="8" t="s">
        <v>25</v>
      </c>
      <c r="C416" s="8">
        <v>6</v>
      </c>
      <c r="D416" s="8">
        <v>24</v>
      </c>
      <c r="E416" s="8">
        <v>5</v>
      </c>
      <c r="F416" s="8">
        <v>22</v>
      </c>
      <c r="G416" s="8">
        <v>11229</v>
      </c>
      <c r="H416" s="8">
        <v>0</v>
      </c>
      <c r="I416" s="8">
        <v>867</v>
      </c>
      <c r="J416">
        <f>(G416-I416)*(K416)</f>
        <v>801.63375039334665</v>
      </c>
      <c r="K416" s="8">
        <v>7.7362840223252904E-2</v>
      </c>
      <c r="L416" s="9">
        <f>(G416-I416)*(1-K416)</f>
        <v>9560.3662496066536</v>
      </c>
      <c r="M416" s="30">
        <v>0.97087509155273499</v>
      </c>
      <c r="N416" s="8">
        <v>0.97087509155273499</v>
      </c>
      <c r="O416" s="8">
        <v>9559.3953745150993</v>
      </c>
      <c r="P416" s="10">
        <v>8218.31</v>
      </c>
      <c r="Q416" s="42">
        <v>1342.05</v>
      </c>
      <c r="R416" s="10">
        <v>9721.86</v>
      </c>
      <c r="S416" s="11">
        <v>-421.47</v>
      </c>
      <c r="T416" s="10">
        <v>9721.86</v>
      </c>
      <c r="U416" s="10"/>
    </row>
    <row r="417" spans="2:21" x14ac:dyDescent="0.3">
      <c r="B417" s="8" t="s">
        <v>25</v>
      </c>
      <c r="C417" s="8">
        <v>6</v>
      </c>
      <c r="D417" s="8">
        <v>24</v>
      </c>
      <c r="E417" s="8">
        <v>6</v>
      </c>
      <c r="F417" s="8">
        <v>20</v>
      </c>
      <c r="G417" s="8">
        <v>11585</v>
      </c>
      <c r="H417" s="8">
        <v>0</v>
      </c>
      <c r="I417" s="8">
        <v>747</v>
      </c>
      <c r="J417">
        <f>(G417-I417)*(K417)</f>
        <v>856.16857357547292</v>
      </c>
      <c r="K417" s="8">
        <v>7.8996915812462903E-2</v>
      </c>
      <c r="L417" s="9">
        <f>(G417-I417)*(1-K417)</f>
        <v>9981.8314264245273</v>
      </c>
      <c r="M417" s="30">
        <v>1.11832092285156</v>
      </c>
      <c r="N417" s="8">
        <v>1.11832092285156</v>
      </c>
      <c r="O417" s="8">
        <v>9980.7131055016798</v>
      </c>
      <c r="P417" s="10">
        <v>8586.92</v>
      </c>
      <c r="Q417" s="42">
        <v>1394.91</v>
      </c>
      <c r="R417" s="10">
        <v>10070.36</v>
      </c>
      <c r="S417" s="11">
        <v>-476.3</v>
      </c>
      <c r="T417" s="10">
        <v>10070.36</v>
      </c>
      <c r="U417" s="10"/>
    </row>
    <row r="418" spans="2:21" x14ac:dyDescent="0.3">
      <c r="B418" s="8" t="s">
        <v>25</v>
      </c>
      <c r="C418" s="8">
        <v>6</v>
      </c>
      <c r="D418" s="8">
        <v>24</v>
      </c>
      <c r="E418" s="8">
        <v>7</v>
      </c>
      <c r="F418" s="8">
        <v>19</v>
      </c>
      <c r="G418" s="8">
        <v>12228</v>
      </c>
      <c r="H418" s="8">
        <v>0</v>
      </c>
      <c r="I418" s="8">
        <v>665</v>
      </c>
      <c r="J418">
        <f>(G418-I418)*(K418)</f>
        <v>938.13262455630456</v>
      </c>
      <c r="K418" s="8">
        <v>8.1132286133036802E-2</v>
      </c>
      <c r="L418" s="9">
        <f>(G418-I418)*(1-K418)</f>
        <v>10624.867375443695</v>
      </c>
      <c r="M418" s="30">
        <v>1.38522384643555</v>
      </c>
      <c r="N418" s="8">
        <v>1.38522384643555</v>
      </c>
      <c r="O418" s="8">
        <v>10623.4821515973</v>
      </c>
      <c r="P418" s="10">
        <v>9170.16</v>
      </c>
      <c r="Q418" s="42">
        <v>1454.71</v>
      </c>
      <c r="R418" s="10">
        <v>10658.22</v>
      </c>
      <c r="S418" s="11">
        <v>-379.35</v>
      </c>
      <c r="T418" s="10">
        <v>10658.22</v>
      </c>
      <c r="U418" s="10"/>
    </row>
    <row r="419" spans="2:21" x14ac:dyDescent="0.3">
      <c r="B419" s="8" t="s">
        <v>25</v>
      </c>
      <c r="C419" s="8">
        <v>6</v>
      </c>
      <c r="D419" s="8">
        <v>24</v>
      </c>
      <c r="E419" s="8">
        <v>8</v>
      </c>
      <c r="F419" s="8">
        <v>15</v>
      </c>
      <c r="G419" s="8">
        <v>12881</v>
      </c>
      <c r="H419" s="8">
        <v>0</v>
      </c>
      <c r="I419" s="8">
        <v>625</v>
      </c>
      <c r="J419">
        <f>(G419-I419)*(K419)</f>
        <v>1024.6219233335048</v>
      </c>
      <c r="K419" s="8">
        <v>8.3601658235436097E-2</v>
      </c>
      <c r="L419" s="9">
        <f>(G419-I419)*(1-K419)</f>
        <v>11231.378076666495</v>
      </c>
      <c r="M419" s="30">
        <v>1.48492965698242</v>
      </c>
      <c r="N419" s="8">
        <v>1.48492965698242</v>
      </c>
      <c r="O419" s="8">
        <v>11229.893147009499</v>
      </c>
      <c r="P419" s="10">
        <v>9720.92</v>
      </c>
      <c r="Q419" s="42">
        <v>1510.46</v>
      </c>
      <c r="R419" s="10">
        <v>11038.82</v>
      </c>
      <c r="S419" s="11">
        <v>-472.82</v>
      </c>
      <c r="T419" s="10">
        <v>11038.82</v>
      </c>
      <c r="U419" s="10"/>
    </row>
    <row r="420" spans="2:21" x14ac:dyDescent="0.3">
      <c r="B420" s="8" t="s">
        <v>25</v>
      </c>
      <c r="C420" s="8">
        <v>6</v>
      </c>
      <c r="D420" s="8">
        <v>24</v>
      </c>
      <c r="E420" s="8">
        <v>9</v>
      </c>
      <c r="F420" s="8">
        <v>17</v>
      </c>
      <c r="G420" s="8">
        <v>13117</v>
      </c>
      <c r="H420" s="8">
        <v>0</v>
      </c>
      <c r="I420" s="8">
        <v>601</v>
      </c>
      <c r="J420">
        <f>(G420-I420)*(K420)</f>
        <v>1079.8570397764479</v>
      </c>
      <c r="K420" s="8">
        <v>8.62781271793263E-2</v>
      </c>
      <c r="L420" s="9">
        <f>(G420-I420)*(1-K420)</f>
        <v>11436.142960223553</v>
      </c>
      <c r="M420" s="30">
        <v>1.63655657958984</v>
      </c>
      <c r="N420" s="8">
        <v>1.63655657958984</v>
      </c>
      <c r="O420" s="8">
        <v>11434.506403644</v>
      </c>
      <c r="P420" s="10">
        <v>9872.4599999999991</v>
      </c>
      <c r="Q420" s="42">
        <v>1563.68</v>
      </c>
      <c r="R420" s="10">
        <v>11331.82</v>
      </c>
      <c r="S420" s="11">
        <v>-748.69</v>
      </c>
      <c r="T420" s="10">
        <v>11331.82</v>
      </c>
      <c r="U420" s="10"/>
    </row>
    <row r="421" spans="2:21" x14ac:dyDescent="0.3">
      <c r="B421" s="8" t="s">
        <v>25</v>
      </c>
      <c r="C421" s="8">
        <v>6</v>
      </c>
      <c r="D421" s="8">
        <v>24</v>
      </c>
      <c r="E421" s="8">
        <v>10</v>
      </c>
      <c r="F421" s="8">
        <v>16</v>
      </c>
      <c r="G421" s="8">
        <v>13524</v>
      </c>
      <c r="H421" s="8">
        <v>0</v>
      </c>
      <c r="I421" s="8">
        <v>574</v>
      </c>
      <c r="J421">
        <f>(G421-I421)*(K421)</f>
        <v>1138.598990924618</v>
      </c>
      <c r="K421" s="8">
        <v>8.7922702001900999E-2</v>
      </c>
      <c r="L421" s="9">
        <f>(G421-I421)*(1-K421)</f>
        <v>11811.401009075382</v>
      </c>
      <c r="M421" s="30">
        <v>1.7399222412109401</v>
      </c>
      <c r="N421" s="8">
        <v>1.7399222412109401</v>
      </c>
      <c r="O421" s="8">
        <v>11809.6610868342</v>
      </c>
      <c r="P421" s="10">
        <v>10197.459999999999</v>
      </c>
      <c r="Q421" s="42">
        <v>1613.94</v>
      </c>
      <c r="R421" s="10">
        <v>11700.3</v>
      </c>
      <c r="S421" s="11">
        <v>-1040.4100000000001</v>
      </c>
      <c r="T421" s="10">
        <v>11700.3</v>
      </c>
      <c r="U421" s="10"/>
    </row>
    <row r="422" spans="2:21" x14ac:dyDescent="0.3">
      <c r="B422" s="8" t="s">
        <v>25</v>
      </c>
      <c r="C422" s="8">
        <v>6</v>
      </c>
      <c r="D422" s="8">
        <v>24</v>
      </c>
      <c r="E422" s="8">
        <v>11</v>
      </c>
      <c r="F422" s="8">
        <v>14</v>
      </c>
      <c r="G422" s="8">
        <v>14074</v>
      </c>
      <c r="H422" s="8">
        <v>0</v>
      </c>
      <c r="I422" s="8">
        <v>546</v>
      </c>
      <c r="J422">
        <f>(G422-I422)*(K422)</f>
        <v>1206.7267909786747</v>
      </c>
      <c r="K422" s="8">
        <v>8.9202157819239694E-2</v>
      </c>
      <c r="L422" s="9">
        <f>(G422-I422)*(1-K422)</f>
        <v>12321.273209021325</v>
      </c>
      <c r="M422" s="30">
        <v>1.75332928466797</v>
      </c>
      <c r="N422" s="8">
        <v>1.75332928466797</v>
      </c>
      <c r="O422" s="8">
        <v>12319.519879736699</v>
      </c>
      <c r="P422" s="10">
        <v>10663.12</v>
      </c>
      <c r="Q422" s="42">
        <v>1658.15</v>
      </c>
      <c r="R422" s="10">
        <v>12254.93</v>
      </c>
      <c r="S422" s="11">
        <v>-1251.6300000000001</v>
      </c>
      <c r="T422" s="10">
        <v>12254.93</v>
      </c>
      <c r="U422" s="10"/>
    </row>
    <row r="423" spans="2:21" x14ac:dyDescent="0.3">
      <c r="B423" s="8" t="s">
        <v>25</v>
      </c>
      <c r="C423" s="8">
        <v>6</v>
      </c>
      <c r="D423" s="8">
        <v>24</v>
      </c>
      <c r="E423" s="8">
        <v>12</v>
      </c>
      <c r="F423" s="8">
        <v>13</v>
      </c>
      <c r="G423" s="8">
        <v>14841</v>
      </c>
      <c r="H423" s="8">
        <v>0</v>
      </c>
      <c r="I423" s="8">
        <v>529</v>
      </c>
      <c r="J423">
        <f>(G423-I423)*(K423)</f>
        <v>1273.0245283125901</v>
      </c>
      <c r="K423" s="8">
        <v>8.8948052565161403E-2</v>
      </c>
      <c r="L423" s="9">
        <f>(G423-I423)*(1-K423)</f>
        <v>13038.97547168741</v>
      </c>
      <c r="M423" s="30">
        <v>1.8531654052734401</v>
      </c>
      <c r="N423" s="8">
        <v>1.8531654052734401</v>
      </c>
      <c r="O423" s="8">
        <v>13037.122306282101</v>
      </c>
      <c r="P423" s="10">
        <v>11347.98</v>
      </c>
      <c r="Q423" s="42">
        <v>1690.99</v>
      </c>
      <c r="R423" s="10">
        <v>12842.7</v>
      </c>
      <c r="S423" s="11">
        <v>-1143.95</v>
      </c>
      <c r="T423" s="10">
        <v>12842.7</v>
      </c>
      <c r="U423" s="10"/>
    </row>
    <row r="424" spans="2:21" x14ac:dyDescent="0.3">
      <c r="B424" s="8" t="s">
        <v>25</v>
      </c>
      <c r="C424" s="8">
        <v>6</v>
      </c>
      <c r="D424" s="8">
        <v>24</v>
      </c>
      <c r="E424" s="8">
        <v>13</v>
      </c>
      <c r="F424" s="8">
        <v>11</v>
      </c>
      <c r="G424" s="8">
        <v>15932</v>
      </c>
      <c r="H424" s="8">
        <v>0</v>
      </c>
      <c r="I424" s="8">
        <v>495</v>
      </c>
      <c r="J424">
        <f>(G424-I424)*(K424)</f>
        <v>1363.6113435920279</v>
      </c>
      <c r="K424" s="8">
        <v>8.8333960199004205E-2</v>
      </c>
      <c r="L424" s="9">
        <f>(G424-I424)*(1-K424)</f>
        <v>14073.388656407973</v>
      </c>
      <c r="M424" s="30">
        <v>1.7290339050293</v>
      </c>
      <c r="N424" s="8">
        <v>1.7290339050293</v>
      </c>
      <c r="O424" s="8">
        <v>14071.659622502901</v>
      </c>
      <c r="P424" s="10">
        <v>12362.81</v>
      </c>
      <c r="Q424" s="42">
        <v>1710.58</v>
      </c>
      <c r="R424" s="10">
        <v>13785.75</v>
      </c>
      <c r="S424" s="11">
        <v>-1082.22</v>
      </c>
      <c r="T424" s="10">
        <v>13785.75</v>
      </c>
      <c r="U424" s="10"/>
    </row>
    <row r="425" spans="2:21" x14ac:dyDescent="0.3">
      <c r="B425" s="8" t="s">
        <v>25</v>
      </c>
      <c r="C425" s="8">
        <v>6</v>
      </c>
      <c r="D425" s="8">
        <v>24</v>
      </c>
      <c r="E425" s="8">
        <v>14</v>
      </c>
      <c r="F425" s="8">
        <v>9</v>
      </c>
      <c r="G425" s="8">
        <v>17093</v>
      </c>
      <c r="H425" s="8">
        <v>0</v>
      </c>
      <c r="I425" s="8">
        <v>461</v>
      </c>
      <c r="J425">
        <f>(G425-I425)*(K425)</f>
        <v>1445.077613764186</v>
      </c>
      <c r="K425" s="8">
        <v>8.6885378412950104E-2</v>
      </c>
      <c r="L425" s="9">
        <f>(G425-I425)*(1-K425)</f>
        <v>15186.922386235814</v>
      </c>
      <c r="M425" s="30">
        <v>1.60436068725586</v>
      </c>
      <c r="N425" s="8">
        <v>1.60436068725586</v>
      </c>
      <c r="O425" s="8">
        <v>15185.3180255486</v>
      </c>
      <c r="P425" s="10">
        <v>13460.51</v>
      </c>
      <c r="Q425" s="42">
        <v>1726.42</v>
      </c>
      <c r="R425" s="10">
        <v>14864.7</v>
      </c>
      <c r="S425" s="11">
        <v>-841.99</v>
      </c>
      <c r="T425" s="10">
        <v>14864.7</v>
      </c>
      <c r="U425" s="10"/>
    </row>
    <row r="426" spans="2:21" x14ac:dyDescent="0.3">
      <c r="B426" s="8" t="s">
        <v>25</v>
      </c>
      <c r="C426" s="8">
        <v>6</v>
      </c>
      <c r="D426" s="8">
        <v>24</v>
      </c>
      <c r="E426" s="8">
        <v>15</v>
      </c>
      <c r="F426" s="8">
        <v>7</v>
      </c>
      <c r="G426" s="8">
        <v>18171</v>
      </c>
      <c r="H426" s="8">
        <v>0</v>
      </c>
      <c r="I426" s="8">
        <v>453</v>
      </c>
      <c r="J426">
        <f>(G426-I426)*(K426)</f>
        <v>1504.5482282918017</v>
      </c>
      <c r="K426" s="8">
        <v>8.4916369132622294E-2</v>
      </c>
      <c r="L426" s="9">
        <f>(G426-I426)*(1-K426)</f>
        <v>16213.4517717082</v>
      </c>
      <c r="M426" s="30">
        <v>1.5252029113769501</v>
      </c>
      <c r="N426" s="8">
        <v>1.5252029113769501</v>
      </c>
      <c r="O426" s="8">
        <v>16211.9265687968</v>
      </c>
      <c r="P426" s="10">
        <v>14487.98</v>
      </c>
      <c r="Q426" s="42">
        <v>1725.47</v>
      </c>
      <c r="R426" s="10">
        <v>15653.19</v>
      </c>
      <c r="S426" s="11">
        <v>-719.6</v>
      </c>
      <c r="T426" s="10">
        <v>15641.18</v>
      </c>
      <c r="U426" s="10"/>
    </row>
    <row r="427" spans="2:21" x14ac:dyDescent="0.3">
      <c r="B427" s="8" t="s">
        <v>25</v>
      </c>
      <c r="C427" s="8">
        <v>6</v>
      </c>
      <c r="D427" s="8">
        <v>24</v>
      </c>
      <c r="E427" s="8">
        <v>16</v>
      </c>
      <c r="F427" s="8">
        <v>5</v>
      </c>
      <c r="G427" s="8">
        <v>18526</v>
      </c>
      <c r="H427" s="8">
        <v>0</v>
      </c>
      <c r="I427" s="8">
        <v>437</v>
      </c>
      <c r="J427">
        <f>(G427-I427)*(K427)</f>
        <v>1519.6805074261017</v>
      </c>
      <c r="K427" s="8">
        <v>8.4011305623644297E-2</v>
      </c>
      <c r="L427" s="9">
        <f>(G427-I427)*(1-K427)</f>
        <v>16569.319492573897</v>
      </c>
      <c r="M427" s="30">
        <v>1.45279147338867</v>
      </c>
      <c r="N427" s="8">
        <v>1.45279147338867</v>
      </c>
      <c r="O427" s="8">
        <v>16567.866701100502</v>
      </c>
      <c r="P427" s="10">
        <v>14858.16</v>
      </c>
      <c r="Q427" s="42">
        <v>1711.16</v>
      </c>
      <c r="R427" s="10">
        <v>16557.52</v>
      </c>
      <c r="S427" s="11">
        <v>-264.73</v>
      </c>
      <c r="T427" s="10">
        <v>16545.52</v>
      </c>
      <c r="U427" s="10"/>
    </row>
    <row r="428" spans="2:21" x14ac:dyDescent="0.3">
      <c r="B428" s="8" t="s">
        <v>25</v>
      </c>
      <c r="C428" s="8">
        <v>6</v>
      </c>
      <c r="D428" s="8">
        <v>24</v>
      </c>
      <c r="E428" s="8">
        <v>17</v>
      </c>
      <c r="F428" s="8">
        <v>3</v>
      </c>
      <c r="G428" s="8">
        <v>18801</v>
      </c>
      <c r="H428" s="8">
        <v>0</v>
      </c>
      <c r="I428" s="8">
        <v>429</v>
      </c>
      <c r="J428">
        <f>(G428-I428)*(K428)</f>
        <v>1497.5835027504056</v>
      </c>
      <c r="K428" s="8">
        <v>8.1514451488700498E-2</v>
      </c>
      <c r="L428" s="9">
        <f>(G428-I428)*(1-K428)</f>
        <v>16874.416497249593</v>
      </c>
      <c r="M428" s="30">
        <v>4.5640483516122901</v>
      </c>
      <c r="N428" s="8">
        <v>4.5640483516122901</v>
      </c>
      <c r="O428" s="8">
        <v>16869.852448898</v>
      </c>
      <c r="P428" s="10">
        <v>15149.28</v>
      </c>
      <c r="Q428" s="42">
        <v>1725.14</v>
      </c>
      <c r="R428" s="10">
        <v>16997.669999999998</v>
      </c>
      <c r="S428" s="11">
        <v>-56.02</v>
      </c>
      <c r="T428" s="12">
        <v>16985.66</v>
      </c>
      <c r="U428" s="10"/>
    </row>
    <row r="429" spans="2:21" x14ac:dyDescent="0.3">
      <c r="B429" s="8" t="s">
        <v>25</v>
      </c>
      <c r="C429" s="8">
        <v>6</v>
      </c>
      <c r="D429" s="8">
        <v>24</v>
      </c>
      <c r="E429" s="8">
        <v>18</v>
      </c>
      <c r="F429" s="8">
        <v>1</v>
      </c>
      <c r="G429" s="8">
        <v>18664</v>
      </c>
      <c r="H429" s="8">
        <v>0</v>
      </c>
      <c r="I429" s="8">
        <v>434</v>
      </c>
      <c r="J429">
        <f>(G429-I429)*(K429)</f>
        <v>1448.4574518798586</v>
      </c>
      <c r="K429" s="8">
        <v>7.9454605149745394E-2</v>
      </c>
      <c r="L429" s="9">
        <f>(G429-I429)*(1-K429)</f>
        <v>16781.542548120142</v>
      </c>
      <c r="M429" s="30">
        <v>5.16238294292741</v>
      </c>
      <c r="N429" s="8">
        <v>5.16238294292741</v>
      </c>
      <c r="O429" s="8">
        <v>16776.380165177201</v>
      </c>
      <c r="P429" s="10">
        <v>15101.06</v>
      </c>
      <c r="Q429" s="42">
        <v>1680.48</v>
      </c>
      <c r="R429" s="10">
        <v>16902.05</v>
      </c>
      <c r="S429" s="11">
        <v>-169.94</v>
      </c>
      <c r="T429" s="10">
        <v>16890.04</v>
      </c>
      <c r="U429" s="10"/>
    </row>
    <row r="430" spans="2:21" x14ac:dyDescent="0.3">
      <c r="B430" s="8" t="s">
        <v>25</v>
      </c>
      <c r="C430" s="8">
        <v>6</v>
      </c>
      <c r="D430" s="8">
        <v>24</v>
      </c>
      <c r="E430" s="8">
        <v>19</v>
      </c>
      <c r="F430" s="8">
        <v>2</v>
      </c>
      <c r="G430" s="8">
        <v>17982</v>
      </c>
      <c r="H430" s="8">
        <v>0</v>
      </c>
      <c r="I430" s="8">
        <v>441</v>
      </c>
      <c r="J430">
        <f>(G430-I430)*(K430)</f>
        <v>1366.07041921675</v>
      </c>
      <c r="K430" s="8">
        <v>7.7878708124779095E-2</v>
      </c>
      <c r="L430" s="9">
        <f>(G430-I430)*(1-K430)</f>
        <v>16174.92958078325</v>
      </c>
      <c r="M430" s="30">
        <v>4.8493339343955197</v>
      </c>
      <c r="N430" s="8">
        <v>4.8493339343955197</v>
      </c>
      <c r="O430" s="8">
        <v>16170.0802468489</v>
      </c>
      <c r="P430" s="10">
        <v>14529.48</v>
      </c>
      <c r="Q430" s="42">
        <v>1645.45</v>
      </c>
      <c r="R430" s="10">
        <v>16321.75</v>
      </c>
      <c r="S430" s="11">
        <v>-513.91999999999996</v>
      </c>
      <c r="T430" s="10">
        <v>16309.75</v>
      </c>
      <c r="U430" s="10"/>
    </row>
    <row r="431" spans="2:21" x14ac:dyDescent="0.3">
      <c r="B431" s="8" t="s">
        <v>25</v>
      </c>
      <c r="C431" s="8">
        <v>6</v>
      </c>
      <c r="D431" s="8">
        <v>24</v>
      </c>
      <c r="E431" s="8">
        <v>20</v>
      </c>
      <c r="F431" s="8">
        <v>4</v>
      </c>
      <c r="G431" s="8">
        <v>17483</v>
      </c>
      <c r="H431" s="8">
        <v>0</v>
      </c>
      <c r="I431" s="8">
        <v>467</v>
      </c>
      <c r="J431">
        <f>(G431-I431)*(K431)</f>
        <v>1306.6589653594528</v>
      </c>
      <c r="K431" s="8">
        <v>7.6790019120795305E-2</v>
      </c>
      <c r="L431" s="9">
        <f>(G431-I431)*(1-K431)</f>
        <v>15709.341034640547</v>
      </c>
      <c r="M431" s="30">
        <v>4.58690886184083</v>
      </c>
      <c r="N431" s="8">
        <v>4.58690886184083</v>
      </c>
      <c r="O431" s="8">
        <v>15704.7541257787</v>
      </c>
      <c r="P431" s="10">
        <v>14107.13</v>
      </c>
      <c r="Q431" s="42">
        <v>1602.22</v>
      </c>
      <c r="R431" s="10">
        <v>15551.47</v>
      </c>
      <c r="S431" s="11">
        <v>-1292.1099999999999</v>
      </c>
      <c r="T431" s="10">
        <v>15551.47</v>
      </c>
      <c r="U431" s="10"/>
    </row>
    <row r="432" spans="2:21" x14ac:dyDescent="0.3">
      <c r="B432" s="8" t="s">
        <v>25</v>
      </c>
      <c r="C432" s="8">
        <v>6</v>
      </c>
      <c r="D432" s="8">
        <v>24</v>
      </c>
      <c r="E432" s="8">
        <v>21</v>
      </c>
      <c r="F432" s="8">
        <v>6</v>
      </c>
      <c r="G432" s="8">
        <v>16841</v>
      </c>
      <c r="H432" s="8">
        <v>0</v>
      </c>
      <c r="I432" s="8">
        <v>513</v>
      </c>
      <c r="J432">
        <f>(G432-I432)*(K432)</f>
        <v>1230.7526839715163</v>
      </c>
      <c r="K432" s="8">
        <v>7.5376817979637203E-2</v>
      </c>
      <c r="L432" s="9">
        <f>(G432-I432)*(1-K432)</f>
        <v>15097.247316028483</v>
      </c>
      <c r="M432" s="30">
        <v>4.0150783038463702</v>
      </c>
      <c r="N432" s="8">
        <v>4.0150783038463702</v>
      </c>
      <c r="O432" s="8">
        <v>15093.2322377246</v>
      </c>
      <c r="P432" s="10">
        <v>13558.21</v>
      </c>
      <c r="Q432" s="42">
        <v>1539.04</v>
      </c>
      <c r="R432" s="10">
        <v>14872.74</v>
      </c>
      <c r="S432" s="11">
        <v>-1042.1500000000001</v>
      </c>
      <c r="T432" s="10">
        <v>14872.74</v>
      </c>
      <c r="U432" s="10"/>
    </row>
    <row r="433" spans="2:21" x14ac:dyDescent="0.3">
      <c r="B433" s="8" t="s">
        <v>25</v>
      </c>
      <c r="C433" s="8">
        <v>6</v>
      </c>
      <c r="D433" s="8">
        <v>24</v>
      </c>
      <c r="E433" s="8">
        <v>22</v>
      </c>
      <c r="F433" s="8">
        <v>8</v>
      </c>
      <c r="G433" s="8">
        <v>15676</v>
      </c>
      <c r="H433" s="8">
        <v>0</v>
      </c>
      <c r="I433" s="8">
        <v>612</v>
      </c>
      <c r="J433">
        <f>(G433-I433)*(K433)</f>
        <v>1130.5173542701716</v>
      </c>
      <c r="K433" s="8">
        <v>7.5047620437478202E-2</v>
      </c>
      <c r="L433" s="9">
        <f>(G433-I433)*(1-K433)</f>
        <v>13933.48264572983</v>
      </c>
      <c r="M433" s="30">
        <v>0.67849468994140605</v>
      </c>
      <c r="N433" s="8">
        <v>0.67849468994140605</v>
      </c>
      <c r="O433" s="8">
        <v>13932.8041510399</v>
      </c>
      <c r="P433" s="10">
        <v>12507.62</v>
      </c>
      <c r="Q433" s="42">
        <v>1425.86</v>
      </c>
      <c r="R433" s="10">
        <v>13873.76</v>
      </c>
      <c r="S433" s="11">
        <v>-309.13</v>
      </c>
      <c r="T433" s="10">
        <v>13873.76</v>
      </c>
      <c r="U433" s="10"/>
    </row>
    <row r="434" spans="2:21" x14ac:dyDescent="0.3">
      <c r="B434" s="8" t="s">
        <v>25</v>
      </c>
      <c r="C434" s="8">
        <v>6</v>
      </c>
      <c r="D434" s="8">
        <v>24</v>
      </c>
      <c r="E434" s="8">
        <v>23</v>
      </c>
      <c r="F434" s="8">
        <v>10</v>
      </c>
      <c r="G434" s="8">
        <v>14549</v>
      </c>
      <c r="H434" s="8">
        <v>0</v>
      </c>
      <c r="I434" s="8">
        <v>721</v>
      </c>
      <c r="J434">
        <f>(G434-I434)*(K434)</f>
        <v>1037.9997434682882</v>
      </c>
      <c r="K434" s="8">
        <v>7.5065066782491197E-2</v>
      </c>
      <c r="L434" s="9">
        <f>(G434-I434)*(1-K434)</f>
        <v>12790.000256531712</v>
      </c>
      <c r="M434" s="30">
        <v>0.98472798156738195</v>
      </c>
      <c r="N434" s="8">
        <v>0.98472798156738195</v>
      </c>
      <c r="O434" s="8">
        <v>12789.0155285501</v>
      </c>
      <c r="P434" s="10">
        <v>11431.04</v>
      </c>
      <c r="Q434" s="42">
        <v>1358.96</v>
      </c>
      <c r="R434" s="10">
        <v>12800.83</v>
      </c>
      <c r="S434" s="10">
        <v>96.76</v>
      </c>
      <c r="T434" s="10">
        <v>12800.83</v>
      </c>
      <c r="U434" s="10"/>
    </row>
    <row r="435" spans="2:21" x14ac:dyDescent="0.3">
      <c r="B435" s="8" t="s">
        <v>25</v>
      </c>
      <c r="C435" s="8">
        <v>6</v>
      </c>
      <c r="D435" s="8">
        <v>24</v>
      </c>
      <c r="E435" s="8">
        <v>24</v>
      </c>
      <c r="F435" s="8">
        <v>12</v>
      </c>
      <c r="G435" s="8">
        <v>13584</v>
      </c>
      <c r="H435" s="8">
        <v>0</v>
      </c>
      <c r="I435" s="8">
        <v>861</v>
      </c>
      <c r="J435">
        <f>(G435-I435)*(K435)</f>
        <v>954.34021669054425</v>
      </c>
      <c r="K435" s="8">
        <v>7.5009055780126094E-2</v>
      </c>
      <c r="L435" s="9">
        <f>(G435-I435)*(1-K435)</f>
        <v>11768.659783309457</v>
      </c>
      <c r="M435" s="30">
        <v>1.0573274383544899</v>
      </c>
      <c r="N435" s="8">
        <v>1.0573274383544899</v>
      </c>
      <c r="O435" s="8">
        <v>11767.6024558711</v>
      </c>
      <c r="P435" s="10">
        <v>10462.83</v>
      </c>
      <c r="Q435" s="42">
        <v>1305.83</v>
      </c>
      <c r="R435" s="10">
        <v>11920.68</v>
      </c>
      <c r="S435" s="10">
        <v>242.36</v>
      </c>
      <c r="T435" s="10">
        <v>11920.68</v>
      </c>
      <c r="U435" s="10"/>
    </row>
    <row r="436" spans="2:21" x14ac:dyDescent="0.3">
      <c r="B436" s="8" t="s">
        <v>25</v>
      </c>
      <c r="C436" s="8">
        <v>7</v>
      </c>
      <c r="D436" s="8">
        <v>22</v>
      </c>
      <c r="E436" s="8">
        <v>1</v>
      </c>
      <c r="F436" s="8">
        <v>19</v>
      </c>
      <c r="G436" s="8">
        <v>13522</v>
      </c>
      <c r="H436" s="8">
        <v>0</v>
      </c>
      <c r="I436" s="8">
        <v>967</v>
      </c>
      <c r="J436">
        <f>(G436-I436)*(K436)</f>
        <v>937.41584357855311</v>
      </c>
      <c r="K436" s="8">
        <v>7.4664742618761701E-2</v>
      </c>
      <c r="L436" s="9">
        <f>(G436-I436)*(1-K436)</f>
        <v>11617.584156421448</v>
      </c>
      <c r="M436" s="30">
        <v>1.20239593505859</v>
      </c>
      <c r="N436" s="8">
        <v>1.20239593505859</v>
      </c>
      <c r="O436" s="8">
        <v>11616.3817604864</v>
      </c>
      <c r="P436" s="10">
        <v>10288.43</v>
      </c>
      <c r="Q436" s="42">
        <v>1329.15</v>
      </c>
      <c r="R436" s="10">
        <v>11950.63</v>
      </c>
      <c r="S436" s="10">
        <v>634.22</v>
      </c>
      <c r="T436" s="10">
        <v>11950.63</v>
      </c>
      <c r="U436" s="10"/>
    </row>
    <row r="437" spans="2:21" x14ac:dyDescent="0.3">
      <c r="B437" s="8" t="s">
        <v>25</v>
      </c>
      <c r="C437" s="8">
        <v>7</v>
      </c>
      <c r="D437" s="8">
        <v>22</v>
      </c>
      <c r="E437" s="8">
        <v>2</v>
      </c>
      <c r="F437" s="8">
        <v>21</v>
      </c>
      <c r="G437" s="8">
        <v>12710</v>
      </c>
      <c r="H437" s="8">
        <v>0</v>
      </c>
      <c r="I437" s="8">
        <v>971</v>
      </c>
      <c r="J437">
        <f>(G437-I437)*(K437)</f>
        <v>876.34378933467701</v>
      </c>
      <c r="K437" s="8">
        <v>7.4652337450777498E-2</v>
      </c>
      <c r="L437" s="9">
        <f>(G437-I437)*(1-K437)</f>
        <v>10862.656210665324</v>
      </c>
      <c r="M437" s="30">
        <v>1.2011453247070301</v>
      </c>
      <c r="N437" s="8">
        <v>1.2011453247070301</v>
      </c>
      <c r="O437" s="8">
        <v>10861.4550653406</v>
      </c>
      <c r="P437" s="10">
        <v>9552.31</v>
      </c>
      <c r="Q437" s="42">
        <v>1310.3499999999999</v>
      </c>
      <c r="R437" s="10">
        <v>11165.05</v>
      </c>
      <c r="S437" s="10">
        <v>396.59</v>
      </c>
      <c r="T437" s="10">
        <v>11165.05</v>
      </c>
      <c r="U437" s="10"/>
    </row>
    <row r="438" spans="2:21" x14ac:dyDescent="0.3">
      <c r="B438" s="8" t="s">
        <v>25</v>
      </c>
      <c r="C438" s="8">
        <v>7</v>
      </c>
      <c r="D438" s="8">
        <v>22</v>
      </c>
      <c r="E438" s="8">
        <v>3</v>
      </c>
      <c r="F438" s="8">
        <v>23</v>
      </c>
      <c r="G438" s="8">
        <v>12215</v>
      </c>
      <c r="H438" s="8">
        <v>0</v>
      </c>
      <c r="I438" s="8">
        <v>957</v>
      </c>
      <c r="J438">
        <f>(G438-I438)*(K438)</f>
        <v>843.52563145575493</v>
      </c>
      <c r="K438" s="8">
        <v>7.4926774867272602E-2</v>
      </c>
      <c r="L438" s="9">
        <f>(G438-I438)*(1-K438)</f>
        <v>10414.474368544244</v>
      </c>
      <c r="M438" s="30">
        <v>1.18893951416016</v>
      </c>
      <c r="N438" s="8">
        <v>1.18893951416016</v>
      </c>
      <c r="O438" s="8">
        <v>10413.2854290301</v>
      </c>
      <c r="P438" s="10">
        <v>9095.83</v>
      </c>
      <c r="Q438" s="42">
        <v>1318.64</v>
      </c>
      <c r="R438" s="10">
        <v>10683.55</v>
      </c>
      <c r="S438" s="10">
        <v>281.36</v>
      </c>
      <c r="T438" s="10">
        <v>10683.55</v>
      </c>
      <c r="U438" s="10"/>
    </row>
    <row r="439" spans="2:21" x14ac:dyDescent="0.3">
      <c r="B439" s="8" t="s">
        <v>25</v>
      </c>
      <c r="C439" s="8">
        <v>7</v>
      </c>
      <c r="D439" s="8">
        <v>22</v>
      </c>
      <c r="E439" s="8">
        <v>4</v>
      </c>
      <c r="F439" s="8">
        <v>24</v>
      </c>
      <c r="G439" s="8">
        <v>12125</v>
      </c>
      <c r="H439" s="8">
        <v>0</v>
      </c>
      <c r="I439" s="8">
        <v>948</v>
      </c>
      <c r="J439">
        <f>(G439-I439)*(K439)</f>
        <v>850.42461780663893</v>
      </c>
      <c r="K439" s="8">
        <v>7.6087019576508805E-2</v>
      </c>
      <c r="L439" s="9">
        <f>(G439-I439)*(1-K439)</f>
        <v>10326.575382193361</v>
      </c>
      <c r="M439" s="30">
        <v>1.1342559814453099</v>
      </c>
      <c r="N439" s="8">
        <v>1.1342559814453099</v>
      </c>
      <c r="O439" s="8">
        <v>10325.441126211899</v>
      </c>
      <c r="P439" s="10">
        <v>8965.58</v>
      </c>
      <c r="Q439" s="42">
        <v>1361</v>
      </c>
      <c r="R439" s="10">
        <v>10532.41</v>
      </c>
      <c r="S439" s="10">
        <v>147.85</v>
      </c>
      <c r="T439" s="10">
        <v>10532.41</v>
      </c>
      <c r="U439" s="10"/>
    </row>
    <row r="440" spans="2:21" x14ac:dyDescent="0.3">
      <c r="B440" s="8" t="s">
        <v>25</v>
      </c>
      <c r="C440" s="8">
        <v>7</v>
      </c>
      <c r="D440" s="8">
        <v>22</v>
      </c>
      <c r="E440" s="8">
        <v>5</v>
      </c>
      <c r="F440" s="8">
        <v>22</v>
      </c>
      <c r="G440" s="8">
        <v>12466</v>
      </c>
      <c r="H440" s="8">
        <v>0</v>
      </c>
      <c r="I440" s="8">
        <v>915</v>
      </c>
      <c r="J440">
        <f>(G440-I440)*(K440)</f>
        <v>890.26446249931087</v>
      </c>
      <c r="K440" s="8">
        <v>7.7072501298529203E-2</v>
      </c>
      <c r="L440" s="9">
        <f>(G440-I440)*(1-K440)</f>
        <v>10660.73553750069</v>
      </c>
      <c r="M440" s="30">
        <v>1.0265075683593701</v>
      </c>
      <c r="N440" s="8">
        <v>1.0265075683593701</v>
      </c>
      <c r="O440" s="8">
        <v>10659.709029932301</v>
      </c>
      <c r="P440" s="10">
        <v>9228.2099999999991</v>
      </c>
      <c r="Q440" s="42">
        <v>1432.52</v>
      </c>
      <c r="R440" s="10">
        <v>10768.15</v>
      </c>
      <c r="S440" s="10">
        <v>16.66</v>
      </c>
      <c r="T440" s="10">
        <v>10768.15</v>
      </c>
      <c r="U440" s="10"/>
    </row>
    <row r="441" spans="2:21" x14ac:dyDescent="0.3">
      <c r="B441" s="8" t="s">
        <v>25</v>
      </c>
      <c r="C441" s="8">
        <v>7</v>
      </c>
      <c r="D441" s="8">
        <v>22</v>
      </c>
      <c r="E441" s="8">
        <v>6</v>
      </c>
      <c r="F441" s="8">
        <v>20</v>
      </c>
      <c r="G441" s="8">
        <v>12827</v>
      </c>
      <c r="H441" s="8">
        <v>0</v>
      </c>
      <c r="I441" s="8">
        <v>829</v>
      </c>
      <c r="J441">
        <f>(G441-I441)*(K441)</f>
        <v>940.40529656562592</v>
      </c>
      <c r="K441" s="8">
        <v>7.8380171409036997E-2</v>
      </c>
      <c r="L441" s="9">
        <f>(G441-I441)*(1-K441)</f>
        <v>11057.594703434375</v>
      </c>
      <c r="M441" s="30">
        <v>1.14581359863281</v>
      </c>
      <c r="N441" s="8">
        <v>1.14581359863281</v>
      </c>
      <c r="O441" s="8">
        <v>11056.448889835699</v>
      </c>
      <c r="P441" s="10">
        <v>9557.2099999999991</v>
      </c>
      <c r="Q441" s="42">
        <v>1500.38</v>
      </c>
      <c r="R441" s="10">
        <v>11128.4</v>
      </c>
      <c r="S441" s="10">
        <v>69.64</v>
      </c>
      <c r="T441" s="10">
        <v>11128.4</v>
      </c>
      <c r="U441" s="10"/>
    </row>
    <row r="442" spans="2:21" x14ac:dyDescent="0.3">
      <c r="B442" s="8" t="s">
        <v>25</v>
      </c>
      <c r="C442" s="8">
        <v>7</v>
      </c>
      <c r="D442" s="8">
        <v>22</v>
      </c>
      <c r="E442" s="8">
        <v>7</v>
      </c>
      <c r="F442" s="8">
        <v>18</v>
      </c>
      <c r="G442" s="8">
        <v>13708</v>
      </c>
      <c r="H442" s="8">
        <v>0</v>
      </c>
      <c r="I442" s="8">
        <v>770</v>
      </c>
      <c r="J442">
        <f>(G442-I442)*(K442)</f>
        <v>1041.7329116126696</v>
      </c>
      <c r="K442" s="8">
        <v>8.0517306508940303E-2</v>
      </c>
      <c r="L442" s="9">
        <f>(G442-I442)*(1-K442)</f>
        <v>11896.267088387331</v>
      </c>
      <c r="M442" s="30">
        <v>1.42864013671875</v>
      </c>
      <c r="N442" s="8">
        <v>1.42864013671875</v>
      </c>
      <c r="O442" s="8">
        <v>11894.838448250601</v>
      </c>
      <c r="P442" s="10">
        <v>10327.280000000001</v>
      </c>
      <c r="Q442" s="42">
        <v>1568.99</v>
      </c>
      <c r="R442" s="10">
        <v>11760.2</v>
      </c>
      <c r="S442" s="10">
        <v>99.95</v>
      </c>
      <c r="T442" s="10">
        <v>11760.2</v>
      </c>
      <c r="U442" s="10"/>
    </row>
    <row r="443" spans="2:21" x14ac:dyDescent="0.3">
      <c r="B443" s="8" t="s">
        <v>25</v>
      </c>
      <c r="C443" s="8">
        <v>7</v>
      </c>
      <c r="D443" s="8">
        <v>22</v>
      </c>
      <c r="E443" s="8">
        <v>8</v>
      </c>
      <c r="F443" s="8">
        <v>17</v>
      </c>
      <c r="G443" s="8">
        <v>14464</v>
      </c>
      <c r="H443" s="8">
        <v>0</v>
      </c>
      <c r="I443" s="8">
        <v>712</v>
      </c>
      <c r="J443">
        <f>(G443-I443)*(K443)</f>
        <v>1141.3863225204591</v>
      </c>
      <c r="K443" s="8">
        <v>8.2997841951749501E-2</v>
      </c>
      <c r="L443" s="9">
        <f>(G443-I443)*(1-K443)</f>
        <v>12610.613677479541</v>
      </c>
      <c r="M443" s="30">
        <v>1.5386206054687499</v>
      </c>
      <c r="N443" s="8">
        <v>1.5386206054687499</v>
      </c>
      <c r="O443" s="8">
        <v>12609.0750568741</v>
      </c>
      <c r="P443" s="10">
        <v>10977.71</v>
      </c>
      <c r="Q443" s="42">
        <v>1632.9</v>
      </c>
      <c r="R443" s="10">
        <v>12491.28</v>
      </c>
      <c r="S443" s="10">
        <v>426.03</v>
      </c>
      <c r="T443" s="10">
        <v>12491.28</v>
      </c>
      <c r="U443" s="10"/>
    </row>
    <row r="444" spans="2:21" x14ac:dyDescent="0.3">
      <c r="B444" s="8" t="s">
        <v>25</v>
      </c>
      <c r="C444" s="8">
        <v>7</v>
      </c>
      <c r="D444" s="8">
        <v>22</v>
      </c>
      <c r="E444" s="8">
        <v>9</v>
      </c>
      <c r="F444" s="8">
        <v>16</v>
      </c>
      <c r="G444" s="8">
        <v>15180</v>
      </c>
      <c r="H444" s="8">
        <v>0</v>
      </c>
      <c r="I444" s="8">
        <v>666</v>
      </c>
      <c r="J444">
        <f>(G444-I444)*(K444)</f>
        <v>1246.9761734280316</v>
      </c>
      <c r="K444" s="8">
        <v>8.5915403984293204E-2</v>
      </c>
      <c r="L444" s="9">
        <f>(G444-I444)*(1-K444)</f>
        <v>13267.023826571969</v>
      </c>
      <c r="M444" s="30">
        <v>1.70026977539063</v>
      </c>
      <c r="N444" s="8">
        <v>1.70026977539063</v>
      </c>
      <c r="O444" s="8">
        <v>13265.3235567966</v>
      </c>
      <c r="P444" s="10">
        <v>11571.47</v>
      </c>
      <c r="Q444" s="42">
        <v>1695.55</v>
      </c>
      <c r="R444" s="10">
        <v>13079.65</v>
      </c>
      <c r="S444" s="10">
        <v>251.53</v>
      </c>
      <c r="T444" s="10">
        <v>13079.65</v>
      </c>
      <c r="U444" s="10"/>
    </row>
    <row r="445" spans="2:21" x14ac:dyDescent="0.3">
      <c r="B445" s="8" t="s">
        <v>25</v>
      </c>
      <c r="C445" s="8">
        <v>7</v>
      </c>
      <c r="D445" s="8">
        <v>22</v>
      </c>
      <c r="E445" s="8">
        <v>10</v>
      </c>
      <c r="F445" s="8">
        <v>15</v>
      </c>
      <c r="G445" s="8">
        <v>16001</v>
      </c>
      <c r="H445" s="8">
        <v>0</v>
      </c>
      <c r="I445" s="8">
        <v>630</v>
      </c>
      <c r="J445">
        <f>(G445-I445)*(K445)</f>
        <v>1355.2020119421379</v>
      </c>
      <c r="K445" s="8">
        <v>8.8166157825914901E-2</v>
      </c>
      <c r="L445" s="9">
        <f>(G445-I445)*(1-K445)</f>
        <v>14015.797988057862</v>
      </c>
      <c r="M445" s="30">
        <v>1.8212072753906301</v>
      </c>
      <c r="N445" s="8">
        <v>1.8212072753906301</v>
      </c>
      <c r="O445" s="8">
        <v>14013.976780782499</v>
      </c>
      <c r="P445" s="10">
        <v>12264.83</v>
      </c>
      <c r="Q445" s="42">
        <v>1750.96</v>
      </c>
      <c r="R445" s="10">
        <v>13757.19</v>
      </c>
      <c r="S445" s="10">
        <v>31.52</v>
      </c>
      <c r="T445" s="10">
        <v>13757.19</v>
      </c>
      <c r="U445" s="10"/>
    </row>
    <row r="446" spans="2:21" x14ac:dyDescent="0.3">
      <c r="B446" s="8" t="s">
        <v>25</v>
      </c>
      <c r="C446" s="8">
        <v>7</v>
      </c>
      <c r="D446" s="8">
        <v>22</v>
      </c>
      <c r="E446" s="8">
        <v>11</v>
      </c>
      <c r="F446" s="8">
        <v>13</v>
      </c>
      <c r="G446" s="8">
        <v>17121</v>
      </c>
      <c r="H446" s="8">
        <v>0</v>
      </c>
      <c r="I446" s="8">
        <v>592</v>
      </c>
      <c r="J446">
        <f>(G446-I446)*(K446)</f>
        <v>1478.8287659520543</v>
      </c>
      <c r="K446" s="8">
        <v>8.9468737730779499E-2</v>
      </c>
      <c r="L446" s="9">
        <f>(G446-I446)*(1-K446)</f>
        <v>15050.171234047946</v>
      </c>
      <c r="M446" s="30">
        <v>1.8368957519531299</v>
      </c>
      <c r="N446" s="8">
        <v>1.8368957519531299</v>
      </c>
      <c r="O446" s="8">
        <v>15048.334338295999</v>
      </c>
      <c r="P446" s="10">
        <v>13252.33</v>
      </c>
      <c r="Q446" s="42">
        <v>1797.84</v>
      </c>
      <c r="R446" s="10">
        <v>14532.92</v>
      </c>
      <c r="S446" s="10">
        <v>38.89</v>
      </c>
      <c r="T446" s="10">
        <v>14532.92</v>
      </c>
      <c r="U446" s="10"/>
    </row>
    <row r="447" spans="2:21" x14ac:dyDescent="0.3">
      <c r="B447" s="8" t="s">
        <v>25</v>
      </c>
      <c r="C447" s="8">
        <v>7</v>
      </c>
      <c r="D447" s="8">
        <v>22</v>
      </c>
      <c r="E447" s="8">
        <v>12</v>
      </c>
      <c r="F447" s="8">
        <v>12</v>
      </c>
      <c r="G447" s="8">
        <v>18319</v>
      </c>
      <c r="H447" s="8">
        <v>0</v>
      </c>
      <c r="I447" s="8">
        <v>550</v>
      </c>
      <c r="J447">
        <f>(G447-I447)*(K447)</f>
        <v>1587.7700904499115</v>
      </c>
      <c r="K447" s="8">
        <v>8.9356187205240106E-2</v>
      </c>
      <c r="L447" s="9">
        <f>(G447-I447)*(1-K447)</f>
        <v>16181.229909550089</v>
      </c>
      <c r="M447" s="30">
        <v>1.93831604003906</v>
      </c>
      <c r="N447" s="8">
        <v>1.93831604003906</v>
      </c>
      <c r="O447" s="8">
        <v>16179.291593510099</v>
      </c>
      <c r="P447" s="10">
        <v>14349.99</v>
      </c>
      <c r="Q447" s="42">
        <v>1831.24</v>
      </c>
      <c r="R447" s="10">
        <v>15525.22</v>
      </c>
      <c r="S447" s="10">
        <v>169.1</v>
      </c>
      <c r="T447" s="10">
        <v>15525.22</v>
      </c>
      <c r="U447" s="10"/>
    </row>
    <row r="448" spans="2:21" x14ac:dyDescent="0.3">
      <c r="B448" s="8" t="s">
        <v>25</v>
      </c>
      <c r="C448" s="8">
        <v>7</v>
      </c>
      <c r="D448" s="8">
        <v>22</v>
      </c>
      <c r="E448" s="8">
        <v>13</v>
      </c>
      <c r="F448" s="8">
        <v>10</v>
      </c>
      <c r="G448" s="8">
        <v>19703</v>
      </c>
      <c r="H448" s="8">
        <v>0</v>
      </c>
      <c r="I448" s="8">
        <v>486</v>
      </c>
      <c r="J448">
        <f>(G448-I448)*(K448)</f>
        <v>1698.8340020342255</v>
      </c>
      <c r="K448" s="8">
        <v>8.8402664413499796E-2</v>
      </c>
      <c r="L448" s="9">
        <f>(G448-I448)*(1-K448)</f>
        <v>17518.165997965774</v>
      </c>
      <c r="M448" s="30">
        <v>1.8059417724609399</v>
      </c>
      <c r="N448" s="8">
        <v>1.8059417724609399</v>
      </c>
      <c r="O448" s="8">
        <v>17516.360056193302</v>
      </c>
      <c r="P448" s="10">
        <v>15662.72</v>
      </c>
      <c r="Q448" s="42">
        <v>1855.45</v>
      </c>
      <c r="R448" s="10">
        <v>16713.09</v>
      </c>
      <c r="S448" s="10">
        <v>272.37</v>
      </c>
      <c r="T448" s="10">
        <v>16713.09</v>
      </c>
      <c r="U448" s="10"/>
    </row>
    <row r="449" spans="2:21" x14ac:dyDescent="0.3">
      <c r="B449" s="8" t="s">
        <v>25</v>
      </c>
      <c r="C449" s="8">
        <v>7</v>
      </c>
      <c r="D449" s="8">
        <v>22</v>
      </c>
      <c r="E449" s="8">
        <v>14</v>
      </c>
      <c r="F449" s="8">
        <v>8</v>
      </c>
      <c r="G449" s="8">
        <v>21134</v>
      </c>
      <c r="H449" s="8">
        <v>0</v>
      </c>
      <c r="I449" s="8">
        <v>462</v>
      </c>
      <c r="J449">
        <f>(G449-I449)*(K449)</f>
        <v>1789.6598261664246</v>
      </c>
      <c r="K449" s="8">
        <v>8.6574101497988803E-2</v>
      </c>
      <c r="L449" s="9">
        <f>(G449-I449)*(1-K449)</f>
        <v>18882.340173833574</v>
      </c>
      <c r="M449" s="30">
        <v>1.6729632568359301</v>
      </c>
      <c r="N449" s="8">
        <v>1.6729632568359301</v>
      </c>
      <c r="O449" s="8">
        <v>18880.667210576699</v>
      </c>
      <c r="P449" s="10">
        <v>17009.23</v>
      </c>
      <c r="Q449" s="42">
        <v>1873.11</v>
      </c>
      <c r="R449" s="10">
        <v>18154.59</v>
      </c>
      <c r="S449" s="10">
        <v>733.39</v>
      </c>
      <c r="T449" s="10">
        <v>18154.59</v>
      </c>
      <c r="U449" s="10"/>
    </row>
    <row r="450" spans="2:21" x14ac:dyDescent="0.3">
      <c r="B450" s="8" t="s">
        <v>25</v>
      </c>
      <c r="C450" s="8">
        <v>7</v>
      </c>
      <c r="D450" s="8">
        <v>22</v>
      </c>
      <c r="E450" s="8">
        <v>15</v>
      </c>
      <c r="F450" s="8">
        <v>5</v>
      </c>
      <c r="G450" s="8">
        <v>22446</v>
      </c>
      <c r="H450" s="8">
        <v>0</v>
      </c>
      <c r="I450" s="8">
        <v>464</v>
      </c>
      <c r="J450">
        <f>(G450-I450)*(K450)</f>
        <v>1871.6500439687916</v>
      </c>
      <c r="K450" s="8">
        <v>8.5144665816067305E-2</v>
      </c>
      <c r="L450" s="9">
        <f>(G450-I450)*(1-K450)</f>
        <v>20110.349956031208</v>
      </c>
      <c r="M450" s="30">
        <v>1.5816577148437501</v>
      </c>
      <c r="N450" s="8">
        <v>1.5816577148437501</v>
      </c>
      <c r="O450" s="8">
        <v>20108.768298316401</v>
      </c>
      <c r="P450" s="10">
        <v>18239.169999999998</v>
      </c>
      <c r="Q450" s="42">
        <v>1871.18</v>
      </c>
      <c r="R450" s="10">
        <v>19422.189999999999</v>
      </c>
      <c r="S450" s="10">
        <v>1083.26</v>
      </c>
      <c r="T450" s="10">
        <v>19411.759999999998</v>
      </c>
      <c r="U450" s="10"/>
    </row>
    <row r="451" spans="2:21" x14ac:dyDescent="0.3">
      <c r="B451" s="8" t="s">
        <v>25</v>
      </c>
      <c r="C451" s="8">
        <v>7</v>
      </c>
      <c r="D451" s="8">
        <v>22</v>
      </c>
      <c r="E451" s="8">
        <v>16</v>
      </c>
      <c r="F451" s="8">
        <v>3</v>
      </c>
      <c r="G451" s="8">
        <v>22794</v>
      </c>
      <c r="H451" s="8">
        <v>0</v>
      </c>
      <c r="I451" s="8">
        <v>450</v>
      </c>
      <c r="J451">
        <f>(G451-I451)*(K451)</f>
        <v>1870.7739553121528</v>
      </c>
      <c r="K451" s="8">
        <v>8.3726009457221306E-2</v>
      </c>
      <c r="L451" s="9">
        <f>(G451-I451)*(1-K451)</f>
        <v>20473.226044687846</v>
      </c>
      <c r="M451" s="30">
        <v>1.5026962280273399</v>
      </c>
      <c r="N451" s="8">
        <v>1.5026962280273399</v>
      </c>
      <c r="O451" s="8">
        <v>20471.7233484598</v>
      </c>
      <c r="P451" s="10">
        <v>18623.21</v>
      </c>
      <c r="Q451" s="42">
        <v>1850.01</v>
      </c>
      <c r="R451" s="10">
        <v>19985.79</v>
      </c>
      <c r="S451" s="10">
        <v>1144.52</v>
      </c>
      <c r="T451" s="12">
        <v>19975.36</v>
      </c>
      <c r="U451" s="10"/>
    </row>
    <row r="452" spans="2:21" x14ac:dyDescent="0.3">
      <c r="B452" s="8" t="s">
        <v>25</v>
      </c>
      <c r="C452" s="8">
        <v>7</v>
      </c>
      <c r="D452" s="8">
        <v>22</v>
      </c>
      <c r="E452" s="8">
        <v>17</v>
      </c>
      <c r="F452" s="8">
        <v>1</v>
      </c>
      <c r="G452" s="8">
        <v>22694</v>
      </c>
      <c r="H452" s="8">
        <v>0</v>
      </c>
      <c r="I452" s="8">
        <v>454</v>
      </c>
      <c r="J452">
        <f>(G452-I452)*(K452)</f>
        <v>1813.6231744404779</v>
      </c>
      <c r="K452" s="8">
        <v>8.1547804606136601E-2</v>
      </c>
      <c r="L452" s="9">
        <f>(G452-I452)*(1-K452)</f>
        <v>20426.376825559521</v>
      </c>
      <c r="M452" s="30">
        <v>4.6782017734284302</v>
      </c>
      <c r="N452" s="8">
        <v>4.6782017734284302</v>
      </c>
      <c r="O452" s="8">
        <v>20421.698623786098</v>
      </c>
      <c r="P452" s="10">
        <v>18572.509999999998</v>
      </c>
      <c r="Q452" s="42">
        <v>1853.87</v>
      </c>
      <c r="R452" s="10">
        <v>19688.259999999998</v>
      </c>
      <c r="S452" s="10">
        <v>638.85</v>
      </c>
      <c r="T452" s="10">
        <v>19677.84</v>
      </c>
      <c r="U452" s="10"/>
    </row>
    <row r="453" spans="2:21" x14ac:dyDescent="0.3">
      <c r="B453" s="8" t="s">
        <v>25</v>
      </c>
      <c r="C453" s="8">
        <v>7</v>
      </c>
      <c r="D453" s="8">
        <v>22</v>
      </c>
      <c r="E453" s="8">
        <v>18</v>
      </c>
      <c r="F453" s="8">
        <v>2</v>
      </c>
      <c r="G453" s="8">
        <v>21992</v>
      </c>
      <c r="H453" s="8">
        <v>0</v>
      </c>
      <c r="I453" s="8">
        <v>473</v>
      </c>
      <c r="J453">
        <f>(G453-I453)*(K453)</f>
        <v>1711.8161034578366</v>
      </c>
      <c r="K453" s="8">
        <v>7.9549054484773299E-2</v>
      </c>
      <c r="L453" s="9">
        <f>(G453-I453)*(1-K453)</f>
        <v>19807.183896542163</v>
      </c>
      <c r="M453" s="30">
        <v>5.2809968536143304</v>
      </c>
      <c r="N453" s="8">
        <v>5.2809968536143304</v>
      </c>
      <c r="O453" s="8">
        <v>19801.902899688499</v>
      </c>
      <c r="P453" s="10">
        <v>18017.650000000001</v>
      </c>
      <c r="Q453" s="42">
        <v>1789.53</v>
      </c>
      <c r="R453" s="10">
        <v>19287.400000000001</v>
      </c>
      <c r="S453" s="10">
        <v>304.52999999999997</v>
      </c>
      <c r="T453" s="10">
        <v>19276.97</v>
      </c>
      <c r="U453" s="10"/>
    </row>
    <row r="454" spans="2:21" x14ac:dyDescent="0.3">
      <c r="B454" s="8" t="s">
        <v>25</v>
      </c>
      <c r="C454" s="8">
        <v>7</v>
      </c>
      <c r="D454" s="8">
        <v>22</v>
      </c>
      <c r="E454" s="8">
        <v>19</v>
      </c>
      <c r="F454" s="8">
        <v>4</v>
      </c>
      <c r="G454" s="8">
        <v>20751</v>
      </c>
      <c r="H454" s="8">
        <v>0</v>
      </c>
      <c r="I454" s="8">
        <v>480</v>
      </c>
      <c r="J454">
        <f>(G454-I454)*(K454)</f>
        <v>1571.6067195540688</v>
      </c>
      <c r="K454" s="8">
        <v>7.7529807091612099E-2</v>
      </c>
      <c r="L454" s="9">
        <f>(G454-I454)*(1-K454)</f>
        <v>18699.393280445933</v>
      </c>
      <c r="M454" s="30">
        <v>4.9572225799264302</v>
      </c>
      <c r="N454" s="8">
        <v>4.9572225799264302</v>
      </c>
      <c r="O454" s="8">
        <v>18694.436057866002</v>
      </c>
      <c r="P454" s="10">
        <v>16952.68</v>
      </c>
      <c r="Q454" s="42">
        <v>1746.72</v>
      </c>
      <c r="R454" s="10">
        <v>18437.62</v>
      </c>
      <c r="S454" s="10">
        <v>52.6</v>
      </c>
      <c r="T454" s="10">
        <v>18427.2</v>
      </c>
      <c r="U454" s="10"/>
    </row>
    <row r="455" spans="2:21" x14ac:dyDescent="0.3">
      <c r="B455" s="8" t="s">
        <v>25</v>
      </c>
      <c r="C455" s="8">
        <v>7</v>
      </c>
      <c r="D455" s="8">
        <v>22</v>
      </c>
      <c r="E455" s="8">
        <v>20</v>
      </c>
      <c r="F455" s="8">
        <v>6</v>
      </c>
      <c r="G455" s="8">
        <v>19750</v>
      </c>
      <c r="H455" s="8">
        <v>0</v>
      </c>
      <c r="I455" s="8">
        <v>514</v>
      </c>
      <c r="J455">
        <f>(G455-I455)*(K455)</f>
        <v>1471.9147537850429</v>
      </c>
      <c r="K455" s="8">
        <v>7.65187540957082E-2</v>
      </c>
      <c r="L455" s="9">
        <f>(G455-I455)*(1-K455)</f>
        <v>17764.085246214956</v>
      </c>
      <c r="M455" s="30">
        <v>4.6823543196496402</v>
      </c>
      <c r="N455" s="8">
        <v>4.6823543196496402</v>
      </c>
      <c r="O455" s="8">
        <v>17759.402891895301</v>
      </c>
      <c r="P455" s="10">
        <v>16067.05</v>
      </c>
      <c r="Q455" s="42">
        <v>1697.03</v>
      </c>
      <c r="R455" s="10">
        <v>17502.16</v>
      </c>
      <c r="S455" s="11">
        <v>-719.78</v>
      </c>
      <c r="T455" s="10">
        <v>17502.16</v>
      </c>
      <c r="U455" s="10"/>
    </row>
    <row r="456" spans="2:21" x14ac:dyDescent="0.3">
      <c r="B456" s="8" t="s">
        <v>25</v>
      </c>
      <c r="C456" s="8">
        <v>7</v>
      </c>
      <c r="D456" s="8">
        <v>22</v>
      </c>
      <c r="E456" s="8">
        <v>21</v>
      </c>
      <c r="F456" s="8">
        <v>7</v>
      </c>
      <c r="G456" s="8">
        <v>19048</v>
      </c>
      <c r="H456" s="8">
        <v>0</v>
      </c>
      <c r="I456" s="8">
        <v>560</v>
      </c>
      <c r="J456">
        <f>(G456-I456)*(K456)</f>
        <v>1385.5357713720632</v>
      </c>
      <c r="K456" s="8">
        <v>7.4942436789921199E-2</v>
      </c>
      <c r="L456" s="9">
        <f>(G456-I456)*(1-K456)</f>
        <v>17102.464228627938</v>
      </c>
      <c r="M456" s="30">
        <v>4.1057521586880004</v>
      </c>
      <c r="N456" s="8">
        <v>4.1057521586880004</v>
      </c>
      <c r="O456" s="8">
        <v>17098.358476469199</v>
      </c>
      <c r="P456" s="10">
        <v>15472.29</v>
      </c>
      <c r="Q456" s="42">
        <v>1630.17</v>
      </c>
      <c r="R456" s="10">
        <v>16797.8</v>
      </c>
      <c r="S456" s="11">
        <v>-512.44000000000005</v>
      </c>
      <c r="T456" s="10">
        <v>16797.8</v>
      </c>
      <c r="U456" s="10"/>
    </row>
    <row r="457" spans="2:21" x14ac:dyDescent="0.3">
      <c r="B457" s="8" t="s">
        <v>25</v>
      </c>
      <c r="C457" s="8">
        <v>7</v>
      </c>
      <c r="D457" s="8">
        <v>22</v>
      </c>
      <c r="E457" s="8">
        <v>22</v>
      </c>
      <c r="F457" s="8">
        <v>9</v>
      </c>
      <c r="G457" s="8">
        <v>17712</v>
      </c>
      <c r="H457" s="8">
        <v>0</v>
      </c>
      <c r="I457" s="8">
        <v>664</v>
      </c>
      <c r="J457">
        <f>(G457-I457)*(K457)</f>
        <v>1263.006810405778</v>
      </c>
      <c r="K457" s="8">
        <v>7.4085336133609694E-2</v>
      </c>
      <c r="L457" s="9">
        <f>(G457-I457)*(1-K457)</f>
        <v>15784.993189594223</v>
      </c>
      <c r="M457" s="30">
        <v>0.66750640869140598</v>
      </c>
      <c r="N457" s="8">
        <v>0.66750640869140598</v>
      </c>
      <c r="O457" s="8">
        <v>15784.3256831855</v>
      </c>
      <c r="P457" s="10">
        <v>14267.9</v>
      </c>
      <c r="Q457" s="42">
        <v>1517.09</v>
      </c>
      <c r="R457" s="10">
        <v>15478.77</v>
      </c>
      <c r="S457" s="10">
        <v>69.819999999999993</v>
      </c>
      <c r="T457" s="10">
        <v>15478.77</v>
      </c>
      <c r="U457" s="10"/>
    </row>
    <row r="458" spans="2:21" x14ac:dyDescent="0.3">
      <c r="B458" s="8" t="s">
        <v>25</v>
      </c>
      <c r="C458" s="8">
        <v>7</v>
      </c>
      <c r="D458" s="8">
        <v>22</v>
      </c>
      <c r="E458" s="8">
        <v>23</v>
      </c>
      <c r="F458" s="8">
        <v>11</v>
      </c>
      <c r="G458" s="8">
        <v>16431</v>
      </c>
      <c r="H458" s="8">
        <v>0</v>
      </c>
      <c r="I458" s="8">
        <v>764</v>
      </c>
      <c r="J458">
        <f>(G458-I458)*(K458)</f>
        <v>1164.2646331410497</v>
      </c>
      <c r="K458" s="8">
        <v>7.4313182685967302E-2</v>
      </c>
      <c r="L458" s="9">
        <f>(G458-I458)*(1-K458)</f>
        <v>14502.735366858949</v>
      </c>
      <c r="M458" s="30">
        <v>1.0340780639648499</v>
      </c>
      <c r="N458" s="8">
        <v>1.0340780639648499</v>
      </c>
      <c r="O458" s="8">
        <v>14501.701288795</v>
      </c>
      <c r="P458" s="10">
        <v>13053.7</v>
      </c>
      <c r="Q458" s="42">
        <v>1449.03</v>
      </c>
      <c r="R458" s="10">
        <v>14305.56</v>
      </c>
      <c r="S458" s="10">
        <v>500.86</v>
      </c>
      <c r="T458" s="10">
        <v>14305.56</v>
      </c>
      <c r="U458" s="10"/>
    </row>
    <row r="459" spans="2:21" x14ac:dyDescent="0.3">
      <c r="B459" s="8" t="s">
        <v>25</v>
      </c>
      <c r="C459" s="8">
        <v>7</v>
      </c>
      <c r="D459" s="8">
        <v>22</v>
      </c>
      <c r="E459" s="8">
        <v>24</v>
      </c>
      <c r="F459" s="8">
        <v>14</v>
      </c>
      <c r="G459" s="8">
        <v>15313</v>
      </c>
      <c r="H459" s="8">
        <v>0</v>
      </c>
      <c r="I459" s="8">
        <v>860</v>
      </c>
      <c r="J459">
        <f>(G459-I459)*(K459)</f>
        <v>1076.8155846530196</v>
      </c>
      <c r="K459" s="8">
        <v>7.4504641572892799E-2</v>
      </c>
      <c r="L459" s="9">
        <f>(G459-I459)*(1-K459)</f>
        <v>13376.184415346979</v>
      </c>
      <c r="M459" s="30">
        <v>1.1135137939453099</v>
      </c>
      <c r="N459" s="8">
        <v>1.1135137939453099</v>
      </c>
      <c r="O459" s="8">
        <v>13375.070901552999</v>
      </c>
      <c r="P459" s="10">
        <v>11987.72</v>
      </c>
      <c r="Q459" s="42">
        <v>1388.47</v>
      </c>
      <c r="R459" s="10">
        <v>13151.5</v>
      </c>
      <c r="S459" s="10">
        <v>543.6</v>
      </c>
      <c r="T459" s="10">
        <v>13151.5</v>
      </c>
      <c r="U459" s="10"/>
    </row>
    <row r="460" spans="2:21" x14ac:dyDescent="0.3">
      <c r="B460" s="8" t="s">
        <v>25</v>
      </c>
      <c r="C460" s="8">
        <v>8</v>
      </c>
      <c r="D460" s="8">
        <v>12</v>
      </c>
      <c r="E460" s="8">
        <v>1</v>
      </c>
      <c r="F460" s="8">
        <v>19</v>
      </c>
      <c r="G460" s="8">
        <v>13826</v>
      </c>
      <c r="H460" s="8">
        <v>0</v>
      </c>
      <c r="I460" s="8">
        <v>913</v>
      </c>
      <c r="J460">
        <f>(G460-I460)*(K460)</f>
        <v>1006.1691129187267</v>
      </c>
      <c r="K460" s="8">
        <v>7.7919082546172594E-2</v>
      </c>
      <c r="L460" s="9">
        <f>(G460-I460)*(1-K460)</f>
        <v>11906.830887081273</v>
      </c>
      <c r="M460" s="30">
        <v>1.17641418457031</v>
      </c>
      <c r="N460" s="8">
        <v>1.17641418457031</v>
      </c>
      <c r="O460" s="8">
        <v>11905.6544728967</v>
      </c>
      <c r="P460" s="10">
        <v>10602.58</v>
      </c>
      <c r="Q460" s="42">
        <v>1304.25</v>
      </c>
      <c r="R460" s="10">
        <v>11659.24</v>
      </c>
      <c r="S460" s="10">
        <v>386.35</v>
      </c>
      <c r="T460" s="10">
        <v>11659.24</v>
      </c>
      <c r="U460" s="10"/>
    </row>
    <row r="461" spans="2:21" x14ac:dyDescent="0.3">
      <c r="B461" s="8" t="s">
        <v>25</v>
      </c>
      <c r="C461" s="8">
        <v>8</v>
      </c>
      <c r="D461" s="8">
        <v>12</v>
      </c>
      <c r="E461" s="8">
        <v>2</v>
      </c>
      <c r="F461" s="8">
        <v>21</v>
      </c>
      <c r="G461" s="8">
        <v>12964</v>
      </c>
      <c r="H461" s="8">
        <v>0</v>
      </c>
      <c r="I461" s="8">
        <v>942</v>
      </c>
      <c r="J461">
        <f>(G461-I461)*(K461)</f>
        <v>935.14612705826323</v>
      </c>
      <c r="K461" s="8">
        <v>7.7786235822513997E-2</v>
      </c>
      <c r="L461" s="9">
        <f>(G461-I461)*(1-K461)</f>
        <v>11086.853872941738</v>
      </c>
      <c r="M461" s="30">
        <v>1.1750601196289101</v>
      </c>
      <c r="N461" s="8">
        <v>1.1750601196289101</v>
      </c>
      <c r="O461" s="8">
        <v>11085.6788128221</v>
      </c>
      <c r="P461" s="10">
        <v>9802.11</v>
      </c>
      <c r="Q461" s="42">
        <v>1284.74</v>
      </c>
      <c r="R461" s="10">
        <v>10913.25</v>
      </c>
      <c r="S461" s="10">
        <v>174.51</v>
      </c>
      <c r="T461" s="10">
        <v>10913.25</v>
      </c>
      <c r="U461" s="10"/>
    </row>
    <row r="462" spans="2:21" x14ac:dyDescent="0.3">
      <c r="B462" s="8" t="s">
        <v>25</v>
      </c>
      <c r="C462" s="8">
        <v>8</v>
      </c>
      <c r="D462" s="8">
        <v>12</v>
      </c>
      <c r="E462" s="8">
        <v>3</v>
      </c>
      <c r="F462" s="8">
        <v>23</v>
      </c>
      <c r="G462" s="8">
        <v>12369</v>
      </c>
      <c r="H462" s="8">
        <v>0</v>
      </c>
      <c r="I462" s="8">
        <v>930</v>
      </c>
      <c r="J462">
        <f>(G462-I462)*(K462)</f>
        <v>891.8989830232756</v>
      </c>
      <c r="K462" s="8">
        <v>7.7970013377329797E-2</v>
      </c>
      <c r="L462" s="9">
        <f>(G462-I462)*(1-K462)</f>
        <v>10547.101016976725</v>
      </c>
      <c r="M462" s="30">
        <v>1.16315734863281</v>
      </c>
      <c r="N462" s="8">
        <v>1.16315734863281</v>
      </c>
      <c r="O462" s="8">
        <v>10545.9378596281</v>
      </c>
      <c r="P462" s="10">
        <v>9254.33</v>
      </c>
      <c r="Q462" s="42">
        <v>1292.77</v>
      </c>
      <c r="R462" s="10">
        <v>10406.18</v>
      </c>
      <c r="S462" s="11">
        <v>-11.61</v>
      </c>
      <c r="T462" s="10">
        <v>10406.18</v>
      </c>
      <c r="U462" s="10"/>
    </row>
    <row r="463" spans="2:21" x14ac:dyDescent="0.3">
      <c r="B463" s="8" t="s">
        <v>25</v>
      </c>
      <c r="C463" s="8">
        <v>8</v>
      </c>
      <c r="D463" s="8">
        <v>12</v>
      </c>
      <c r="E463" s="8">
        <v>4</v>
      </c>
      <c r="F463" s="8">
        <v>24</v>
      </c>
      <c r="G463" s="8">
        <v>12276</v>
      </c>
      <c r="H463" s="8">
        <v>0</v>
      </c>
      <c r="I463" s="8">
        <v>930</v>
      </c>
      <c r="J463">
        <f>(G463-I463)*(K463)</f>
        <v>899.98680352701808</v>
      </c>
      <c r="K463" s="8">
        <v>7.9321946371145605E-2</v>
      </c>
      <c r="L463" s="9">
        <f>(G463-I463)*(1-K463)</f>
        <v>10446.013196472981</v>
      </c>
      <c r="M463" s="30">
        <v>1.10940124511719</v>
      </c>
      <c r="N463" s="8">
        <v>1.10940124511719</v>
      </c>
      <c r="O463" s="8">
        <v>10444.9037952279</v>
      </c>
      <c r="P463" s="10">
        <v>9104.36</v>
      </c>
      <c r="Q463" s="42">
        <v>1341.65</v>
      </c>
      <c r="R463" s="10">
        <v>10296.719999999999</v>
      </c>
      <c r="S463" s="11">
        <v>-125.34</v>
      </c>
      <c r="T463" s="10">
        <v>10296.719999999999</v>
      </c>
      <c r="U463" s="10"/>
    </row>
    <row r="464" spans="2:21" x14ac:dyDescent="0.3">
      <c r="B464" s="8" t="s">
        <v>25</v>
      </c>
      <c r="C464" s="8">
        <v>8</v>
      </c>
      <c r="D464" s="8">
        <v>12</v>
      </c>
      <c r="E464" s="8">
        <v>5</v>
      </c>
      <c r="F464" s="8">
        <v>22</v>
      </c>
      <c r="G464" s="8">
        <v>12725</v>
      </c>
      <c r="H464" s="8">
        <v>0</v>
      </c>
      <c r="I464" s="8">
        <v>906</v>
      </c>
      <c r="J464">
        <f>(G464-I464)*(K464)</f>
        <v>943.91873306324874</v>
      </c>
      <c r="K464" s="8">
        <v>7.9864517561828302E-2</v>
      </c>
      <c r="L464" s="9">
        <f>(G464-I464)*(1-K464)</f>
        <v>10875.081266936751</v>
      </c>
      <c r="M464" s="30">
        <v>1.00366149902344</v>
      </c>
      <c r="N464" s="8">
        <v>1.00366149902344</v>
      </c>
      <c r="O464" s="8">
        <v>10874.0776054377</v>
      </c>
      <c r="P464" s="10">
        <v>9459.56</v>
      </c>
      <c r="Q464" s="42">
        <v>1415.52</v>
      </c>
      <c r="R464" s="10">
        <v>10589.98</v>
      </c>
      <c r="S464" s="11">
        <v>-263.14999999999998</v>
      </c>
      <c r="T464" s="10">
        <v>10589.98</v>
      </c>
      <c r="U464" s="10"/>
    </row>
    <row r="465" spans="2:21" x14ac:dyDescent="0.3">
      <c r="B465" s="8" t="s">
        <v>25</v>
      </c>
      <c r="C465" s="8">
        <v>8</v>
      </c>
      <c r="D465" s="8">
        <v>12</v>
      </c>
      <c r="E465" s="8">
        <v>6</v>
      </c>
      <c r="F465" s="8">
        <v>20</v>
      </c>
      <c r="G465" s="8">
        <v>13285</v>
      </c>
      <c r="H465" s="8">
        <v>0</v>
      </c>
      <c r="I465" s="8">
        <v>823</v>
      </c>
      <c r="J465">
        <f>(G465-I465)*(K465)</f>
        <v>1007.275330050667</v>
      </c>
      <c r="K465" s="8">
        <v>8.0827742741989006E-2</v>
      </c>
      <c r="L465" s="9">
        <f>(G465-I465)*(1-K465)</f>
        <v>11454.724669949333</v>
      </c>
      <c r="M465" s="30">
        <v>1.1306396484375001</v>
      </c>
      <c r="N465" s="8">
        <v>1.1306396484375001</v>
      </c>
      <c r="O465" s="8">
        <v>11453.594030300899</v>
      </c>
      <c r="P465" s="10">
        <v>9965.0400000000009</v>
      </c>
      <c r="Q465" s="42">
        <v>1489.69</v>
      </c>
      <c r="R465" s="10">
        <v>11055.35</v>
      </c>
      <c r="S465" s="11">
        <v>-324.88</v>
      </c>
      <c r="T465" s="10">
        <v>11055.35</v>
      </c>
      <c r="U465" s="10"/>
    </row>
    <row r="466" spans="2:21" x14ac:dyDescent="0.3">
      <c r="B466" s="8" t="s">
        <v>25</v>
      </c>
      <c r="C466" s="8">
        <v>8</v>
      </c>
      <c r="D466" s="8">
        <v>12</v>
      </c>
      <c r="E466" s="8">
        <v>7</v>
      </c>
      <c r="F466" s="8">
        <v>18</v>
      </c>
      <c r="G466" s="8">
        <v>13928</v>
      </c>
      <c r="H466" s="8">
        <v>0</v>
      </c>
      <c r="I466" s="8">
        <v>737</v>
      </c>
      <c r="J466">
        <f>(G466-I466)*(K466)</f>
        <v>1094.8983103818168</v>
      </c>
      <c r="K466" s="8">
        <v>8.3003434946692198E-2</v>
      </c>
      <c r="L466" s="9">
        <f>(G466-I466)*(1-K466)</f>
        <v>12096.101689618185</v>
      </c>
      <c r="M466" s="30">
        <v>1.40720764160156</v>
      </c>
      <c r="N466" s="8">
        <v>1.40720764160156</v>
      </c>
      <c r="O466" s="8">
        <v>12094.694481976599</v>
      </c>
      <c r="P466" s="10">
        <v>10530.71</v>
      </c>
      <c r="Q466" s="42">
        <v>1565.39</v>
      </c>
      <c r="R466" s="10">
        <v>11540.06</v>
      </c>
      <c r="S466" s="11">
        <v>-247.16</v>
      </c>
      <c r="T466" s="10">
        <v>11540.06</v>
      </c>
      <c r="U466" s="10"/>
    </row>
    <row r="467" spans="2:21" x14ac:dyDescent="0.3">
      <c r="B467" s="8" t="s">
        <v>25</v>
      </c>
      <c r="C467" s="8">
        <v>8</v>
      </c>
      <c r="D467" s="8">
        <v>12</v>
      </c>
      <c r="E467" s="8">
        <v>8</v>
      </c>
      <c r="F467" s="8">
        <v>17</v>
      </c>
      <c r="G467" s="8">
        <v>14607</v>
      </c>
      <c r="H467" s="8">
        <v>0</v>
      </c>
      <c r="I467" s="8">
        <v>684</v>
      </c>
      <c r="J467">
        <f>(G467-I467)*(K467)</f>
        <v>1207.9516661228156</v>
      </c>
      <c r="K467" s="8">
        <v>8.6759438779201004E-2</v>
      </c>
      <c r="L467" s="9">
        <f>(G467-I467)*(1-K467)</f>
        <v>12715.048333877185</v>
      </c>
      <c r="M467" s="30">
        <v>1.5135131835937501</v>
      </c>
      <c r="N467" s="8">
        <v>1.5135131835937501</v>
      </c>
      <c r="O467" s="8">
        <v>12713.5348206936</v>
      </c>
      <c r="P467" s="10">
        <v>11078</v>
      </c>
      <c r="Q467" s="42">
        <v>1637.05</v>
      </c>
      <c r="R467" s="10">
        <v>12008.97</v>
      </c>
      <c r="S467" s="11">
        <v>-266.24</v>
      </c>
      <c r="T467" s="10">
        <v>12008.97</v>
      </c>
      <c r="U467" s="10"/>
    </row>
    <row r="468" spans="2:21" x14ac:dyDescent="0.3">
      <c r="B468" s="8" t="s">
        <v>25</v>
      </c>
      <c r="C468" s="8">
        <v>8</v>
      </c>
      <c r="D468" s="8">
        <v>12</v>
      </c>
      <c r="E468" s="8">
        <v>9</v>
      </c>
      <c r="F468" s="8">
        <v>16</v>
      </c>
      <c r="G468" s="8">
        <v>15383</v>
      </c>
      <c r="H468" s="8">
        <v>0</v>
      </c>
      <c r="I468" s="8">
        <v>640</v>
      </c>
      <c r="J468">
        <f>(G468-I468)*(K468)</f>
        <v>1315.5737371355301</v>
      </c>
      <c r="K468" s="8">
        <v>8.9233788044192505E-2</v>
      </c>
      <c r="L468" s="9">
        <f>(G468-I468)*(1-K468)</f>
        <v>13427.42626286447</v>
      </c>
      <c r="M468" s="30">
        <v>1.6712988281250001</v>
      </c>
      <c r="N468" s="8">
        <v>1.6712988281250001</v>
      </c>
      <c r="O468" s="8">
        <v>13425.754964036299</v>
      </c>
      <c r="P468" s="10">
        <v>11725.55</v>
      </c>
      <c r="Q468" s="42">
        <v>1701.87</v>
      </c>
      <c r="R468" s="10">
        <v>12411.66</v>
      </c>
      <c r="S468" s="11">
        <v>-524.08000000000004</v>
      </c>
      <c r="T468" s="10">
        <v>12411.66</v>
      </c>
      <c r="U468" s="10"/>
    </row>
    <row r="469" spans="2:21" x14ac:dyDescent="0.3">
      <c r="B469" s="8" t="s">
        <v>25</v>
      </c>
      <c r="C469" s="8">
        <v>8</v>
      </c>
      <c r="D469" s="8">
        <v>12</v>
      </c>
      <c r="E469" s="8">
        <v>10</v>
      </c>
      <c r="F469" s="8">
        <v>15</v>
      </c>
      <c r="G469" s="8">
        <v>16265</v>
      </c>
      <c r="H469" s="8">
        <v>0</v>
      </c>
      <c r="I469" s="8">
        <v>611</v>
      </c>
      <c r="J469">
        <f>(G469-I469)*(K469)</f>
        <v>1431.4708072118572</v>
      </c>
      <c r="K469" s="8">
        <v>9.1444410835049006E-2</v>
      </c>
      <c r="L469" s="9">
        <f>(G469-I469)*(1-K469)</f>
        <v>14222.529192788144</v>
      </c>
      <c r="M469" s="30">
        <v>1.78627075195313</v>
      </c>
      <c r="N469" s="8">
        <v>1.78627075195313</v>
      </c>
      <c r="O469" s="8">
        <v>14220.742922036199</v>
      </c>
      <c r="P469" s="10">
        <v>12457.6</v>
      </c>
      <c r="Q469" s="42">
        <v>1764.93</v>
      </c>
      <c r="R469" s="10">
        <v>13001.09</v>
      </c>
      <c r="S469" s="11">
        <v>-926.78</v>
      </c>
      <c r="T469" s="10">
        <v>13001.09</v>
      </c>
      <c r="U469" s="10"/>
    </row>
    <row r="470" spans="2:21" x14ac:dyDescent="0.3">
      <c r="B470" s="8" t="s">
        <v>25</v>
      </c>
      <c r="C470" s="8">
        <v>8</v>
      </c>
      <c r="D470" s="8">
        <v>12</v>
      </c>
      <c r="E470" s="8">
        <v>11</v>
      </c>
      <c r="F470" s="8">
        <v>13</v>
      </c>
      <c r="G470" s="8">
        <v>17656</v>
      </c>
      <c r="H470" s="8">
        <v>0</v>
      </c>
      <c r="I470" s="8">
        <v>579</v>
      </c>
      <c r="J470">
        <f>(G470-I470)*(K470)</f>
        <v>1575.4079418955976</v>
      </c>
      <c r="K470" s="8">
        <v>9.2253202664144607E-2</v>
      </c>
      <c r="L470" s="9">
        <f>(G470-I470)*(1-K470)</f>
        <v>15501.592058104403</v>
      </c>
      <c r="M470" s="30">
        <v>1.8011846923828201</v>
      </c>
      <c r="N470" s="8">
        <v>1.8011846923828201</v>
      </c>
      <c r="O470" s="8">
        <v>15499.790873411999</v>
      </c>
      <c r="P470" s="10">
        <v>13680.16</v>
      </c>
      <c r="Q470" s="42">
        <v>1821.44</v>
      </c>
      <c r="R470" s="10">
        <v>13726.59</v>
      </c>
      <c r="S470" s="11">
        <v>-910.87</v>
      </c>
      <c r="T470" s="10">
        <v>13726.59</v>
      </c>
      <c r="U470" s="10"/>
    </row>
    <row r="471" spans="2:21" x14ac:dyDescent="0.3">
      <c r="B471" s="8" t="s">
        <v>25</v>
      </c>
      <c r="C471" s="8">
        <v>8</v>
      </c>
      <c r="D471" s="8">
        <v>12</v>
      </c>
      <c r="E471" s="8">
        <v>12</v>
      </c>
      <c r="F471" s="8">
        <v>12</v>
      </c>
      <c r="G471" s="8">
        <v>19018</v>
      </c>
      <c r="H471" s="8">
        <v>0</v>
      </c>
      <c r="I471" s="8">
        <v>544</v>
      </c>
      <c r="J471">
        <f>(G471-I471)*(K471)</f>
        <v>1685.9463655686745</v>
      </c>
      <c r="K471" s="8">
        <v>9.1260493968207998E-2</v>
      </c>
      <c r="L471" s="9">
        <f>(G471-I471)*(1-K471)</f>
        <v>16788.053634431326</v>
      </c>
      <c r="M471" s="30">
        <v>1.9016015625</v>
      </c>
      <c r="N471" s="8">
        <v>1.9016015625</v>
      </c>
      <c r="O471" s="8">
        <v>16786.152032868798</v>
      </c>
      <c r="P471" s="10">
        <v>14927.09</v>
      </c>
      <c r="Q471" s="42">
        <v>1860.96</v>
      </c>
      <c r="R471" s="10">
        <v>14574.85</v>
      </c>
      <c r="S471" s="11">
        <v>-1073.72</v>
      </c>
      <c r="T471" s="10">
        <v>14574.85</v>
      </c>
      <c r="U471" s="10"/>
    </row>
    <row r="472" spans="2:21" x14ac:dyDescent="0.3">
      <c r="B472" s="8" t="s">
        <v>25</v>
      </c>
      <c r="C472" s="8">
        <v>8</v>
      </c>
      <c r="D472" s="8">
        <v>12</v>
      </c>
      <c r="E472" s="8">
        <v>13</v>
      </c>
      <c r="F472" s="8">
        <v>9</v>
      </c>
      <c r="G472" s="8">
        <v>20981</v>
      </c>
      <c r="H472" s="8">
        <v>0</v>
      </c>
      <c r="I472" s="8">
        <v>491</v>
      </c>
      <c r="J472">
        <f>(G472-I472)*(K472)</f>
        <v>1844.9983065085949</v>
      </c>
      <c r="K472" s="8">
        <v>9.0043841215646403E-2</v>
      </c>
      <c r="L472" s="9">
        <f>(G472-I472)*(1-K472)</f>
        <v>18645.001693491406</v>
      </c>
      <c r="M472" s="30">
        <v>1.7724169921874999</v>
      </c>
      <c r="N472" s="8">
        <v>1.7724169921874999</v>
      </c>
      <c r="O472" s="8">
        <v>18643.229276499202</v>
      </c>
      <c r="P472" s="10">
        <v>16757.88</v>
      </c>
      <c r="Q472" s="42">
        <v>1887.13</v>
      </c>
      <c r="R472" s="10">
        <v>15716.73</v>
      </c>
      <c r="S472" s="11">
        <v>-1135.01</v>
      </c>
      <c r="T472" s="10">
        <v>15716.73</v>
      </c>
      <c r="U472" s="10"/>
    </row>
    <row r="473" spans="2:21" x14ac:dyDescent="0.3">
      <c r="B473" s="8" t="s">
        <v>25</v>
      </c>
      <c r="C473" s="8">
        <v>8</v>
      </c>
      <c r="D473" s="8">
        <v>12</v>
      </c>
      <c r="E473" s="8">
        <v>14</v>
      </c>
      <c r="F473" s="8">
        <v>8</v>
      </c>
      <c r="G473" s="8">
        <v>22492</v>
      </c>
      <c r="H473" s="8">
        <v>0</v>
      </c>
      <c r="I473" s="8">
        <v>460</v>
      </c>
      <c r="J473">
        <f>(G473-I473)*(K473)</f>
        <v>1944.33112782081</v>
      </c>
      <c r="K473" s="8">
        <v>8.8250323521278595E-2</v>
      </c>
      <c r="L473" s="9">
        <f>(G473-I473)*(1-K473)</f>
        <v>20087.668872179191</v>
      </c>
      <c r="M473" s="30">
        <v>1.64264282226562</v>
      </c>
      <c r="N473" s="8">
        <v>1.64264282226562</v>
      </c>
      <c r="O473" s="8">
        <v>20086.026229356899</v>
      </c>
      <c r="P473" s="10">
        <v>18185.37</v>
      </c>
      <c r="Q473" s="42">
        <v>1902.3</v>
      </c>
      <c r="R473" s="10">
        <v>16895.419999999998</v>
      </c>
      <c r="S473" s="11">
        <v>-1063.47</v>
      </c>
      <c r="T473" s="10">
        <v>16895.419999999998</v>
      </c>
      <c r="U473" s="10"/>
    </row>
    <row r="474" spans="2:21" x14ac:dyDescent="0.3">
      <c r="B474" s="8" t="s">
        <v>25</v>
      </c>
      <c r="C474" s="8">
        <v>8</v>
      </c>
      <c r="D474" s="8">
        <v>12</v>
      </c>
      <c r="E474" s="8">
        <v>15</v>
      </c>
      <c r="F474" s="8">
        <v>5</v>
      </c>
      <c r="G474" s="8">
        <v>23366</v>
      </c>
      <c r="H474" s="8">
        <v>0</v>
      </c>
      <c r="I474" s="8">
        <v>455</v>
      </c>
      <c r="J474">
        <f>(G474-I474)*(K474)</f>
        <v>1974.8103696569897</v>
      </c>
      <c r="K474" s="8">
        <v>8.6194857040591405E-2</v>
      </c>
      <c r="L474" s="9">
        <f>(G474-I474)*(1-K474)</f>
        <v>20936.189630343011</v>
      </c>
      <c r="M474" s="30">
        <v>1.5554956054687501</v>
      </c>
      <c r="N474" s="8">
        <v>1.5554956054687501</v>
      </c>
      <c r="O474" s="8">
        <v>20934.634134737498</v>
      </c>
      <c r="P474" s="10">
        <v>19043.23</v>
      </c>
      <c r="Q474" s="42">
        <v>1892.96</v>
      </c>
      <c r="R474" s="10">
        <v>18136.86</v>
      </c>
      <c r="S474" s="11">
        <v>-850.3</v>
      </c>
      <c r="T474" s="10">
        <v>18126.11</v>
      </c>
      <c r="U474" s="10"/>
    </row>
    <row r="475" spans="2:21" x14ac:dyDescent="0.3">
      <c r="B475" s="8" t="s">
        <v>25</v>
      </c>
      <c r="C475" s="8">
        <v>8</v>
      </c>
      <c r="D475" s="8">
        <v>12</v>
      </c>
      <c r="E475" s="8">
        <v>16</v>
      </c>
      <c r="F475" s="8">
        <v>4</v>
      </c>
      <c r="G475" s="8">
        <v>23531</v>
      </c>
      <c r="H475" s="8">
        <v>0</v>
      </c>
      <c r="I475" s="8">
        <v>438</v>
      </c>
      <c r="J475">
        <f>(G475-I475)*(K475)</f>
        <v>1942.4378095719439</v>
      </c>
      <c r="K475" s="8">
        <v>8.4113705866364005E-2</v>
      </c>
      <c r="L475" s="9">
        <f>(G475-I475)*(1-K475)</f>
        <v>21150.562190428056</v>
      </c>
      <c r="M475" s="30">
        <v>1.4789227294921901</v>
      </c>
      <c r="N475" s="8">
        <v>1.4789227294921901</v>
      </c>
      <c r="O475" s="8">
        <v>21149.083267698599</v>
      </c>
      <c r="P475" s="10">
        <v>19293.54</v>
      </c>
      <c r="Q475" s="42">
        <v>1857.03</v>
      </c>
      <c r="R475" s="10">
        <v>18684.54</v>
      </c>
      <c r="S475" s="11">
        <v>-981.11</v>
      </c>
      <c r="T475" s="10">
        <v>18673.79</v>
      </c>
      <c r="U475" s="10"/>
    </row>
    <row r="476" spans="2:21" x14ac:dyDescent="0.3">
      <c r="B476" s="8" t="s">
        <v>25</v>
      </c>
      <c r="C476" s="8">
        <v>8</v>
      </c>
      <c r="D476" s="8">
        <v>12</v>
      </c>
      <c r="E476" s="8">
        <v>17</v>
      </c>
      <c r="F476" s="8">
        <v>2</v>
      </c>
      <c r="G476" s="8">
        <v>23349</v>
      </c>
      <c r="H476" s="8">
        <v>0</v>
      </c>
      <c r="I476" s="8">
        <v>429</v>
      </c>
      <c r="J476">
        <f>(G476-I476)*(K476)</f>
        <v>1889.5556880921213</v>
      </c>
      <c r="K476" s="8">
        <v>8.2441347647998306E-2</v>
      </c>
      <c r="L476" s="9">
        <f>(G476-I476)*(1-K476)</f>
        <v>21030.444311907879</v>
      </c>
      <c r="M476" s="30">
        <v>4.7545467953916702</v>
      </c>
      <c r="N476" s="8">
        <v>4.7545467953916702</v>
      </c>
      <c r="O476" s="8">
        <v>21025.6897651125</v>
      </c>
      <c r="P476" s="10">
        <v>19177.84</v>
      </c>
      <c r="Q476" s="42">
        <v>1852.61</v>
      </c>
      <c r="R476" s="10">
        <v>18947.37</v>
      </c>
      <c r="S476" s="11">
        <v>-712.66</v>
      </c>
      <c r="T476" s="12">
        <v>18936.62</v>
      </c>
      <c r="U476" s="10"/>
    </row>
    <row r="477" spans="2:21" x14ac:dyDescent="0.3">
      <c r="B477" s="8" t="s">
        <v>25</v>
      </c>
      <c r="C477" s="8">
        <v>8</v>
      </c>
      <c r="D477" s="8">
        <v>12</v>
      </c>
      <c r="E477" s="8">
        <v>18</v>
      </c>
      <c r="F477" s="8">
        <v>1</v>
      </c>
      <c r="G477" s="8">
        <v>22591</v>
      </c>
      <c r="H477" s="8">
        <v>0</v>
      </c>
      <c r="I477" s="8">
        <v>447</v>
      </c>
      <c r="J477">
        <f>(G477-I477)*(K477)</f>
        <v>1776.6072880788729</v>
      </c>
      <c r="K477" s="8">
        <v>8.0229736636509799E-2</v>
      </c>
      <c r="L477" s="9">
        <f>(G477-I477)*(1-K477)</f>
        <v>20367.392711921126</v>
      </c>
      <c r="M477" s="30">
        <v>5.3368880891845203</v>
      </c>
      <c r="N477" s="8">
        <v>5.3368880891845203</v>
      </c>
      <c r="O477" s="8">
        <v>20362.055823831899</v>
      </c>
      <c r="P477" s="10">
        <v>18573.79</v>
      </c>
      <c r="Q477" s="42">
        <v>1793.6</v>
      </c>
      <c r="R477" s="10">
        <v>18776.560000000001</v>
      </c>
      <c r="S477" s="11">
        <v>-559.58000000000004</v>
      </c>
      <c r="T477" s="10">
        <v>18765.810000000001</v>
      </c>
      <c r="U477" s="10"/>
    </row>
    <row r="478" spans="2:21" x14ac:dyDescent="0.3">
      <c r="B478" s="8" t="s">
        <v>25</v>
      </c>
      <c r="C478" s="8">
        <v>8</v>
      </c>
      <c r="D478" s="8">
        <v>12</v>
      </c>
      <c r="E478" s="8">
        <v>19</v>
      </c>
      <c r="F478" s="8">
        <v>3</v>
      </c>
      <c r="G478" s="8">
        <v>21410</v>
      </c>
      <c r="H478" s="8">
        <v>0</v>
      </c>
      <c r="I478" s="8">
        <v>478</v>
      </c>
      <c r="J478">
        <f>(G478-I478)*(K478)</f>
        <v>1652.0145342909636</v>
      </c>
      <c r="K478" s="8">
        <v>7.8922918702988898E-2</v>
      </c>
      <c r="L478" s="9">
        <f>(G478-I478)*(1-K478)</f>
        <v>19279.985465709036</v>
      </c>
      <c r="M478" s="30">
        <v>4.9975939651034498</v>
      </c>
      <c r="N478" s="8">
        <v>4.9975939651034498</v>
      </c>
      <c r="O478" s="8">
        <v>19274.987871743899</v>
      </c>
      <c r="P478" s="10">
        <v>17528.95</v>
      </c>
      <c r="Q478" s="42">
        <v>1751.04</v>
      </c>
      <c r="R478" s="10">
        <v>17852.36</v>
      </c>
      <c r="S478" s="11">
        <v>-880.43</v>
      </c>
      <c r="T478" s="10">
        <v>17841.61</v>
      </c>
      <c r="U478" s="10"/>
    </row>
    <row r="479" spans="2:21" x14ac:dyDescent="0.3">
      <c r="B479" s="8" t="s">
        <v>25</v>
      </c>
      <c r="C479" s="8">
        <v>8</v>
      </c>
      <c r="D479" s="8">
        <v>12</v>
      </c>
      <c r="E479" s="8">
        <v>20</v>
      </c>
      <c r="F479" s="8">
        <v>6</v>
      </c>
      <c r="G479" s="8">
        <v>20254</v>
      </c>
      <c r="H479" s="8">
        <v>0</v>
      </c>
      <c r="I479" s="8">
        <v>518</v>
      </c>
      <c r="J479">
        <f>(G479-I479)*(K479)</f>
        <v>1548.5044281152821</v>
      </c>
      <c r="K479" s="8">
        <v>7.8460905356469504E-2</v>
      </c>
      <c r="L479" s="9">
        <f>(G479-I479)*(1-K479)</f>
        <v>18187.495571884716</v>
      </c>
      <c r="M479" s="30">
        <v>4.7148715205109797</v>
      </c>
      <c r="N479" s="8">
        <v>4.7148715205109797</v>
      </c>
      <c r="O479" s="8">
        <v>18182.780700364201</v>
      </c>
      <c r="P479" s="10">
        <v>16491.310000000001</v>
      </c>
      <c r="Q479" s="42">
        <v>1696.19</v>
      </c>
      <c r="R479" s="10">
        <v>16886.03</v>
      </c>
      <c r="S479" s="11">
        <v>-1455.17</v>
      </c>
      <c r="T479" s="10">
        <v>16886.03</v>
      </c>
      <c r="U479" s="10"/>
    </row>
    <row r="480" spans="2:21" x14ac:dyDescent="0.3">
      <c r="B480" s="8" t="s">
        <v>25</v>
      </c>
      <c r="C480" s="8">
        <v>8</v>
      </c>
      <c r="D480" s="8">
        <v>12</v>
      </c>
      <c r="E480" s="8">
        <v>21</v>
      </c>
      <c r="F480" s="8">
        <v>7</v>
      </c>
      <c r="G480" s="8">
        <v>19363</v>
      </c>
      <c r="H480" s="8">
        <v>0</v>
      </c>
      <c r="I480" s="8">
        <v>583</v>
      </c>
      <c r="J480">
        <f>(G480-I480)*(K480)</f>
        <v>1449.1235560203661</v>
      </c>
      <c r="K480" s="8">
        <v>7.7163128648581797E-2</v>
      </c>
      <c r="L480" s="9">
        <f>(G480-I480)*(1-K480)</f>
        <v>17330.876443979636</v>
      </c>
      <c r="M480" s="30">
        <v>4.1316585654570099</v>
      </c>
      <c r="N480" s="8">
        <v>4.1316585654570099</v>
      </c>
      <c r="O480" s="8">
        <v>17326.744785414201</v>
      </c>
      <c r="P480" s="10">
        <v>15709.37</v>
      </c>
      <c r="Q480" s="42">
        <v>1621.51</v>
      </c>
      <c r="R480" s="10">
        <v>16003.36</v>
      </c>
      <c r="S480" s="11">
        <v>-1076.25</v>
      </c>
      <c r="T480" s="10">
        <v>16003.36</v>
      </c>
      <c r="U480" s="10"/>
    </row>
    <row r="481" spans="2:21" x14ac:dyDescent="0.3">
      <c r="B481" s="8" t="s">
        <v>25</v>
      </c>
      <c r="C481" s="8">
        <v>8</v>
      </c>
      <c r="D481" s="8">
        <v>12</v>
      </c>
      <c r="E481" s="8">
        <v>22</v>
      </c>
      <c r="F481" s="8">
        <v>10</v>
      </c>
      <c r="G481" s="8">
        <v>17904</v>
      </c>
      <c r="H481" s="8">
        <v>0</v>
      </c>
      <c r="I481" s="8">
        <v>679</v>
      </c>
      <c r="J481">
        <f>(G481-I481)*(K481)</f>
        <v>1313.1310389239245</v>
      </c>
      <c r="K481" s="8">
        <v>7.6234022579037705E-2</v>
      </c>
      <c r="L481" s="9">
        <f>(G481-I481)*(1-K481)</f>
        <v>15911.868961076076</v>
      </c>
      <c r="M481" s="30">
        <v>0.66640686035156305</v>
      </c>
      <c r="N481" s="8">
        <v>0.66640686035156305</v>
      </c>
      <c r="O481" s="8">
        <v>15911.202554215701</v>
      </c>
      <c r="P481" s="10">
        <v>14407.93</v>
      </c>
      <c r="Q481" s="42">
        <v>1503.94</v>
      </c>
      <c r="R481" s="10">
        <v>14722.5</v>
      </c>
      <c r="S481" s="11">
        <v>-306.08999999999997</v>
      </c>
      <c r="T481" s="10">
        <v>14722.5</v>
      </c>
      <c r="U481" s="10"/>
    </row>
    <row r="482" spans="2:21" x14ac:dyDescent="0.3">
      <c r="B482" s="8" t="s">
        <v>25</v>
      </c>
      <c r="C482" s="8">
        <v>8</v>
      </c>
      <c r="D482" s="8">
        <v>12</v>
      </c>
      <c r="E482" s="8">
        <v>23</v>
      </c>
      <c r="F482" s="8">
        <v>11</v>
      </c>
      <c r="G482" s="8">
        <v>16519</v>
      </c>
      <c r="H482" s="8">
        <v>0</v>
      </c>
      <c r="I482" s="8">
        <v>771</v>
      </c>
      <c r="J482">
        <f>(G482-I482)*(K482)</f>
        <v>1199.2073058148246</v>
      </c>
      <c r="K482" s="8">
        <v>7.6149816218873803E-2</v>
      </c>
      <c r="L482" s="9">
        <f>(G482-I482)*(1-K482)</f>
        <v>14548.792694185175</v>
      </c>
      <c r="M482" s="30">
        <v>1.0130667114257801</v>
      </c>
      <c r="N482" s="8">
        <v>1.0130667114257801</v>
      </c>
      <c r="O482" s="8">
        <v>14547.779627473699</v>
      </c>
      <c r="P482" s="10">
        <v>13113</v>
      </c>
      <c r="Q482" s="42">
        <v>1435.79</v>
      </c>
      <c r="R482" s="10">
        <v>13563.58</v>
      </c>
      <c r="S482" s="10">
        <v>267.75</v>
      </c>
      <c r="T482" s="10">
        <v>13563.58</v>
      </c>
      <c r="U482" s="10"/>
    </row>
    <row r="483" spans="2:21" x14ac:dyDescent="0.3">
      <c r="B483" s="8" t="s">
        <v>25</v>
      </c>
      <c r="C483" s="8">
        <v>8</v>
      </c>
      <c r="D483" s="8">
        <v>12</v>
      </c>
      <c r="E483" s="8">
        <v>24</v>
      </c>
      <c r="F483" s="8">
        <v>14</v>
      </c>
      <c r="G483" s="8">
        <v>15413</v>
      </c>
      <c r="H483" s="8">
        <v>0</v>
      </c>
      <c r="I483" s="8">
        <v>892</v>
      </c>
      <c r="J483">
        <f>(G483-I483)*(K483)</f>
        <v>1105.5383331479943</v>
      </c>
      <c r="K483" s="8">
        <v>7.6133760288409499E-2</v>
      </c>
      <c r="L483" s="9">
        <f>(G483-I483)*(1-K483)</f>
        <v>13415.461666852007</v>
      </c>
      <c r="M483" s="30">
        <v>1.09005889892578</v>
      </c>
      <c r="N483" s="8">
        <v>1.09005889892578</v>
      </c>
      <c r="O483" s="8">
        <v>13414.3716079531</v>
      </c>
      <c r="P483" s="10">
        <v>12040.4</v>
      </c>
      <c r="Q483" s="42">
        <v>1375.06</v>
      </c>
      <c r="R483" s="10">
        <v>12627.61</v>
      </c>
      <c r="S483" s="10">
        <v>382.03</v>
      </c>
      <c r="T483" s="10">
        <v>12627.61</v>
      </c>
      <c r="U483" s="10"/>
    </row>
    <row r="484" spans="2:21" x14ac:dyDescent="0.3">
      <c r="B484" s="8" t="s">
        <v>25</v>
      </c>
      <c r="C484" s="8">
        <v>9</v>
      </c>
      <c r="D484" s="8">
        <v>2</v>
      </c>
      <c r="E484" s="8">
        <v>1</v>
      </c>
      <c r="F484" s="8">
        <v>19</v>
      </c>
      <c r="G484" s="8">
        <v>13733</v>
      </c>
      <c r="H484" s="8">
        <v>0</v>
      </c>
      <c r="I484" s="8">
        <v>836</v>
      </c>
      <c r="J484">
        <f>(G484-I484)*(K484)</f>
        <v>998.84240529451745</v>
      </c>
      <c r="K484" s="8">
        <v>7.7447654903816193E-2</v>
      </c>
      <c r="L484" s="9">
        <f>(G484-I484)*(1-K484)</f>
        <v>11898.157594705483</v>
      </c>
      <c r="M484" s="30">
        <v>1.1017558593750001</v>
      </c>
      <c r="N484" s="8">
        <v>1.1017558593750001</v>
      </c>
      <c r="O484" s="8">
        <v>11897.0558388461</v>
      </c>
      <c r="P484" s="10">
        <v>10572.59</v>
      </c>
      <c r="Q484" s="42">
        <v>1325.57</v>
      </c>
      <c r="R484" s="10">
        <v>11780.22</v>
      </c>
      <c r="S484" s="10">
        <v>213.09</v>
      </c>
      <c r="T484" s="10">
        <v>11780.22</v>
      </c>
      <c r="U484" s="10"/>
    </row>
    <row r="485" spans="2:21" x14ac:dyDescent="0.3">
      <c r="B485" s="8" t="s">
        <v>25</v>
      </c>
      <c r="C485" s="8">
        <v>9</v>
      </c>
      <c r="D485" s="8">
        <v>2</v>
      </c>
      <c r="E485" s="8">
        <v>2</v>
      </c>
      <c r="F485" s="8">
        <v>21</v>
      </c>
      <c r="G485" s="8">
        <v>12859</v>
      </c>
      <c r="H485" s="8">
        <v>0</v>
      </c>
      <c r="I485" s="8">
        <v>831</v>
      </c>
      <c r="J485">
        <f>(G485-I485)*(K485)</f>
        <v>941.30035481894481</v>
      </c>
      <c r="K485" s="8">
        <v>7.8259091687640905E-2</v>
      </c>
      <c r="L485" s="9">
        <f>(G485-I485)*(1-K485)</f>
        <v>11086.699645181056</v>
      </c>
      <c r="M485" s="30">
        <v>1.1001938934326201</v>
      </c>
      <c r="N485" s="8">
        <v>1.1001938934326201</v>
      </c>
      <c r="O485" s="8">
        <v>11085.5994512876</v>
      </c>
      <c r="P485" s="10">
        <v>9780.6</v>
      </c>
      <c r="Q485" s="42">
        <v>1306.0999999999999</v>
      </c>
      <c r="R485" s="10">
        <v>11045.69</v>
      </c>
      <c r="S485" s="10">
        <v>36.83</v>
      </c>
      <c r="T485" s="10">
        <v>11045.69</v>
      </c>
      <c r="U485" s="10"/>
    </row>
    <row r="486" spans="2:21" x14ac:dyDescent="0.3">
      <c r="B486" s="8" t="s">
        <v>25</v>
      </c>
      <c r="C486" s="8">
        <v>9</v>
      </c>
      <c r="D486" s="8">
        <v>2</v>
      </c>
      <c r="E486" s="8">
        <v>3</v>
      </c>
      <c r="F486" s="8">
        <v>23</v>
      </c>
      <c r="G486" s="8">
        <v>12306</v>
      </c>
      <c r="H486" s="8">
        <v>0</v>
      </c>
      <c r="I486" s="8">
        <v>840</v>
      </c>
      <c r="J486">
        <f>(G486-I486)*(K486)</f>
        <v>902.49183420890483</v>
      </c>
      <c r="K486" s="8">
        <v>7.8710259393764595E-2</v>
      </c>
      <c r="L486" s="9">
        <f>(G486-I486)*(1-K486)</f>
        <v>10563.508165791094</v>
      </c>
      <c r="M486" s="30">
        <v>1.0891719055175799</v>
      </c>
      <c r="N486" s="8">
        <v>1.0891719055175799</v>
      </c>
      <c r="O486" s="8">
        <v>10562.4189938856</v>
      </c>
      <c r="P486" s="10">
        <v>9247.18</v>
      </c>
      <c r="Q486" s="42">
        <v>1316.32</v>
      </c>
      <c r="R486" s="10">
        <v>10599.16</v>
      </c>
      <c r="S486" s="11">
        <v>-92.79</v>
      </c>
      <c r="T486" s="10">
        <v>10599.16</v>
      </c>
      <c r="U486" s="10"/>
    </row>
    <row r="487" spans="2:21" x14ac:dyDescent="0.3">
      <c r="B487" s="8" t="s">
        <v>25</v>
      </c>
      <c r="C487" s="8">
        <v>9</v>
      </c>
      <c r="D487" s="8">
        <v>2</v>
      </c>
      <c r="E487" s="8">
        <v>4</v>
      </c>
      <c r="F487" s="8">
        <v>24</v>
      </c>
      <c r="G487" s="8">
        <v>12149</v>
      </c>
      <c r="H487" s="8">
        <v>0</v>
      </c>
      <c r="I487" s="8">
        <v>830</v>
      </c>
      <c r="J487">
        <f>(G487-I487)*(K487)</f>
        <v>899.91782632797913</v>
      </c>
      <c r="K487" s="8">
        <v>7.9505064610652806E-2</v>
      </c>
      <c r="L487" s="9">
        <f>(G487-I487)*(1-K487)</f>
        <v>10419.082173672021</v>
      </c>
      <c r="M487" s="30">
        <v>1.038376953125</v>
      </c>
      <c r="N487" s="8">
        <v>1.038376953125</v>
      </c>
      <c r="O487" s="8">
        <v>10418.043796718899</v>
      </c>
      <c r="P487" s="10">
        <v>9059.61</v>
      </c>
      <c r="Q487" s="42">
        <v>1359.47</v>
      </c>
      <c r="R487" s="10">
        <v>10488.02</v>
      </c>
      <c r="S487" s="11">
        <v>-215.92</v>
      </c>
      <c r="T487" s="10">
        <v>10488.02</v>
      </c>
      <c r="U487" s="10"/>
    </row>
    <row r="488" spans="2:21" x14ac:dyDescent="0.3">
      <c r="B488" s="8" t="s">
        <v>25</v>
      </c>
      <c r="C488" s="8">
        <v>9</v>
      </c>
      <c r="D488" s="8">
        <v>2</v>
      </c>
      <c r="E488" s="8">
        <v>5</v>
      </c>
      <c r="F488" s="8">
        <v>22</v>
      </c>
      <c r="G488" s="8">
        <v>12678</v>
      </c>
      <c r="H488" s="8">
        <v>0</v>
      </c>
      <c r="I488" s="8">
        <v>807</v>
      </c>
      <c r="J488">
        <f>(G488-I488)*(K488)</f>
        <v>951.19066985694906</v>
      </c>
      <c r="K488" s="8">
        <v>8.0127257169315902E-2</v>
      </c>
      <c r="L488" s="9">
        <f>(G488-I488)*(1-K488)</f>
        <v>10919.809330143051</v>
      </c>
      <c r="M488" s="30">
        <v>0.93889187622070303</v>
      </c>
      <c r="N488" s="8">
        <v>0.93889187622070303</v>
      </c>
      <c r="O488" s="8">
        <v>10918.8704382668</v>
      </c>
      <c r="P488" s="10">
        <v>9492.27</v>
      </c>
      <c r="Q488" s="42">
        <v>1427.54</v>
      </c>
      <c r="R488" s="10">
        <v>10831.31</v>
      </c>
      <c r="S488" s="11">
        <v>-296.51</v>
      </c>
      <c r="T488" s="10">
        <v>10831.31</v>
      </c>
      <c r="U488" s="10"/>
    </row>
    <row r="489" spans="2:21" x14ac:dyDescent="0.3">
      <c r="B489" s="8" t="s">
        <v>25</v>
      </c>
      <c r="C489" s="8">
        <v>9</v>
      </c>
      <c r="D489" s="8">
        <v>2</v>
      </c>
      <c r="E489" s="8">
        <v>6</v>
      </c>
      <c r="F489" s="8">
        <v>20</v>
      </c>
      <c r="G489" s="8">
        <v>13447</v>
      </c>
      <c r="H489" s="8">
        <v>0</v>
      </c>
      <c r="I489" s="8">
        <v>733</v>
      </c>
      <c r="J489">
        <f>(G489-I489)*(K489)</f>
        <v>1020.9556508100812</v>
      </c>
      <c r="K489" s="8">
        <v>8.0301687180280107E-2</v>
      </c>
      <c r="L489" s="9">
        <f>(G489-I489)*(1-K489)</f>
        <v>11693.044349189919</v>
      </c>
      <c r="M489" s="30">
        <v>1.08111270141601</v>
      </c>
      <c r="N489" s="8">
        <v>1.08111270141601</v>
      </c>
      <c r="O489" s="8">
        <v>11691.9632364885</v>
      </c>
      <c r="P489" s="10">
        <v>10193.44</v>
      </c>
      <c r="Q489" s="42">
        <v>1499.61</v>
      </c>
      <c r="R489" s="10">
        <v>11538.19</v>
      </c>
      <c r="S489" s="11">
        <v>-426.68</v>
      </c>
      <c r="T489" s="10">
        <v>11538.19</v>
      </c>
      <c r="U489" s="10"/>
    </row>
    <row r="490" spans="2:21" x14ac:dyDescent="0.3">
      <c r="B490" s="8" t="s">
        <v>25</v>
      </c>
      <c r="C490" s="8">
        <v>9</v>
      </c>
      <c r="D490" s="8">
        <v>2</v>
      </c>
      <c r="E490" s="8">
        <v>7</v>
      </c>
      <c r="F490" s="8">
        <v>18</v>
      </c>
      <c r="G490" s="8">
        <v>14105</v>
      </c>
      <c r="H490" s="8">
        <v>0</v>
      </c>
      <c r="I490" s="8">
        <v>677</v>
      </c>
      <c r="J490">
        <f>(G490-I490)*(K490)</f>
        <v>1071.5874672040482</v>
      </c>
      <c r="K490" s="8">
        <v>7.9802462556154904E-2</v>
      </c>
      <c r="L490" s="9">
        <f>(G490-I490)*(1-K490)</f>
        <v>12356.412532795952</v>
      </c>
      <c r="M490" s="30">
        <v>1.3392106933593799</v>
      </c>
      <c r="N490" s="8">
        <v>1.3392106933593799</v>
      </c>
      <c r="O490" s="8">
        <v>12355.0733221026</v>
      </c>
      <c r="P490" s="10">
        <v>10783.69</v>
      </c>
      <c r="Q490" s="42">
        <v>1572.73</v>
      </c>
      <c r="R490" s="10">
        <v>12072.28</v>
      </c>
      <c r="S490" s="11">
        <v>-381.28</v>
      </c>
      <c r="T490" s="10">
        <v>12072.28</v>
      </c>
      <c r="U490" s="10"/>
    </row>
    <row r="491" spans="2:21" x14ac:dyDescent="0.3">
      <c r="B491" s="8" t="s">
        <v>25</v>
      </c>
      <c r="C491" s="8">
        <v>9</v>
      </c>
      <c r="D491" s="8">
        <v>2</v>
      </c>
      <c r="E491" s="8">
        <v>8</v>
      </c>
      <c r="F491" s="8">
        <v>17</v>
      </c>
      <c r="G491" s="8">
        <v>14909</v>
      </c>
      <c r="H491" s="8">
        <v>0</v>
      </c>
      <c r="I491" s="8">
        <v>651</v>
      </c>
      <c r="J491">
        <f>(G491-I491)*(K491)</f>
        <v>1179.8925435498297</v>
      </c>
      <c r="K491" s="8">
        <v>8.2753018905164094E-2</v>
      </c>
      <c r="L491" s="9">
        <f>(G491-I491)*(1-K491)</f>
        <v>13078.107456450171</v>
      </c>
      <c r="M491" s="30">
        <v>1.4356096496582</v>
      </c>
      <c r="N491" s="8">
        <v>1.4356096496582</v>
      </c>
      <c r="O491" s="8">
        <v>13076.6718468005</v>
      </c>
      <c r="P491" s="10">
        <v>11430.64</v>
      </c>
      <c r="Q491" s="42">
        <v>1647.46</v>
      </c>
      <c r="R491" s="10">
        <v>12672.41</v>
      </c>
      <c r="S491" s="11">
        <v>-443.39</v>
      </c>
      <c r="T491" s="10">
        <v>12672.41</v>
      </c>
      <c r="U491" s="10"/>
    </row>
    <row r="492" spans="2:21" x14ac:dyDescent="0.3">
      <c r="B492" s="8" t="s">
        <v>25</v>
      </c>
      <c r="C492" s="8">
        <v>9</v>
      </c>
      <c r="D492" s="8">
        <v>2</v>
      </c>
      <c r="E492" s="8">
        <v>9</v>
      </c>
      <c r="F492" s="8">
        <v>16</v>
      </c>
      <c r="G492" s="8">
        <v>15906</v>
      </c>
      <c r="H492" s="8">
        <v>0</v>
      </c>
      <c r="I492" s="8">
        <v>624</v>
      </c>
      <c r="J492">
        <f>(G492-I492)*(K492)</f>
        <v>1308.6416318965025</v>
      </c>
      <c r="K492" s="8">
        <v>8.5632877365299204E-2</v>
      </c>
      <c r="L492" s="9">
        <f>(G492-I492)*(1-K492)</f>
        <v>13973.358368103498</v>
      </c>
      <c r="M492" s="30">
        <v>1.5822255859375001</v>
      </c>
      <c r="N492" s="8">
        <v>1.5822255859375001</v>
      </c>
      <c r="O492" s="8">
        <v>13971.7761425176</v>
      </c>
      <c r="P492" s="10">
        <v>12260.95</v>
      </c>
      <c r="Q492" s="42">
        <v>1712.41</v>
      </c>
      <c r="R492" s="10">
        <v>13363.91</v>
      </c>
      <c r="S492" s="11">
        <v>-732.54</v>
      </c>
      <c r="T492" s="10">
        <v>13363.91</v>
      </c>
      <c r="U492" s="10"/>
    </row>
    <row r="493" spans="2:21" x14ac:dyDescent="0.3">
      <c r="B493" s="8" t="s">
        <v>25</v>
      </c>
      <c r="C493" s="8">
        <v>9</v>
      </c>
      <c r="D493" s="8">
        <v>2</v>
      </c>
      <c r="E493" s="8">
        <v>10</v>
      </c>
      <c r="F493" s="8">
        <v>14</v>
      </c>
      <c r="G493" s="8">
        <v>16793</v>
      </c>
      <c r="H493" s="8">
        <v>0</v>
      </c>
      <c r="I493" s="8">
        <v>604</v>
      </c>
      <c r="J493">
        <f>(G493-I493)*(K493)</f>
        <v>1427.1481796280525</v>
      </c>
      <c r="K493" s="8">
        <v>8.8155425265801002E-2</v>
      </c>
      <c r="L493" s="9">
        <f>(G493-I493)*(1-K493)</f>
        <v>14761.851820371947</v>
      </c>
      <c r="M493" s="30">
        <v>1.68213018798828</v>
      </c>
      <c r="N493" s="8">
        <v>1.68213018798828</v>
      </c>
      <c r="O493" s="8">
        <v>14760.169690184001</v>
      </c>
      <c r="P493" s="10">
        <v>12988.71</v>
      </c>
      <c r="Q493" s="42">
        <v>1773.14</v>
      </c>
      <c r="R493" s="10">
        <v>14256.37</v>
      </c>
      <c r="S493" s="11">
        <v>-889.43</v>
      </c>
      <c r="T493" s="10">
        <v>14256.37</v>
      </c>
      <c r="U493" s="10"/>
    </row>
    <row r="494" spans="2:21" x14ac:dyDescent="0.3">
      <c r="B494" s="8" t="s">
        <v>25</v>
      </c>
      <c r="C494" s="8">
        <v>9</v>
      </c>
      <c r="D494" s="8">
        <v>2</v>
      </c>
      <c r="E494" s="8">
        <v>11</v>
      </c>
      <c r="F494" s="8">
        <v>13</v>
      </c>
      <c r="G494" s="8">
        <v>18036</v>
      </c>
      <c r="H494" s="8">
        <v>0</v>
      </c>
      <c r="I494" s="8">
        <v>583</v>
      </c>
      <c r="J494">
        <f>(G494-I494)*(K494)</f>
        <v>1547.856434726167</v>
      </c>
      <c r="K494" s="8">
        <v>8.8687127412259606E-2</v>
      </c>
      <c r="L494" s="9">
        <f>(G494-I494)*(1-K494)</f>
        <v>15905.143565273833</v>
      </c>
      <c r="M494" s="30">
        <v>1.69508685302734</v>
      </c>
      <c r="N494" s="8">
        <v>1.69508685302734</v>
      </c>
      <c r="O494" s="8">
        <v>15903.4484784208</v>
      </c>
      <c r="P494" s="10">
        <v>14074.95</v>
      </c>
      <c r="Q494" s="42">
        <v>1830.2</v>
      </c>
      <c r="R494" s="10">
        <v>15099.03</v>
      </c>
      <c r="S494" s="11">
        <v>-1244.8800000000001</v>
      </c>
      <c r="T494" s="10">
        <v>15099.03</v>
      </c>
      <c r="U494" s="10"/>
    </row>
    <row r="495" spans="2:21" x14ac:dyDescent="0.3">
      <c r="B495" s="8" t="s">
        <v>25</v>
      </c>
      <c r="C495" s="8">
        <v>9</v>
      </c>
      <c r="D495" s="8">
        <v>2</v>
      </c>
      <c r="E495" s="8">
        <v>12</v>
      </c>
      <c r="F495" s="8">
        <v>11</v>
      </c>
      <c r="G495" s="8">
        <v>19385</v>
      </c>
      <c r="H495" s="8">
        <v>0</v>
      </c>
      <c r="I495" s="8">
        <v>536</v>
      </c>
      <c r="J495">
        <f>(G495-I495)*(K495)</f>
        <v>1652.2416985909604</v>
      </c>
      <c r="K495" s="8">
        <v>8.7656729725235305E-2</v>
      </c>
      <c r="L495" s="9">
        <f>(G495-I495)*(1-K495)</f>
        <v>17196.758301409041</v>
      </c>
      <c r="M495" s="30">
        <v>1.79163885498047</v>
      </c>
      <c r="N495" s="8">
        <v>1.79163885498047</v>
      </c>
      <c r="O495" s="8">
        <v>17194.966662554099</v>
      </c>
      <c r="P495" s="10">
        <v>15328.93</v>
      </c>
      <c r="Q495" s="42">
        <v>1867.83</v>
      </c>
      <c r="R495" s="10">
        <v>16216.46</v>
      </c>
      <c r="S495" s="11">
        <v>-1201.28</v>
      </c>
      <c r="T495" s="10">
        <v>16216.46</v>
      </c>
      <c r="U495" s="10"/>
    </row>
    <row r="496" spans="2:21" x14ac:dyDescent="0.3">
      <c r="B496" s="8" t="s">
        <v>25</v>
      </c>
      <c r="C496" s="8">
        <v>9</v>
      </c>
      <c r="D496" s="8">
        <v>2</v>
      </c>
      <c r="E496" s="8">
        <v>13</v>
      </c>
      <c r="F496" s="8">
        <v>9</v>
      </c>
      <c r="G496" s="8">
        <v>20911</v>
      </c>
      <c r="H496" s="8">
        <v>0</v>
      </c>
      <c r="I496" s="8">
        <v>495</v>
      </c>
      <c r="J496">
        <f>(G496-I496)*(K496)</f>
        <v>1747.3305362168085</v>
      </c>
      <c r="K496" s="8">
        <v>8.5586331123472206E-2</v>
      </c>
      <c r="L496" s="9">
        <f>(G496-I496)*(1-K496)</f>
        <v>18668.66946378319</v>
      </c>
      <c r="M496" s="30">
        <v>1.67161505126953</v>
      </c>
      <c r="N496" s="8">
        <v>1.67161505126953</v>
      </c>
      <c r="O496" s="8">
        <v>18666.997848731899</v>
      </c>
      <c r="P496" s="10">
        <v>16775.09</v>
      </c>
      <c r="Q496" s="42">
        <v>1893.58</v>
      </c>
      <c r="R496" s="10">
        <v>17617.37</v>
      </c>
      <c r="S496" s="11">
        <v>-1263.45</v>
      </c>
      <c r="T496" s="10">
        <v>17617.37</v>
      </c>
      <c r="U496" s="10"/>
    </row>
    <row r="497" spans="2:21" x14ac:dyDescent="0.3">
      <c r="B497" s="8" t="s">
        <v>25</v>
      </c>
      <c r="C497" s="8">
        <v>9</v>
      </c>
      <c r="D497" s="8">
        <v>2</v>
      </c>
      <c r="E497" s="8">
        <v>14</v>
      </c>
      <c r="F497" s="8">
        <v>7</v>
      </c>
      <c r="G497" s="8">
        <v>22280</v>
      </c>
      <c r="H497" s="8">
        <v>0</v>
      </c>
      <c r="I497" s="8">
        <v>466</v>
      </c>
      <c r="J497">
        <f>(G497-I497)*(K497)</f>
        <v>1833.7488448584111</v>
      </c>
      <c r="K497" s="8">
        <v>8.4062934118383198E-2</v>
      </c>
      <c r="L497" s="9">
        <f>(G497-I497)*(1-K497)</f>
        <v>19980.251155141588</v>
      </c>
      <c r="M497" s="30">
        <v>1.5510672912597601</v>
      </c>
      <c r="N497" s="8">
        <v>1.5510672912597601</v>
      </c>
      <c r="O497" s="8">
        <v>19978.700087850299</v>
      </c>
      <c r="P497" s="10">
        <v>18074.48</v>
      </c>
      <c r="Q497" s="42">
        <v>1905.77</v>
      </c>
      <c r="R497" s="10">
        <v>19353.03</v>
      </c>
      <c r="S497" s="11">
        <v>-831.41</v>
      </c>
      <c r="T497" s="10">
        <v>19353.03</v>
      </c>
      <c r="U497" s="10"/>
    </row>
    <row r="498" spans="2:21" x14ac:dyDescent="0.3">
      <c r="B498" s="8" t="s">
        <v>25</v>
      </c>
      <c r="C498" s="8">
        <v>9</v>
      </c>
      <c r="D498" s="8">
        <v>2</v>
      </c>
      <c r="E498" s="8">
        <v>15</v>
      </c>
      <c r="F498" s="8">
        <v>5</v>
      </c>
      <c r="G498" s="8">
        <v>23480</v>
      </c>
      <c r="H498" s="8">
        <v>0</v>
      </c>
      <c r="I498" s="8">
        <v>461</v>
      </c>
      <c r="J498">
        <f>(G498-I498)*(K498)</f>
        <v>1895.073458855097</v>
      </c>
      <c r="K498" s="8">
        <v>8.2326489372044703E-2</v>
      </c>
      <c r="L498" s="9">
        <f>(G498-I498)*(1-K498)</f>
        <v>21123.926541144905</v>
      </c>
      <c r="M498" s="30">
        <v>1.47455346679688</v>
      </c>
      <c r="N498" s="8">
        <v>1.47455346679688</v>
      </c>
      <c r="O498" s="8">
        <v>21122.451987678101</v>
      </c>
      <c r="P498" s="10">
        <v>19230.740000000002</v>
      </c>
      <c r="Q498" s="42">
        <v>1893.19</v>
      </c>
      <c r="R498" s="10">
        <v>20858.93</v>
      </c>
      <c r="S498" s="11">
        <v>-119.29</v>
      </c>
      <c r="T498" s="13">
        <v>20850.03</v>
      </c>
      <c r="U498" s="10"/>
    </row>
    <row r="499" spans="2:21" x14ac:dyDescent="0.3">
      <c r="B499" s="8" t="s">
        <v>25</v>
      </c>
      <c r="C499" s="8">
        <v>9</v>
      </c>
      <c r="D499" s="8">
        <v>2</v>
      </c>
      <c r="E499" s="8">
        <v>16</v>
      </c>
      <c r="F499" s="8">
        <v>3</v>
      </c>
      <c r="G499" s="8">
        <v>23467</v>
      </c>
      <c r="H499" s="8">
        <v>0</v>
      </c>
      <c r="I499" s="8">
        <v>437</v>
      </c>
      <c r="J499">
        <f>(G499-I499)*(K499)</f>
        <v>1886.6329103333715</v>
      </c>
      <c r="K499" s="8">
        <v>8.1920664799538495E-2</v>
      </c>
      <c r="L499" s="9">
        <f>(G499-I499)*(1-K499)</f>
        <v>21143.367089666626</v>
      </c>
      <c r="M499" s="30">
        <v>1.40453868103027</v>
      </c>
      <c r="N499" s="8">
        <v>1.40453868103027</v>
      </c>
      <c r="O499" s="8">
        <v>21141.962550985601</v>
      </c>
      <c r="P499" s="10">
        <v>19294.59</v>
      </c>
      <c r="Q499" s="42">
        <v>1848.77</v>
      </c>
      <c r="R499" s="10">
        <v>20791.900000000001</v>
      </c>
      <c r="S499" s="11">
        <v>-357.65</v>
      </c>
      <c r="T499" s="10">
        <v>20783</v>
      </c>
      <c r="U499" s="10"/>
    </row>
    <row r="500" spans="2:21" x14ac:dyDescent="0.3">
      <c r="B500" s="8" t="s">
        <v>25</v>
      </c>
      <c r="C500" s="8">
        <v>9</v>
      </c>
      <c r="D500" s="8">
        <v>2</v>
      </c>
      <c r="E500" s="8">
        <v>17</v>
      </c>
      <c r="F500" s="8">
        <v>1</v>
      </c>
      <c r="G500" s="8">
        <v>23198</v>
      </c>
      <c r="H500" s="8">
        <v>0</v>
      </c>
      <c r="I500" s="8">
        <v>439</v>
      </c>
      <c r="J500">
        <f>(G500-I500)*(K500)</f>
        <v>1848.760691101988</v>
      </c>
      <c r="K500" s="8">
        <v>8.1232070438155807E-2</v>
      </c>
      <c r="L500" s="9">
        <f>(G500-I500)*(1-K500)</f>
        <v>20910.23930889801</v>
      </c>
      <c r="M500" s="30">
        <v>4.8127729267214896</v>
      </c>
      <c r="N500" s="8">
        <v>4.8127729267214896</v>
      </c>
      <c r="O500" s="8">
        <v>20905.426535971299</v>
      </c>
      <c r="P500" s="10">
        <v>19074.830000000002</v>
      </c>
      <c r="Q500" s="42">
        <v>1835.41</v>
      </c>
      <c r="R500" s="10">
        <v>20293.240000000002</v>
      </c>
      <c r="S500" s="11">
        <v>-796.36</v>
      </c>
      <c r="T500" s="10">
        <v>20284.34</v>
      </c>
      <c r="U500" s="10"/>
    </row>
    <row r="501" spans="2:21" x14ac:dyDescent="0.3">
      <c r="B501" s="8" t="s">
        <v>25</v>
      </c>
      <c r="C501" s="8">
        <v>9</v>
      </c>
      <c r="D501" s="8">
        <v>2</v>
      </c>
      <c r="E501" s="8">
        <v>18</v>
      </c>
      <c r="F501" s="8">
        <v>2</v>
      </c>
      <c r="G501" s="8">
        <v>22389</v>
      </c>
      <c r="H501" s="8">
        <v>0</v>
      </c>
      <c r="I501" s="8">
        <v>457</v>
      </c>
      <c r="J501">
        <f>(G501-I501)*(K501)</f>
        <v>1761.0054904013755</v>
      </c>
      <c r="K501" s="8">
        <v>8.0293885208889998E-2</v>
      </c>
      <c r="L501" s="9">
        <f>(G501-I501)*(1-K501)</f>
        <v>20170.994509598622</v>
      </c>
      <c r="M501" s="30">
        <v>5.3499649505013798</v>
      </c>
      <c r="N501" s="8">
        <v>5.3499649505013798</v>
      </c>
      <c r="O501" s="8">
        <v>20165.644544648101</v>
      </c>
      <c r="P501" s="10">
        <v>18400.099999999999</v>
      </c>
      <c r="Q501" s="42">
        <v>1770.9</v>
      </c>
      <c r="R501" s="10">
        <v>19875.39</v>
      </c>
      <c r="S501" s="11">
        <v>-720.82</v>
      </c>
      <c r="T501" s="10">
        <v>19866.490000000002</v>
      </c>
      <c r="U501" s="10"/>
    </row>
    <row r="502" spans="2:21" x14ac:dyDescent="0.3">
      <c r="B502" s="8" t="s">
        <v>25</v>
      </c>
      <c r="C502" s="8">
        <v>9</v>
      </c>
      <c r="D502" s="8">
        <v>2</v>
      </c>
      <c r="E502" s="8">
        <v>19</v>
      </c>
      <c r="F502" s="8">
        <v>4</v>
      </c>
      <c r="G502" s="8">
        <v>21524</v>
      </c>
      <c r="H502" s="8">
        <v>0</v>
      </c>
      <c r="I502" s="8">
        <v>482</v>
      </c>
      <c r="J502">
        <f>(G502-I502)*(K502)</f>
        <v>1668.9800687336203</v>
      </c>
      <c r="K502" s="8">
        <v>7.9316608151963702E-2</v>
      </c>
      <c r="L502" s="9">
        <f>(G502-I502)*(1-K502)</f>
        <v>19373.019931266379</v>
      </c>
      <c r="M502" s="30">
        <v>4.9859855359060896</v>
      </c>
      <c r="N502" s="8">
        <v>4.9859855359060896</v>
      </c>
      <c r="O502" s="8">
        <v>19368.033945730502</v>
      </c>
      <c r="P502" s="10">
        <v>17640.96</v>
      </c>
      <c r="Q502" s="42">
        <v>1732.06</v>
      </c>
      <c r="R502" s="10">
        <v>19081.759999999998</v>
      </c>
      <c r="S502" s="11">
        <v>-1564.29</v>
      </c>
      <c r="T502" s="10">
        <v>19072.86</v>
      </c>
      <c r="U502" s="10"/>
    </row>
    <row r="503" spans="2:21" x14ac:dyDescent="0.3">
      <c r="B503" s="8" t="s">
        <v>25</v>
      </c>
      <c r="C503" s="8">
        <v>9</v>
      </c>
      <c r="D503" s="8">
        <v>2</v>
      </c>
      <c r="E503" s="8">
        <v>20</v>
      </c>
      <c r="F503" s="8">
        <v>6</v>
      </c>
      <c r="G503" s="8">
        <v>20262</v>
      </c>
      <c r="H503" s="8">
        <v>0</v>
      </c>
      <c r="I503" s="8">
        <v>521</v>
      </c>
      <c r="J503">
        <f>(G503-I503)*(K503)</f>
        <v>1549.5832908516707</v>
      </c>
      <c r="K503" s="8">
        <v>7.8495683645796593E-2</v>
      </c>
      <c r="L503" s="9">
        <f>(G503-I503)*(1-K503)</f>
        <v>18191.416709148329</v>
      </c>
      <c r="M503" s="30">
        <v>4.6973651189261396</v>
      </c>
      <c r="N503" s="8">
        <v>4.6973651189261396</v>
      </c>
      <c r="O503" s="8">
        <v>18186.7193440294</v>
      </c>
      <c r="P503" s="10">
        <v>16511.900000000001</v>
      </c>
      <c r="Q503" s="42">
        <v>1679.52</v>
      </c>
      <c r="R503" s="10">
        <v>17640.39</v>
      </c>
      <c r="S503" s="11">
        <v>-2404.06</v>
      </c>
      <c r="T503" s="10">
        <v>17640.39</v>
      </c>
      <c r="U503" s="10"/>
    </row>
    <row r="504" spans="2:21" x14ac:dyDescent="0.3">
      <c r="B504" s="8" t="s">
        <v>25</v>
      </c>
      <c r="C504" s="8">
        <v>9</v>
      </c>
      <c r="D504" s="8">
        <v>2</v>
      </c>
      <c r="E504" s="8">
        <v>21</v>
      </c>
      <c r="F504" s="8">
        <v>8</v>
      </c>
      <c r="G504" s="8">
        <v>19266</v>
      </c>
      <c r="H504" s="8">
        <v>0</v>
      </c>
      <c r="I504" s="8">
        <v>569</v>
      </c>
      <c r="J504">
        <f>(G504-I504)*(K504)</f>
        <v>1449.7369072675167</v>
      </c>
      <c r="K504" s="8">
        <v>7.7538477149677307E-2</v>
      </c>
      <c r="L504" s="9">
        <f>(G504-I504)*(1-K504)</f>
        <v>17247.263092732483</v>
      </c>
      <c r="M504" s="30">
        <v>4.1170354576749997</v>
      </c>
      <c r="N504" s="8">
        <v>4.1170354576749997</v>
      </c>
      <c r="O504" s="8">
        <v>17243.1460572748</v>
      </c>
      <c r="P504" s="10">
        <v>15630.31</v>
      </c>
      <c r="Q504" s="42">
        <v>1616.95</v>
      </c>
      <c r="R504" s="10">
        <v>16742.2</v>
      </c>
      <c r="S504" s="11">
        <v>-1672.78</v>
      </c>
      <c r="T504" s="10">
        <v>16742.2</v>
      </c>
      <c r="U504" s="10"/>
    </row>
    <row r="505" spans="2:21" x14ac:dyDescent="0.3">
      <c r="B505" s="8" t="s">
        <v>25</v>
      </c>
      <c r="C505" s="8">
        <v>9</v>
      </c>
      <c r="D505" s="8">
        <v>2</v>
      </c>
      <c r="E505" s="8">
        <v>22</v>
      </c>
      <c r="F505" s="8">
        <v>10</v>
      </c>
      <c r="G505" s="8">
        <v>17751</v>
      </c>
      <c r="H505" s="8">
        <v>0</v>
      </c>
      <c r="I505" s="8">
        <v>632</v>
      </c>
      <c r="J505">
        <f>(G505-I505)*(K505)</f>
        <v>1331.43678071871</v>
      </c>
      <c r="K505" s="8">
        <v>7.7775382949863303E-2</v>
      </c>
      <c r="L505" s="9">
        <f>(G505-I505)*(1-K505)</f>
        <v>15787.56321928129</v>
      </c>
      <c r="M505" s="30">
        <v>0.65613462829589897</v>
      </c>
      <c r="N505" s="8">
        <v>0.65613462829589897</v>
      </c>
      <c r="O505" s="8">
        <v>15786.907084652999</v>
      </c>
      <c r="P505" s="10">
        <v>14282.3</v>
      </c>
      <c r="Q505" s="42">
        <v>1505.26</v>
      </c>
      <c r="R505" s="10">
        <v>15368.79</v>
      </c>
      <c r="S505" s="11">
        <v>-940.18</v>
      </c>
      <c r="T505" s="10">
        <v>15368.79</v>
      </c>
      <c r="U505" s="10"/>
    </row>
    <row r="506" spans="2:21" x14ac:dyDescent="0.3">
      <c r="B506" s="8" t="s">
        <v>25</v>
      </c>
      <c r="C506" s="8">
        <v>9</v>
      </c>
      <c r="D506" s="8">
        <v>2</v>
      </c>
      <c r="E506" s="8">
        <v>23</v>
      </c>
      <c r="F506" s="8">
        <v>12</v>
      </c>
      <c r="G506" s="8">
        <v>16471</v>
      </c>
      <c r="H506" s="8">
        <v>0</v>
      </c>
      <c r="I506" s="8">
        <v>724</v>
      </c>
      <c r="J506">
        <f>(G506-I506)*(K506)</f>
        <v>1228.9559986754632</v>
      </c>
      <c r="K506" s="8">
        <v>7.8043817785956898E-2</v>
      </c>
      <c r="L506" s="9">
        <f>(G506-I506)*(1-K506)</f>
        <v>14518.044001324537</v>
      </c>
      <c r="M506" s="30">
        <v>0.95229507446288997</v>
      </c>
      <c r="N506" s="8">
        <v>0.95229507446288997</v>
      </c>
      <c r="O506" s="8">
        <v>14517.091706250099</v>
      </c>
      <c r="P506" s="10">
        <v>13075.69</v>
      </c>
      <c r="Q506" s="42">
        <v>1442.36</v>
      </c>
      <c r="R506" s="10">
        <v>14254.12</v>
      </c>
      <c r="S506" s="11">
        <v>-99.56</v>
      </c>
      <c r="T506" s="10">
        <v>14254.12</v>
      </c>
      <c r="U506" s="10"/>
    </row>
    <row r="507" spans="2:21" x14ac:dyDescent="0.3">
      <c r="B507" s="8" t="s">
        <v>25</v>
      </c>
      <c r="C507" s="8">
        <v>9</v>
      </c>
      <c r="D507" s="8">
        <v>2</v>
      </c>
      <c r="E507" s="8">
        <v>24</v>
      </c>
      <c r="F507" s="8">
        <v>15</v>
      </c>
      <c r="G507" s="8">
        <v>15440</v>
      </c>
      <c r="H507" s="8">
        <v>0</v>
      </c>
      <c r="I507" s="8">
        <v>843</v>
      </c>
      <c r="J507">
        <f>(G507-I507)*(K507)</f>
        <v>1128.9997341943724</v>
      </c>
      <c r="K507" s="8">
        <v>7.73446416520088E-2</v>
      </c>
      <c r="L507" s="9">
        <f>(G507-I507)*(1-K507)</f>
        <v>13468.000265805627</v>
      </c>
      <c r="M507" s="30">
        <v>1.0225097198486299</v>
      </c>
      <c r="N507" s="8">
        <v>1.0225097198486299</v>
      </c>
      <c r="O507" s="8">
        <v>13466.9777560858</v>
      </c>
      <c r="P507" s="10">
        <v>12076.92</v>
      </c>
      <c r="Q507" s="42">
        <v>1391.08</v>
      </c>
      <c r="R507" s="10">
        <v>13158.05</v>
      </c>
      <c r="S507" s="10">
        <v>158.38</v>
      </c>
      <c r="T507" s="10">
        <v>13158.05</v>
      </c>
      <c r="U507" s="10"/>
    </row>
    <row r="508" spans="2:21" x14ac:dyDescent="0.3">
      <c r="B508" s="8" t="s">
        <v>25</v>
      </c>
      <c r="C508" s="8">
        <v>10</v>
      </c>
      <c r="D508" s="8">
        <v>7</v>
      </c>
      <c r="E508" s="8">
        <v>1</v>
      </c>
      <c r="F508" s="8">
        <v>20</v>
      </c>
      <c r="G508" s="8">
        <v>11626</v>
      </c>
      <c r="H508" s="8">
        <v>0</v>
      </c>
      <c r="I508" s="8">
        <v>788</v>
      </c>
      <c r="J508">
        <f>(G508-I508)*(K508)</f>
        <v>816.83520283618691</v>
      </c>
      <c r="K508" s="8">
        <v>7.5367706480548705E-2</v>
      </c>
      <c r="L508" s="9">
        <f>(G508-I508)*(1-K508)</f>
        <v>10021.164797163814</v>
      </c>
      <c r="M508" s="30">
        <v>1.2735469055175801</v>
      </c>
      <c r="N508" s="8">
        <v>1.2735469055175801</v>
      </c>
      <c r="O508" s="8">
        <v>10019.891250258301</v>
      </c>
      <c r="P508" s="10">
        <v>8769.32</v>
      </c>
      <c r="Q508" s="42">
        <v>1251.8399999999999</v>
      </c>
      <c r="R508" s="10">
        <v>10095.4</v>
      </c>
      <c r="S508" s="10">
        <v>132.54</v>
      </c>
      <c r="T508" s="10">
        <v>10095.4</v>
      </c>
      <c r="U508" s="10"/>
    </row>
    <row r="509" spans="2:21" x14ac:dyDescent="0.3">
      <c r="B509" s="8" t="s">
        <v>25</v>
      </c>
      <c r="C509" s="8">
        <v>10</v>
      </c>
      <c r="D509" s="8">
        <v>7</v>
      </c>
      <c r="E509" s="8">
        <v>2</v>
      </c>
      <c r="F509" s="8">
        <v>21</v>
      </c>
      <c r="G509" s="8">
        <v>10920</v>
      </c>
      <c r="H509" s="8">
        <v>0</v>
      </c>
      <c r="I509" s="8">
        <v>790</v>
      </c>
      <c r="J509">
        <f>(G509-I509)*(K509)</f>
        <v>766.7274752896808</v>
      </c>
      <c r="K509" s="8">
        <v>7.5688793217145195E-2</v>
      </c>
      <c r="L509" s="9">
        <f>(G509-I509)*(1-K509)</f>
        <v>9363.272524710319</v>
      </c>
      <c r="M509" s="30">
        <v>1.2580955963134799</v>
      </c>
      <c r="N509" s="8">
        <v>1.2580955963134799</v>
      </c>
      <c r="O509" s="8">
        <v>9362.0144291140095</v>
      </c>
      <c r="P509" s="10">
        <v>8130.68</v>
      </c>
      <c r="Q509" s="42">
        <v>1232.5899999999999</v>
      </c>
      <c r="R509" s="10">
        <v>9469.1</v>
      </c>
      <c r="S509" s="11">
        <v>-45.37</v>
      </c>
      <c r="T509" s="10">
        <v>9469.1</v>
      </c>
      <c r="U509" s="10"/>
    </row>
    <row r="510" spans="2:21" x14ac:dyDescent="0.3">
      <c r="B510" s="8" t="s">
        <v>25</v>
      </c>
      <c r="C510" s="8">
        <v>10</v>
      </c>
      <c r="D510" s="8">
        <v>7</v>
      </c>
      <c r="E510" s="8">
        <v>3</v>
      </c>
      <c r="F510" s="8">
        <v>23</v>
      </c>
      <c r="G510" s="8">
        <v>10563</v>
      </c>
      <c r="H510" s="8">
        <v>0</v>
      </c>
      <c r="I510" s="8">
        <v>793</v>
      </c>
      <c r="J510">
        <f>(G510-I510)*(K510)</f>
        <v>741.90696060101425</v>
      </c>
      <c r="K510" s="8">
        <v>7.5937252876255301E-2</v>
      </c>
      <c r="L510" s="9">
        <f>(G510-I510)*(1-K510)</f>
        <v>9028.0930393989856</v>
      </c>
      <c r="M510" s="30">
        <v>1.2230778503418001</v>
      </c>
      <c r="N510" s="8">
        <v>1.2230778503418001</v>
      </c>
      <c r="O510" s="8">
        <v>9026.8699615486403</v>
      </c>
      <c r="P510" s="10">
        <v>7788.62</v>
      </c>
      <c r="Q510" s="42">
        <v>1239.47</v>
      </c>
      <c r="R510" s="10">
        <v>9137.2000000000007</v>
      </c>
      <c r="S510" s="11">
        <v>-163.28</v>
      </c>
      <c r="T510" s="10">
        <v>9137.2000000000007</v>
      </c>
      <c r="U510" s="10"/>
    </row>
    <row r="511" spans="2:21" x14ac:dyDescent="0.3">
      <c r="B511" s="8" t="s">
        <v>25</v>
      </c>
      <c r="C511" s="8">
        <v>10</v>
      </c>
      <c r="D511" s="8">
        <v>7</v>
      </c>
      <c r="E511" s="8">
        <v>4</v>
      </c>
      <c r="F511" s="8">
        <v>24</v>
      </c>
      <c r="G511" s="8">
        <v>10493</v>
      </c>
      <c r="H511" s="8">
        <v>0</v>
      </c>
      <c r="I511" s="8">
        <v>763</v>
      </c>
      <c r="J511">
        <f>(G511-I511)*(K511)</f>
        <v>746.61550108174004</v>
      </c>
      <c r="K511" s="8">
        <v>7.6733350573662901E-2</v>
      </c>
      <c r="L511" s="9">
        <f>(G511-I511)*(1-K511)</f>
        <v>8983.3844989182599</v>
      </c>
      <c r="M511" s="30">
        <v>1.2732939300537101</v>
      </c>
      <c r="N511" s="8">
        <v>1.2732939300537101</v>
      </c>
      <c r="O511" s="8">
        <v>8982.1112049882104</v>
      </c>
      <c r="P511" s="10">
        <v>7704.93</v>
      </c>
      <c r="Q511" s="42">
        <v>1278.46</v>
      </c>
      <c r="R511" s="10">
        <v>9089.1200000000008</v>
      </c>
      <c r="S511" s="11">
        <v>-307.79000000000002</v>
      </c>
      <c r="T511" s="10">
        <v>9089.1200000000008</v>
      </c>
      <c r="U511" s="10"/>
    </row>
    <row r="512" spans="2:21" x14ac:dyDescent="0.3">
      <c r="B512" s="8" t="s">
        <v>25</v>
      </c>
      <c r="C512" s="8">
        <v>10</v>
      </c>
      <c r="D512" s="8">
        <v>7</v>
      </c>
      <c r="E512" s="8">
        <v>5</v>
      </c>
      <c r="F512" s="8">
        <v>22</v>
      </c>
      <c r="G512" s="8">
        <v>10926</v>
      </c>
      <c r="H512" s="8">
        <v>0</v>
      </c>
      <c r="I512" s="8">
        <v>723</v>
      </c>
      <c r="J512">
        <f>(G512-I512)*(K512)</f>
        <v>786.29336526160137</v>
      </c>
      <c r="K512" s="8">
        <v>7.7064918677016703E-2</v>
      </c>
      <c r="L512" s="9">
        <f>(G512-I512)*(1-K512)</f>
        <v>9416.7066347383989</v>
      </c>
      <c r="M512" s="30">
        <v>1.2442629699707</v>
      </c>
      <c r="N512" s="8">
        <v>1.2442629699707</v>
      </c>
      <c r="O512" s="8">
        <v>9415.4623717684299</v>
      </c>
      <c r="P512" s="10">
        <v>8075.76</v>
      </c>
      <c r="Q512" s="42">
        <v>1340.95</v>
      </c>
      <c r="R512" s="10">
        <v>9428.85</v>
      </c>
      <c r="S512" s="11">
        <v>-622.36</v>
      </c>
      <c r="T512" s="10">
        <v>9428.85</v>
      </c>
      <c r="U512" s="10"/>
    </row>
    <row r="513" spans="2:21" x14ac:dyDescent="0.3">
      <c r="B513" s="8" t="s">
        <v>25</v>
      </c>
      <c r="C513" s="8">
        <v>10</v>
      </c>
      <c r="D513" s="8">
        <v>7</v>
      </c>
      <c r="E513" s="8">
        <v>6</v>
      </c>
      <c r="F513" s="8">
        <v>19</v>
      </c>
      <c r="G513" s="8">
        <v>11869</v>
      </c>
      <c r="H513" s="8">
        <v>0</v>
      </c>
      <c r="I513" s="8">
        <v>628</v>
      </c>
      <c r="J513">
        <f>(G513-I513)*(K513)</f>
        <v>869.44959187894642</v>
      </c>
      <c r="K513" s="8">
        <v>7.73462851951736E-2</v>
      </c>
      <c r="L513" s="9">
        <f>(G513-I513)*(1-K513)</f>
        <v>10371.550408121053</v>
      </c>
      <c r="M513" s="30">
        <v>1.24884533691406</v>
      </c>
      <c r="N513" s="8">
        <v>1.24884533691406</v>
      </c>
      <c r="O513" s="8">
        <v>10370.3015627841</v>
      </c>
      <c r="P513" s="10">
        <v>8963.2199999999993</v>
      </c>
      <c r="Q513" s="42">
        <v>1408.33</v>
      </c>
      <c r="R513" s="10">
        <v>10217.07</v>
      </c>
      <c r="S513" s="11">
        <v>-748.47</v>
      </c>
      <c r="T513" s="10">
        <v>10217.07</v>
      </c>
      <c r="U513" s="10"/>
    </row>
    <row r="514" spans="2:21" x14ac:dyDescent="0.3">
      <c r="B514" s="8" t="s">
        <v>25</v>
      </c>
      <c r="C514" s="8">
        <v>10</v>
      </c>
      <c r="D514" s="8">
        <v>7</v>
      </c>
      <c r="E514" s="8">
        <v>7</v>
      </c>
      <c r="F514" s="8">
        <v>18</v>
      </c>
      <c r="G514" s="8">
        <v>12305</v>
      </c>
      <c r="H514" s="8">
        <v>0</v>
      </c>
      <c r="I514" s="8">
        <v>587</v>
      </c>
      <c r="J514">
        <f>(G514-I514)*(K514)</f>
        <v>924.02236239307888</v>
      </c>
      <c r="K514" s="8">
        <v>7.8854954974661107E-2</v>
      </c>
      <c r="L514" s="9">
        <f>(G514-I514)*(1-K514)</f>
        <v>10793.97763760692</v>
      </c>
      <c r="M514" s="30">
        <v>1.2646414489746101</v>
      </c>
      <c r="N514" s="8">
        <v>1.2646414489746101</v>
      </c>
      <c r="O514" s="8">
        <v>10792.712996157899</v>
      </c>
      <c r="P514" s="10">
        <v>9335.74</v>
      </c>
      <c r="Q514" s="42">
        <v>1458.24</v>
      </c>
      <c r="R514" s="10">
        <v>10595.52</v>
      </c>
      <c r="S514" s="11">
        <v>-603.17999999999995</v>
      </c>
      <c r="T514" s="10">
        <v>10595.52</v>
      </c>
      <c r="U514" s="10"/>
    </row>
    <row r="515" spans="2:21" x14ac:dyDescent="0.3">
      <c r="B515" s="8" t="s">
        <v>25</v>
      </c>
      <c r="C515" s="8">
        <v>10</v>
      </c>
      <c r="D515" s="8">
        <v>7</v>
      </c>
      <c r="E515" s="8">
        <v>8</v>
      </c>
      <c r="F515" s="8">
        <v>14</v>
      </c>
      <c r="G515" s="8">
        <v>12742</v>
      </c>
      <c r="H515" s="8">
        <v>0</v>
      </c>
      <c r="I515" s="8">
        <v>568</v>
      </c>
      <c r="J515">
        <f>(G515-I515)*(K515)</f>
        <v>974.43904300804286</v>
      </c>
      <c r="K515" s="8">
        <v>8.00426353711223E-2</v>
      </c>
      <c r="L515" s="9">
        <f>(G515-I515)*(1-K515)</f>
        <v>11199.560956991956</v>
      </c>
      <c r="M515" s="30">
        <v>1.3129678649902301</v>
      </c>
      <c r="N515" s="8">
        <v>1.3129678649902301</v>
      </c>
      <c r="O515" s="8">
        <v>11198.247989127</v>
      </c>
      <c r="P515" s="10">
        <v>9682.58</v>
      </c>
      <c r="Q515" s="42">
        <v>1516.98</v>
      </c>
      <c r="R515" s="10">
        <v>10935.25</v>
      </c>
      <c r="S515" s="11">
        <v>-344.25</v>
      </c>
      <c r="T515" s="10">
        <v>10935.25</v>
      </c>
      <c r="U515" s="10"/>
    </row>
    <row r="516" spans="2:21" x14ac:dyDescent="0.3">
      <c r="B516" s="8" t="s">
        <v>25</v>
      </c>
      <c r="C516" s="8">
        <v>10</v>
      </c>
      <c r="D516" s="8">
        <v>7</v>
      </c>
      <c r="E516" s="8">
        <v>9</v>
      </c>
      <c r="F516" s="8">
        <v>15</v>
      </c>
      <c r="G516" s="8">
        <v>13242</v>
      </c>
      <c r="H516" s="8">
        <v>0</v>
      </c>
      <c r="I516" s="8">
        <v>563</v>
      </c>
      <c r="J516">
        <f>(G516-I516)*(K516)</f>
        <v>1054.9377162101525</v>
      </c>
      <c r="K516" s="8">
        <v>8.3203542567249197E-2</v>
      </c>
      <c r="L516" s="9">
        <f>(G516-I516)*(1-K516)</f>
        <v>11624.062283789848</v>
      </c>
      <c r="M516" s="30">
        <v>0.87749356079101704</v>
      </c>
      <c r="N516" s="8">
        <v>0.87749356079101704</v>
      </c>
      <c r="O516" s="8">
        <v>11623.184790229099</v>
      </c>
      <c r="P516" s="10">
        <v>10053.32</v>
      </c>
      <c r="Q516" s="42">
        <v>1570.75</v>
      </c>
      <c r="R516" s="10">
        <v>11053.37</v>
      </c>
      <c r="S516" s="11">
        <v>-421.59</v>
      </c>
      <c r="T516" s="10">
        <v>11053.37</v>
      </c>
      <c r="U516" s="10"/>
    </row>
    <row r="517" spans="2:21" x14ac:dyDescent="0.3">
      <c r="B517" s="8" t="s">
        <v>25</v>
      </c>
      <c r="C517" s="8">
        <v>10</v>
      </c>
      <c r="D517" s="8">
        <v>7</v>
      </c>
      <c r="E517" s="8">
        <v>10</v>
      </c>
      <c r="F517" s="8">
        <v>17</v>
      </c>
      <c r="G517" s="8">
        <v>13622</v>
      </c>
      <c r="H517" s="8">
        <v>0</v>
      </c>
      <c r="I517" s="8">
        <v>547</v>
      </c>
      <c r="J517">
        <f>(G517-I517)*(K517)</f>
        <v>1122.0123566774366</v>
      </c>
      <c r="K517" s="8">
        <v>8.58135645642399E-2</v>
      </c>
      <c r="L517" s="9">
        <f>(G517-I517)*(1-K517)</f>
        <v>11952.987643322564</v>
      </c>
      <c r="M517" s="30">
        <v>1.3550662231445301</v>
      </c>
      <c r="N517" s="8">
        <v>1.3550662231445301</v>
      </c>
      <c r="O517" s="8">
        <v>11951.632577099401</v>
      </c>
      <c r="P517" s="10">
        <v>10326.25</v>
      </c>
      <c r="Q517" s="42">
        <v>1626.73</v>
      </c>
      <c r="R517" s="10">
        <v>11304.29</v>
      </c>
      <c r="S517" s="11">
        <v>-558.65</v>
      </c>
      <c r="T517" s="10">
        <v>11304.29</v>
      </c>
      <c r="U517" s="10"/>
    </row>
    <row r="518" spans="2:21" x14ac:dyDescent="0.3">
      <c r="B518" s="8" t="s">
        <v>25</v>
      </c>
      <c r="C518" s="8">
        <v>10</v>
      </c>
      <c r="D518" s="8">
        <v>7</v>
      </c>
      <c r="E518" s="8">
        <v>11</v>
      </c>
      <c r="F518" s="8">
        <v>16</v>
      </c>
      <c r="G518" s="8">
        <v>14125</v>
      </c>
      <c r="H518" s="8">
        <v>0</v>
      </c>
      <c r="I518" s="8">
        <v>526</v>
      </c>
      <c r="J518">
        <f>(G518-I518)*(K518)</f>
        <v>1194.8794011210923</v>
      </c>
      <c r="K518" s="8">
        <v>8.7865240173622502E-2</v>
      </c>
      <c r="L518" s="9">
        <f>(G518-I518)*(1-K518)</f>
        <v>12404.120598878908</v>
      </c>
      <c r="M518" s="30">
        <v>1.4685306701660099</v>
      </c>
      <c r="N518" s="8">
        <v>1.4685306701660099</v>
      </c>
      <c r="O518" s="8">
        <v>12402.652068208699</v>
      </c>
      <c r="P518" s="10">
        <v>10722.72</v>
      </c>
      <c r="Q518" s="42">
        <v>1681.4</v>
      </c>
      <c r="R518" s="10">
        <v>11589.81</v>
      </c>
      <c r="S518" s="11">
        <v>-917.51</v>
      </c>
      <c r="T518" s="10">
        <v>11589.81</v>
      </c>
      <c r="U518" s="10"/>
    </row>
    <row r="519" spans="2:21" x14ac:dyDescent="0.3">
      <c r="B519" s="8" t="s">
        <v>25</v>
      </c>
      <c r="C519" s="8">
        <v>10</v>
      </c>
      <c r="D519" s="8">
        <v>7</v>
      </c>
      <c r="E519" s="8">
        <v>12</v>
      </c>
      <c r="F519" s="8">
        <v>12</v>
      </c>
      <c r="G519" s="8">
        <v>14941</v>
      </c>
      <c r="H519" s="8">
        <v>0</v>
      </c>
      <c r="I519" s="8">
        <v>500</v>
      </c>
      <c r="J519">
        <f>(G519-I519)*(K519)</f>
        <v>1286.2819124042553</v>
      </c>
      <c r="K519" s="8">
        <v>8.9071526376584401E-2</v>
      </c>
      <c r="L519" s="9">
        <f>(G519-I519)*(1-K519)</f>
        <v>13154.718087595744</v>
      </c>
      <c r="M519" s="30">
        <v>1.5363460998535099</v>
      </c>
      <c r="N519" s="8">
        <v>1.5363460998535099</v>
      </c>
      <c r="O519" s="8">
        <v>13153.1817414959</v>
      </c>
      <c r="P519" s="10">
        <v>11430.87</v>
      </c>
      <c r="Q519" s="42">
        <v>1723.84</v>
      </c>
      <c r="R519" s="10">
        <v>12208.41</v>
      </c>
      <c r="S519" s="11">
        <v>-1089.21</v>
      </c>
      <c r="T519" s="10">
        <v>12208.41</v>
      </c>
      <c r="U519" s="10"/>
    </row>
    <row r="520" spans="2:21" x14ac:dyDescent="0.3">
      <c r="B520" s="8" t="s">
        <v>25</v>
      </c>
      <c r="C520" s="8">
        <v>10</v>
      </c>
      <c r="D520" s="8">
        <v>7</v>
      </c>
      <c r="E520" s="8">
        <v>13</v>
      </c>
      <c r="F520" s="8">
        <v>10</v>
      </c>
      <c r="G520" s="8">
        <v>15849</v>
      </c>
      <c r="H520" s="8">
        <v>0</v>
      </c>
      <c r="I520" s="8">
        <v>441</v>
      </c>
      <c r="J520">
        <f>(G520-I520)*(K520)</f>
        <v>1351.4144424560936</v>
      </c>
      <c r="K520" s="8">
        <v>8.7708621654730895E-2</v>
      </c>
      <c r="L520" s="9">
        <f>(G520-I520)*(1-K520)</f>
        <v>14056.585557543905</v>
      </c>
      <c r="M520" s="30">
        <v>1.5234272460937499</v>
      </c>
      <c r="N520" s="8">
        <v>1.5234272460937499</v>
      </c>
      <c r="O520" s="8">
        <v>14055.0621302978</v>
      </c>
      <c r="P520" s="10">
        <v>12303.29</v>
      </c>
      <c r="Q520" s="42">
        <v>1753.3</v>
      </c>
      <c r="R520" s="10">
        <v>13214.23</v>
      </c>
      <c r="S520" s="11">
        <v>-1029.1199999999999</v>
      </c>
      <c r="T520" s="10">
        <v>13214.23</v>
      </c>
      <c r="U520" s="10"/>
    </row>
    <row r="521" spans="2:21" x14ac:dyDescent="0.3">
      <c r="B521" s="8" t="s">
        <v>25</v>
      </c>
      <c r="C521" s="8">
        <v>10</v>
      </c>
      <c r="D521" s="8">
        <v>7</v>
      </c>
      <c r="E521" s="8">
        <v>14</v>
      </c>
      <c r="F521" s="8">
        <v>8</v>
      </c>
      <c r="G521" s="8">
        <v>16879</v>
      </c>
      <c r="H521" s="8">
        <v>0</v>
      </c>
      <c r="I521" s="8">
        <v>405</v>
      </c>
      <c r="J521">
        <f>(G521-I521)*(K521)</f>
        <v>1439.8382100771744</v>
      </c>
      <c r="K521" s="8">
        <v>8.7400644049846696E-2</v>
      </c>
      <c r="L521" s="9">
        <f>(G521-I521)*(1-K521)</f>
        <v>15034.161789922826</v>
      </c>
      <c r="M521" s="30">
        <v>1.44846008300781</v>
      </c>
      <c r="N521" s="8">
        <v>1.44846008300781</v>
      </c>
      <c r="O521" s="8">
        <v>15032.7133298398</v>
      </c>
      <c r="P521" s="10">
        <v>13260.85</v>
      </c>
      <c r="Q521" s="42">
        <v>1773.31</v>
      </c>
      <c r="R521" s="10">
        <v>14323.63</v>
      </c>
      <c r="S521" s="11">
        <v>-1032.1600000000001</v>
      </c>
      <c r="T521" s="10">
        <v>14323.63</v>
      </c>
      <c r="U521" s="10"/>
    </row>
    <row r="522" spans="2:21" x14ac:dyDescent="0.3">
      <c r="B522" s="8" t="s">
        <v>25</v>
      </c>
      <c r="C522" s="8">
        <v>10</v>
      </c>
      <c r="D522" s="8">
        <v>7</v>
      </c>
      <c r="E522" s="8">
        <v>15</v>
      </c>
      <c r="F522" s="8">
        <v>5</v>
      </c>
      <c r="G522" s="8">
        <v>17934</v>
      </c>
      <c r="H522" s="8">
        <v>0</v>
      </c>
      <c r="I522" s="8">
        <v>397</v>
      </c>
      <c r="J522">
        <f>(G522-I522)*(K522)</f>
        <v>1486.3621704717386</v>
      </c>
      <c r="K522" s="8">
        <v>8.4755783228131307E-2</v>
      </c>
      <c r="L522" s="9">
        <f>(G522-I522)*(1-K522)</f>
        <v>16050.637829528261</v>
      </c>
      <c r="M522" s="30">
        <v>1.3884571838378901</v>
      </c>
      <c r="N522" s="8">
        <v>1.3884571838378901</v>
      </c>
      <c r="O522" s="8">
        <v>16049.2493723444</v>
      </c>
      <c r="P522" s="10">
        <v>14281.86</v>
      </c>
      <c r="Q522" s="42">
        <v>1768.77</v>
      </c>
      <c r="R522" s="10">
        <v>15336.11</v>
      </c>
      <c r="S522" s="11">
        <v>-868.17</v>
      </c>
      <c r="T522" s="10">
        <v>15326.45</v>
      </c>
      <c r="U522" s="10"/>
    </row>
    <row r="523" spans="2:21" x14ac:dyDescent="0.3">
      <c r="B523" s="8" t="s">
        <v>25</v>
      </c>
      <c r="C523" s="8">
        <v>10</v>
      </c>
      <c r="D523" s="8">
        <v>7</v>
      </c>
      <c r="E523" s="8">
        <v>16</v>
      </c>
      <c r="F523" s="8">
        <v>3</v>
      </c>
      <c r="G523" s="8">
        <v>18473</v>
      </c>
      <c r="H523" s="8">
        <v>0</v>
      </c>
      <c r="I523" s="8">
        <v>375</v>
      </c>
      <c r="J523">
        <f>(G523-I523)*(K523)</f>
        <v>1505.2835616054367</v>
      </c>
      <c r="K523" s="8">
        <v>8.3174028158107899E-2</v>
      </c>
      <c r="L523" s="9">
        <f>(G523-I523)*(1-K523)</f>
        <v>16592.716438394564</v>
      </c>
      <c r="M523" s="30">
        <v>1.29048005676269</v>
      </c>
      <c r="N523" s="8">
        <v>1.29048005676269</v>
      </c>
      <c r="O523" s="8">
        <v>16591.425958337801</v>
      </c>
      <c r="P523" s="10">
        <v>14851.35</v>
      </c>
      <c r="Q523" s="42">
        <v>1741.37</v>
      </c>
      <c r="R523" s="10">
        <v>15918.64</v>
      </c>
      <c r="S523" s="11">
        <v>-876.87</v>
      </c>
      <c r="T523" s="10">
        <v>15908.99</v>
      </c>
      <c r="U523" s="10"/>
    </row>
    <row r="524" spans="2:21" x14ac:dyDescent="0.3">
      <c r="B524" s="8" t="s">
        <v>25</v>
      </c>
      <c r="C524" s="8">
        <v>10</v>
      </c>
      <c r="D524" s="8">
        <v>7</v>
      </c>
      <c r="E524" s="8">
        <v>17</v>
      </c>
      <c r="F524" s="8">
        <v>1</v>
      </c>
      <c r="G524" s="8">
        <v>18439</v>
      </c>
      <c r="H524" s="8">
        <v>0</v>
      </c>
      <c r="I524" s="8">
        <v>374</v>
      </c>
      <c r="J524">
        <f>(G524-I524)*(K524)</f>
        <v>1458.6865890423044</v>
      </c>
      <c r="K524" s="8">
        <v>8.0746559039153301E-2</v>
      </c>
      <c r="L524" s="9">
        <f>(G524-I524)*(1-K524)</f>
        <v>16606.313410957697</v>
      </c>
      <c r="M524" s="30">
        <v>4.2795313754355098</v>
      </c>
      <c r="N524" s="8">
        <v>4.2795313754355098</v>
      </c>
      <c r="O524" s="8">
        <v>16602.033879582301</v>
      </c>
      <c r="P524" s="10">
        <v>14862.13</v>
      </c>
      <c r="Q524" s="42">
        <v>1744.19</v>
      </c>
      <c r="R524" s="10">
        <v>16166.63</v>
      </c>
      <c r="S524" s="11">
        <v>-778.19</v>
      </c>
      <c r="T524" s="12">
        <v>16156.97</v>
      </c>
      <c r="U524" s="10"/>
    </row>
    <row r="525" spans="2:21" x14ac:dyDescent="0.3">
      <c r="B525" s="8" t="s">
        <v>25</v>
      </c>
      <c r="C525" s="8">
        <v>10</v>
      </c>
      <c r="D525" s="8">
        <v>7</v>
      </c>
      <c r="E525" s="8">
        <v>18</v>
      </c>
      <c r="F525" s="8">
        <v>2</v>
      </c>
      <c r="G525" s="8">
        <v>18004</v>
      </c>
      <c r="H525" s="8">
        <v>0</v>
      </c>
      <c r="I525" s="8">
        <v>386</v>
      </c>
      <c r="J525">
        <f>(G525-I525)*(K525)</f>
        <v>1385.9145321429999</v>
      </c>
      <c r="K525" s="8">
        <v>7.8664691346520599E-2</v>
      </c>
      <c r="L525" s="9">
        <f>(G525-I525)*(1-K525)</f>
        <v>16232.085467857001</v>
      </c>
      <c r="M525" s="30">
        <v>4.2979890027877898</v>
      </c>
      <c r="N525" s="8">
        <v>4.2979890027877898</v>
      </c>
      <c r="O525" s="8">
        <v>16227.787478854199</v>
      </c>
      <c r="P525" s="10">
        <v>14539.52</v>
      </c>
      <c r="Q525" s="42">
        <v>1692.57</v>
      </c>
      <c r="R525" s="10">
        <v>15944.19</v>
      </c>
      <c r="S525" s="11">
        <v>-874.69</v>
      </c>
      <c r="T525" s="10">
        <v>15934.53</v>
      </c>
      <c r="U525" s="10"/>
    </row>
    <row r="526" spans="2:21" x14ac:dyDescent="0.3">
      <c r="B526" s="8" t="s">
        <v>25</v>
      </c>
      <c r="C526" s="8">
        <v>10</v>
      </c>
      <c r="D526" s="8">
        <v>7</v>
      </c>
      <c r="E526" s="8">
        <v>19</v>
      </c>
      <c r="F526" s="8">
        <v>4</v>
      </c>
      <c r="G526" s="8">
        <v>17163</v>
      </c>
      <c r="H526" s="8">
        <v>0</v>
      </c>
      <c r="I526" s="8">
        <v>413</v>
      </c>
      <c r="J526">
        <f>(G526-I526)*(K526)</f>
        <v>1303.1903714632795</v>
      </c>
      <c r="K526" s="8">
        <v>7.7802410236613703E-2</v>
      </c>
      <c r="L526" s="9">
        <f>(G526-I526)*(1-K526)</f>
        <v>15446.809628536721</v>
      </c>
      <c r="M526" s="30">
        <v>4.2728830930202397</v>
      </c>
      <c r="N526" s="8">
        <v>4.2728830930202397</v>
      </c>
      <c r="O526" s="8">
        <v>15442.5367454437</v>
      </c>
      <c r="P526" s="10">
        <v>13795.15</v>
      </c>
      <c r="Q526" s="42">
        <v>1651.66</v>
      </c>
      <c r="R526" s="10">
        <v>15023.78</v>
      </c>
      <c r="S526" s="11">
        <v>-1621.49</v>
      </c>
      <c r="T526" s="10">
        <v>15014.13</v>
      </c>
      <c r="U526" s="10"/>
    </row>
    <row r="527" spans="2:21" x14ac:dyDescent="0.3">
      <c r="B527" s="8" t="s">
        <v>25</v>
      </c>
      <c r="C527" s="8">
        <v>10</v>
      </c>
      <c r="D527" s="8">
        <v>7</v>
      </c>
      <c r="E527" s="8">
        <v>20</v>
      </c>
      <c r="F527" s="8">
        <v>6</v>
      </c>
      <c r="G527" s="8">
        <v>16148</v>
      </c>
      <c r="H527" s="8">
        <v>0</v>
      </c>
      <c r="I527" s="8">
        <v>448</v>
      </c>
      <c r="J527">
        <f>(G527-I527)*(K527)</f>
        <v>1208.4250048377032</v>
      </c>
      <c r="K527" s="8">
        <v>7.6969745531063893E-2</v>
      </c>
      <c r="L527" s="9">
        <f>(G527-I527)*(1-K527)</f>
        <v>14491.574995162298</v>
      </c>
      <c r="M527" s="30">
        <v>3.5253197937408798</v>
      </c>
      <c r="N527" s="8">
        <v>3.5253197937408798</v>
      </c>
      <c r="O527" s="8">
        <v>14488.0496753686</v>
      </c>
      <c r="P527" s="10">
        <v>12899.69</v>
      </c>
      <c r="Q527" s="42">
        <v>1591.88</v>
      </c>
      <c r="R527" s="10">
        <v>13926.82</v>
      </c>
      <c r="S527" s="11">
        <v>-1725.63</v>
      </c>
      <c r="T527" s="10">
        <v>13926.82</v>
      </c>
      <c r="U527" s="10"/>
    </row>
    <row r="528" spans="2:21" x14ac:dyDescent="0.3">
      <c r="B528" s="8" t="s">
        <v>25</v>
      </c>
      <c r="C528" s="8">
        <v>10</v>
      </c>
      <c r="D528" s="8">
        <v>7</v>
      </c>
      <c r="E528" s="8">
        <v>21</v>
      </c>
      <c r="F528" s="8">
        <v>7</v>
      </c>
      <c r="G528" s="8">
        <v>15514</v>
      </c>
      <c r="H528" s="8">
        <v>0</v>
      </c>
      <c r="I528" s="8">
        <v>498</v>
      </c>
      <c r="J528">
        <f>(G528-I528)*(K528)</f>
        <v>1141.9874591237592</v>
      </c>
      <c r="K528" s="8">
        <v>7.6051375807389396E-2</v>
      </c>
      <c r="L528" s="9">
        <f>(G528-I528)*(1-K528)</f>
        <v>13874.012540876241</v>
      </c>
      <c r="M528" s="30">
        <v>3.3681035178880498</v>
      </c>
      <c r="N528" s="8">
        <v>3.3681035178880498</v>
      </c>
      <c r="O528" s="8">
        <v>13870.6444373584</v>
      </c>
      <c r="P528" s="10">
        <v>12354.04</v>
      </c>
      <c r="Q528" s="42">
        <v>1519.97</v>
      </c>
      <c r="R528" s="10">
        <v>13416.86</v>
      </c>
      <c r="S528" s="11">
        <v>-916.26</v>
      </c>
      <c r="T528" s="10">
        <v>13416.86</v>
      </c>
      <c r="U528" s="10"/>
    </row>
    <row r="529" spans="2:21" x14ac:dyDescent="0.3">
      <c r="B529" s="8" t="s">
        <v>25</v>
      </c>
      <c r="C529" s="8">
        <v>10</v>
      </c>
      <c r="D529" s="8">
        <v>7</v>
      </c>
      <c r="E529" s="8">
        <v>22</v>
      </c>
      <c r="F529" s="8">
        <v>9</v>
      </c>
      <c r="G529" s="8">
        <v>14600</v>
      </c>
      <c r="H529" s="8">
        <v>0</v>
      </c>
      <c r="I529" s="8">
        <v>574</v>
      </c>
      <c r="J529">
        <f>(G529-I529)*(K529)</f>
        <v>1056.2454716851939</v>
      </c>
      <c r="K529" s="8">
        <v>7.5306250654869095E-2</v>
      </c>
      <c r="L529" s="9">
        <f>(G529-I529)*(1-K529)</f>
        <v>12969.754528314807</v>
      </c>
      <c r="M529" s="30">
        <v>1.12532308959961</v>
      </c>
      <c r="N529" s="8">
        <v>1.12532308959961</v>
      </c>
      <c r="O529" s="8">
        <v>12968.629205225199</v>
      </c>
      <c r="P529" s="10">
        <v>11561.35</v>
      </c>
      <c r="Q529" s="42">
        <v>1408.4</v>
      </c>
      <c r="R529" s="10">
        <v>12587.3</v>
      </c>
      <c r="S529" s="11">
        <v>-138.18</v>
      </c>
      <c r="T529" s="10">
        <v>12587.3</v>
      </c>
      <c r="U529" s="10"/>
    </row>
    <row r="530" spans="2:21" x14ac:dyDescent="0.3">
      <c r="B530" s="8" t="s">
        <v>25</v>
      </c>
      <c r="C530" s="8">
        <v>10</v>
      </c>
      <c r="D530" s="8">
        <v>7</v>
      </c>
      <c r="E530" s="8">
        <v>23</v>
      </c>
      <c r="F530" s="8">
        <v>11</v>
      </c>
      <c r="G530" s="8">
        <v>13629</v>
      </c>
      <c r="H530" s="8">
        <v>0</v>
      </c>
      <c r="I530" s="8">
        <v>653</v>
      </c>
      <c r="J530">
        <f>(G530-I530)*(K530)</f>
        <v>976.05272313897535</v>
      </c>
      <c r="K530" s="8">
        <v>7.5219846111203401E-2</v>
      </c>
      <c r="L530" s="9">
        <f>(G530-I530)*(1-K530)</f>
        <v>11999.947276861025</v>
      </c>
      <c r="M530" s="30">
        <v>1.1878458404540999</v>
      </c>
      <c r="N530" s="8">
        <v>1.1878458404540999</v>
      </c>
      <c r="O530" s="8">
        <v>11998.7594310206</v>
      </c>
      <c r="P530" s="10">
        <v>10653.9</v>
      </c>
      <c r="Q530" s="42">
        <v>1346.05</v>
      </c>
      <c r="R530" s="10">
        <v>11847.55</v>
      </c>
      <c r="S530" s="10">
        <v>257.27999999999997</v>
      </c>
      <c r="T530" s="10">
        <v>11847.55</v>
      </c>
      <c r="U530" s="10"/>
    </row>
    <row r="531" spans="2:21" x14ac:dyDescent="0.3">
      <c r="B531" s="8" t="s">
        <v>25</v>
      </c>
      <c r="C531" s="8">
        <v>10</v>
      </c>
      <c r="D531" s="8">
        <v>7</v>
      </c>
      <c r="E531" s="8">
        <v>24</v>
      </c>
      <c r="F531" s="8">
        <v>13</v>
      </c>
      <c r="G531" s="8">
        <v>12850</v>
      </c>
      <c r="H531" s="8">
        <v>0</v>
      </c>
      <c r="I531" s="8">
        <v>757</v>
      </c>
      <c r="J531">
        <f>(G531-I531)*(K531)</f>
        <v>890.38738408068298</v>
      </c>
      <c r="K531" s="8">
        <v>7.3628329122689407E-2</v>
      </c>
      <c r="L531" s="9">
        <f>(G531-I531)*(1-K531)</f>
        <v>11202.612615919317</v>
      </c>
      <c r="M531" s="30">
        <v>1.24536129760742</v>
      </c>
      <c r="N531" s="8">
        <v>1.24536129760742</v>
      </c>
      <c r="O531" s="8">
        <v>11201.3672546217</v>
      </c>
      <c r="P531" s="10">
        <v>9908.5400000000009</v>
      </c>
      <c r="Q531" s="42">
        <v>1294.08</v>
      </c>
      <c r="R531" s="10">
        <v>11035.15</v>
      </c>
      <c r="S531" s="10">
        <v>157.25</v>
      </c>
      <c r="T531" s="10">
        <v>11035.15</v>
      </c>
      <c r="U531" s="10"/>
    </row>
    <row r="532" spans="2:21" x14ac:dyDescent="0.3">
      <c r="B532" s="8" t="s">
        <v>25</v>
      </c>
      <c r="C532" s="8">
        <v>11</v>
      </c>
      <c r="D532" s="8">
        <v>4</v>
      </c>
      <c r="E532" s="8">
        <v>1</v>
      </c>
      <c r="F532" s="8">
        <v>17</v>
      </c>
      <c r="G532" s="8">
        <v>10630</v>
      </c>
      <c r="H532" s="8">
        <v>0</v>
      </c>
      <c r="I532" s="8">
        <v>706</v>
      </c>
      <c r="J532">
        <f>(G532-I532)*(K532)</f>
        <v>729.4727582170766</v>
      </c>
      <c r="K532" s="8">
        <v>7.3505920819939202E-2</v>
      </c>
      <c r="L532" s="9">
        <f>(G532-I532)*(1-K532)</f>
        <v>9194.5272417829237</v>
      </c>
      <c r="M532" s="30">
        <v>-2.9976242065430401E-2</v>
      </c>
      <c r="N532" s="8">
        <v>-2.9976242065430401E-2</v>
      </c>
      <c r="O532" s="8">
        <v>9194.5572180249892</v>
      </c>
      <c r="P532" s="10">
        <v>8050.19</v>
      </c>
      <c r="Q532" s="42">
        <v>1144.3399999999999</v>
      </c>
      <c r="R532" s="10">
        <v>9480.77</v>
      </c>
      <c r="S532" s="10">
        <v>463.89</v>
      </c>
      <c r="T532" s="10">
        <v>9480.77</v>
      </c>
      <c r="U532" s="10"/>
    </row>
    <row r="533" spans="2:21" x14ac:dyDescent="0.3">
      <c r="B533" s="8" t="s">
        <v>25</v>
      </c>
      <c r="C533" s="8">
        <v>11</v>
      </c>
      <c r="D533" s="8">
        <v>4</v>
      </c>
      <c r="E533" s="8">
        <v>2</v>
      </c>
      <c r="F533" s="8">
        <v>21</v>
      </c>
      <c r="G533" s="8">
        <v>10086</v>
      </c>
      <c r="H533" s="8">
        <v>0</v>
      </c>
      <c r="I533" s="8">
        <v>752</v>
      </c>
      <c r="J533">
        <f>(G533-I533)*(K533)</f>
        <v>687.61913423742374</v>
      </c>
      <c r="K533" s="8">
        <v>7.3668216652820195E-2</v>
      </c>
      <c r="L533" s="9">
        <f>(G533-I533)*(1-K533)</f>
        <v>8646.3808657625759</v>
      </c>
      <c r="M533" s="30">
        <v>-5.27359313964837E-2</v>
      </c>
      <c r="N533" s="8">
        <v>-5.27359313964837E-2</v>
      </c>
      <c r="O533" s="8">
        <v>8646.4336016939706</v>
      </c>
      <c r="P533" s="10">
        <v>7525.29</v>
      </c>
      <c r="Q533" s="42">
        <v>1121.0899999999999</v>
      </c>
      <c r="R533" s="10">
        <v>8958.7000000000007</v>
      </c>
      <c r="S533" s="10">
        <v>359.2</v>
      </c>
      <c r="T533" s="10">
        <v>8958.7000000000007</v>
      </c>
      <c r="U533" s="10"/>
    </row>
    <row r="534" spans="2:21" x14ac:dyDescent="0.3">
      <c r="B534" s="8" t="s">
        <v>25</v>
      </c>
      <c r="C534" s="8">
        <v>11</v>
      </c>
      <c r="D534" s="8">
        <v>4</v>
      </c>
      <c r="E534" s="8">
        <v>3</v>
      </c>
      <c r="F534" s="8">
        <v>23</v>
      </c>
      <c r="G534" s="8">
        <v>9657</v>
      </c>
      <c r="H534" s="8">
        <v>0</v>
      </c>
      <c r="I534" s="8">
        <v>743</v>
      </c>
      <c r="J534">
        <f>(G534-I534)*(K534)</f>
        <v>653.83717845278704</v>
      </c>
      <c r="K534" s="8">
        <v>7.3349470322278107E-2</v>
      </c>
      <c r="L534" s="9">
        <f>(G534-I534)*(1-K534)</f>
        <v>8260.1628215472119</v>
      </c>
      <c r="M534" s="30">
        <v>-9.1218811035155098E-2</v>
      </c>
      <c r="N534" s="8">
        <v>-9.1218811035155098E-2</v>
      </c>
      <c r="O534" s="8">
        <v>8260.2540403582498</v>
      </c>
      <c r="P534" s="10">
        <v>7147.81</v>
      </c>
      <c r="Q534" s="42">
        <v>1112.3499999999999</v>
      </c>
      <c r="R534" s="10">
        <v>8567.41</v>
      </c>
      <c r="S534" s="10">
        <v>213.65</v>
      </c>
      <c r="T534" s="10">
        <v>8567.41</v>
      </c>
      <c r="U534" s="10"/>
    </row>
    <row r="535" spans="2:21" x14ac:dyDescent="0.3">
      <c r="B535" s="8" t="s">
        <v>25</v>
      </c>
      <c r="C535" s="8">
        <v>11</v>
      </c>
      <c r="D535" s="8">
        <v>4</v>
      </c>
      <c r="E535" s="8">
        <v>4</v>
      </c>
      <c r="F535" s="8">
        <v>24</v>
      </c>
      <c r="G535" s="8">
        <v>9551</v>
      </c>
      <c r="H535" s="8">
        <v>0</v>
      </c>
      <c r="I535" s="8">
        <v>752</v>
      </c>
      <c r="J535">
        <f>(G535-I535)*(K535)</f>
        <v>645.70167814311947</v>
      </c>
      <c r="K535" s="8">
        <v>7.3383529735551706E-2</v>
      </c>
      <c r="L535" s="9">
        <f>(G535-I535)*(1-K535)</f>
        <v>8153.2983218568806</v>
      </c>
      <c r="M535" s="30">
        <v>-4.0413055419922003E-2</v>
      </c>
      <c r="N535" s="8">
        <v>-4.0413055419922003E-2</v>
      </c>
      <c r="O535" s="8">
        <v>8153.3387349123004</v>
      </c>
      <c r="P535" s="10">
        <v>7032.2</v>
      </c>
      <c r="Q535" s="42">
        <v>1121.0999999999999</v>
      </c>
      <c r="R535" s="10">
        <v>8423.92</v>
      </c>
      <c r="S535" s="10">
        <v>161.24</v>
      </c>
      <c r="T535" s="10">
        <v>8423.92</v>
      </c>
      <c r="U535" s="10"/>
    </row>
    <row r="536" spans="2:21" x14ac:dyDescent="0.3">
      <c r="B536" s="8" t="s">
        <v>25</v>
      </c>
      <c r="C536" s="8">
        <v>11</v>
      </c>
      <c r="D536" s="8">
        <v>4</v>
      </c>
      <c r="E536" s="8">
        <v>5</v>
      </c>
      <c r="F536" s="8">
        <v>22</v>
      </c>
      <c r="G536" s="8">
        <v>9809</v>
      </c>
      <c r="H536" s="8">
        <v>0</v>
      </c>
      <c r="I536" s="8">
        <v>732</v>
      </c>
      <c r="J536">
        <f>(G536-I536)*(K536)</f>
        <v>668.23943961539942</v>
      </c>
      <c r="K536" s="8">
        <v>7.3618975390040697E-2</v>
      </c>
      <c r="L536" s="9">
        <f>(G536-I536)*(1-K536)</f>
        <v>8408.7605603846005</v>
      </c>
      <c r="M536" s="30">
        <v>-2.1948547363283701E-2</v>
      </c>
      <c r="N536" s="8">
        <v>-2.1948547363283701E-2</v>
      </c>
      <c r="O536" s="8">
        <v>8408.7825089319595</v>
      </c>
      <c r="P536" s="10">
        <v>7248.97</v>
      </c>
      <c r="Q536" s="42">
        <v>1159.79</v>
      </c>
      <c r="R536" s="10">
        <v>8610.83</v>
      </c>
      <c r="S536" s="10">
        <v>136.5</v>
      </c>
      <c r="T536" s="10">
        <v>8610.83</v>
      </c>
      <c r="U536" s="10"/>
    </row>
    <row r="537" spans="2:21" x14ac:dyDescent="0.3">
      <c r="B537" s="8" t="s">
        <v>25</v>
      </c>
      <c r="C537" s="8">
        <v>11</v>
      </c>
      <c r="D537" s="8">
        <v>4</v>
      </c>
      <c r="E537" s="8">
        <v>6</v>
      </c>
      <c r="F537" s="8">
        <v>19</v>
      </c>
      <c r="G537" s="8">
        <v>10456</v>
      </c>
      <c r="H537" s="8">
        <v>0</v>
      </c>
      <c r="I537" s="8">
        <v>681</v>
      </c>
      <c r="J537">
        <f>(G537-I537)*(K537)</f>
        <v>725.76147742382398</v>
      </c>
      <c r="K537" s="8">
        <v>7.4246698457680199E-2</v>
      </c>
      <c r="L537" s="9">
        <f>(G537-I537)*(1-K537)</f>
        <v>9049.2385225761755</v>
      </c>
      <c r="M537" s="30">
        <v>-3.6536499023437599E-2</v>
      </c>
      <c r="N537" s="8">
        <v>-3.6536499023437599E-2</v>
      </c>
      <c r="O537" s="8">
        <v>9049.2750590752003</v>
      </c>
      <c r="P537" s="10">
        <v>7826.98</v>
      </c>
      <c r="Q537" s="42">
        <v>1222.26</v>
      </c>
      <c r="R537" s="10">
        <v>9136.3799999999992</v>
      </c>
      <c r="S537" s="10">
        <v>53.67</v>
      </c>
      <c r="T537" s="10">
        <v>9136.3799999999992</v>
      </c>
      <c r="U537" s="10"/>
    </row>
    <row r="538" spans="2:21" x14ac:dyDescent="0.3">
      <c r="B538" s="8" t="s">
        <v>25</v>
      </c>
      <c r="C538" s="8">
        <v>11</v>
      </c>
      <c r="D538" s="8">
        <v>4</v>
      </c>
      <c r="E538" s="8">
        <v>7</v>
      </c>
      <c r="F538" s="8">
        <v>12</v>
      </c>
      <c r="G538" s="8">
        <v>11161</v>
      </c>
      <c r="H538" s="8">
        <v>0</v>
      </c>
      <c r="I538" s="8">
        <v>591</v>
      </c>
      <c r="J538">
        <f>(G538-I538)*(K538)</f>
        <v>786.56328448970214</v>
      </c>
      <c r="K538" s="8">
        <v>7.4414691058628399E-2</v>
      </c>
      <c r="L538" s="9">
        <f>(G538-I538)*(1-K538)</f>
        <v>9783.4367155102973</v>
      </c>
      <c r="M538" s="30">
        <v>-6.6378601074220001E-2</v>
      </c>
      <c r="N538" s="8">
        <v>-6.6378601074220001E-2</v>
      </c>
      <c r="O538" s="8">
        <v>9783.5030941113691</v>
      </c>
      <c r="P538" s="10">
        <v>8497.2800000000007</v>
      </c>
      <c r="Q538" s="42">
        <v>1286.1500000000001</v>
      </c>
      <c r="R538" s="10">
        <v>9830.7099999999991</v>
      </c>
      <c r="S538" s="10">
        <v>9.77</v>
      </c>
      <c r="T538" s="10">
        <v>9830.7099999999991</v>
      </c>
      <c r="U538" s="10"/>
    </row>
    <row r="539" spans="2:21" x14ac:dyDescent="0.3">
      <c r="B539" s="8" t="s">
        <v>25</v>
      </c>
      <c r="C539" s="8">
        <v>11</v>
      </c>
      <c r="D539" s="8">
        <v>4</v>
      </c>
      <c r="E539" s="8">
        <v>8</v>
      </c>
      <c r="F539" s="8">
        <v>10</v>
      </c>
      <c r="G539" s="8">
        <v>11254</v>
      </c>
      <c r="H539" s="8">
        <v>0</v>
      </c>
      <c r="I539" s="8">
        <v>547</v>
      </c>
      <c r="J539">
        <f>(G539-I539)*(K539)</f>
        <v>823.22863510819286</v>
      </c>
      <c r="K539" s="8">
        <v>7.6886955740001206E-2</v>
      </c>
      <c r="L539" s="9">
        <f>(G539-I539)*(1-K539)</f>
        <v>9883.771364891807</v>
      </c>
      <c r="M539" s="30">
        <v>5.9468139648437598E-2</v>
      </c>
      <c r="N539" s="8">
        <v>5.9468139648437598E-2</v>
      </c>
      <c r="O539" s="8">
        <v>9883.7118967521601</v>
      </c>
      <c r="P539" s="10">
        <v>8563.75</v>
      </c>
      <c r="Q539" s="42">
        <v>1320.02</v>
      </c>
      <c r="R539" s="10">
        <v>9872.8700000000008</v>
      </c>
      <c r="S539" s="10">
        <v>82.38</v>
      </c>
      <c r="T539" s="10">
        <v>9872.8700000000008</v>
      </c>
      <c r="U539" s="10"/>
    </row>
    <row r="540" spans="2:21" x14ac:dyDescent="0.3">
      <c r="B540" s="8" t="s">
        <v>25</v>
      </c>
      <c r="C540" s="8">
        <v>11</v>
      </c>
      <c r="D540" s="8">
        <v>4</v>
      </c>
      <c r="E540" s="8">
        <v>9</v>
      </c>
      <c r="F540" s="8">
        <v>13</v>
      </c>
      <c r="G540" s="8">
        <v>11420</v>
      </c>
      <c r="H540" s="8">
        <v>0</v>
      </c>
      <c r="I540" s="8">
        <v>528</v>
      </c>
      <c r="J540">
        <f>(G540-I540)*(K540)</f>
        <v>886.22528101868056</v>
      </c>
      <c r="K540" s="8">
        <v>8.1364788929368395E-2</v>
      </c>
      <c r="L540" s="9">
        <f>(G540-I540)*(1-K540)</f>
        <v>10005.77471898132</v>
      </c>
      <c r="M540" s="30">
        <v>-0.25945019531250002</v>
      </c>
      <c r="N540" s="8">
        <v>-0.25945019531250002</v>
      </c>
      <c r="O540" s="8">
        <v>10006.034169176601</v>
      </c>
      <c r="P540" s="10">
        <v>8648.74</v>
      </c>
      <c r="Q540" s="42">
        <v>1357.04</v>
      </c>
      <c r="R540" s="10">
        <v>9906.8700000000008</v>
      </c>
      <c r="S540" s="10">
        <v>347.89</v>
      </c>
      <c r="T540" s="10">
        <v>9906.8700000000008</v>
      </c>
      <c r="U540" s="10"/>
    </row>
    <row r="541" spans="2:21" x14ac:dyDescent="0.3">
      <c r="B541" s="8" t="s">
        <v>25</v>
      </c>
      <c r="C541" s="8">
        <v>11</v>
      </c>
      <c r="D541" s="8">
        <v>4</v>
      </c>
      <c r="E541" s="8">
        <v>10</v>
      </c>
      <c r="F541" s="8">
        <v>15</v>
      </c>
      <c r="G541" s="8">
        <v>11577</v>
      </c>
      <c r="H541" s="8">
        <v>0</v>
      </c>
      <c r="I541" s="8">
        <v>523</v>
      </c>
      <c r="J541">
        <f>(G541-I541)*(K541)</f>
        <v>939.45455699075649</v>
      </c>
      <c r="K541" s="8">
        <v>8.4987747149516596E-2</v>
      </c>
      <c r="L541" s="9">
        <f>(G541-I541)*(1-K541)</f>
        <v>10114.545443009243</v>
      </c>
      <c r="M541" s="30">
        <v>5.3724426269532402E-2</v>
      </c>
      <c r="N541" s="8">
        <v>5.3724426269532402E-2</v>
      </c>
      <c r="O541" s="8">
        <v>10114.491718583</v>
      </c>
      <c r="P541" s="10">
        <v>8738.34</v>
      </c>
      <c r="Q541" s="42">
        <v>1376.21</v>
      </c>
      <c r="R541" s="10">
        <v>9751.1299999999992</v>
      </c>
      <c r="S541" s="10">
        <v>238.06</v>
      </c>
      <c r="T541" s="10">
        <v>10094.91</v>
      </c>
      <c r="U541" s="10"/>
    </row>
    <row r="542" spans="2:21" x14ac:dyDescent="0.3">
      <c r="B542" s="8" t="s">
        <v>25</v>
      </c>
      <c r="C542" s="8">
        <v>11</v>
      </c>
      <c r="D542" s="8">
        <v>4</v>
      </c>
      <c r="E542" s="8">
        <v>11</v>
      </c>
      <c r="F542" s="8">
        <v>18</v>
      </c>
      <c r="G542" s="8">
        <v>11613</v>
      </c>
      <c r="H542" s="8">
        <v>-425</v>
      </c>
      <c r="I542" s="8">
        <v>514</v>
      </c>
      <c r="J542">
        <f>(G542-I542)*(K542)</f>
        <v>986.66428210509753</v>
      </c>
      <c r="K542" s="8">
        <v>8.8896682773682095E-2</v>
      </c>
      <c r="L542" s="9">
        <f>(G542-I542)*(1-K542)</f>
        <v>10112.335717894903</v>
      </c>
      <c r="M542" s="30">
        <v>0.16285858154296701</v>
      </c>
      <c r="N542" s="8">
        <v>-424.83714141845701</v>
      </c>
      <c r="O542" s="8">
        <v>10537.172859313399</v>
      </c>
      <c r="P542" s="10">
        <v>8713.68</v>
      </c>
      <c r="Q542" s="42">
        <v>1398.66</v>
      </c>
      <c r="R542" s="10">
        <v>9586.65</v>
      </c>
      <c r="S542" s="11">
        <v>-17.809999999999999</v>
      </c>
      <c r="T542" s="10">
        <v>9989.25</v>
      </c>
      <c r="U542" s="10"/>
    </row>
    <row r="543" spans="2:21" x14ac:dyDescent="0.3">
      <c r="B543" s="8" t="s">
        <v>25</v>
      </c>
      <c r="C543" s="8">
        <v>11</v>
      </c>
      <c r="D543" s="8">
        <v>4</v>
      </c>
      <c r="E543" s="8">
        <v>12</v>
      </c>
      <c r="F543" s="8">
        <v>20</v>
      </c>
      <c r="G543" s="8">
        <v>11778</v>
      </c>
      <c r="H543" s="8">
        <v>-425</v>
      </c>
      <c r="I543" s="8">
        <v>513</v>
      </c>
      <c r="J543">
        <f>(G543-I543)*(K543)</f>
        <v>1030.8981905639785</v>
      </c>
      <c r="K543" s="8">
        <v>9.1513376880956801E-2</v>
      </c>
      <c r="L543" s="9">
        <f>(G543-I543)*(1-K543)</f>
        <v>10234.101809436021</v>
      </c>
      <c r="M543" s="30">
        <v>0.30082293701171597</v>
      </c>
      <c r="N543" s="8">
        <v>-424.69917706298799</v>
      </c>
      <c r="O543" s="8">
        <v>10658.800986499</v>
      </c>
      <c r="P543" s="10">
        <v>8815.83</v>
      </c>
      <c r="Q543" s="42">
        <v>1418.27</v>
      </c>
      <c r="R543" s="10">
        <v>9710.58</v>
      </c>
      <c r="S543" s="11">
        <v>-21.3</v>
      </c>
      <c r="T543" s="10">
        <v>10113.18</v>
      </c>
      <c r="U543" s="10"/>
    </row>
    <row r="544" spans="2:21" x14ac:dyDescent="0.3">
      <c r="B544" s="8" t="s">
        <v>25</v>
      </c>
      <c r="C544" s="8">
        <v>11</v>
      </c>
      <c r="D544" s="8">
        <v>4</v>
      </c>
      <c r="E544" s="8">
        <v>13</v>
      </c>
      <c r="F544" s="8">
        <v>16</v>
      </c>
      <c r="G544" s="8">
        <v>12432</v>
      </c>
      <c r="H544" s="8">
        <v>-425</v>
      </c>
      <c r="I544" s="8">
        <v>500</v>
      </c>
      <c r="J544">
        <f>(G544-I544)*(K544)</f>
        <v>1094.4645669913559</v>
      </c>
      <c r="K544" s="8">
        <v>9.1725156469272207E-2</v>
      </c>
      <c r="L544" s="9">
        <f>(G544-I544)*(1-K544)</f>
        <v>10837.535433008643</v>
      </c>
      <c r="M544" s="30">
        <v>0.29586965942382498</v>
      </c>
      <c r="N544" s="8">
        <v>-424.704130340576</v>
      </c>
      <c r="O544" s="8">
        <v>11262.2395633492</v>
      </c>
      <c r="P544" s="10">
        <v>9402.94</v>
      </c>
      <c r="Q544" s="42">
        <v>1434.6</v>
      </c>
      <c r="R544" s="10">
        <v>10241.5</v>
      </c>
      <c r="S544" s="10">
        <v>100.46</v>
      </c>
      <c r="T544" s="10">
        <v>10644.1</v>
      </c>
      <c r="U544" s="10"/>
    </row>
    <row r="545" spans="2:21" x14ac:dyDescent="0.3">
      <c r="B545" s="8" t="s">
        <v>25</v>
      </c>
      <c r="C545" s="8">
        <v>11</v>
      </c>
      <c r="D545" s="8">
        <v>4</v>
      </c>
      <c r="E545" s="8">
        <v>14</v>
      </c>
      <c r="F545" s="8">
        <v>11</v>
      </c>
      <c r="G545" s="8">
        <v>13121</v>
      </c>
      <c r="H545" s="8">
        <v>-425</v>
      </c>
      <c r="I545" s="8">
        <v>471</v>
      </c>
      <c r="J545">
        <f>(G545-I545)*(K545)</f>
        <v>1136.476794025057</v>
      </c>
      <c r="K545" s="8">
        <v>8.9840062768779205E-2</v>
      </c>
      <c r="L545" s="9">
        <f>(G545-I545)*(1-K545)</f>
        <v>11513.523205974943</v>
      </c>
      <c r="M545" s="30">
        <v>0.204938934326172</v>
      </c>
      <c r="N545" s="8">
        <v>-424.79506106567402</v>
      </c>
      <c r="O545" s="8">
        <v>11938.3182670406</v>
      </c>
      <c r="P545" s="10">
        <v>10063.06</v>
      </c>
      <c r="Q545" s="42">
        <v>1450.46</v>
      </c>
      <c r="R545" s="10">
        <v>11031.16</v>
      </c>
      <c r="S545" s="10">
        <v>205.87</v>
      </c>
      <c r="T545" s="10">
        <v>11433.76</v>
      </c>
      <c r="U545" s="10"/>
    </row>
    <row r="546" spans="2:21" x14ac:dyDescent="0.3">
      <c r="B546" s="8" t="s">
        <v>25</v>
      </c>
      <c r="C546" s="8">
        <v>11</v>
      </c>
      <c r="D546" s="8">
        <v>4</v>
      </c>
      <c r="E546" s="8">
        <v>15</v>
      </c>
      <c r="F546" s="8">
        <v>8</v>
      </c>
      <c r="G546" s="8">
        <v>13948</v>
      </c>
      <c r="H546" s="8">
        <v>-300</v>
      </c>
      <c r="I546" s="8">
        <v>437</v>
      </c>
      <c r="J546">
        <f>(G546-I546)*(K546)</f>
        <v>1172.3927174706307</v>
      </c>
      <c r="K546" s="8">
        <v>8.6773200908195597E-2</v>
      </c>
      <c r="L546" s="9">
        <f>(G546-I546)*(1-K546)</f>
        <v>12338.607282529369</v>
      </c>
      <c r="M546" s="30">
        <v>0.108970306396486</v>
      </c>
      <c r="N546" s="8">
        <v>-299.89102969360403</v>
      </c>
      <c r="O546" s="8">
        <v>12638.498312223001</v>
      </c>
      <c r="P546" s="10">
        <v>10880.49</v>
      </c>
      <c r="Q546" s="42">
        <v>1458.12</v>
      </c>
      <c r="R546" s="10">
        <v>11925.33</v>
      </c>
      <c r="S546" s="10">
        <v>459.8</v>
      </c>
      <c r="T546" s="10">
        <v>11963.54</v>
      </c>
      <c r="U546" s="10"/>
    </row>
    <row r="547" spans="2:21" x14ac:dyDescent="0.3">
      <c r="B547" s="8" t="s">
        <v>25</v>
      </c>
      <c r="C547" s="8">
        <v>11</v>
      </c>
      <c r="D547" s="8">
        <v>4</v>
      </c>
      <c r="E547" s="8">
        <v>16</v>
      </c>
      <c r="F547" s="8">
        <v>5</v>
      </c>
      <c r="G547" s="8">
        <v>14661</v>
      </c>
      <c r="H547" s="8">
        <v>0</v>
      </c>
      <c r="I547" s="8">
        <v>403</v>
      </c>
      <c r="J547">
        <f>(G547-I547)*(K547)</f>
        <v>1181.5728815407617</v>
      </c>
      <c r="K547" s="8">
        <v>8.2870871197977397E-2</v>
      </c>
      <c r="L547" s="9">
        <f>(G547-I547)*(1-K547)</f>
        <v>13076.427118459238</v>
      </c>
      <c r="M547" s="30">
        <v>-0.12964767456054599</v>
      </c>
      <c r="N547" s="8">
        <v>-0.12964767456054599</v>
      </c>
      <c r="O547" s="8">
        <v>13076.556766133799</v>
      </c>
      <c r="P547" s="10">
        <v>11623.5</v>
      </c>
      <c r="Q547" s="42">
        <v>1452.93</v>
      </c>
      <c r="R547" s="10">
        <v>12773.84</v>
      </c>
      <c r="S547" s="10">
        <v>765.1</v>
      </c>
      <c r="T547" s="10">
        <v>12766.23</v>
      </c>
      <c r="U547" s="10"/>
    </row>
    <row r="548" spans="2:21" x14ac:dyDescent="0.3">
      <c r="B548" s="8" t="s">
        <v>25</v>
      </c>
      <c r="C548" s="8">
        <v>11</v>
      </c>
      <c r="D548" s="8">
        <v>4</v>
      </c>
      <c r="E548" s="8">
        <v>17</v>
      </c>
      <c r="F548" s="8">
        <v>2</v>
      </c>
      <c r="G548" s="8">
        <v>14811</v>
      </c>
      <c r="H548" s="8">
        <v>425</v>
      </c>
      <c r="I548" s="8">
        <v>353</v>
      </c>
      <c r="J548">
        <f>(G548-I548)*(K548)</f>
        <v>1136.4428044214878</v>
      </c>
      <c r="K548" s="8">
        <v>7.8603043603644202E-2</v>
      </c>
      <c r="L548" s="9">
        <f>(G548-I548)*(1-K548)</f>
        <v>13321.557195578513</v>
      </c>
      <c r="M548" s="30">
        <v>3.5397702450602999</v>
      </c>
      <c r="N548" s="8">
        <v>428.53977024506003</v>
      </c>
      <c r="O548" s="8">
        <v>12893.017425333501</v>
      </c>
      <c r="P548" s="10">
        <v>11841.72</v>
      </c>
      <c r="Q548" s="42">
        <v>1479.84</v>
      </c>
      <c r="R548" s="10">
        <v>13122.77</v>
      </c>
      <c r="S548" s="10">
        <v>606.48</v>
      </c>
      <c r="T548" s="12">
        <v>13115.16</v>
      </c>
      <c r="U548" s="10"/>
    </row>
    <row r="549" spans="2:21" x14ac:dyDescent="0.3">
      <c r="B549" s="8" t="s">
        <v>25</v>
      </c>
      <c r="C549" s="8">
        <v>11</v>
      </c>
      <c r="D549" s="8">
        <v>4</v>
      </c>
      <c r="E549" s="8">
        <v>18</v>
      </c>
      <c r="F549" s="8">
        <v>1</v>
      </c>
      <c r="G549" s="8">
        <v>14792</v>
      </c>
      <c r="H549" s="8">
        <v>425</v>
      </c>
      <c r="I549" s="8">
        <v>360</v>
      </c>
      <c r="J549">
        <f>(G549-I549)*(K549)</f>
        <v>1100.8256994552953</v>
      </c>
      <c r="K549" s="8">
        <v>7.6276725294851397E-2</v>
      </c>
      <c r="L549" s="9">
        <f>(G549-I549)*(1-K549)</f>
        <v>13331.174300544704</v>
      </c>
      <c r="M549" s="30">
        <v>3.3218472445884402</v>
      </c>
      <c r="N549" s="8">
        <v>428.32184724458801</v>
      </c>
      <c r="O549" s="8">
        <v>12902.8524533001</v>
      </c>
      <c r="P549" s="10">
        <v>11860.75</v>
      </c>
      <c r="Q549" s="42">
        <v>1470.42</v>
      </c>
      <c r="R549" s="10">
        <v>13313.9</v>
      </c>
      <c r="S549" s="10">
        <v>32.71</v>
      </c>
      <c r="T549" s="10">
        <v>12881.29</v>
      </c>
      <c r="U549" s="10"/>
    </row>
    <row r="550" spans="2:21" x14ac:dyDescent="0.3">
      <c r="B550" s="8" t="s">
        <v>25</v>
      </c>
      <c r="C550" s="8">
        <v>11</v>
      </c>
      <c r="D550" s="8">
        <v>4</v>
      </c>
      <c r="E550" s="8">
        <v>19</v>
      </c>
      <c r="F550" s="8">
        <v>3</v>
      </c>
      <c r="G550" s="8">
        <v>14265</v>
      </c>
      <c r="H550" s="8">
        <v>425</v>
      </c>
      <c r="I550" s="8">
        <v>382</v>
      </c>
      <c r="J550">
        <f>(G550-I550)*(K550)</f>
        <v>1051.6701389797213</v>
      </c>
      <c r="K550" s="8">
        <v>7.5752369011000603E-2</v>
      </c>
      <c r="L550" s="9">
        <f>(G550-I550)*(1-K550)</f>
        <v>12831.329861020278</v>
      </c>
      <c r="M550" s="30">
        <v>3.0974287083237999</v>
      </c>
      <c r="N550" s="8">
        <v>428.097428708324</v>
      </c>
      <c r="O550" s="8">
        <v>12403.232432311999</v>
      </c>
      <c r="P550" s="10">
        <v>11393.68</v>
      </c>
      <c r="Q550" s="42">
        <v>1437.65</v>
      </c>
      <c r="R550" s="10">
        <v>12733.3</v>
      </c>
      <c r="S550" s="11">
        <v>-188.73</v>
      </c>
      <c r="T550" s="10">
        <v>12300.69</v>
      </c>
      <c r="U550" s="10"/>
    </row>
    <row r="551" spans="2:21" x14ac:dyDescent="0.3">
      <c r="B551" s="8" t="s">
        <v>25</v>
      </c>
      <c r="C551" s="8">
        <v>11</v>
      </c>
      <c r="D551" s="8">
        <v>4</v>
      </c>
      <c r="E551" s="8">
        <v>20</v>
      </c>
      <c r="F551" s="8">
        <v>4</v>
      </c>
      <c r="G551" s="8">
        <v>13684</v>
      </c>
      <c r="H551" s="8">
        <v>425</v>
      </c>
      <c r="I551" s="8">
        <v>399</v>
      </c>
      <c r="J551">
        <f>(G551-I551)*(K551)</f>
        <v>1000.382959877556</v>
      </c>
      <c r="K551" s="8">
        <v>7.5301690619311704E-2</v>
      </c>
      <c r="L551" s="9">
        <f>(G551-I551)*(1-K551)</f>
        <v>12284.617040122444</v>
      </c>
      <c r="M551" s="30">
        <v>2.94487417683602</v>
      </c>
      <c r="N551" s="8">
        <v>427.94487417683598</v>
      </c>
      <c r="O551" s="8">
        <v>11856.6721659456</v>
      </c>
      <c r="P551" s="10">
        <v>10876.3</v>
      </c>
      <c r="Q551" s="42">
        <v>1408.32</v>
      </c>
      <c r="R551" s="10">
        <v>12433.95</v>
      </c>
      <c r="S551" s="10">
        <v>8.85</v>
      </c>
      <c r="T551" s="10">
        <v>12008.95</v>
      </c>
      <c r="U551" s="10"/>
    </row>
    <row r="552" spans="2:21" x14ac:dyDescent="0.3">
      <c r="B552" s="8" t="s">
        <v>25</v>
      </c>
      <c r="C552" s="8">
        <v>11</v>
      </c>
      <c r="D552" s="8">
        <v>4</v>
      </c>
      <c r="E552" s="8">
        <v>21</v>
      </c>
      <c r="F552" s="8">
        <v>6</v>
      </c>
      <c r="G552" s="8">
        <v>13043</v>
      </c>
      <c r="H552" s="8">
        <v>0</v>
      </c>
      <c r="I552" s="8">
        <v>416</v>
      </c>
      <c r="J552">
        <f>(G552-I552)*(K552)</f>
        <v>947.86450819710512</v>
      </c>
      <c r="K552" s="8">
        <v>7.5066485166477001E-2</v>
      </c>
      <c r="L552" s="9">
        <f>(G552-I552)*(1-K552)</f>
        <v>11679.135491802896</v>
      </c>
      <c r="M552" s="30">
        <v>2.8368964840218198</v>
      </c>
      <c r="N552" s="8">
        <v>2.8368964840218198</v>
      </c>
      <c r="O552" s="8">
        <v>11676.2985953189</v>
      </c>
      <c r="P552" s="10">
        <v>10307.280000000001</v>
      </c>
      <c r="Q552" s="42">
        <v>1371.86</v>
      </c>
      <c r="R552" s="10">
        <v>11921.03</v>
      </c>
      <c r="S552" s="10">
        <v>55.39</v>
      </c>
      <c r="T552" s="10">
        <v>11496.03</v>
      </c>
      <c r="U552" s="10"/>
    </row>
    <row r="553" spans="2:21" x14ac:dyDescent="0.3">
      <c r="B553" s="8" t="s">
        <v>25</v>
      </c>
      <c r="C553" s="8">
        <v>11</v>
      </c>
      <c r="D553" s="8">
        <v>4</v>
      </c>
      <c r="E553" s="8">
        <v>22</v>
      </c>
      <c r="F553" s="8">
        <v>7</v>
      </c>
      <c r="G553" s="8">
        <v>12597</v>
      </c>
      <c r="H553" s="8">
        <v>0</v>
      </c>
      <c r="I553" s="8">
        <v>459</v>
      </c>
      <c r="J553">
        <f>(G553-I553)*(K553)</f>
        <v>898.29824392823048</v>
      </c>
      <c r="K553" s="8">
        <v>7.4007105283261695E-2</v>
      </c>
      <c r="L553" s="9">
        <f>(G553-I553)*(1-K553)</f>
        <v>11239.701756071769</v>
      </c>
      <c r="M553" s="30">
        <v>-0.17030740356445201</v>
      </c>
      <c r="N553" s="8">
        <v>-0.17030740356445201</v>
      </c>
      <c r="O553" s="8">
        <v>11239.872063475301</v>
      </c>
      <c r="P553" s="10">
        <v>9936.83</v>
      </c>
      <c r="Q553" s="42">
        <v>1302.8699999999999</v>
      </c>
      <c r="R553" s="10">
        <v>11541.21</v>
      </c>
      <c r="S553" s="10">
        <v>369.52</v>
      </c>
      <c r="T553" s="10">
        <v>11541.21</v>
      </c>
      <c r="U553" s="10"/>
    </row>
    <row r="554" spans="2:21" x14ac:dyDescent="0.3">
      <c r="B554" s="8" t="s">
        <v>25</v>
      </c>
      <c r="C554" s="8">
        <v>11</v>
      </c>
      <c r="D554" s="8">
        <v>4</v>
      </c>
      <c r="E554" s="8">
        <v>23</v>
      </c>
      <c r="F554" s="8">
        <v>9</v>
      </c>
      <c r="G554" s="8">
        <v>11906</v>
      </c>
      <c r="H554" s="8">
        <v>0</v>
      </c>
      <c r="I554" s="8">
        <v>539</v>
      </c>
      <c r="J554">
        <f>(G554-I554)*(K554)</f>
        <v>835.72336266207731</v>
      </c>
      <c r="K554" s="8">
        <v>7.3521893433806398E-2</v>
      </c>
      <c r="L554" s="9">
        <f>(G554-I554)*(1-K554)</f>
        <v>10531.276637337922</v>
      </c>
      <c r="M554" s="30">
        <v>-0.10571673583984501</v>
      </c>
      <c r="N554" s="8">
        <v>-0.10571673583984501</v>
      </c>
      <c r="O554" s="8">
        <v>10531.382354073799</v>
      </c>
      <c r="P554" s="10">
        <v>9279.26</v>
      </c>
      <c r="Q554" s="42">
        <v>1252.02</v>
      </c>
      <c r="R554" s="10">
        <v>10839.14</v>
      </c>
      <c r="S554" s="10">
        <v>447.17</v>
      </c>
      <c r="T554" s="10">
        <v>10839.14</v>
      </c>
      <c r="U554" s="10"/>
    </row>
    <row r="555" spans="2:21" x14ac:dyDescent="0.3">
      <c r="B555" s="8" t="s">
        <v>25</v>
      </c>
      <c r="C555" s="8">
        <v>11</v>
      </c>
      <c r="D555" s="8">
        <v>4</v>
      </c>
      <c r="E555" s="8">
        <v>24</v>
      </c>
      <c r="F555" s="8">
        <v>14</v>
      </c>
      <c r="G555" s="8">
        <v>11378</v>
      </c>
      <c r="H555" s="8">
        <v>0</v>
      </c>
      <c r="I555" s="8">
        <v>629</v>
      </c>
      <c r="J555">
        <f>(G555-I555)*(K555)</f>
        <v>788.6882410260713</v>
      </c>
      <c r="K555" s="8">
        <v>7.3373173413905604E-2</v>
      </c>
      <c r="L555" s="9">
        <f>(G555-I555)*(1-K555)</f>
        <v>9960.3117589739286</v>
      </c>
      <c r="M555" s="30">
        <v>-4.5754348754883302E-2</v>
      </c>
      <c r="N555" s="8">
        <v>-4.5754348754883302E-2</v>
      </c>
      <c r="O555" s="8">
        <v>9960.3575133226805</v>
      </c>
      <c r="P555" s="10">
        <v>8752.93</v>
      </c>
      <c r="Q555" s="42">
        <v>1207.3800000000001</v>
      </c>
      <c r="R555" s="10">
        <v>10266.709999999999</v>
      </c>
      <c r="S555" s="10">
        <v>692.08</v>
      </c>
      <c r="T555" s="10">
        <v>10266.709999999999</v>
      </c>
      <c r="U555" s="10"/>
    </row>
    <row r="556" spans="2:21" x14ac:dyDescent="0.3">
      <c r="B556" s="8" t="s">
        <v>25</v>
      </c>
      <c r="C556" s="8">
        <v>12</v>
      </c>
      <c r="D556" s="8">
        <v>16</v>
      </c>
      <c r="E556" s="8">
        <v>1</v>
      </c>
      <c r="F556" s="8">
        <v>16</v>
      </c>
      <c r="G556" s="8">
        <v>10773</v>
      </c>
      <c r="H556" s="8">
        <v>0</v>
      </c>
      <c r="I556" s="8">
        <v>661</v>
      </c>
      <c r="J556">
        <f>(G556-I556)*(K556)</f>
        <v>738.27811400940891</v>
      </c>
      <c r="K556" s="8">
        <v>7.3010098299981105E-2</v>
      </c>
      <c r="L556" s="9">
        <f>(G556-I556)*(1-K556)</f>
        <v>9373.7218859905915</v>
      </c>
      <c r="M556" s="30">
        <v>-4.5655883789063302E-2</v>
      </c>
      <c r="N556" s="8">
        <v>-4.5655883789063302E-2</v>
      </c>
      <c r="O556" s="8">
        <v>9373.7675418743802</v>
      </c>
      <c r="P556" s="10">
        <v>8239.07</v>
      </c>
      <c r="Q556" s="42">
        <v>1134.6600000000001</v>
      </c>
      <c r="R556" s="10">
        <v>9680.5</v>
      </c>
      <c r="S556" s="10">
        <v>250.39</v>
      </c>
      <c r="T556" s="10">
        <v>9680.5</v>
      </c>
      <c r="U556" s="10"/>
    </row>
    <row r="557" spans="2:21" x14ac:dyDescent="0.3">
      <c r="B557" s="8" t="s">
        <v>25</v>
      </c>
      <c r="C557" s="8">
        <v>12</v>
      </c>
      <c r="D557" s="8">
        <v>16</v>
      </c>
      <c r="E557" s="8">
        <v>2</v>
      </c>
      <c r="F557" s="8">
        <v>18</v>
      </c>
      <c r="G557" s="8">
        <v>10301</v>
      </c>
      <c r="H557" s="8">
        <v>0</v>
      </c>
      <c r="I557" s="8">
        <v>701</v>
      </c>
      <c r="J557">
        <f>(G557-I557)*(K557)</f>
        <v>687.38192582099521</v>
      </c>
      <c r="K557" s="8">
        <v>7.1602283939686998E-2</v>
      </c>
      <c r="L557" s="9">
        <f>(G557-I557)*(1-K557)</f>
        <v>8912.6180741790049</v>
      </c>
      <c r="M557" s="30">
        <v>-6.8101501464845199E-2</v>
      </c>
      <c r="N557" s="8">
        <v>-6.8101501464845199E-2</v>
      </c>
      <c r="O557" s="8">
        <v>8912.6861756804701</v>
      </c>
      <c r="P557" s="10">
        <v>7801.78</v>
      </c>
      <c r="Q557" s="42">
        <v>1110.8399999999999</v>
      </c>
      <c r="R557" s="10">
        <v>9213.41</v>
      </c>
      <c r="S557" s="10">
        <v>138.43</v>
      </c>
      <c r="T557" s="10">
        <v>9213.41</v>
      </c>
      <c r="U557" s="10"/>
    </row>
    <row r="558" spans="2:21" x14ac:dyDescent="0.3">
      <c r="B558" s="8" t="s">
        <v>25</v>
      </c>
      <c r="C558" s="8">
        <v>12</v>
      </c>
      <c r="D558" s="8">
        <v>16</v>
      </c>
      <c r="E558" s="8">
        <v>3</v>
      </c>
      <c r="F558" s="8">
        <v>23</v>
      </c>
      <c r="G558" s="8">
        <v>9926</v>
      </c>
      <c r="H558" s="8">
        <v>0</v>
      </c>
      <c r="I558" s="8">
        <v>708</v>
      </c>
      <c r="J558">
        <f>(G558-I558)*(K558)</f>
        <v>670.26151867996759</v>
      </c>
      <c r="K558" s="8">
        <v>7.2712249802556694E-2</v>
      </c>
      <c r="L558" s="9">
        <f>(G558-I558)*(1-K558)</f>
        <v>8547.7384813200315</v>
      </c>
      <c r="M558" s="30">
        <v>-0.105676361083983</v>
      </c>
      <c r="N558" s="8">
        <v>-0.105676361083983</v>
      </c>
      <c r="O558" s="8">
        <v>8547.8441576811092</v>
      </c>
      <c r="P558" s="10">
        <v>7444.47</v>
      </c>
      <c r="Q558" s="42">
        <v>1103.27</v>
      </c>
      <c r="R558" s="10">
        <v>8871.31</v>
      </c>
      <c r="S558" s="11">
        <v>-9.44</v>
      </c>
      <c r="T558" s="10">
        <v>8871.31</v>
      </c>
      <c r="U558" s="10"/>
    </row>
    <row r="559" spans="2:21" x14ac:dyDescent="0.3">
      <c r="B559" s="8" t="s">
        <v>25</v>
      </c>
      <c r="C559" s="8">
        <v>12</v>
      </c>
      <c r="D559" s="8">
        <v>16</v>
      </c>
      <c r="E559" s="8">
        <v>4</v>
      </c>
      <c r="F559" s="8">
        <v>24</v>
      </c>
      <c r="G559" s="8">
        <v>9785</v>
      </c>
      <c r="H559" s="8">
        <v>0</v>
      </c>
      <c r="I559" s="8">
        <v>705</v>
      </c>
      <c r="J559">
        <f>(G559-I559)*(K559)</f>
        <v>661.35984580716149</v>
      </c>
      <c r="K559" s="8">
        <v>7.2836987423696195E-2</v>
      </c>
      <c r="L559" s="9">
        <f>(G559-I559)*(1-K559)</f>
        <v>8418.640154192839</v>
      </c>
      <c r="M559" s="30">
        <v>-5.57379150390638E-2</v>
      </c>
      <c r="N559" s="8">
        <v>-5.57379150390638E-2</v>
      </c>
      <c r="O559" s="8">
        <v>8418.6958921078804</v>
      </c>
      <c r="P559" s="10">
        <v>7309.47</v>
      </c>
      <c r="Q559" s="42">
        <v>1109.17</v>
      </c>
      <c r="R559" s="10">
        <v>8742.57</v>
      </c>
      <c r="S559" s="11">
        <v>-49.09</v>
      </c>
      <c r="T559" s="10">
        <v>8742.57</v>
      </c>
      <c r="U559" s="10"/>
    </row>
    <row r="560" spans="2:21" x14ac:dyDescent="0.3">
      <c r="B560" s="8" t="s">
        <v>25</v>
      </c>
      <c r="C560" s="8">
        <v>12</v>
      </c>
      <c r="D560" s="8">
        <v>16</v>
      </c>
      <c r="E560" s="8">
        <v>5</v>
      </c>
      <c r="F560" s="8">
        <v>22</v>
      </c>
      <c r="G560" s="8">
        <v>10052</v>
      </c>
      <c r="H560" s="8">
        <v>0</v>
      </c>
      <c r="I560" s="8">
        <v>687</v>
      </c>
      <c r="J560">
        <f>(G560-I560)*(K560)</f>
        <v>687.95674463876549</v>
      </c>
      <c r="K560" s="8">
        <v>7.3460410532703205E-2</v>
      </c>
      <c r="L560" s="9">
        <f>(G560-I560)*(1-K560)</f>
        <v>8677.0432553612336</v>
      </c>
      <c r="M560" s="30">
        <v>-3.7158020019528899E-2</v>
      </c>
      <c r="N560" s="8">
        <v>-3.7158020019528899E-2</v>
      </c>
      <c r="O560" s="8">
        <v>8677.0804133812508</v>
      </c>
      <c r="P560" s="10">
        <v>7532.4</v>
      </c>
      <c r="Q560" s="42">
        <v>1144.6500000000001</v>
      </c>
      <c r="R560" s="10">
        <v>8901.01</v>
      </c>
      <c r="S560" s="11">
        <v>-49.02</v>
      </c>
      <c r="T560" s="10">
        <v>8901.01</v>
      </c>
      <c r="U560" s="10"/>
    </row>
    <row r="561" spans="2:21" x14ac:dyDescent="0.3">
      <c r="B561" s="8" t="s">
        <v>25</v>
      </c>
      <c r="C561" s="8">
        <v>12</v>
      </c>
      <c r="D561" s="8">
        <v>16</v>
      </c>
      <c r="E561" s="8">
        <v>6</v>
      </c>
      <c r="F561" s="8">
        <v>17</v>
      </c>
      <c r="G561" s="8">
        <v>10682</v>
      </c>
      <c r="H561" s="8">
        <v>0</v>
      </c>
      <c r="I561" s="8">
        <v>653</v>
      </c>
      <c r="J561">
        <f>(G561-I561)*(K561)</f>
        <v>734.77535048796153</v>
      </c>
      <c r="K561" s="8">
        <v>7.3265066356362707E-2</v>
      </c>
      <c r="L561" s="9">
        <f>(G561-I561)*(1-K561)</f>
        <v>9294.224649512038</v>
      </c>
      <c r="M561" s="30">
        <v>-4.8204711914063801E-2</v>
      </c>
      <c r="N561" s="8">
        <v>-4.8204711914063801E-2</v>
      </c>
      <c r="O561" s="8">
        <v>9294.2728542239493</v>
      </c>
      <c r="P561" s="10">
        <v>8086.09</v>
      </c>
      <c r="Q561" s="42">
        <v>1208.1300000000001</v>
      </c>
      <c r="R561" s="10">
        <v>9520.3799999999992</v>
      </c>
      <c r="S561" s="11">
        <v>-168.57</v>
      </c>
      <c r="T561" s="10">
        <v>9520.3799999999992</v>
      </c>
      <c r="U561" s="10"/>
    </row>
    <row r="562" spans="2:21" x14ac:dyDescent="0.3">
      <c r="B562" s="8" t="s">
        <v>25</v>
      </c>
      <c r="C562" s="8">
        <v>12</v>
      </c>
      <c r="D562" s="8">
        <v>16</v>
      </c>
      <c r="E562" s="8">
        <v>7</v>
      </c>
      <c r="F562" s="8">
        <v>10</v>
      </c>
      <c r="G562" s="8">
        <v>11683</v>
      </c>
      <c r="H562" s="8">
        <v>0</v>
      </c>
      <c r="I562" s="8">
        <v>589</v>
      </c>
      <c r="J562">
        <f>(G562-I562)*(K562)</f>
        <v>822.83175024151535</v>
      </c>
      <c r="K562" s="8">
        <v>7.4169077901705002E-2</v>
      </c>
      <c r="L562" s="9">
        <f>(G562-I562)*(1-K562)</f>
        <v>10271.168249758484</v>
      </c>
      <c r="M562" s="30">
        <v>-7.67816772460925E-2</v>
      </c>
      <c r="N562" s="8">
        <v>-7.67816772460925E-2</v>
      </c>
      <c r="O562" s="8">
        <v>10271.245031435699</v>
      </c>
      <c r="P562" s="10">
        <v>8987.68</v>
      </c>
      <c r="Q562" s="42">
        <v>1283.49</v>
      </c>
      <c r="R562" s="10">
        <v>10383.93</v>
      </c>
      <c r="S562" s="11">
        <v>-338.93</v>
      </c>
      <c r="T562" s="10">
        <v>10383.93</v>
      </c>
      <c r="U562" s="10"/>
    </row>
    <row r="563" spans="2:21" x14ac:dyDescent="0.3">
      <c r="B563" s="8" t="s">
        <v>25</v>
      </c>
      <c r="C563" s="8">
        <v>12</v>
      </c>
      <c r="D563" s="8">
        <v>16</v>
      </c>
      <c r="E563" s="8">
        <v>8</v>
      </c>
      <c r="F563" s="8">
        <v>7</v>
      </c>
      <c r="G563" s="8">
        <v>12107</v>
      </c>
      <c r="H563" s="8">
        <v>0</v>
      </c>
      <c r="I563" s="8">
        <v>551</v>
      </c>
      <c r="J563">
        <f>(G563-I563)*(K563)</f>
        <v>857.34537067824704</v>
      </c>
      <c r="K563" s="8">
        <v>7.4190495905005802E-2</v>
      </c>
      <c r="L563" s="9">
        <f>(G563-I563)*(1-K563)</f>
        <v>10698.654629321753</v>
      </c>
      <c r="M563" s="30">
        <v>4.1595458984375E-2</v>
      </c>
      <c r="N563" s="8">
        <v>4.1595458984375E-2</v>
      </c>
      <c r="O563" s="8">
        <v>10698.613033862801</v>
      </c>
      <c r="P563" s="10">
        <v>9382.94</v>
      </c>
      <c r="Q563" s="42">
        <v>1315.71</v>
      </c>
      <c r="R563" s="10">
        <v>10865.72</v>
      </c>
      <c r="S563" s="11">
        <v>-69.62</v>
      </c>
      <c r="T563" s="10">
        <v>10865.72</v>
      </c>
      <c r="U563" s="10"/>
    </row>
    <row r="564" spans="2:21" x14ac:dyDescent="0.3">
      <c r="B564" s="8" t="s">
        <v>25</v>
      </c>
      <c r="C564" s="8">
        <v>12</v>
      </c>
      <c r="D564" s="8">
        <v>16</v>
      </c>
      <c r="E564" s="8">
        <v>9</v>
      </c>
      <c r="F564" s="8">
        <v>8</v>
      </c>
      <c r="G564" s="8">
        <v>11954</v>
      </c>
      <c r="H564" s="8">
        <v>0</v>
      </c>
      <c r="I564" s="8">
        <v>531</v>
      </c>
      <c r="J564">
        <f>(G564-I564)*(K564)</f>
        <v>881.1802285667743</v>
      </c>
      <c r="K564" s="8">
        <v>7.7140876176728906E-2</v>
      </c>
      <c r="L564" s="9">
        <f>(G564-I564)*(1-K564)</f>
        <v>10541.819771433225</v>
      </c>
      <c r="M564" s="30">
        <v>-0.26074511718750099</v>
      </c>
      <c r="N564" s="8">
        <v>-0.26074511718750099</v>
      </c>
      <c r="O564" s="8">
        <v>10542.080516550401</v>
      </c>
      <c r="P564" s="10">
        <v>9197.74</v>
      </c>
      <c r="Q564" s="42">
        <v>1344.08</v>
      </c>
      <c r="R564" s="10">
        <v>10746.66</v>
      </c>
      <c r="S564" s="10">
        <v>251.89</v>
      </c>
      <c r="T564" s="10">
        <v>10746.66</v>
      </c>
      <c r="U564" s="10"/>
    </row>
    <row r="565" spans="2:21" x14ac:dyDescent="0.3">
      <c r="B565" s="8" t="s">
        <v>25</v>
      </c>
      <c r="C565" s="8">
        <v>12</v>
      </c>
      <c r="D565" s="8">
        <v>16</v>
      </c>
      <c r="E565" s="8">
        <v>10</v>
      </c>
      <c r="F565" s="8">
        <v>12</v>
      </c>
      <c r="G565" s="8">
        <v>11516</v>
      </c>
      <c r="H565" s="8">
        <v>0</v>
      </c>
      <c r="I565" s="8">
        <v>526</v>
      </c>
      <c r="J565">
        <f>(G565-I565)*(K565)</f>
        <v>889.27125763299841</v>
      </c>
      <c r="K565" s="8">
        <v>8.09164019684257E-2</v>
      </c>
      <c r="L565" s="9">
        <f>(G565-I565)*(1-K565)</f>
        <v>10100.728742367002</v>
      </c>
      <c r="M565" s="30">
        <v>3.7986389160153101E-2</v>
      </c>
      <c r="N565" s="8">
        <v>3.7986389160153101E-2</v>
      </c>
      <c r="O565" s="8">
        <v>10100.690755977799</v>
      </c>
      <c r="P565" s="10">
        <v>8746.75</v>
      </c>
      <c r="Q565" s="42">
        <v>1353.98</v>
      </c>
      <c r="R565" s="10">
        <v>10263</v>
      </c>
      <c r="S565" s="10">
        <v>282.95999999999998</v>
      </c>
      <c r="T565" s="10">
        <v>10340.82</v>
      </c>
      <c r="U565" s="10"/>
    </row>
    <row r="566" spans="2:21" x14ac:dyDescent="0.3">
      <c r="B566" s="8" t="s">
        <v>25</v>
      </c>
      <c r="C566" s="8">
        <v>12</v>
      </c>
      <c r="D566" s="8">
        <v>16</v>
      </c>
      <c r="E566" s="8">
        <v>11</v>
      </c>
      <c r="F566" s="8">
        <v>15</v>
      </c>
      <c r="G566" s="8">
        <v>11309</v>
      </c>
      <c r="H566" s="8">
        <v>-300</v>
      </c>
      <c r="I566" s="8">
        <v>532</v>
      </c>
      <c r="J566">
        <f>(G566-I566)*(K566)</f>
        <v>897.93544019263652</v>
      </c>
      <c r="K566" s="8">
        <v>8.3319610299029095E-2</v>
      </c>
      <c r="L566" s="9">
        <f>(G566-I566)*(1-K566)</f>
        <v>9879.0645598073625</v>
      </c>
      <c r="M566" s="30">
        <v>0.14177679443359301</v>
      </c>
      <c r="N566" s="8">
        <v>-299.85822320556599</v>
      </c>
      <c r="O566" s="8">
        <v>10178.9227830129</v>
      </c>
      <c r="P566" s="10">
        <v>8512.01</v>
      </c>
      <c r="Q566" s="42">
        <v>1367.05</v>
      </c>
      <c r="R566" s="10">
        <v>9820.9</v>
      </c>
      <c r="S566" s="10">
        <v>213.44</v>
      </c>
      <c r="T566" s="10">
        <v>10217.1</v>
      </c>
      <c r="U566" s="10"/>
    </row>
    <row r="567" spans="2:21" x14ac:dyDescent="0.3">
      <c r="B567" s="8" t="s">
        <v>25</v>
      </c>
      <c r="C567" s="8">
        <v>12</v>
      </c>
      <c r="D567" s="8">
        <v>16</v>
      </c>
      <c r="E567" s="8">
        <v>12</v>
      </c>
      <c r="F567" s="8">
        <v>20</v>
      </c>
      <c r="G567" s="8">
        <v>10880</v>
      </c>
      <c r="H567" s="8">
        <v>-425</v>
      </c>
      <c r="I567" s="8">
        <v>532</v>
      </c>
      <c r="J567">
        <f>(G567-I567)*(K567)</f>
        <v>872.88800794175972</v>
      </c>
      <c r="K567" s="8">
        <v>8.4353305753938901E-2</v>
      </c>
      <c r="L567" s="9">
        <f>(G567-I567)*(1-K567)</f>
        <v>9475.1119920582405</v>
      </c>
      <c r="M567" s="30">
        <v>0.27449108886718698</v>
      </c>
      <c r="N567" s="8">
        <v>-424.72550891113298</v>
      </c>
      <c r="O567" s="8">
        <v>9899.83750096937</v>
      </c>
      <c r="P567" s="10">
        <v>8098.47</v>
      </c>
      <c r="Q567" s="42">
        <v>1376.64</v>
      </c>
      <c r="R567" s="10">
        <v>9441.5300000000007</v>
      </c>
      <c r="S567" s="10">
        <v>159.65</v>
      </c>
      <c r="T567" s="10">
        <v>9837.73</v>
      </c>
      <c r="U567" s="10"/>
    </row>
    <row r="568" spans="2:21" x14ac:dyDescent="0.3">
      <c r="B568" s="8" t="s">
        <v>25</v>
      </c>
      <c r="C568" s="8">
        <v>12</v>
      </c>
      <c r="D568" s="8">
        <v>16</v>
      </c>
      <c r="E568" s="8">
        <v>13</v>
      </c>
      <c r="F568" s="8">
        <v>21</v>
      </c>
      <c r="G568" s="8">
        <v>10827</v>
      </c>
      <c r="H568" s="8">
        <v>-425</v>
      </c>
      <c r="I568" s="8">
        <v>522</v>
      </c>
      <c r="J568">
        <f>(G568-I568)*(K568)</f>
        <v>870.46130734044743</v>
      </c>
      <c r="K568" s="8">
        <v>8.4469801779762002E-2</v>
      </c>
      <c r="L568" s="9">
        <f>(G568-I568)*(1-K568)</f>
        <v>9434.5386926595529</v>
      </c>
      <c r="M568" s="30">
        <v>0.26939874267578301</v>
      </c>
      <c r="N568" s="8">
        <v>-424.730601257324</v>
      </c>
      <c r="O568" s="8">
        <v>9859.2692939168792</v>
      </c>
      <c r="P568" s="10">
        <v>8045.53</v>
      </c>
      <c r="Q568" s="42">
        <v>1389.01</v>
      </c>
      <c r="R568" s="10">
        <v>9429.49</v>
      </c>
      <c r="S568" s="10">
        <v>332.87</v>
      </c>
      <c r="T568" s="10">
        <v>9825.69</v>
      </c>
      <c r="U568" s="10"/>
    </row>
    <row r="569" spans="2:21" x14ac:dyDescent="0.3">
      <c r="B569" s="8" t="s">
        <v>25</v>
      </c>
      <c r="C569" s="8">
        <v>12</v>
      </c>
      <c r="D569" s="8">
        <v>16</v>
      </c>
      <c r="E569" s="8">
        <v>14</v>
      </c>
      <c r="F569" s="8">
        <v>19</v>
      </c>
      <c r="G569" s="8">
        <v>11090</v>
      </c>
      <c r="H569" s="8">
        <v>-425</v>
      </c>
      <c r="I569" s="8">
        <v>498</v>
      </c>
      <c r="J569">
        <f>(G569-I569)*(K569)</f>
        <v>885.54950743371819</v>
      </c>
      <c r="K569" s="8">
        <v>8.3605504855902402E-2</v>
      </c>
      <c r="L569" s="9">
        <f>(G569-I569)*(1-K569)</f>
        <v>9706.4504925662823</v>
      </c>
      <c r="M569" s="30">
        <v>0.18199163818359301</v>
      </c>
      <c r="N569" s="8">
        <v>-424.818008361816</v>
      </c>
      <c r="O569" s="8">
        <v>10131.268500928099</v>
      </c>
      <c r="P569" s="10">
        <v>8307.8799999999992</v>
      </c>
      <c r="Q569" s="42">
        <v>1398.57</v>
      </c>
      <c r="R569" s="10">
        <v>9659.31</v>
      </c>
      <c r="S569" s="10">
        <v>360.8</v>
      </c>
      <c r="T569" s="10">
        <v>10055.51</v>
      </c>
      <c r="U569" s="10"/>
    </row>
    <row r="570" spans="2:21" x14ac:dyDescent="0.3">
      <c r="B570" s="8" t="s">
        <v>25</v>
      </c>
      <c r="C570" s="8">
        <v>12</v>
      </c>
      <c r="D570" s="8">
        <v>16</v>
      </c>
      <c r="E570" s="8">
        <v>15</v>
      </c>
      <c r="F570" s="8">
        <v>14</v>
      </c>
      <c r="G570" s="8">
        <v>11550</v>
      </c>
      <c r="H570" s="8">
        <v>-425</v>
      </c>
      <c r="I570" s="8">
        <v>463</v>
      </c>
      <c r="J570">
        <f>(G570-I570)*(K570)</f>
        <v>907.44935024877464</v>
      </c>
      <c r="K570" s="8">
        <v>8.1848051794784396E-2</v>
      </c>
      <c r="L570" s="9">
        <f>(G570-I570)*(1-K570)</f>
        <v>10179.550649751225</v>
      </c>
      <c r="M570" s="30">
        <v>9.1495849609374999E-2</v>
      </c>
      <c r="N570" s="8">
        <v>-424.90850415039102</v>
      </c>
      <c r="O570" s="8">
        <v>10604.4591539016</v>
      </c>
      <c r="P570" s="10">
        <v>8774.17</v>
      </c>
      <c r="Q570" s="42">
        <v>1405.38</v>
      </c>
      <c r="R570" s="10">
        <v>10160.31</v>
      </c>
      <c r="S570" s="10">
        <v>433.49</v>
      </c>
      <c r="T570" s="10">
        <v>10490.83</v>
      </c>
      <c r="U570" s="10"/>
    </row>
    <row r="571" spans="2:21" x14ac:dyDescent="0.3">
      <c r="B571" s="8" t="s">
        <v>25</v>
      </c>
      <c r="C571" s="8">
        <v>12</v>
      </c>
      <c r="D571" s="8">
        <v>16</v>
      </c>
      <c r="E571" s="8">
        <v>16</v>
      </c>
      <c r="F571" s="8">
        <v>11</v>
      </c>
      <c r="G571" s="8">
        <v>12138</v>
      </c>
      <c r="H571" s="8">
        <v>0</v>
      </c>
      <c r="I571" s="8">
        <v>411</v>
      </c>
      <c r="J571">
        <f>(G571-I571)*(K571)</f>
        <v>931.91546597742865</v>
      </c>
      <c r="K571" s="8">
        <v>7.9467507971128906E-2</v>
      </c>
      <c r="L571" s="9">
        <f>(G571-I571)*(1-K571)</f>
        <v>10795.084534022571</v>
      </c>
      <c r="M571" s="30">
        <v>-0.13657913208007799</v>
      </c>
      <c r="N571" s="8">
        <v>-0.13657913208007799</v>
      </c>
      <c r="O571" s="8">
        <v>10795.221113154699</v>
      </c>
      <c r="P571" s="10">
        <v>9390.09</v>
      </c>
      <c r="Q571" s="42">
        <v>1404.99</v>
      </c>
      <c r="R571" s="10">
        <v>10809.89</v>
      </c>
      <c r="S571" s="10">
        <v>356.78</v>
      </c>
      <c r="T571" s="10">
        <v>10803.03</v>
      </c>
      <c r="U571" s="10"/>
    </row>
    <row r="572" spans="2:21" x14ac:dyDescent="0.3">
      <c r="B572" s="8" t="s">
        <v>25</v>
      </c>
      <c r="C572" s="8">
        <v>12</v>
      </c>
      <c r="D572" s="8">
        <v>16</v>
      </c>
      <c r="E572" s="8">
        <v>17</v>
      </c>
      <c r="F572" s="8">
        <v>5</v>
      </c>
      <c r="G572" s="8">
        <v>12655</v>
      </c>
      <c r="H572" s="8">
        <v>425</v>
      </c>
      <c r="I572" s="8">
        <v>315</v>
      </c>
      <c r="J572">
        <f>(G572-I572)*(K572)</f>
        <v>959.48122147780202</v>
      </c>
      <c r="K572" s="8">
        <v>7.7753745662706805E-2</v>
      </c>
      <c r="L572" s="9">
        <f>(G572-I572)*(1-K572)</f>
        <v>11380.518778522199</v>
      </c>
      <c r="M572" s="30">
        <v>2.9275251433878502</v>
      </c>
      <c r="N572" s="8">
        <v>427.92752514338798</v>
      </c>
      <c r="O572" s="8">
        <v>10952.5912533788</v>
      </c>
      <c r="P572" s="10">
        <v>9935.7199999999993</v>
      </c>
      <c r="Q572" s="42">
        <v>1444.8</v>
      </c>
      <c r="R572" s="10">
        <v>11432.98</v>
      </c>
      <c r="S572" s="11">
        <v>-114.04</v>
      </c>
      <c r="T572" s="10">
        <v>11426.11</v>
      </c>
      <c r="U572" s="10"/>
    </row>
    <row r="573" spans="2:21" x14ac:dyDescent="0.3">
      <c r="B573" s="8" t="s">
        <v>25</v>
      </c>
      <c r="C573" s="8">
        <v>12</v>
      </c>
      <c r="D573" s="8">
        <v>16</v>
      </c>
      <c r="E573" s="8">
        <v>18</v>
      </c>
      <c r="F573" s="8">
        <v>1</v>
      </c>
      <c r="G573" s="8">
        <v>13392</v>
      </c>
      <c r="H573" s="8">
        <v>425</v>
      </c>
      <c r="I573" s="8">
        <v>308</v>
      </c>
      <c r="J573">
        <f>(G573-I573)*(K573)</f>
        <v>993.49217171894327</v>
      </c>
      <c r="K573" s="8">
        <v>7.5931838254275699E-2</v>
      </c>
      <c r="L573" s="9">
        <f>(G573-I573)*(1-K573)</f>
        <v>12090.507828281055</v>
      </c>
      <c r="M573" s="30">
        <v>2.7796552749580399</v>
      </c>
      <c r="N573" s="8">
        <v>427.77965527495797</v>
      </c>
      <c r="O573" s="8">
        <v>11662.7281730061</v>
      </c>
      <c r="P573" s="10">
        <v>10648.88</v>
      </c>
      <c r="Q573" s="42">
        <v>1441.63</v>
      </c>
      <c r="R573" s="10">
        <v>12058.15</v>
      </c>
      <c r="S573" s="11">
        <v>-913.68</v>
      </c>
      <c r="T573" s="10">
        <v>11626.28</v>
      </c>
      <c r="U573" s="10"/>
    </row>
    <row r="574" spans="2:21" x14ac:dyDescent="0.3">
      <c r="B574" s="8" t="s">
        <v>25</v>
      </c>
      <c r="C574" s="8">
        <v>12</v>
      </c>
      <c r="D574" s="8">
        <v>16</v>
      </c>
      <c r="E574" s="8">
        <v>19</v>
      </c>
      <c r="F574" s="8">
        <v>2</v>
      </c>
      <c r="G574" s="8">
        <v>13191</v>
      </c>
      <c r="H574" s="8">
        <v>425</v>
      </c>
      <c r="I574" s="8">
        <v>323</v>
      </c>
      <c r="J574">
        <f>(G574-I574)*(K574)</f>
        <v>969.50304655422144</v>
      </c>
      <c r="K574" s="8">
        <v>7.5342170232687397E-2</v>
      </c>
      <c r="L574" s="9">
        <f>(G574-I574)*(1-K574)</f>
        <v>11898.496953445778</v>
      </c>
      <c r="M574" s="30">
        <v>2.6504058210724901</v>
      </c>
      <c r="N574" s="8">
        <v>427.65040582107201</v>
      </c>
      <c r="O574" s="8">
        <v>11470.8465476247</v>
      </c>
      <c r="P574" s="10">
        <v>10490.83</v>
      </c>
      <c r="Q574" s="42">
        <v>1407.67</v>
      </c>
      <c r="R574" s="10">
        <v>12012.87</v>
      </c>
      <c r="S574" s="11">
        <v>-1158.19</v>
      </c>
      <c r="T574" s="10">
        <v>11581.01</v>
      </c>
      <c r="U574" s="10"/>
    </row>
    <row r="575" spans="2:21" x14ac:dyDescent="0.3">
      <c r="B575" s="8" t="s">
        <v>25</v>
      </c>
      <c r="C575" s="8">
        <v>12</v>
      </c>
      <c r="D575" s="8">
        <v>16</v>
      </c>
      <c r="E575" s="8">
        <v>20</v>
      </c>
      <c r="F575" s="8">
        <v>3</v>
      </c>
      <c r="G575" s="8">
        <v>12899</v>
      </c>
      <c r="H575" s="8">
        <v>425</v>
      </c>
      <c r="I575" s="8">
        <v>330</v>
      </c>
      <c r="J575">
        <f>(G575-I575)*(K575)</f>
        <v>936.38257960964654</v>
      </c>
      <c r="K575" s="8">
        <v>7.4499369847215099E-2</v>
      </c>
      <c r="L575" s="9">
        <f>(G575-I575)*(1-K575)</f>
        <v>11632.617420390354</v>
      </c>
      <c r="M575" s="30">
        <v>2.5686713253558802</v>
      </c>
      <c r="N575" s="8">
        <v>427.56867132535598</v>
      </c>
      <c r="O575" s="8">
        <v>11205.048749064999</v>
      </c>
      <c r="P575" s="10">
        <v>10247.11</v>
      </c>
      <c r="Q575" s="42">
        <v>1385.51</v>
      </c>
      <c r="R575" s="10">
        <v>12054.02</v>
      </c>
      <c r="S575" s="11">
        <v>-960.59</v>
      </c>
      <c r="T575" s="12">
        <v>11629.02</v>
      </c>
      <c r="U575" s="10"/>
    </row>
    <row r="576" spans="2:21" x14ac:dyDescent="0.3">
      <c r="B576" s="8" t="s">
        <v>25</v>
      </c>
      <c r="C576" s="8">
        <v>12</v>
      </c>
      <c r="D576" s="8">
        <v>16</v>
      </c>
      <c r="E576" s="8">
        <v>21</v>
      </c>
      <c r="F576" s="8">
        <v>4</v>
      </c>
      <c r="G576" s="8">
        <v>12681</v>
      </c>
      <c r="H576" s="8">
        <v>0</v>
      </c>
      <c r="I576" s="8">
        <v>350</v>
      </c>
      <c r="J576">
        <f>(G576-I576)*(K576)</f>
        <v>914.60495502003209</v>
      </c>
      <c r="K576" s="8">
        <v>7.4171190902605794E-2</v>
      </c>
      <c r="L576" s="9">
        <f>(G576-I576)*(1-K576)</f>
        <v>11416.395044979967</v>
      </c>
      <c r="M576" s="30">
        <v>2.5117967724949102</v>
      </c>
      <c r="N576" s="8">
        <v>2.5117967724949102</v>
      </c>
      <c r="O576" s="8">
        <v>11413.883248207499</v>
      </c>
      <c r="P576" s="10">
        <v>10056.99</v>
      </c>
      <c r="Q576" s="42">
        <v>1359.4</v>
      </c>
      <c r="R576" s="10">
        <v>11778.77</v>
      </c>
      <c r="S576" s="11">
        <v>-856.99</v>
      </c>
      <c r="T576" s="10">
        <v>11353.77</v>
      </c>
      <c r="U576" s="10"/>
    </row>
    <row r="577" spans="2:21" x14ac:dyDescent="0.3">
      <c r="B577" s="8" t="s">
        <v>25</v>
      </c>
      <c r="C577" s="8">
        <v>12</v>
      </c>
      <c r="D577" s="8">
        <v>16</v>
      </c>
      <c r="E577" s="8">
        <v>22</v>
      </c>
      <c r="F577" s="8">
        <v>6</v>
      </c>
      <c r="G577" s="8">
        <v>12479</v>
      </c>
      <c r="H577" s="8">
        <v>0</v>
      </c>
      <c r="I577" s="8">
        <v>411</v>
      </c>
      <c r="J577">
        <f>(G577-I577)*(K577)</f>
        <v>883.88419321391996</v>
      </c>
      <c r="K577" s="8">
        <v>7.3241978224554194E-2</v>
      </c>
      <c r="L577" s="9">
        <f>(G577-I577)*(1-K577)</f>
        <v>11184.115806786082</v>
      </c>
      <c r="M577" s="30">
        <v>-0.17868524169921901</v>
      </c>
      <c r="N577" s="8">
        <v>-0.17868524169921901</v>
      </c>
      <c r="O577" s="8">
        <v>11184.294492027801</v>
      </c>
      <c r="P577" s="10">
        <v>9887.9699999999993</v>
      </c>
      <c r="Q577" s="42">
        <v>1296.1500000000001</v>
      </c>
      <c r="R577" s="10">
        <v>11466.61</v>
      </c>
      <c r="S577" s="11">
        <v>-665.06</v>
      </c>
      <c r="T577" s="10">
        <v>11466.61</v>
      </c>
      <c r="U577" s="10"/>
    </row>
    <row r="578" spans="2:21" x14ac:dyDescent="0.3">
      <c r="B578" s="8" t="s">
        <v>25</v>
      </c>
      <c r="C578" s="8">
        <v>12</v>
      </c>
      <c r="D578" s="8">
        <v>16</v>
      </c>
      <c r="E578" s="8">
        <v>23</v>
      </c>
      <c r="F578" s="8">
        <v>9</v>
      </c>
      <c r="G578" s="8">
        <v>11966</v>
      </c>
      <c r="H578" s="8">
        <v>0</v>
      </c>
      <c r="I578" s="8">
        <v>510</v>
      </c>
      <c r="J578">
        <f>(G578-I578)*(K578)</f>
        <v>842.41116351054802</v>
      </c>
      <c r="K578" s="8">
        <v>7.3534494021521304E-2</v>
      </c>
      <c r="L578" s="9">
        <f>(G578-I578)*(1-K578)</f>
        <v>10613.588836489451</v>
      </c>
      <c r="M578" s="30">
        <v>-0.117018646240235</v>
      </c>
      <c r="N578" s="8">
        <v>-0.117018646240235</v>
      </c>
      <c r="O578" s="8">
        <v>10613.7058551357</v>
      </c>
      <c r="P578" s="10">
        <v>9365.4599999999991</v>
      </c>
      <c r="Q578" s="42">
        <v>1248.1300000000001</v>
      </c>
      <c r="R578" s="10">
        <v>10872.1</v>
      </c>
      <c r="S578" s="11">
        <v>-447.36</v>
      </c>
      <c r="T578" s="10">
        <v>10872.1</v>
      </c>
      <c r="U578" s="10"/>
    </row>
    <row r="579" spans="2:21" x14ac:dyDescent="0.3">
      <c r="B579" s="8" t="s">
        <v>25</v>
      </c>
      <c r="C579" s="8">
        <v>12</v>
      </c>
      <c r="D579" s="8">
        <v>16</v>
      </c>
      <c r="E579" s="8">
        <v>24</v>
      </c>
      <c r="F579" s="8">
        <v>13</v>
      </c>
      <c r="G579" s="8">
        <v>11458</v>
      </c>
      <c r="H579" s="8">
        <v>0</v>
      </c>
      <c r="I579" s="8">
        <v>594</v>
      </c>
      <c r="J579">
        <f>(G579-I579)*(K579)</f>
        <v>799.75058736945323</v>
      </c>
      <c r="K579" s="8">
        <v>7.3614744787320802E-2</v>
      </c>
      <c r="L579" s="9">
        <f>(G579-I579)*(1-K579)</f>
        <v>10064.249412630546</v>
      </c>
      <c r="M579" s="30">
        <v>-5.9900115966797798E-2</v>
      </c>
      <c r="N579" s="8">
        <v>-5.9900115966797798E-2</v>
      </c>
      <c r="O579" s="8">
        <v>10064.3093127465</v>
      </c>
      <c r="P579" s="10">
        <v>8860.9699999999993</v>
      </c>
      <c r="Q579" s="42">
        <v>1203.28</v>
      </c>
      <c r="R579" s="10">
        <v>10385.19</v>
      </c>
      <c r="S579" s="11">
        <v>-203.27</v>
      </c>
      <c r="T579" s="10">
        <v>10385.19</v>
      </c>
      <c r="U579" s="10"/>
    </row>
    <row r="580" spans="2:21" x14ac:dyDescent="0.3">
      <c r="B580" s="8" t="s">
        <v>26</v>
      </c>
      <c r="C580" s="8">
        <v>1</v>
      </c>
      <c r="D580" s="8">
        <v>28</v>
      </c>
      <c r="E580" s="8">
        <v>1</v>
      </c>
      <c r="F580" s="10">
        <v>13</v>
      </c>
      <c r="G580" s="8">
        <v>2214</v>
      </c>
      <c r="H580" s="8">
        <v>0</v>
      </c>
      <c r="I580" s="8">
        <v>0</v>
      </c>
      <c r="K580" s="8">
        <v>0</v>
      </c>
      <c r="L580" s="9">
        <f>(G580-I580)*(1-K580)</f>
        <v>2214</v>
      </c>
      <c r="M580" s="30">
        <v>-0.24510322363860901</v>
      </c>
      <c r="N580" s="8">
        <v>-0.24510322363860901</v>
      </c>
      <c r="O580" s="8">
        <v>2214.2451032236399</v>
      </c>
      <c r="P580" s="10">
        <v>1837.86</v>
      </c>
      <c r="Q580" s="42">
        <v>376.14</v>
      </c>
      <c r="R580" s="10">
        <v>2232</v>
      </c>
      <c r="S580" s="10">
        <v>44.57</v>
      </c>
      <c r="T580" s="10">
        <v>2232</v>
      </c>
      <c r="U580" s="10"/>
    </row>
    <row r="581" spans="2:21" x14ac:dyDescent="0.3">
      <c r="B581" s="8" t="s">
        <v>26</v>
      </c>
      <c r="C581" s="8">
        <v>1</v>
      </c>
      <c r="D581" s="8">
        <v>28</v>
      </c>
      <c r="E581" s="8">
        <v>2</v>
      </c>
      <c r="F581" s="10">
        <v>16</v>
      </c>
      <c r="G581" s="8">
        <v>2091</v>
      </c>
      <c r="H581" s="8">
        <v>0</v>
      </c>
      <c r="I581" s="8">
        <v>0</v>
      </c>
      <c r="K581" s="8">
        <v>0</v>
      </c>
      <c r="L581" s="9">
        <f>(G581-I581)*(1-K581)</f>
        <v>2091</v>
      </c>
      <c r="M581" s="30">
        <v>-0.26582250007055702</v>
      </c>
      <c r="N581" s="8">
        <v>-0.26582250007055702</v>
      </c>
      <c r="O581" s="8">
        <v>2091.26582250007</v>
      </c>
      <c r="P581" s="10">
        <v>1721.19</v>
      </c>
      <c r="Q581" s="42">
        <v>369.81</v>
      </c>
      <c r="R581" s="10">
        <v>2119</v>
      </c>
      <c r="S581" s="10">
        <v>22.49</v>
      </c>
      <c r="T581" s="10">
        <v>2119</v>
      </c>
      <c r="U581" s="10"/>
    </row>
    <row r="582" spans="2:21" x14ac:dyDescent="0.3">
      <c r="B582" s="8" t="s">
        <v>26</v>
      </c>
      <c r="C582" s="8">
        <v>1</v>
      </c>
      <c r="D582" s="8">
        <v>28</v>
      </c>
      <c r="E582" s="8">
        <v>3</v>
      </c>
      <c r="F582" s="10">
        <v>19</v>
      </c>
      <c r="G582" s="8">
        <v>1969</v>
      </c>
      <c r="H582" s="8">
        <v>0</v>
      </c>
      <c r="I582" s="8">
        <v>0</v>
      </c>
      <c r="K582" s="8">
        <v>0</v>
      </c>
      <c r="L582" s="9">
        <f>(G582-I582)*(1-K582)</f>
        <v>1969</v>
      </c>
      <c r="M582" s="30">
        <v>-0.167446010380983</v>
      </c>
      <c r="N582" s="8">
        <v>-0.167446010380983</v>
      </c>
      <c r="O582" s="8">
        <v>1969.16744601038</v>
      </c>
      <c r="P582" s="10">
        <v>1601.8</v>
      </c>
      <c r="Q582" s="42">
        <v>367.2</v>
      </c>
      <c r="R582" s="10">
        <v>2018</v>
      </c>
      <c r="S582" s="11">
        <v>-2.52</v>
      </c>
      <c r="T582" s="10">
        <v>2018</v>
      </c>
      <c r="U582" s="10"/>
    </row>
    <row r="583" spans="2:21" x14ac:dyDescent="0.3">
      <c r="B583" s="8" t="s">
        <v>26</v>
      </c>
      <c r="C583" s="8">
        <v>1</v>
      </c>
      <c r="D583" s="8">
        <v>28</v>
      </c>
      <c r="E583" s="8">
        <v>4</v>
      </c>
      <c r="F583" s="10">
        <v>20</v>
      </c>
      <c r="G583" s="8">
        <v>1903</v>
      </c>
      <c r="H583" s="8">
        <v>0</v>
      </c>
      <c r="I583" s="8">
        <v>0</v>
      </c>
      <c r="K583" s="8">
        <v>0</v>
      </c>
      <c r="L583" s="9">
        <f>(G583-I583)*(1-K583)</f>
        <v>1903</v>
      </c>
      <c r="M583" s="30">
        <v>-0.18662484857440001</v>
      </c>
      <c r="N583" s="8">
        <v>-0.18662484857440001</v>
      </c>
      <c r="O583" s="8">
        <v>1903.1866248485701</v>
      </c>
      <c r="P583" s="10">
        <v>1533.71</v>
      </c>
      <c r="Q583" s="42">
        <v>369.29</v>
      </c>
      <c r="R583" s="10">
        <v>1968</v>
      </c>
      <c r="S583" s="11">
        <v>-19.91</v>
      </c>
      <c r="T583" s="10">
        <v>1968</v>
      </c>
      <c r="U583" s="10"/>
    </row>
    <row r="584" spans="2:21" x14ac:dyDescent="0.3">
      <c r="B584" s="8" t="s">
        <v>26</v>
      </c>
      <c r="C584" s="8">
        <v>1</v>
      </c>
      <c r="D584" s="8">
        <v>28</v>
      </c>
      <c r="E584" s="8">
        <v>5</v>
      </c>
      <c r="F584" s="10">
        <v>18</v>
      </c>
      <c r="G584" s="8">
        <v>1948</v>
      </c>
      <c r="H584" s="8">
        <v>0</v>
      </c>
      <c r="I584" s="8">
        <v>0</v>
      </c>
      <c r="K584" s="8">
        <v>0</v>
      </c>
      <c r="L584" s="9">
        <f>(G584-I584)*(1-K584)</f>
        <v>1948</v>
      </c>
      <c r="M584" s="30">
        <v>-0.14504112178832301</v>
      </c>
      <c r="N584" s="8">
        <v>-0.14504112178832301</v>
      </c>
      <c r="O584" s="8">
        <v>1948.14504112179</v>
      </c>
      <c r="P584" s="10">
        <v>1564.79</v>
      </c>
      <c r="Q584" s="42">
        <v>383.21</v>
      </c>
      <c r="R584" s="10">
        <v>2010</v>
      </c>
      <c r="S584" s="11">
        <v>-16.170000000000002</v>
      </c>
      <c r="T584" s="10">
        <v>2010</v>
      </c>
      <c r="U584" s="10"/>
    </row>
    <row r="585" spans="2:21" x14ac:dyDescent="0.3">
      <c r="B585" s="8" t="s">
        <v>26</v>
      </c>
      <c r="C585" s="8">
        <v>1</v>
      </c>
      <c r="D585" s="8">
        <v>28</v>
      </c>
      <c r="E585" s="8">
        <v>6</v>
      </c>
      <c r="F585" s="10">
        <v>14</v>
      </c>
      <c r="G585" s="8">
        <v>2095</v>
      </c>
      <c r="H585" s="8">
        <v>0</v>
      </c>
      <c r="I585" s="8">
        <v>0</v>
      </c>
      <c r="K585" s="8">
        <v>0</v>
      </c>
      <c r="L585" s="9">
        <f>(G585-I585)*(1-K585)</f>
        <v>2095</v>
      </c>
      <c r="M585" s="30">
        <v>-0.144893880097196</v>
      </c>
      <c r="N585" s="8">
        <v>-0.144893880097196</v>
      </c>
      <c r="O585" s="8">
        <v>2095.1448938801</v>
      </c>
      <c r="P585" s="10">
        <v>1687.82</v>
      </c>
      <c r="Q585" s="42">
        <v>407.18</v>
      </c>
      <c r="R585" s="10">
        <v>2137</v>
      </c>
      <c r="S585" s="11">
        <v>-57.27</v>
      </c>
      <c r="T585" s="10">
        <v>2137</v>
      </c>
      <c r="U585" s="10"/>
    </row>
    <row r="586" spans="2:21" x14ac:dyDescent="0.3">
      <c r="B586" s="8" t="s">
        <v>26</v>
      </c>
      <c r="C586" s="8">
        <v>1</v>
      </c>
      <c r="D586" s="8">
        <v>28</v>
      </c>
      <c r="E586" s="8">
        <v>7</v>
      </c>
      <c r="F586" s="10">
        <v>8</v>
      </c>
      <c r="G586" s="8">
        <v>2334</v>
      </c>
      <c r="H586" s="8">
        <v>0</v>
      </c>
      <c r="I586" s="8">
        <v>0</v>
      </c>
      <c r="K586" s="8">
        <v>0</v>
      </c>
      <c r="L586" s="9">
        <f>(G586-I586)*(1-K586)</f>
        <v>2334</v>
      </c>
      <c r="M586" s="30">
        <v>-9.9918102420866503E-2</v>
      </c>
      <c r="N586" s="8">
        <v>-9.9918102420866503E-2</v>
      </c>
      <c r="O586" s="8">
        <v>2334.0999181024199</v>
      </c>
      <c r="P586" s="10">
        <v>1895.37</v>
      </c>
      <c r="Q586" s="42">
        <v>438.63</v>
      </c>
      <c r="R586" s="10">
        <v>2375</v>
      </c>
      <c r="S586" s="11">
        <v>-162.15</v>
      </c>
      <c r="T586" s="10">
        <v>2375</v>
      </c>
      <c r="U586" s="10"/>
    </row>
    <row r="587" spans="2:21" x14ac:dyDescent="0.3">
      <c r="B587" s="8" t="s">
        <v>26</v>
      </c>
      <c r="C587" s="8">
        <v>1</v>
      </c>
      <c r="D587" s="8">
        <v>28</v>
      </c>
      <c r="E587" s="8">
        <v>8</v>
      </c>
      <c r="F587" s="10">
        <v>5</v>
      </c>
      <c r="G587" s="8">
        <v>2416</v>
      </c>
      <c r="H587" s="8">
        <v>0</v>
      </c>
      <c r="I587" s="8">
        <v>0</v>
      </c>
      <c r="K587" s="8">
        <v>0</v>
      </c>
      <c r="L587" s="9">
        <f>(G587-I587)*(1-K587)</f>
        <v>2416</v>
      </c>
      <c r="M587" s="30">
        <v>-9.0563151780515896E-2</v>
      </c>
      <c r="N587" s="8">
        <v>-9.0563151780515896E-2</v>
      </c>
      <c r="O587" s="8">
        <v>2416.0905631517799</v>
      </c>
      <c r="P587" s="10">
        <v>1961.95</v>
      </c>
      <c r="Q587" s="42">
        <v>454.05</v>
      </c>
      <c r="R587" s="10">
        <v>2425</v>
      </c>
      <c r="S587" s="11">
        <v>-193.09</v>
      </c>
      <c r="T587" s="10">
        <v>2425</v>
      </c>
      <c r="U587" s="10"/>
    </row>
    <row r="588" spans="2:21" x14ac:dyDescent="0.3">
      <c r="B588" s="8" t="s">
        <v>26</v>
      </c>
      <c r="C588" s="8">
        <v>1</v>
      </c>
      <c r="D588" s="8">
        <v>28</v>
      </c>
      <c r="E588" s="8">
        <v>9</v>
      </c>
      <c r="F588" s="10">
        <v>7</v>
      </c>
      <c r="G588" s="8">
        <v>2208</v>
      </c>
      <c r="H588" s="8">
        <v>0</v>
      </c>
      <c r="I588" s="8">
        <v>0</v>
      </c>
      <c r="K588" s="8">
        <v>0</v>
      </c>
      <c r="L588" s="9">
        <f>(G588-I588)*(1-K588)</f>
        <v>2208</v>
      </c>
      <c r="M588" s="30">
        <v>3.5268545376136898E-2</v>
      </c>
      <c r="N588" s="8">
        <v>3.5268545376136898E-2</v>
      </c>
      <c r="O588" s="8">
        <v>2207.9647314546201</v>
      </c>
      <c r="P588" s="10">
        <v>1744.15</v>
      </c>
      <c r="Q588" s="42">
        <v>463.85</v>
      </c>
      <c r="R588" s="10">
        <v>2242</v>
      </c>
      <c r="S588" s="11">
        <v>-139.9</v>
      </c>
      <c r="T588" s="10">
        <v>2242</v>
      </c>
      <c r="U588" s="10"/>
    </row>
    <row r="589" spans="2:21" x14ac:dyDescent="0.3">
      <c r="B589" s="8" t="s">
        <v>26</v>
      </c>
      <c r="C589" s="8">
        <v>1</v>
      </c>
      <c r="D589" s="8">
        <v>28</v>
      </c>
      <c r="E589" s="8">
        <v>10</v>
      </c>
      <c r="F589" s="10">
        <v>12</v>
      </c>
      <c r="G589" s="8">
        <v>1899</v>
      </c>
      <c r="H589" s="8">
        <v>0</v>
      </c>
      <c r="I589" s="8">
        <v>0</v>
      </c>
      <c r="K589" s="8">
        <v>0</v>
      </c>
      <c r="L589" s="9">
        <f>(G589-I589)*(1-K589)</f>
        <v>1899</v>
      </c>
      <c r="M589" s="30">
        <v>8.6942620692774697E-2</v>
      </c>
      <c r="N589" s="8">
        <v>8.6942620692774697E-2</v>
      </c>
      <c r="O589" s="8">
        <v>1898.91305737931</v>
      </c>
      <c r="P589" s="10">
        <v>1434.41</v>
      </c>
      <c r="Q589" s="42">
        <v>464.59</v>
      </c>
      <c r="R589" s="10">
        <v>1984</v>
      </c>
      <c r="S589" s="11">
        <v>-97.86</v>
      </c>
      <c r="T589" s="10">
        <v>1984</v>
      </c>
      <c r="U589" s="10"/>
    </row>
    <row r="590" spans="2:21" x14ac:dyDescent="0.3">
      <c r="B590" s="8" t="s">
        <v>26</v>
      </c>
      <c r="C590" s="8">
        <v>1</v>
      </c>
      <c r="D590" s="8">
        <v>28</v>
      </c>
      <c r="E590" s="8">
        <v>11</v>
      </c>
      <c r="F590" s="10">
        <v>17</v>
      </c>
      <c r="G590" s="8">
        <v>1642</v>
      </c>
      <c r="H590" s="8">
        <v>0</v>
      </c>
      <c r="I590" s="8">
        <v>0</v>
      </c>
      <c r="K590" s="8">
        <v>0</v>
      </c>
      <c r="L590" s="9">
        <f>(G590-I590)*(1-K590)</f>
        <v>1642</v>
      </c>
      <c r="M590" s="30">
        <v>0.19219586475379799</v>
      </c>
      <c r="N590" s="8">
        <v>0.19219586475379799</v>
      </c>
      <c r="O590" s="8">
        <v>1641.8078041352501</v>
      </c>
      <c r="P590" s="10">
        <v>1178.54</v>
      </c>
      <c r="Q590" s="42">
        <v>463.46</v>
      </c>
      <c r="R590" s="10">
        <v>1749</v>
      </c>
      <c r="S590" s="11">
        <v>-137.79</v>
      </c>
      <c r="T590" s="10">
        <v>1749</v>
      </c>
      <c r="U590" s="10"/>
    </row>
    <row r="591" spans="2:21" x14ac:dyDescent="0.3">
      <c r="B591" s="8" t="s">
        <v>26</v>
      </c>
      <c r="C591" s="8">
        <v>1</v>
      </c>
      <c r="D591" s="8">
        <v>28</v>
      </c>
      <c r="E591" s="8">
        <v>12</v>
      </c>
      <c r="F591" s="10">
        <v>22</v>
      </c>
      <c r="G591" s="8">
        <v>1482</v>
      </c>
      <c r="H591" s="8">
        <v>0</v>
      </c>
      <c r="I591" s="8">
        <v>0</v>
      </c>
      <c r="K591" s="8">
        <v>0</v>
      </c>
      <c r="L591" s="9">
        <f>(G591-I591)*(1-K591)</f>
        <v>1482</v>
      </c>
      <c r="M591" s="30">
        <v>0.19731589225493401</v>
      </c>
      <c r="N591" s="8">
        <v>0.19731589225493401</v>
      </c>
      <c r="O591" s="8">
        <v>1481.8026841077501</v>
      </c>
      <c r="P591" s="10">
        <v>1018.91</v>
      </c>
      <c r="Q591" s="42">
        <v>463.09</v>
      </c>
      <c r="R591" s="10">
        <v>1651</v>
      </c>
      <c r="S591" s="11">
        <v>-121.39</v>
      </c>
      <c r="T591" s="10">
        <v>1651</v>
      </c>
      <c r="U591" s="10"/>
    </row>
    <row r="592" spans="2:21" x14ac:dyDescent="0.3">
      <c r="B592" s="8" t="s">
        <v>26</v>
      </c>
      <c r="C592" s="8">
        <v>1</v>
      </c>
      <c r="D592" s="8">
        <v>28</v>
      </c>
      <c r="E592" s="8">
        <v>13</v>
      </c>
      <c r="F592" s="10">
        <v>24</v>
      </c>
      <c r="G592" s="8">
        <v>1476</v>
      </c>
      <c r="H592" s="8">
        <v>0</v>
      </c>
      <c r="I592" s="8">
        <v>0</v>
      </c>
      <c r="K592" s="8">
        <v>0</v>
      </c>
      <c r="L592" s="9">
        <f>(G592-I592)*(1-K592)</f>
        <v>1476</v>
      </c>
      <c r="M592" s="30">
        <v>0.153423360832036</v>
      </c>
      <c r="N592" s="8">
        <v>0.153423360832036</v>
      </c>
      <c r="O592" s="8">
        <v>1475.8465766391701</v>
      </c>
      <c r="P592" s="10">
        <v>1012.95</v>
      </c>
      <c r="Q592" s="42">
        <v>463.05</v>
      </c>
      <c r="R592" s="10">
        <v>1697</v>
      </c>
      <c r="S592" s="11">
        <v>-17.89</v>
      </c>
      <c r="T592" s="10">
        <v>1697</v>
      </c>
      <c r="U592" s="10"/>
    </row>
    <row r="593" spans="2:21" x14ac:dyDescent="0.3">
      <c r="B593" s="8" t="s">
        <v>26</v>
      </c>
      <c r="C593" s="8">
        <v>1</v>
      </c>
      <c r="D593" s="8">
        <v>28</v>
      </c>
      <c r="E593" s="8">
        <v>14</v>
      </c>
      <c r="F593" s="10">
        <v>23</v>
      </c>
      <c r="G593" s="8">
        <v>1551</v>
      </c>
      <c r="H593" s="8">
        <v>0</v>
      </c>
      <c r="I593" s="8">
        <v>0</v>
      </c>
      <c r="K593" s="8">
        <v>0</v>
      </c>
      <c r="L593" s="9">
        <f>(G593-I593)*(1-K593)</f>
        <v>1551</v>
      </c>
      <c r="M593" s="30">
        <v>1.6577265388681602E-2</v>
      </c>
      <c r="N593" s="8">
        <v>1.6577265388681602E-2</v>
      </c>
      <c r="O593" s="8">
        <v>1550.98342273461</v>
      </c>
      <c r="P593" s="10">
        <v>1088.76</v>
      </c>
      <c r="Q593" s="42">
        <v>462.24</v>
      </c>
      <c r="R593" s="10">
        <v>1833</v>
      </c>
      <c r="S593" s="10">
        <v>34.24</v>
      </c>
      <c r="T593" s="10">
        <v>1833</v>
      </c>
      <c r="U593" s="10"/>
    </row>
    <row r="594" spans="2:21" x14ac:dyDescent="0.3">
      <c r="B594" s="8" t="s">
        <v>26</v>
      </c>
      <c r="C594" s="8">
        <v>1</v>
      </c>
      <c r="D594" s="8">
        <v>28</v>
      </c>
      <c r="E594" s="8">
        <v>15</v>
      </c>
      <c r="F594" s="10">
        <v>21</v>
      </c>
      <c r="G594" s="8">
        <v>1731</v>
      </c>
      <c r="H594" s="8">
        <v>0</v>
      </c>
      <c r="I594" s="8">
        <v>0</v>
      </c>
      <c r="K594" s="8">
        <v>0</v>
      </c>
      <c r="L594" s="9">
        <f>(G594-I594)*(1-K594)</f>
        <v>1731</v>
      </c>
      <c r="M594" s="30">
        <v>0.114583786756732</v>
      </c>
      <c r="N594" s="8">
        <v>0.114583786756732</v>
      </c>
      <c r="O594" s="8">
        <v>1730.88541621324</v>
      </c>
      <c r="P594" s="10">
        <v>1269.1500000000001</v>
      </c>
      <c r="Q594" s="42">
        <v>461.85</v>
      </c>
      <c r="R594" s="10">
        <v>2014</v>
      </c>
      <c r="S594" s="10">
        <v>15.66</v>
      </c>
      <c r="T594" s="10">
        <v>2005.77</v>
      </c>
      <c r="U594" s="10"/>
    </row>
    <row r="595" spans="2:21" x14ac:dyDescent="0.3">
      <c r="B595" s="8" t="s">
        <v>26</v>
      </c>
      <c r="C595" s="8">
        <v>1</v>
      </c>
      <c r="D595" s="8">
        <v>28</v>
      </c>
      <c r="E595" s="8">
        <v>16</v>
      </c>
      <c r="F595" s="10">
        <v>15</v>
      </c>
      <c r="G595" s="8">
        <v>2060</v>
      </c>
      <c r="H595" s="8">
        <v>0</v>
      </c>
      <c r="I595" s="8">
        <v>0</v>
      </c>
      <c r="K595" s="8">
        <v>0</v>
      </c>
      <c r="L595" s="9">
        <f>(G595-I595)*(1-K595)</f>
        <v>2060</v>
      </c>
      <c r="M595" s="30">
        <v>6.70877337134443E-2</v>
      </c>
      <c r="N595" s="8">
        <v>6.70877337134443E-2</v>
      </c>
      <c r="O595" s="8">
        <v>2059.9329122662898</v>
      </c>
      <c r="P595" s="10">
        <v>1598.42</v>
      </c>
      <c r="Q595" s="42">
        <v>461.58</v>
      </c>
      <c r="R595" s="10">
        <v>2311</v>
      </c>
      <c r="S595" s="11">
        <v>-18.88</v>
      </c>
      <c r="T595" s="10">
        <v>2302.77</v>
      </c>
      <c r="U595" s="10"/>
    </row>
    <row r="596" spans="2:21" x14ac:dyDescent="0.3">
      <c r="B596" s="8" t="s">
        <v>26</v>
      </c>
      <c r="C596" s="8">
        <v>1</v>
      </c>
      <c r="D596" s="8">
        <v>28</v>
      </c>
      <c r="E596" s="8">
        <v>17</v>
      </c>
      <c r="F596" s="10">
        <v>9</v>
      </c>
      <c r="G596" s="8">
        <v>2453</v>
      </c>
      <c r="H596" s="8">
        <v>0</v>
      </c>
      <c r="I596" s="8">
        <v>0</v>
      </c>
      <c r="K596" s="8">
        <v>0</v>
      </c>
      <c r="L596" s="9">
        <f>(G596-I596)*(1-K596)</f>
        <v>2453</v>
      </c>
      <c r="M596" s="30">
        <v>1.80793440513126</v>
      </c>
      <c r="N596" s="8">
        <v>1.80793440513126</v>
      </c>
      <c r="O596" s="8">
        <v>2451.1920655948702</v>
      </c>
      <c r="P596" s="10">
        <v>1979.86</v>
      </c>
      <c r="Q596" s="42">
        <v>473.14</v>
      </c>
      <c r="R596" s="10">
        <v>2666</v>
      </c>
      <c r="S596" s="11">
        <v>-83.88</v>
      </c>
      <c r="T596" s="10">
        <v>2657.77</v>
      </c>
      <c r="U596" s="10"/>
    </row>
    <row r="597" spans="2:21" x14ac:dyDescent="0.3">
      <c r="B597" s="8" t="s">
        <v>26</v>
      </c>
      <c r="C597" s="8">
        <v>1</v>
      </c>
      <c r="D597" s="8">
        <v>28</v>
      </c>
      <c r="E597" s="8">
        <v>18</v>
      </c>
      <c r="F597" s="10">
        <v>2</v>
      </c>
      <c r="G597" s="8">
        <v>2820</v>
      </c>
      <c r="H597" s="8">
        <v>0</v>
      </c>
      <c r="I597" s="8">
        <v>0</v>
      </c>
      <c r="K597" s="8">
        <v>0</v>
      </c>
      <c r="L597" s="9">
        <f>(G597-I597)*(1-K597)</f>
        <v>2820</v>
      </c>
      <c r="M597" s="30">
        <v>2.14214525396907</v>
      </c>
      <c r="N597" s="8">
        <v>2.14214525396907</v>
      </c>
      <c r="O597" s="8">
        <v>2817.8578547460302</v>
      </c>
      <c r="P597" s="10">
        <v>2346</v>
      </c>
      <c r="Q597" s="42">
        <v>474</v>
      </c>
      <c r="R597" s="10">
        <v>2995</v>
      </c>
      <c r="S597" s="11">
        <v>-232.16</v>
      </c>
      <c r="T597" s="10">
        <v>2986.77</v>
      </c>
      <c r="U597" s="10"/>
    </row>
    <row r="598" spans="2:21" x14ac:dyDescent="0.3">
      <c r="B598" s="8" t="s">
        <v>26</v>
      </c>
      <c r="C598" s="8">
        <v>1</v>
      </c>
      <c r="D598" s="8">
        <v>28</v>
      </c>
      <c r="E598" s="8">
        <v>19</v>
      </c>
      <c r="F598" s="10">
        <v>1</v>
      </c>
      <c r="G598" s="8">
        <v>2848</v>
      </c>
      <c r="H598" s="8">
        <v>0</v>
      </c>
      <c r="I598" s="8">
        <v>0</v>
      </c>
      <c r="K598" s="8">
        <v>0</v>
      </c>
      <c r="L598" s="9">
        <f>(G598-I598)*(1-K598)</f>
        <v>2848</v>
      </c>
      <c r="M598" s="30">
        <v>2.2943380966438598</v>
      </c>
      <c r="N598" s="8">
        <v>2.2943380966438598</v>
      </c>
      <c r="O598" s="8">
        <v>2845.7056619033601</v>
      </c>
      <c r="P598" s="10">
        <v>2387.21</v>
      </c>
      <c r="Q598" s="42">
        <v>460.79</v>
      </c>
      <c r="R598" s="10">
        <v>3007</v>
      </c>
      <c r="S598" s="11">
        <v>-303.94</v>
      </c>
      <c r="T598" s="12">
        <v>2998.77</v>
      </c>
      <c r="U598" s="10"/>
    </row>
    <row r="599" spans="2:21" x14ac:dyDescent="0.3">
      <c r="B599" s="8" t="s">
        <v>26</v>
      </c>
      <c r="C599" s="8">
        <v>1</v>
      </c>
      <c r="D599" s="8">
        <v>28</v>
      </c>
      <c r="E599" s="8">
        <v>20</v>
      </c>
      <c r="F599" s="10">
        <v>3</v>
      </c>
      <c r="G599" s="8">
        <v>2777</v>
      </c>
      <c r="H599" s="8">
        <v>0</v>
      </c>
      <c r="I599" s="8">
        <v>0</v>
      </c>
      <c r="K599" s="8">
        <v>0</v>
      </c>
      <c r="L599" s="9">
        <f>(G599-I599)*(1-K599)</f>
        <v>2777</v>
      </c>
      <c r="M599" s="30">
        <v>1.88548303535696</v>
      </c>
      <c r="N599" s="8">
        <v>1.88548303535696</v>
      </c>
      <c r="O599" s="8">
        <v>2775.1145169646402</v>
      </c>
      <c r="P599" s="10">
        <v>2326.11</v>
      </c>
      <c r="Q599" s="42">
        <v>450.89</v>
      </c>
      <c r="R599" s="10">
        <v>2901</v>
      </c>
      <c r="S599" s="11">
        <v>-334.15</v>
      </c>
      <c r="T599" s="10">
        <v>2901</v>
      </c>
      <c r="U599" s="10"/>
    </row>
    <row r="600" spans="2:21" x14ac:dyDescent="0.3">
      <c r="B600" s="8" t="s">
        <v>26</v>
      </c>
      <c r="C600" s="8">
        <v>1</v>
      </c>
      <c r="D600" s="8">
        <v>28</v>
      </c>
      <c r="E600" s="8">
        <v>21</v>
      </c>
      <c r="F600" s="10">
        <v>4</v>
      </c>
      <c r="G600" s="8">
        <v>2673</v>
      </c>
      <c r="H600" s="8">
        <v>0</v>
      </c>
      <c r="I600" s="8">
        <v>0</v>
      </c>
      <c r="K600" s="8">
        <v>0</v>
      </c>
      <c r="L600" s="9">
        <f>(G600-I600)*(1-K600)</f>
        <v>2673</v>
      </c>
      <c r="M600" s="30">
        <v>1.84224588742006</v>
      </c>
      <c r="N600" s="8">
        <v>1.84224588742006</v>
      </c>
      <c r="O600" s="8">
        <v>2671.1577541125798</v>
      </c>
      <c r="P600" s="10">
        <v>2234.21</v>
      </c>
      <c r="Q600" s="42">
        <v>438.79</v>
      </c>
      <c r="R600" s="10">
        <v>2718</v>
      </c>
      <c r="S600" s="11">
        <v>-387.09</v>
      </c>
      <c r="T600" s="10">
        <v>2718</v>
      </c>
      <c r="U600" s="10"/>
    </row>
    <row r="601" spans="2:21" x14ac:dyDescent="0.3">
      <c r="B601" s="8" t="s">
        <v>26</v>
      </c>
      <c r="C601" s="8">
        <v>1</v>
      </c>
      <c r="D601" s="8">
        <v>28</v>
      </c>
      <c r="E601" s="8">
        <v>22</v>
      </c>
      <c r="F601" s="10">
        <v>6</v>
      </c>
      <c r="G601" s="8">
        <v>2555</v>
      </c>
      <c r="H601" s="8">
        <v>0</v>
      </c>
      <c r="I601" s="8">
        <v>0</v>
      </c>
      <c r="K601" s="8">
        <v>0</v>
      </c>
      <c r="L601" s="9">
        <f>(G601-I601)*(1-K601)</f>
        <v>2555</v>
      </c>
      <c r="M601" s="30">
        <v>-0.21107307335548101</v>
      </c>
      <c r="N601" s="8">
        <v>-0.21107307335548101</v>
      </c>
      <c r="O601" s="8">
        <v>2555.2110730733598</v>
      </c>
      <c r="P601" s="10">
        <v>2137.04</v>
      </c>
      <c r="Q601" s="42">
        <v>417.96</v>
      </c>
      <c r="R601" s="10">
        <v>2591</v>
      </c>
      <c r="S601" s="11">
        <v>-324</v>
      </c>
      <c r="T601" s="10">
        <v>2591</v>
      </c>
      <c r="U601" s="10"/>
    </row>
    <row r="602" spans="2:21" x14ac:dyDescent="0.3">
      <c r="B602" s="8" t="s">
        <v>26</v>
      </c>
      <c r="C602" s="8">
        <v>1</v>
      </c>
      <c r="D602" s="8">
        <v>28</v>
      </c>
      <c r="E602" s="8">
        <v>23</v>
      </c>
      <c r="F602" s="10">
        <v>10</v>
      </c>
      <c r="G602" s="8">
        <v>2353</v>
      </c>
      <c r="H602" s="8">
        <v>0</v>
      </c>
      <c r="I602" s="8">
        <v>0</v>
      </c>
      <c r="K602" s="8">
        <v>0</v>
      </c>
      <c r="L602" s="9">
        <f>(G602-I602)*(1-K602)</f>
        <v>2353</v>
      </c>
      <c r="M602" s="30">
        <v>-0.24144883076660301</v>
      </c>
      <c r="N602" s="8">
        <v>-0.24144883076660301</v>
      </c>
      <c r="O602" s="8">
        <v>2353.24144883077</v>
      </c>
      <c r="P602" s="10">
        <v>1951.53</v>
      </c>
      <c r="Q602" s="42">
        <v>401.47</v>
      </c>
      <c r="R602" s="10">
        <v>2398</v>
      </c>
      <c r="S602" s="11">
        <v>-233.41</v>
      </c>
      <c r="T602" s="10">
        <v>2398</v>
      </c>
      <c r="U602" s="10"/>
    </row>
    <row r="603" spans="2:21" x14ac:dyDescent="0.3">
      <c r="B603" s="8" t="s">
        <v>26</v>
      </c>
      <c r="C603" s="8">
        <v>1</v>
      </c>
      <c r="D603" s="8">
        <v>28</v>
      </c>
      <c r="E603" s="8">
        <v>24</v>
      </c>
      <c r="F603" s="10">
        <v>11</v>
      </c>
      <c r="G603" s="8">
        <v>2228</v>
      </c>
      <c r="H603" s="8">
        <v>0</v>
      </c>
      <c r="I603" s="8">
        <v>0</v>
      </c>
      <c r="K603" s="8">
        <v>0</v>
      </c>
      <c r="L603" s="9">
        <f>(G603-I603)*(1-K603)</f>
        <v>2228</v>
      </c>
      <c r="M603" s="30">
        <v>-0.21678712951950699</v>
      </c>
      <c r="N603" s="8">
        <v>-0.21678712951950699</v>
      </c>
      <c r="O603" s="8">
        <v>2228.2167871295201</v>
      </c>
      <c r="P603" s="10">
        <v>1839.35</v>
      </c>
      <c r="Q603" s="42">
        <v>388.65</v>
      </c>
      <c r="R603" s="10">
        <v>2268</v>
      </c>
      <c r="S603" s="11">
        <v>-118.33</v>
      </c>
      <c r="T603" s="10">
        <v>2268</v>
      </c>
      <c r="U603" s="10"/>
    </row>
    <row r="604" spans="2:21" x14ac:dyDescent="0.3">
      <c r="B604" s="8" t="s">
        <v>26</v>
      </c>
      <c r="C604" s="8">
        <v>2</v>
      </c>
      <c r="D604" s="8">
        <v>11</v>
      </c>
      <c r="E604" s="8">
        <v>1</v>
      </c>
      <c r="F604" s="10">
        <v>12</v>
      </c>
      <c r="G604" s="8">
        <v>2195</v>
      </c>
      <c r="H604" s="8">
        <v>0</v>
      </c>
      <c r="I604" s="8">
        <v>0</v>
      </c>
      <c r="K604" s="8">
        <v>0</v>
      </c>
      <c r="L604" s="9">
        <f>(G604-I604)*(1-K604)</f>
        <v>2195</v>
      </c>
      <c r="M604" s="30">
        <v>-0.23795397040434199</v>
      </c>
      <c r="N604" s="8">
        <v>-0.23795397040434199</v>
      </c>
      <c r="O604" s="8">
        <v>2195.2379539704002</v>
      </c>
      <c r="P604" s="10">
        <v>1822.99</v>
      </c>
      <c r="Q604" s="42">
        <v>372.01</v>
      </c>
      <c r="R604" s="10">
        <v>2216</v>
      </c>
      <c r="S604" s="10">
        <v>39.590000000000003</v>
      </c>
      <c r="T604" s="10">
        <v>2216</v>
      </c>
      <c r="U604" s="10"/>
    </row>
    <row r="605" spans="2:21" x14ac:dyDescent="0.3">
      <c r="B605" s="8" t="s">
        <v>26</v>
      </c>
      <c r="C605" s="8">
        <v>2</v>
      </c>
      <c r="D605" s="8">
        <v>11</v>
      </c>
      <c r="E605" s="8">
        <v>2</v>
      </c>
      <c r="F605" s="10">
        <v>16</v>
      </c>
      <c r="G605" s="8">
        <v>2069</v>
      </c>
      <c r="H605" s="8">
        <v>0</v>
      </c>
      <c r="I605" s="8">
        <v>0</v>
      </c>
      <c r="K605" s="8">
        <v>0</v>
      </c>
      <c r="L605" s="9">
        <f>(G605-I605)*(1-K605)</f>
        <v>2069</v>
      </c>
      <c r="M605" s="30">
        <v>-0.26038913113437601</v>
      </c>
      <c r="N605" s="8">
        <v>-0.26038913113437601</v>
      </c>
      <c r="O605" s="8">
        <v>2069.2603891311301</v>
      </c>
      <c r="P605" s="10">
        <v>1704.63</v>
      </c>
      <c r="Q605" s="42">
        <v>364.37</v>
      </c>
      <c r="R605" s="10">
        <v>2102</v>
      </c>
      <c r="S605" s="10">
        <v>30.89</v>
      </c>
      <c r="T605" s="10">
        <v>2102</v>
      </c>
      <c r="U605" s="10"/>
    </row>
    <row r="606" spans="2:21" x14ac:dyDescent="0.3">
      <c r="B606" s="8" t="s">
        <v>26</v>
      </c>
      <c r="C606" s="8">
        <v>2</v>
      </c>
      <c r="D606" s="8">
        <v>11</v>
      </c>
      <c r="E606" s="8">
        <v>3</v>
      </c>
      <c r="F606" s="10">
        <v>19</v>
      </c>
      <c r="G606" s="8">
        <v>1942</v>
      </c>
      <c r="H606" s="8">
        <v>0</v>
      </c>
      <c r="I606" s="8">
        <v>0</v>
      </c>
      <c r="K606" s="8">
        <v>0</v>
      </c>
      <c r="L606" s="9">
        <f>(G606-I606)*(1-K606)</f>
        <v>1942</v>
      </c>
      <c r="M606" s="30">
        <v>-0.16307099176011999</v>
      </c>
      <c r="N606" s="8">
        <v>-0.16307099176011999</v>
      </c>
      <c r="O606" s="8">
        <v>1942.1630709917599</v>
      </c>
      <c r="P606" s="10">
        <v>1581.45</v>
      </c>
      <c r="Q606" s="42">
        <v>360.55</v>
      </c>
      <c r="R606" s="10">
        <v>1999</v>
      </c>
      <c r="S606" s="11">
        <v>-3.99</v>
      </c>
      <c r="T606" s="10">
        <v>1999</v>
      </c>
      <c r="U606" s="10"/>
    </row>
    <row r="607" spans="2:21" x14ac:dyDescent="0.3">
      <c r="B607" s="8" t="s">
        <v>26</v>
      </c>
      <c r="C607" s="8">
        <v>2</v>
      </c>
      <c r="D607" s="8">
        <v>11</v>
      </c>
      <c r="E607" s="8">
        <v>4</v>
      </c>
      <c r="F607" s="10">
        <v>21</v>
      </c>
      <c r="G607" s="8">
        <v>1882</v>
      </c>
      <c r="H607" s="8">
        <v>0</v>
      </c>
      <c r="I607" s="8">
        <v>0</v>
      </c>
      <c r="K607" s="8">
        <v>0</v>
      </c>
      <c r="L607" s="9">
        <f>(G607-I607)*(1-K607)</f>
        <v>1882</v>
      </c>
      <c r="M607" s="30">
        <v>-0.18308567178808199</v>
      </c>
      <c r="N607" s="8">
        <v>-0.18308567178808199</v>
      </c>
      <c r="O607" s="8">
        <v>1882.18308567179</v>
      </c>
      <c r="P607" s="10">
        <v>1520.21</v>
      </c>
      <c r="Q607" s="42">
        <v>361.79</v>
      </c>
      <c r="R607" s="10">
        <v>1945</v>
      </c>
      <c r="S607" s="11">
        <v>-34.46</v>
      </c>
      <c r="T607" s="10">
        <v>1945</v>
      </c>
      <c r="U607" s="10"/>
    </row>
    <row r="608" spans="2:21" x14ac:dyDescent="0.3">
      <c r="B608" s="8" t="s">
        <v>26</v>
      </c>
      <c r="C608" s="8">
        <v>2</v>
      </c>
      <c r="D608" s="8">
        <v>11</v>
      </c>
      <c r="E608" s="8">
        <v>5</v>
      </c>
      <c r="F608" s="10">
        <v>17</v>
      </c>
      <c r="G608" s="8">
        <v>1925</v>
      </c>
      <c r="H608" s="8">
        <v>0</v>
      </c>
      <c r="I608" s="8">
        <v>0</v>
      </c>
      <c r="K608" s="8">
        <v>0</v>
      </c>
      <c r="L608" s="9">
        <f>(G608-I608)*(1-K608)</f>
        <v>1925</v>
      </c>
      <c r="M608" s="30">
        <v>-0.14154424328356999</v>
      </c>
      <c r="N608" s="8">
        <v>-0.14154424328356999</v>
      </c>
      <c r="O608" s="8">
        <v>1925.1415442432799</v>
      </c>
      <c r="P608" s="10">
        <v>1549.65</v>
      </c>
      <c r="Q608" s="42">
        <v>375.35</v>
      </c>
      <c r="R608" s="10">
        <v>1983</v>
      </c>
      <c r="S608" s="11">
        <v>-39.770000000000003</v>
      </c>
      <c r="T608" s="10">
        <v>1983</v>
      </c>
      <c r="U608" s="10"/>
    </row>
    <row r="609" spans="2:21" x14ac:dyDescent="0.3">
      <c r="B609" s="8" t="s">
        <v>26</v>
      </c>
      <c r="C609" s="8">
        <v>2</v>
      </c>
      <c r="D609" s="8">
        <v>11</v>
      </c>
      <c r="E609" s="8">
        <v>6</v>
      </c>
      <c r="F609" s="10">
        <v>14</v>
      </c>
      <c r="G609" s="8">
        <v>2077</v>
      </c>
      <c r="H609" s="8">
        <v>0</v>
      </c>
      <c r="I609" s="8">
        <v>0</v>
      </c>
      <c r="K609" s="8">
        <v>0</v>
      </c>
      <c r="L609" s="9">
        <f>(G609-I609)*(1-K609)</f>
        <v>2077</v>
      </c>
      <c r="M609" s="30">
        <v>-0.13901554382592399</v>
      </c>
      <c r="N609" s="8">
        <v>-0.13901554382592399</v>
      </c>
      <c r="O609" s="8">
        <v>2077.1390155438298</v>
      </c>
      <c r="P609" s="10">
        <v>1677.79</v>
      </c>
      <c r="Q609" s="42">
        <v>399.21</v>
      </c>
      <c r="R609" s="10">
        <v>2118</v>
      </c>
      <c r="S609" s="11">
        <v>-79.66</v>
      </c>
      <c r="T609" s="10">
        <v>2118</v>
      </c>
      <c r="U609" s="10"/>
    </row>
    <row r="610" spans="2:21" x14ac:dyDescent="0.3">
      <c r="B610" s="8" t="s">
        <v>26</v>
      </c>
      <c r="C610" s="8">
        <v>2</v>
      </c>
      <c r="D610" s="8">
        <v>11</v>
      </c>
      <c r="E610" s="8">
        <v>7</v>
      </c>
      <c r="F610" s="10">
        <v>7</v>
      </c>
      <c r="G610" s="8">
        <v>2322</v>
      </c>
      <c r="H610" s="8">
        <v>0</v>
      </c>
      <c r="I610" s="8">
        <v>0</v>
      </c>
      <c r="K610" s="8">
        <v>0</v>
      </c>
      <c r="L610" s="9">
        <f>(G610-I610)*(1-K610)</f>
        <v>2322</v>
      </c>
      <c r="M610" s="30">
        <v>-9.8225385406054605E-2</v>
      </c>
      <c r="N610" s="8">
        <v>-9.8225385406054605E-2</v>
      </c>
      <c r="O610" s="8">
        <v>2322.0982253854099</v>
      </c>
      <c r="P610" s="10">
        <v>1892.62</v>
      </c>
      <c r="Q610" s="42">
        <v>429.38</v>
      </c>
      <c r="R610" s="10">
        <v>2347</v>
      </c>
      <c r="S610" s="11">
        <v>-195.91</v>
      </c>
      <c r="T610" s="10">
        <v>2347</v>
      </c>
      <c r="U610" s="10"/>
    </row>
    <row r="611" spans="2:21" x14ac:dyDescent="0.3">
      <c r="B611" s="8" t="s">
        <v>26</v>
      </c>
      <c r="C611" s="8">
        <v>2</v>
      </c>
      <c r="D611" s="8">
        <v>11</v>
      </c>
      <c r="E611" s="8">
        <v>8</v>
      </c>
      <c r="F611" s="10">
        <v>6</v>
      </c>
      <c r="G611" s="8">
        <v>2388</v>
      </c>
      <c r="H611" s="8">
        <v>0</v>
      </c>
      <c r="I611" s="8">
        <v>0</v>
      </c>
      <c r="K611" s="8">
        <v>0</v>
      </c>
      <c r="L611" s="9">
        <f>(G611-I611)*(1-K611)</f>
        <v>2388</v>
      </c>
      <c r="M611" s="30">
        <v>-8.7471018369309594E-2</v>
      </c>
      <c r="N611" s="8">
        <v>-8.7471018369309594E-2</v>
      </c>
      <c r="O611" s="8">
        <v>2388.0874710183698</v>
      </c>
      <c r="P611" s="10">
        <v>1941.31</v>
      </c>
      <c r="Q611" s="42">
        <v>446.69</v>
      </c>
      <c r="R611" s="10">
        <v>2376</v>
      </c>
      <c r="S611" s="11">
        <v>-214.89</v>
      </c>
      <c r="T611" s="10">
        <v>2376</v>
      </c>
      <c r="U611" s="10"/>
    </row>
    <row r="612" spans="2:21" x14ac:dyDescent="0.3">
      <c r="B612" s="8" t="s">
        <v>26</v>
      </c>
      <c r="C612" s="8">
        <v>2</v>
      </c>
      <c r="D612" s="8">
        <v>11</v>
      </c>
      <c r="E612" s="8">
        <v>9</v>
      </c>
      <c r="F612" s="10">
        <v>9</v>
      </c>
      <c r="G612" s="8">
        <v>2199</v>
      </c>
      <c r="H612" s="8">
        <v>0</v>
      </c>
      <c r="I612" s="8">
        <v>0</v>
      </c>
      <c r="K612" s="8">
        <v>0</v>
      </c>
      <c r="L612" s="9">
        <f>(G612-I612)*(1-K612)</f>
        <v>2199</v>
      </c>
      <c r="M612" s="30">
        <v>3.0812577736564001E-2</v>
      </c>
      <c r="N612" s="8">
        <v>3.0812577736564001E-2</v>
      </c>
      <c r="O612" s="8">
        <v>2198.9691874222599</v>
      </c>
      <c r="P612" s="10">
        <v>1740.94</v>
      </c>
      <c r="Q612" s="42">
        <v>458.06</v>
      </c>
      <c r="R612" s="10">
        <v>2195</v>
      </c>
      <c r="S612" s="11">
        <v>-121.44</v>
      </c>
      <c r="T612" s="10">
        <v>2195</v>
      </c>
      <c r="U612" s="10"/>
    </row>
    <row r="613" spans="2:21" x14ac:dyDescent="0.3">
      <c r="B613" s="8" t="s">
        <v>26</v>
      </c>
      <c r="C613" s="8">
        <v>2</v>
      </c>
      <c r="D613" s="8">
        <v>11</v>
      </c>
      <c r="E613" s="8">
        <v>10</v>
      </c>
      <c r="F613" s="10">
        <v>13</v>
      </c>
      <c r="G613" s="8">
        <v>1942</v>
      </c>
      <c r="H613" s="8">
        <v>0</v>
      </c>
      <c r="I613" s="8">
        <v>0</v>
      </c>
      <c r="K613" s="8">
        <v>0</v>
      </c>
      <c r="L613" s="9">
        <f>(G613-I613)*(1-K613)</f>
        <v>1942</v>
      </c>
      <c r="M613" s="30">
        <v>8.5902218611910899E-2</v>
      </c>
      <c r="N613" s="8">
        <v>8.5902218611910899E-2</v>
      </c>
      <c r="O613" s="8">
        <v>1941.91409778139</v>
      </c>
      <c r="P613" s="10">
        <v>1479.69</v>
      </c>
      <c r="Q613" s="42">
        <v>462.31</v>
      </c>
      <c r="R613" s="10">
        <v>1950</v>
      </c>
      <c r="S613" s="11">
        <v>-72.84</v>
      </c>
      <c r="T613" s="10">
        <v>1950</v>
      </c>
      <c r="U613" s="10"/>
    </row>
    <row r="614" spans="2:21" x14ac:dyDescent="0.3">
      <c r="B614" s="8" t="s">
        <v>26</v>
      </c>
      <c r="C614" s="8">
        <v>2</v>
      </c>
      <c r="D614" s="8">
        <v>11</v>
      </c>
      <c r="E614" s="8">
        <v>11</v>
      </c>
      <c r="F614" s="10">
        <v>18</v>
      </c>
      <c r="G614" s="8">
        <v>1738</v>
      </c>
      <c r="H614" s="8">
        <v>0</v>
      </c>
      <c r="I614" s="8">
        <v>0</v>
      </c>
      <c r="K614" s="8">
        <v>0</v>
      </c>
      <c r="L614" s="9">
        <f>(G614-I614)*(1-K614)</f>
        <v>1738</v>
      </c>
      <c r="M614" s="30">
        <v>0.19072750066965799</v>
      </c>
      <c r="N614" s="8">
        <v>0.19072750066965799</v>
      </c>
      <c r="O614" s="8">
        <v>1737.8092724993301</v>
      </c>
      <c r="P614" s="10">
        <v>1275.52</v>
      </c>
      <c r="Q614" s="42">
        <v>462.48</v>
      </c>
      <c r="R614" s="10">
        <v>1736</v>
      </c>
      <c r="S614" s="11">
        <v>-72.34</v>
      </c>
      <c r="T614" s="10">
        <v>1736</v>
      </c>
      <c r="U614" s="10"/>
    </row>
    <row r="615" spans="2:21" x14ac:dyDescent="0.3">
      <c r="B615" s="8" t="s">
        <v>26</v>
      </c>
      <c r="C615" s="8">
        <v>2</v>
      </c>
      <c r="D615" s="8">
        <v>11</v>
      </c>
      <c r="E615" s="8">
        <v>12</v>
      </c>
      <c r="F615" s="10">
        <v>23</v>
      </c>
      <c r="G615" s="8">
        <v>1637</v>
      </c>
      <c r="H615" s="8">
        <v>0</v>
      </c>
      <c r="I615" s="8">
        <v>0</v>
      </c>
      <c r="K615" s="8">
        <v>0</v>
      </c>
      <c r="L615" s="9">
        <f>(G615-I615)*(1-K615)</f>
        <v>1637</v>
      </c>
      <c r="M615" s="30">
        <v>0.19682971842028199</v>
      </c>
      <c r="N615" s="8">
        <v>0.19682971842028199</v>
      </c>
      <c r="O615" s="8">
        <v>1636.8031702815799</v>
      </c>
      <c r="P615" s="10">
        <v>1175.3399999999999</v>
      </c>
      <c r="Q615" s="42">
        <v>461.66</v>
      </c>
      <c r="R615" s="10">
        <v>1624</v>
      </c>
      <c r="S615" s="11">
        <v>-63.56</v>
      </c>
      <c r="T615" s="10">
        <v>1624</v>
      </c>
      <c r="U615" s="10"/>
    </row>
    <row r="616" spans="2:21" x14ac:dyDescent="0.3">
      <c r="B616" s="8" t="s">
        <v>26</v>
      </c>
      <c r="C616" s="8">
        <v>2</v>
      </c>
      <c r="D616" s="8">
        <v>11</v>
      </c>
      <c r="E616" s="8">
        <v>13</v>
      </c>
      <c r="F616" s="10">
        <v>24</v>
      </c>
      <c r="G616" s="8">
        <v>1651</v>
      </c>
      <c r="H616" s="8">
        <v>0</v>
      </c>
      <c r="I616" s="8">
        <v>0</v>
      </c>
      <c r="K616" s="8">
        <v>0</v>
      </c>
      <c r="L616" s="9">
        <f>(G616-I616)*(1-K616)</f>
        <v>1651</v>
      </c>
      <c r="M616" s="30">
        <v>0.153392642056569</v>
      </c>
      <c r="N616" s="8">
        <v>0.153392642056569</v>
      </c>
      <c r="O616" s="8">
        <v>1650.84660735794</v>
      </c>
      <c r="P616" s="10">
        <v>1189.74</v>
      </c>
      <c r="Q616" s="42">
        <v>461.26</v>
      </c>
      <c r="R616" s="10">
        <v>1637</v>
      </c>
      <c r="S616" s="11">
        <v>-3.71</v>
      </c>
      <c r="T616" s="10">
        <v>1637</v>
      </c>
      <c r="U616" s="10"/>
    </row>
    <row r="617" spans="2:21" x14ac:dyDescent="0.3">
      <c r="B617" s="8" t="s">
        <v>26</v>
      </c>
      <c r="C617" s="8">
        <v>2</v>
      </c>
      <c r="D617" s="8">
        <v>11</v>
      </c>
      <c r="E617" s="8">
        <v>14</v>
      </c>
      <c r="F617" s="10">
        <v>22</v>
      </c>
      <c r="G617" s="8">
        <v>1724</v>
      </c>
      <c r="H617" s="8">
        <v>0</v>
      </c>
      <c r="I617" s="8">
        <v>0</v>
      </c>
      <c r="K617" s="8">
        <v>0</v>
      </c>
      <c r="L617" s="9">
        <f>(G617-I617)*(1-K617)</f>
        <v>1724</v>
      </c>
      <c r="M617" s="30">
        <v>1.72743588930462E-2</v>
      </c>
      <c r="N617" s="8">
        <v>1.72743588930462E-2</v>
      </c>
      <c r="O617" s="8">
        <v>1723.9827256411099</v>
      </c>
      <c r="P617" s="10">
        <v>1264.3499999999999</v>
      </c>
      <c r="Q617" s="42">
        <v>459.65</v>
      </c>
      <c r="R617" s="10">
        <v>1715</v>
      </c>
      <c r="S617" s="11">
        <v>-8.43</v>
      </c>
      <c r="T617" s="10">
        <v>1715</v>
      </c>
      <c r="U617" s="10"/>
    </row>
    <row r="618" spans="2:21" x14ac:dyDescent="0.3">
      <c r="B618" s="8" t="s">
        <v>26</v>
      </c>
      <c r="C618" s="8">
        <v>2</v>
      </c>
      <c r="D618" s="8">
        <v>11</v>
      </c>
      <c r="E618" s="8">
        <v>15</v>
      </c>
      <c r="F618" s="10">
        <v>20</v>
      </c>
      <c r="G618" s="8">
        <v>1899</v>
      </c>
      <c r="H618" s="8">
        <v>0</v>
      </c>
      <c r="I618" s="8">
        <v>0</v>
      </c>
      <c r="K618" s="8">
        <v>0</v>
      </c>
      <c r="L618" s="9">
        <f>(G618-I618)*(1-K618)</f>
        <v>1899</v>
      </c>
      <c r="M618" s="30">
        <v>0.114540016223677</v>
      </c>
      <c r="N618" s="8">
        <v>0.114540016223677</v>
      </c>
      <c r="O618" s="8">
        <v>1898.88545998378</v>
      </c>
      <c r="P618" s="10">
        <v>1441.55</v>
      </c>
      <c r="Q618" s="42">
        <v>457.45</v>
      </c>
      <c r="R618" s="10">
        <v>1886</v>
      </c>
      <c r="S618" s="11">
        <v>-39.56</v>
      </c>
      <c r="T618" s="10">
        <v>1877.89</v>
      </c>
      <c r="U618" s="10"/>
    </row>
    <row r="619" spans="2:21" x14ac:dyDescent="0.3">
      <c r="B619" s="8" t="s">
        <v>26</v>
      </c>
      <c r="C619" s="8">
        <v>2</v>
      </c>
      <c r="D619" s="8">
        <v>11</v>
      </c>
      <c r="E619" s="8">
        <v>16</v>
      </c>
      <c r="F619" s="10">
        <v>15</v>
      </c>
      <c r="G619" s="8">
        <v>2170</v>
      </c>
      <c r="H619" s="8">
        <v>0</v>
      </c>
      <c r="I619" s="8">
        <v>0</v>
      </c>
      <c r="K619" s="8">
        <v>0</v>
      </c>
      <c r="L619" s="9">
        <f>(G619-I619)*(1-K619)</f>
        <v>2170</v>
      </c>
      <c r="M619" s="30">
        <v>6.7126289333216793E-2</v>
      </c>
      <c r="N619" s="8">
        <v>6.7126289333216793E-2</v>
      </c>
      <c r="O619" s="8">
        <v>2169.9328737106698</v>
      </c>
      <c r="P619" s="10">
        <v>1714.7</v>
      </c>
      <c r="Q619" s="42">
        <v>455.3</v>
      </c>
      <c r="R619" s="10">
        <v>2151</v>
      </c>
      <c r="S619" s="11">
        <v>-65.48</v>
      </c>
      <c r="T619" s="10">
        <v>2142.89</v>
      </c>
      <c r="U619" s="10"/>
    </row>
    <row r="620" spans="2:21" x14ac:dyDescent="0.3">
      <c r="B620" s="8" t="s">
        <v>26</v>
      </c>
      <c r="C620" s="8">
        <v>2</v>
      </c>
      <c r="D620" s="8">
        <v>11</v>
      </c>
      <c r="E620" s="8">
        <v>17</v>
      </c>
      <c r="F620" s="10">
        <v>8</v>
      </c>
      <c r="G620" s="8">
        <v>2480</v>
      </c>
      <c r="H620" s="8">
        <v>0</v>
      </c>
      <c r="I620" s="8">
        <v>0</v>
      </c>
      <c r="K620" s="8">
        <v>0</v>
      </c>
      <c r="L620" s="9">
        <f>(G620-I620)*(1-K620)</f>
        <v>2480</v>
      </c>
      <c r="M620" s="30">
        <v>1.79447445055765</v>
      </c>
      <c r="N620" s="8">
        <v>1.79447445055765</v>
      </c>
      <c r="O620" s="8">
        <v>2478.2055255494402</v>
      </c>
      <c r="P620" s="10">
        <v>2014.39</v>
      </c>
      <c r="Q620" s="42">
        <v>465.61</v>
      </c>
      <c r="R620" s="10">
        <v>2491</v>
      </c>
      <c r="S620" s="11">
        <v>-161.11000000000001</v>
      </c>
      <c r="T620" s="10">
        <v>2482.89</v>
      </c>
      <c r="U620" s="10"/>
    </row>
    <row r="621" spans="2:21" x14ac:dyDescent="0.3">
      <c r="B621" s="8" t="s">
        <v>26</v>
      </c>
      <c r="C621" s="8">
        <v>2</v>
      </c>
      <c r="D621" s="8">
        <v>11</v>
      </c>
      <c r="E621" s="8">
        <v>18</v>
      </c>
      <c r="F621" s="10">
        <v>3</v>
      </c>
      <c r="G621" s="8">
        <v>2783</v>
      </c>
      <c r="H621" s="8">
        <v>0</v>
      </c>
      <c r="I621" s="8">
        <v>0</v>
      </c>
      <c r="K621" s="8">
        <v>0</v>
      </c>
      <c r="L621" s="9">
        <f>(G621-I621)*(1-K621)</f>
        <v>2783</v>
      </c>
      <c r="M621" s="30">
        <v>2.0972314403176</v>
      </c>
      <c r="N621" s="8">
        <v>2.0972314403176</v>
      </c>
      <c r="O621" s="8">
        <v>2780.9027685596802</v>
      </c>
      <c r="P621" s="10">
        <v>2316.7399999999998</v>
      </c>
      <c r="Q621" s="42">
        <v>466.26</v>
      </c>
      <c r="R621" s="10">
        <v>2796</v>
      </c>
      <c r="S621" s="11">
        <v>-274.22000000000003</v>
      </c>
      <c r="T621" s="10">
        <v>2787.89</v>
      </c>
      <c r="U621" s="10"/>
    </row>
    <row r="622" spans="2:21" x14ac:dyDescent="0.3">
      <c r="B622" s="8" t="s">
        <v>26</v>
      </c>
      <c r="C622" s="8">
        <v>2</v>
      </c>
      <c r="D622" s="8">
        <v>11</v>
      </c>
      <c r="E622" s="8">
        <v>19</v>
      </c>
      <c r="F622" s="10">
        <v>1</v>
      </c>
      <c r="G622" s="8">
        <v>2845</v>
      </c>
      <c r="H622" s="8">
        <v>0</v>
      </c>
      <c r="I622" s="8">
        <v>0</v>
      </c>
      <c r="K622" s="8">
        <v>0</v>
      </c>
      <c r="L622" s="9">
        <f>(G622-I622)*(1-K622)</f>
        <v>2845</v>
      </c>
      <c r="M622" s="30">
        <v>2.2711168845434799</v>
      </c>
      <c r="N622" s="8">
        <v>2.2711168845434799</v>
      </c>
      <c r="O622" s="8">
        <v>2842.7288831154601</v>
      </c>
      <c r="P622" s="10">
        <v>2387.25</v>
      </c>
      <c r="Q622" s="42">
        <v>457.75</v>
      </c>
      <c r="R622" s="10">
        <v>2901</v>
      </c>
      <c r="S622" s="11">
        <v>-372.79</v>
      </c>
      <c r="T622" s="12">
        <v>2892.89</v>
      </c>
      <c r="U622" s="10"/>
    </row>
    <row r="623" spans="2:21" x14ac:dyDescent="0.3">
      <c r="B623" s="8" t="s">
        <v>26</v>
      </c>
      <c r="C623" s="8">
        <v>2</v>
      </c>
      <c r="D623" s="8">
        <v>11</v>
      </c>
      <c r="E623" s="8">
        <v>20</v>
      </c>
      <c r="F623" s="10">
        <v>2</v>
      </c>
      <c r="G623" s="8">
        <v>2757</v>
      </c>
      <c r="H623" s="8">
        <v>0</v>
      </c>
      <c r="I623" s="8">
        <v>0</v>
      </c>
      <c r="K623" s="8">
        <v>0</v>
      </c>
      <c r="L623" s="9">
        <f>(G623-I623)*(1-K623)</f>
        <v>2757</v>
      </c>
      <c r="M623" s="30">
        <v>1.87041905829392</v>
      </c>
      <c r="N623" s="8">
        <v>1.87041905829392</v>
      </c>
      <c r="O623" s="8">
        <v>2755.1295809417102</v>
      </c>
      <c r="P623" s="10">
        <v>2308.7600000000002</v>
      </c>
      <c r="Q623" s="42">
        <v>448.24</v>
      </c>
      <c r="R623" s="10">
        <v>2804</v>
      </c>
      <c r="S623" s="11">
        <v>-415.19</v>
      </c>
      <c r="T623" s="10">
        <v>2804</v>
      </c>
      <c r="U623" s="10"/>
    </row>
    <row r="624" spans="2:21" x14ac:dyDescent="0.3">
      <c r="B624" s="8" t="s">
        <v>26</v>
      </c>
      <c r="C624" s="8">
        <v>2</v>
      </c>
      <c r="D624" s="8">
        <v>11</v>
      </c>
      <c r="E624" s="8">
        <v>21</v>
      </c>
      <c r="F624" s="10">
        <v>4</v>
      </c>
      <c r="G624" s="8">
        <v>2643</v>
      </c>
      <c r="H624" s="8">
        <v>0</v>
      </c>
      <c r="I624" s="8">
        <v>0</v>
      </c>
      <c r="K624" s="8">
        <v>0</v>
      </c>
      <c r="L624" s="9">
        <f>(G624-I624)*(1-K624)</f>
        <v>2643</v>
      </c>
      <c r="M624" s="30">
        <v>1.8295132722449601</v>
      </c>
      <c r="N624" s="8">
        <v>1.8295132722449601</v>
      </c>
      <c r="O624" s="8">
        <v>2641.1704867277499</v>
      </c>
      <c r="P624" s="10">
        <v>2207.5300000000002</v>
      </c>
      <c r="Q624" s="42">
        <v>435.47</v>
      </c>
      <c r="R624" s="10">
        <v>2677</v>
      </c>
      <c r="S624" s="11">
        <v>-408.05</v>
      </c>
      <c r="T624" s="10">
        <v>2677</v>
      </c>
      <c r="U624" s="10"/>
    </row>
    <row r="625" spans="2:21" x14ac:dyDescent="0.3">
      <c r="B625" s="8" t="s">
        <v>26</v>
      </c>
      <c r="C625" s="8">
        <v>2</v>
      </c>
      <c r="D625" s="8">
        <v>11</v>
      </c>
      <c r="E625" s="8">
        <v>22</v>
      </c>
      <c r="F625" s="10">
        <v>5</v>
      </c>
      <c r="G625" s="8">
        <v>2514</v>
      </c>
      <c r="H625" s="8">
        <v>0</v>
      </c>
      <c r="I625" s="8">
        <v>0</v>
      </c>
      <c r="K625" s="8">
        <v>0</v>
      </c>
      <c r="L625" s="9">
        <f>(G625-I625)*(1-K625)</f>
        <v>2514</v>
      </c>
      <c r="M625" s="30">
        <v>-0.207687176145613</v>
      </c>
      <c r="N625" s="8">
        <v>-0.207687176145613</v>
      </c>
      <c r="O625" s="8">
        <v>2514.2076871761501</v>
      </c>
      <c r="P625" s="10">
        <v>2100.31</v>
      </c>
      <c r="Q625" s="42">
        <v>413.69</v>
      </c>
      <c r="R625" s="10">
        <v>2558</v>
      </c>
      <c r="S625" s="11">
        <v>-340.42</v>
      </c>
      <c r="T625" s="10">
        <v>2558</v>
      </c>
      <c r="U625" s="10"/>
    </row>
    <row r="626" spans="2:21" x14ac:dyDescent="0.3">
      <c r="B626" s="8" t="s">
        <v>26</v>
      </c>
      <c r="C626" s="8">
        <v>2</v>
      </c>
      <c r="D626" s="8">
        <v>11</v>
      </c>
      <c r="E626" s="8">
        <v>23</v>
      </c>
      <c r="F626" s="10">
        <v>10</v>
      </c>
      <c r="G626" s="8">
        <v>2319</v>
      </c>
      <c r="H626" s="8">
        <v>0</v>
      </c>
      <c r="I626" s="8">
        <v>0</v>
      </c>
      <c r="K626" s="8">
        <v>0</v>
      </c>
      <c r="L626" s="9">
        <f>(G626-I626)*(1-K626)</f>
        <v>2319</v>
      </c>
      <c r="M626" s="30">
        <v>-0.23738080139458201</v>
      </c>
      <c r="N626" s="8">
        <v>-0.23738080139458201</v>
      </c>
      <c r="O626" s="8">
        <v>2319.2373808013899</v>
      </c>
      <c r="P626" s="10">
        <v>1922.36</v>
      </c>
      <c r="Q626" s="42">
        <v>396.64</v>
      </c>
      <c r="R626" s="10">
        <v>2380</v>
      </c>
      <c r="S626" s="11">
        <v>-234.03</v>
      </c>
      <c r="T626" s="10">
        <v>2380</v>
      </c>
      <c r="U626" s="10"/>
    </row>
    <row r="627" spans="2:21" x14ac:dyDescent="0.3">
      <c r="B627" s="8" t="s">
        <v>26</v>
      </c>
      <c r="C627" s="8">
        <v>2</v>
      </c>
      <c r="D627" s="8">
        <v>11</v>
      </c>
      <c r="E627" s="8">
        <v>24</v>
      </c>
      <c r="F627" s="10">
        <v>11</v>
      </c>
      <c r="G627" s="8">
        <v>2211</v>
      </c>
      <c r="H627" s="8">
        <v>0</v>
      </c>
      <c r="I627" s="8">
        <v>0</v>
      </c>
      <c r="K627" s="8">
        <v>0</v>
      </c>
      <c r="L627" s="9">
        <f>(G627-I627)*(1-K627)</f>
        <v>2211</v>
      </c>
      <c r="M627" s="30">
        <v>-0.21282182690873699</v>
      </c>
      <c r="N627" s="8">
        <v>-0.21282182690873699</v>
      </c>
      <c r="O627" s="8">
        <v>2211.2128218269099</v>
      </c>
      <c r="P627" s="10">
        <v>1827.39</v>
      </c>
      <c r="Q627" s="42">
        <v>383.61</v>
      </c>
      <c r="R627" s="10">
        <v>2259</v>
      </c>
      <c r="S627" s="11">
        <v>-113.91</v>
      </c>
      <c r="T627" s="10">
        <v>2259</v>
      </c>
      <c r="U627" s="10"/>
    </row>
    <row r="628" spans="2:21" x14ac:dyDescent="0.3">
      <c r="B628" s="8" t="s">
        <v>26</v>
      </c>
      <c r="C628" s="8">
        <v>3</v>
      </c>
      <c r="D628" s="8">
        <v>18</v>
      </c>
      <c r="E628" s="8">
        <v>1</v>
      </c>
      <c r="F628" s="10">
        <v>14</v>
      </c>
      <c r="G628" s="8">
        <v>2052</v>
      </c>
      <c r="H628" s="8">
        <v>0</v>
      </c>
      <c r="I628" s="8">
        <v>0</v>
      </c>
      <c r="K628" s="8">
        <v>0</v>
      </c>
      <c r="L628" s="9">
        <f>(G628-I628)*(1-K628)</f>
        <v>2052</v>
      </c>
      <c r="M628" s="30">
        <v>-0.21700664387084501</v>
      </c>
      <c r="N628" s="8">
        <v>-0.21700664387084501</v>
      </c>
      <c r="O628" s="8">
        <v>2052.2170066438698</v>
      </c>
      <c r="P628" s="10">
        <v>1671.42</v>
      </c>
      <c r="Q628" s="42">
        <v>380.58</v>
      </c>
      <c r="R628" s="10">
        <v>2084</v>
      </c>
      <c r="S628" s="11">
        <v>-9.18</v>
      </c>
      <c r="T628" s="10">
        <v>2084</v>
      </c>
      <c r="U628" s="10"/>
    </row>
    <row r="629" spans="2:21" x14ac:dyDescent="0.3">
      <c r="B629" s="8" t="s">
        <v>26</v>
      </c>
      <c r="C629" s="8">
        <v>3</v>
      </c>
      <c r="D629" s="8">
        <v>18</v>
      </c>
      <c r="E629" s="8">
        <v>2</v>
      </c>
      <c r="F629" s="10">
        <v>17</v>
      </c>
      <c r="G629" s="8">
        <v>1913</v>
      </c>
      <c r="H629" s="8">
        <v>0</v>
      </c>
      <c r="I629" s="8">
        <v>0</v>
      </c>
      <c r="K629" s="8">
        <v>0</v>
      </c>
      <c r="L629" s="9">
        <f>(G629-I629)*(1-K629)</f>
        <v>1913</v>
      </c>
      <c r="M629" s="30">
        <v>-0.242486122922972</v>
      </c>
      <c r="N629" s="8">
        <v>-0.242486122922972</v>
      </c>
      <c r="O629" s="8">
        <v>1913.2424861229199</v>
      </c>
      <c r="P629" s="10">
        <v>1538.97</v>
      </c>
      <c r="Q629" s="42">
        <v>374.03</v>
      </c>
      <c r="R629" s="10">
        <v>1964</v>
      </c>
      <c r="S629" s="11">
        <v>-38.04</v>
      </c>
      <c r="T629" s="10">
        <v>1964</v>
      </c>
      <c r="U629" s="10"/>
    </row>
    <row r="630" spans="2:21" x14ac:dyDescent="0.3">
      <c r="B630" s="8" t="s">
        <v>26</v>
      </c>
      <c r="C630" s="8">
        <v>3</v>
      </c>
      <c r="D630" s="8">
        <v>18</v>
      </c>
      <c r="E630" s="8">
        <v>3</v>
      </c>
      <c r="F630" s="10">
        <v>20</v>
      </c>
      <c r="G630" s="8">
        <v>1840</v>
      </c>
      <c r="H630" s="8">
        <v>0</v>
      </c>
      <c r="I630" s="8">
        <v>0</v>
      </c>
      <c r="K630" s="8">
        <v>0</v>
      </c>
      <c r="L630" s="9">
        <f>(G630-I630)*(1-K630)</f>
        <v>1840</v>
      </c>
      <c r="M630" s="30">
        <v>-0.153056935632601</v>
      </c>
      <c r="N630" s="8">
        <v>-0.153056935632601</v>
      </c>
      <c r="O630" s="8">
        <v>1840.15305693563</v>
      </c>
      <c r="P630" s="10">
        <v>1467.88</v>
      </c>
      <c r="Q630" s="42">
        <v>372.12</v>
      </c>
      <c r="R630" s="10">
        <v>1896</v>
      </c>
      <c r="S630" s="11">
        <v>-41.67</v>
      </c>
      <c r="T630" s="10">
        <v>1896</v>
      </c>
      <c r="U630" s="10"/>
    </row>
    <row r="631" spans="2:21" x14ac:dyDescent="0.3">
      <c r="B631" s="8" t="s">
        <v>26</v>
      </c>
      <c r="C631" s="8">
        <v>3</v>
      </c>
      <c r="D631" s="8">
        <v>18</v>
      </c>
      <c r="E631" s="8">
        <v>4</v>
      </c>
      <c r="F631" s="10">
        <v>19</v>
      </c>
      <c r="G631" s="8">
        <v>1836</v>
      </c>
      <c r="H631" s="8">
        <v>0</v>
      </c>
      <c r="I631" s="8">
        <v>0</v>
      </c>
      <c r="K631" s="8">
        <v>0</v>
      </c>
      <c r="L631" s="9">
        <f>(G631-I631)*(1-K631)</f>
        <v>1836</v>
      </c>
      <c r="M631" s="30">
        <v>-0.17146813528239699</v>
      </c>
      <c r="N631" s="8">
        <v>-0.17146813528239699</v>
      </c>
      <c r="O631" s="8">
        <v>1836.1714681352801</v>
      </c>
      <c r="P631" s="10">
        <v>1457.94</v>
      </c>
      <c r="Q631" s="42">
        <v>378.06</v>
      </c>
      <c r="R631" s="10">
        <v>1890</v>
      </c>
      <c r="S631" s="11">
        <v>-41.17</v>
      </c>
      <c r="T631" s="10">
        <v>1890</v>
      </c>
      <c r="U631" s="10"/>
    </row>
    <row r="632" spans="2:21" x14ac:dyDescent="0.3">
      <c r="B632" s="8" t="s">
        <v>26</v>
      </c>
      <c r="C632" s="8">
        <v>3</v>
      </c>
      <c r="D632" s="8">
        <v>18</v>
      </c>
      <c r="E632" s="8">
        <v>5</v>
      </c>
      <c r="F632" s="10">
        <v>16</v>
      </c>
      <c r="G632" s="8">
        <v>1915</v>
      </c>
      <c r="H632" s="8">
        <v>0</v>
      </c>
      <c r="I632" s="8">
        <v>0</v>
      </c>
      <c r="K632" s="8">
        <v>0</v>
      </c>
      <c r="L632" s="9">
        <f>(G632-I632)*(1-K632)</f>
        <v>1915</v>
      </c>
      <c r="M632" s="30">
        <v>-0.13207198397535799</v>
      </c>
      <c r="N632" s="8">
        <v>-0.13207198397535799</v>
      </c>
      <c r="O632" s="8">
        <v>1915.13207198398</v>
      </c>
      <c r="P632" s="10">
        <v>1519.81</v>
      </c>
      <c r="Q632" s="42">
        <v>395.19</v>
      </c>
      <c r="R632" s="10">
        <v>1970</v>
      </c>
      <c r="S632" s="11">
        <v>-39.86</v>
      </c>
      <c r="T632" s="10">
        <v>1970</v>
      </c>
      <c r="U632" s="10"/>
    </row>
    <row r="633" spans="2:21" x14ac:dyDescent="0.3">
      <c r="B633" s="8" t="s">
        <v>26</v>
      </c>
      <c r="C633" s="8">
        <v>3</v>
      </c>
      <c r="D633" s="8">
        <v>18</v>
      </c>
      <c r="E633" s="8">
        <v>6</v>
      </c>
      <c r="F633" s="10">
        <v>11</v>
      </c>
      <c r="G633" s="8">
        <v>2148</v>
      </c>
      <c r="H633" s="8">
        <v>0</v>
      </c>
      <c r="I633" s="8">
        <v>0</v>
      </c>
      <c r="K633" s="8">
        <v>0</v>
      </c>
      <c r="L633" s="9">
        <f>(G633-I633)*(1-K633)</f>
        <v>2148</v>
      </c>
      <c r="M633" s="30">
        <v>-0.12802277130074799</v>
      </c>
      <c r="N633" s="8">
        <v>-0.12802277130074799</v>
      </c>
      <c r="O633" s="8">
        <v>2148.1280227713</v>
      </c>
      <c r="P633" s="10">
        <v>1727.96</v>
      </c>
      <c r="Q633" s="42">
        <v>420.04</v>
      </c>
      <c r="R633" s="10">
        <v>2151</v>
      </c>
      <c r="S633" s="11">
        <v>-75.91</v>
      </c>
      <c r="T633" s="10">
        <v>2151</v>
      </c>
      <c r="U633" s="10"/>
    </row>
    <row r="634" spans="2:21" x14ac:dyDescent="0.3">
      <c r="B634" s="8" t="s">
        <v>26</v>
      </c>
      <c r="C634" s="8">
        <v>3</v>
      </c>
      <c r="D634" s="8">
        <v>18</v>
      </c>
      <c r="E634" s="8">
        <v>7</v>
      </c>
      <c r="F634" s="10">
        <v>6</v>
      </c>
      <c r="G634" s="8">
        <v>2332</v>
      </c>
      <c r="H634" s="8">
        <v>0</v>
      </c>
      <c r="I634" s="8">
        <v>0</v>
      </c>
      <c r="K634" s="8">
        <v>0</v>
      </c>
      <c r="L634" s="9">
        <f>(G634-I634)*(1-K634)</f>
        <v>2332</v>
      </c>
      <c r="M634" s="30">
        <v>-8.9257885039784005E-2</v>
      </c>
      <c r="N634" s="8">
        <v>-8.9257885039784005E-2</v>
      </c>
      <c r="O634" s="8">
        <v>2332.0892578850398</v>
      </c>
      <c r="P634" s="10">
        <v>1887.77</v>
      </c>
      <c r="Q634" s="42">
        <v>444.23</v>
      </c>
      <c r="R634" s="10">
        <v>2298</v>
      </c>
      <c r="S634" s="11">
        <v>-106.43</v>
      </c>
      <c r="T634" s="10">
        <v>2298</v>
      </c>
      <c r="U634" s="10"/>
    </row>
    <row r="635" spans="2:21" x14ac:dyDescent="0.3">
      <c r="B635" s="8" t="s">
        <v>26</v>
      </c>
      <c r="C635" s="8">
        <v>3</v>
      </c>
      <c r="D635" s="8">
        <v>18</v>
      </c>
      <c r="E635" s="8">
        <v>8</v>
      </c>
      <c r="F635" s="10">
        <v>7</v>
      </c>
      <c r="G635" s="8">
        <v>2230</v>
      </c>
      <c r="H635" s="8">
        <v>0</v>
      </c>
      <c r="I635" s="8">
        <v>0</v>
      </c>
      <c r="K635" s="8">
        <v>0</v>
      </c>
      <c r="L635" s="9">
        <f>(G635-I635)*(1-K635)</f>
        <v>2230</v>
      </c>
      <c r="M635" s="30">
        <v>-7.7193536749109601E-2</v>
      </c>
      <c r="N635" s="8">
        <v>-7.7193536749109601E-2</v>
      </c>
      <c r="O635" s="8">
        <v>2230.0771935367502</v>
      </c>
      <c r="P635" s="10">
        <v>1770.77</v>
      </c>
      <c r="Q635" s="42">
        <v>459.23</v>
      </c>
      <c r="R635" s="10">
        <v>2227</v>
      </c>
      <c r="S635" s="11">
        <v>-28.37</v>
      </c>
      <c r="T635" s="10">
        <v>2227</v>
      </c>
      <c r="U635" s="10"/>
    </row>
    <row r="636" spans="2:21" x14ac:dyDescent="0.3">
      <c r="B636" s="8" t="s">
        <v>26</v>
      </c>
      <c r="C636" s="8">
        <v>3</v>
      </c>
      <c r="D636" s="8">
        <v>18</v>
      </c>
      <c r="E636" s="8">
        <v>9</v>
      </c>
      <c r="F636" s="10">
        <v>12</v>
      </c>
      <c r="G636" s="8">
        <v>1975</v>
      </c>
      <c r="H636" s="8">
        <v>0</v>
      </c>
      <c r="I636" s="8">
        <v>0</v>
      </c>
      <c r="K636" s="8">
        <v>0</v>
      </c>
      <c r="L636" s="9">
        <f>(G636-I636)*(1-K636)</f>
        <v>1975</v>
      </c>
      <c r="M636" s="30">
        <v>1.29732754186261E-2</v>
      </c>
      <c r="N636" s="8">
        <v>1.29732754186261E-2</v>
      </c>
      <c r="O636" s="8">
        <v>1974.9870267245799</v>
      </c>
      <c r="P636" s="10">
        <v>1504.17</v>
      </c>
      <c r="Q636" s="42">
        <v>470.83</v>
      </c>
      <c r="R636" s="10">
        <v>2008</v>
      </c>
      <c r="S636" s="10">
        <v>66.930000000000007</v>
      </c>
      <c r="T636" s="10">
        <v>2008</v>
      </c>
      <c r="U636" s="10"/>
    </row>
    <row r="637" spans="2:21" x14ac:dyDescent="0.3">
      <c r="B637" s="8" t="s">
        <v>26</v>
      </c>
      <c r="C637" s="8">
        <v>3</v>
      </c>
      <c r="D637" s="8">
        <v>18</v>
      </c>
      <c r="E637" s="8">
        <v>10</v>
      </c>
      <c r="F637" s="10">
        <v>15</v>
      </c>
      <c r="G637" s="8">
        <v>1688</v>
      </c>
      <c r="H637" s="8">
        <v>0</v>
      </c>
      <c r="I637" s="8">
        <v>0</v>
      </c>
      <c r="K637" s="8">
        <v>0</v>
      </c>
      <c r="L637" s="9">
        <f>(G637-I637)*(1-K637)</f>
        <v>1688</v>
      </c>
      <c r="M637" s="30">
        <v>7.8649394966661901E-2</v>
      </c>
      <c r="N637" s="8">
        <v>7.8649394966661901E-2</v>
      </c>
      <c r="O637" s="8">
        <v>1687.9213506050301</v>
      </c>
      <c r="P637" s="10">
        <v>1209.45</v>
      </c>
      <c r="Q637" s="42">
        <v>478.55</v>
      </c>
      <c r="R637" s="10">
        <v>1701</v>
      </c>
      <c r="S637" s="10">
        <v>14.18</v>
      </c>
      <c r="T637" s="10">
        <v>1701</v>
      </c>
      <c r="U637" s="10"/>
    </row>
    <row r="638" spans="2:21" x14ac:dyDescent="0.3">
      <c r="B638" s="8" t="s">
        <v>26</v>
      </c>
      <c r="C638" s="8">
        <v>3</v>
      </c>
      <c r="D638" s="8">
        <v>18</v>
      </c>
      <c r="E638" s="8">
        <v>11</v>
      </c>
      <c r="F638" s="10">
        <v>22</v>
      </c>
      <c r="G638" s="8">
        <v>1451</v>
      </c>
      <c r="H638" s="8">
        <v>0</v>
      </c>
      <c r="I638" s="8">
        <v>0</v>
      </c>
      <c r="K638" s="8">
        <v>0</v>
      </c>
      <c r="L638" s="9">
        <f>(G638-I638)*(1-K638)</f>
        <v>1451</v>
      </c>
      <c r="M638" s="30">
        <v>0.17816785554774101</v>
      </c>
      <c r="N638" s="8">
        <v>0.17816785554774101</v>
      </c>
      <c r="O638" s="8">
        <v>1450.8218321444499</v>
      </c>
      <c r="P638" s="10">
        <v>968.47</v>
      </c>
      <c r="Q638" s="42">
        <v>482.53</v>
      </c>
      <c r="R638" s="10">
        <v>1457</v>
      </c>
      <c r="S638" s="11">
        <v>-33.619999999999997</v>
      </c>
      <c r="T638" s="10">
        <v>1457</v>
      </c>
      <c r="U638" s="10"/>
    </row>
    <row r="639" spans="2:21" x14ac:dyDescent="0.3">
      <c r="B639" s="8" t="s">
        <v>26</v>
      </c>
      <c r="C639" s="8">
        <v>3</v>
      </c>
      <c r="D639" s="8">
        <v>18</v>
      </c>
      <c r="E639" s="8">
        <v>12</v>
      </c>
      <c r="F639" s="10">
        <v>24</v>
      </c>
      <c r="G639" s="8">
        <v>1322</v>
      </c>
      <c r="H639" s="8">
        <v>0</v>
      </c>
      <c r="I639" s="8">
        <v>0</v>
      </c>
      <c r="K639" s="8">
        <v>0</v>
      </c>
      <c r="L639" s="9">
        <f>(G639-I639)*(1-K639)</f>
        <v>1322</v>
      </c>
      <c r="M639" s="30">
        <v>0.16705232371576101</v>
      </c>
      <c r="N639" s="8">
        <v>0.16705232371576101</v>
      </c>
      <c r="O639" s="8">
        <v>1321.8329476762799</v>
      </c>
      <c r="P639" s="10">
        <v>836.75</v>
      </c>
      <c r="Q639" s="42">
        <v>485.25</v>
      </c>
      <c r="R639" s="10">
        <v>1339</v>
      </c>
      <c r="S639" s="11">
        <v>-44.77</v>
      </c>
      <c r="T639" s="10">
        <v>1339</v>
      </c>
      <c r="U639" s="10"/>
    </row>
    <row r="640" spans="2:21" x14ac:dyDescent="0.3">
      <c r="B640" s="8" t="s">
        <v>26</v>
      </c>
      <c r="C640" s="8">
        <v>3</v>
      </c>
      <c r="D640" s="8">
        <v>18</v>
      </c>
      <c r="E640" s="8">
        <v>13</v>
      </c>
      <c r="F640" s="10">
        <v>23</v>
      </c>
      <c r="G640" s="8">
        <v>1267</v>
      </c>
      <c r="H640" s="8">
        <v>0</v>
      </c>
      <c r="I640" s="8">
        <v>0</v>
      </c>
      <c r="K640" s="8">
        <v>0</v>
      </c>
      <c r="L640" s="9">
        <f>(G640-I640)*(1-K640)</f>
        <v>1267</v>
      </c>
      <c r="M640" s="30">
        <v>0.13312258429266499</v>
      </c>
      <c r="N640" s="8">
        <v>0.13312258429266499</v>
      </c>
      <c r="O640" s="8">
        <v>1266.86687741571</v>
      </c>
      <c r="P640" s="10">
        <v>783.13</v>
      </c>
      <c r="Q640" s="42">
        <v>483.87</v>
      </c>
      <c r="R640" s="10">
        <v>1329</v>
      </c>
      <c r="S640" s="11">
        <v>-82.39</v>
      </c>
      <c r="T640" s="10">
        <v>1329</v>
      </c>
      <c r="U640" s="10"/>
    </row>
    <row r="641" spans="2:21" x14ac:dyDescent="0.3">
      <c r="B641" s="8" t="s">
        <v>26</v>
      </c>
      <c r="C641" s="8">
        <v>3</v>
      </c>
      <c r="D641" s="8">
        <v>18</v>
      </c>
      <c r="E641" s="8">
        <v>14</v>
      </c>
      <c r="F641" s="10">
        <v>21</v>
      </c>
      <c r="G641" s="8">
        <v>1329</v>
      </c>
      <c r="H641" s="8">
        <v>0</v>
      </c>
      <c r="I641" s="8">
        <v>0</v>
      </c>
      <c r="K641" s="8">
        <v>0</v>
      </c>
      <c r="L641" s="9">
        <f>(G641-I641)*(1-K641)</f>
        <v>1329</v>
      </c>
      <c r="M641" s="30">
        <v>-1.8948095081286699E-3</v>
      </c>
      <c r="N641" s="8">
        <v>-1.8948095081286699E-3</v>
      </c>
      <c r="O641" s="8">
        <v>1329.0018948095101</v>
      </c>
      <c r="P641" s="10">
        <v>846.11</v>
      </c>
      <c r="Q641" s="42">
        <v>482.89</v>
      </c>
      <c r="R641" s="10">
        <v>1395</v>
      </c>
      <c r="S641" s="11">
        <v>-82.43</v>
      </c>
      <c r="T641" s="10">
        <v>1395</v>
      </c>
      <c r="U641" s="10"/>
    </row>
    <row r="642" spans="2:21" x14ac:dyDescent="0.3">
      <c r="B642" s="8" t="s">
        <v>26</v>
      </c>
      <c r="C642" s="8">
        <v>3</v>
      </c>
      <c r="D642" s="8">
        <v>18</v>
      </c>
      <c r="E642" s="8">
        <v>15</v>
      </c>
      <c r="F642" s="10">
        <v>18</v>
      </c>
      <c r="G642" s="8">
        <v>1516</v>
      </c>
      <c r="H642" s="8">
        <v>0</v>
      </c>
      <c r="I642" s="8">
        <v>0</v>
      </c>
      <c r="K642" s="8">
        <v>0</v>
      </c>
      <c r="L642" s="9">
        <f>(G642-I642)*(1-K642)</f>
        <v>1516</v>
      </c>
      <c r="M642" s="30">
        <v>9.3817075705155697E-2</v>
      </c>
      <c r="N642" s="8">
        <v>9.3817075705155697E-2</v>
      </c>
      <c r="O642" s="8">
        <v>1515.9061829242901</v>
      </c>
      <c r="P642" s="10">
        <v>1035.1400000000001</v>
      </c>
      <c r="Q642" s="42">
        <v>480.86</v>
      </c>
      <c r="R642" s="10">
        <v>1593</v>
      </c>
      <c r="S642" s="11">
        <v>-41.45</v>
      </c>
      <c r="T642" s="10">
        <v>1593</v>
      </c>
      <c r="U642" s="10"/>
    </row>
    <row r="643" spans="2:21" x14ac:dyDescent="0.3">
      <c r="B643" s="8" t="s">
        <v>26</v>
      </c>
      <c r="C643" s="8">
        <v>3</v>
      </c>
      <c r="D643" s="8">
        <v>18</v>
      </c>
      <c r="E643" s="8">
        <v>16</v>
      </c>
      <c r="F643" s="10">
        <v>13</v>
      </c>
      <c r="G643" s="8">
        <v>1758</v>
      </c>
      <c r="H643" s="8">
        <v>0</v>
      </c>
      <c r="I643" s="8">
        <v>0</v>
      </c>
      <c r="K643" s="8">
        <v>0</v>
      </c>
      <c r="L643" s="9">
        <f>(G643-I643)*(1-K643)</f>
        <v>1758</v>
      </c>
      <c r="M643" s="30">
        <v>4.5494717377703602E-2</v>
      </c>
      <c r="N643" s="8">
        <v>4.5494717377703602E-2</v>
      </c>
      <c r="O643" s="8">
        <v>1757.9545052826199</v>
      </c>
      <c r="P643" s="10">
        <v>1280.8499999999999</v>
      </c>
      <c r="Q643" s="42">
        <v>477.15</v>
      </c>
      <c r="R643" s="10">
        <v>1843</v>
      </c>
      <c r="S643" s="11">
        <v>-111.78</v>
      </c>
      <c r="T643" s="10">
        <v>1843</v>
      </c>
      <c r="U643" s="10"/>
    </row>
    <row r="644" spans="2:21" x14ac:dyDescent="0.3">
      <c r="B644" s="8" t="s">
        <v>26</v>
      </c>
      <c r="C644" s="8">
        <v>3</v>
      </c>
      <c r="D644" s="8">
        <v>18</v>
      </c>
      <c r="E644" s="8">
        <v>17</v>
      </c>
      <c r="F644" s="10">
        <v>8</v>
      </c>
      <c r="G644" s="8">
        <v>2162</v>
      </c>
      <c r="H644" s="8">
        <v>0</v>
      </c>
      <c r="I644" s="8">
        <v>0</v>
      </c>
      <c r="K644" s="8">
        <v>0</v>
      </c>
      <c r="L644" s="9">
        <f>(G644-I644)*(1-K644)</f>
        <v>2162</v>
      </c>
      <c r="M644" s="30">
        <v>1.73915286701167</v>
      </c>
      <c r="N644" s="8">
        <v>1.73915286701167</v>
      </c>
      <c r="O644" s="8">
        <v>2160.26084713299</v>
      </c>
      <c r="P644" s="10">
        <v>1687.97</v>
      </c>
      <c r="Q644" s="42">
        <v>474.03</v>
      </c>
      <c r="R644" s="10">
        <v>2241</v>
      </c>
      <c r="S644" s="11">
        <v>-137.62</v>
      </c>
      <c r="T644" s="10">
        <v>2238.2199999999998</v>
      </c>
      <c r="U644" s="10"/>
    </row>
    <row r="645" spans="2:21" x14ac:dyDescent="0.3">
      <c r="B645" s="8" t="s">
        <v>26</v>
      </c>
      <c r="C645" s="8">
        <v>3</v>
      </c>
      <c r="D645" s="8">
        <v>18</v>
      </c>
      <c r="E645" s="8">
        <v>18</v>
      </c>
      <c r="F645" s="10">
        <v>4</v>
      </c>
      <c r="G645" s="8">
        <v>2528</v>
      </c>
      <c r="H645" s="8">
        <v>0</v>
      </c>
      <c r="I645" s="8">
        <v>0</v>
      </c>
      <c r="K645" s="8">
        <v>0</v>
      </c>
      <c r="L645" s="9">
        <f>(G645-I645)*(1-K645)</f>
        <v>2528</v>
      </c>
      <c r="M645" s="30">
        <v>1.98114712857916</v>
      </c>
      <c r="N645" s="8">
        <v>1.98114712857916</v>
      </c>
      <c r="O645" s="8">
        <v>2526.0188528714202</v>
      </c>
      <c r="P645" s="10">
        <v>2046.93</v>
      </c>
      <c r="Q645" s="42">
        <v>481.07</v>
      </c>
      <c r="R645" s="10">
        <v>2600</v>
      </c>
      <c r="S645" s="11">
        <v>-231.9</v>
      </c>
      <c r="T645" s="10">
        <v>2597.2199999999998</v>
      </c>
      <c r="U645" s="10"/>
    </row>
    <row r="646" spans="2:21" x14ac:dyDescent="0.3">
      <c r="B646" s="8" t="s">
        <v>26</v>
      </c>
      <c r="C646" s="8">
        <v>3</v>
      </c>
      <c r="D646" s="8">
        <v>18</v>
      </c>
      <c r="E646" s="8">
        <v>19</v>
      </c>
      <c r="F646" s="10">
        <v>1</v>
      </c>
      <c r="G646" s="8">
        <v>2745</v>
      </c>
      <c r="H646" s="8">
        <v>0</v>
      </c>
      <c r="I646" s="8">
        <v>0</v>
      </c>
      <c r="K646" s="8">
        <v>0</v>
      </c>
      <c r="L646" s="9">
        <f>(G646-I646)*(1-K646)</f>
        <v>2745</v>
      </c>
      <c r="M646" s="30">
        <v>2.15827956854559</v>
      </c>
      <c r="N646" s="8">
        <v>2.15827956854559</v>
      </c>
      <c r="O646" s="8">
        <v>2742.8417204314501</v>
      </c>
      <c r="P646" s="10">
        <v>2270.56</v>
      </c>
      <c r="Q646" s="42">
        <v>474.44</v>
      </c>
      <c r="R646" s="10">
        <v>2799</v>
      </c>
      <c r="S646" s="11">
        <v>-305.69</v>
      </c>
      <c r="T646" s="12">
        <v>2796.22</v>
      </c>
      <c r="U646" s="10"/>
    </row>
    <row r="647" spans="2:21" x14ac:dyDescent="0.3">
      <c r="B647" s="8" t="s">
        <v>26</v>
      </c>
      <c r="C647" s="8">
        <v>3</v>
      </c>
      <c r="D647" s="8">
        <v>18</v>
      </c>
      <c r="E647" s="8">
        <v>20</v>
      </c>
      <c r="F647" s="10">
        <v>2</v>
      </c>
      <c r="G647" s="8">
        <v>2677</v>
      </c>
      <c r="H647" s="8">
        <v>0</v>
      </c>
      <c r="I647" s="8">
        <v>0</v>
      </c>
      <c r="K647" s="8">
        <v>0</v>
      </c>
      <c r="L647" s="9">
        <f>(G647-I647)*(1-K647)</f>
        <v>2677</v>
      </c>
      <c r="M647" s="30">
        <v>1.82017293680078</v>
      </c>
      <c r="N647" s="8">
        <v>1.82017293680078</v>
      </c>
      <c r="O647" s="8">
        <v>2675.1798270631998</v>
      </c>
      <c r="P647" s="10">
        <v>2214.66</v>
      </c>
      <c r="Q647" s="42">
        <v>462.34</v>
      </c>
      <c r="R647" s="10">
        <v>2736</v>
      </c>
      <c r="S647" s="11">
        <v>-308.75</v>
      </c>
      <c r="T647" s="10">
        <v>2733.22</v>
      </c>
      <c r="U647" s="10"/>
    </row>
    <row r="648" spans="2:21" x14ac:dyDescent="0.3">
      <c r="B648" s="8" t="s">
        <v>26</v>
      </c>
      <c r="C648" s="8">
        <v>3</v>
      </c>
      <c r="D648" s="8">
        <v>18</v>
      </c>
      <c r="E648" s="8">
        <v>21</v>
      </c>
      <c r="F648" s="10">
        <v>3</v>
      </c>
      <c r="G648" s="8">
        <v>2600</v>
      </c>
      <c r="H648" s="8">
        <v>0</v>
      </c>
      <c r="I648" s="8">
        <v>0</v>
      </c>
      <c r="K648" s="8">
        <v>0</v>
      </c>
      <c r="L648" s="9">
        <f>(G648-I648)*(1-K648)</f>
        <v>2600</v>
      </c>
      <c r="M648" s="30">
        <v>1.78218656919478</v>
      </c>
      <c r="N648" s="8">
        <v>1.78218656919478</v>
      </c>
      <c r="O648" s="8">
        <v>2598.2178134308101</v>
      </c>
      <c r="P648" s="10">
        <v>2151.77</v>
      </c>
      <c r="Q648" s="42">
        <v>448.23</v>
      </c>
      <c r="R648" s="10">
        <v>2613</v>
      </c>
      <c r="S648" s="11">
        <v>-324.58999999999997</v>
      </c>
      <c r="T648" s="10">
        <v>2610.2199999999998</v>
      </c>
      <c r="U648" s="10"/>
    </row>
    <row r="649" spans="2:21" x14ac:dyDescent="0.3">
      <c r="B649" s="8" t="s">
        <v>26</v>
      </c>
      <c r="C649" s="8">
        <v>3</v>
      </c>
      <c r="D649" s="8">
        <v>18</v>
      </c>
      <c r="E649" s="8">
        <v>22</v>
      </c>
      <c r="F649" s="10">
        <v>5</v>
      </c>
      <c r="G649" s="8">
        <v>2424</v>
      </c>
      <c r="H649" s="8">
        <v>0</v>
      </c>
      <c r="I649" s="8">
        <v>0</v>
      </c>
      <c r="K649" s="8">
        <v>0</v>
      </c>
      <c r="L649" s="9">
        <f>(G649-I649)*(1-K649)</f>
        <v>2424</v>
      </c>
      <c r="M649" s="30">
        <v>-0.170690902290866</v>
      </c>
      <c r="N649" s="8">
        <v>-0.170690902290866</v>
      </c>
      <c r="O649" s="8">
        <v>2424.1706909022901</v>
      </c>
      <c r="P649" s="10">
        <v>2001.08</v>
      </c>
      <c r="Q649" s="42">
        <v>422.92</v>
      </c>
      <c r="R649" s="10">
        <v>2455</v>
      </c>
      <c r="S649" s="11">
        <v>-256.27</v>
      </c>
      <c r="T649" s="10">
        <v>2455</v>
      </c>
      <c r="U649" s="10"/>
    </row>
    <row r="650" spans="2:21" x14ac:dyDescent="0.3">
      <c r="B650" s="8" t="s">
        <v>26</v>
      </c>
      <c r="C650" s="8">
        <v>3</v>
      </c>
      <c r="D650" s="8">
        <v>18</v>
      </c>
      <c r="E650" s="8">
        <v>23</v>
      </c>
      <c r="F650" s="10">
        <v>9</v>
      </c>
      <c r="G650" s="8">
        <v>2273</v>
      </c>
      <c r="H650" s="8">
        <v>0</v>
      </c>
      <c r="I650" s="8">
        <v>0</v>
      </c>
      <c r="K650" s="8">
        <v>0</v>
      </c>
      <c r="L650" s="9">
        <f>(G650-I650)*(1-K650)</f>
        <v>2273</v>
      </c>
      <c r="M650" s="30">
        <v>-0.20285423768498001</v>
      </c>
      <c r="N650" s="8">
        <v>-0.20285423768498001</v>
      </c>
      <c r="O650" s="8">
        <v>2273.2028542376902</v>
      </c>
      <c r="P650" s="10">
        <v>1867.78</v>
      </c>
      <c r="Q650" s="42">
        <v>405.22</v>
      </c>
      <c r="R650" s="10">
        <v>2286</v>
      </c>
      <c r="S650" s="11">
        <v>-167.83</v>
      </c>
      <c r="T650" s="10">
        <v>2286</v>
      </c>
      <c r="U650" s="10"/>
    </row>
    <row r="651" spans="2:21" x14ac:dyDescent="0.3">
      <c r="B651" s="8" t="s">
        <v>26</v>
      </c>
      <c r="C651" s="8">
        <v>3</v>
      </c>
      <c r="D651" s="8">
        <v>18</v>
      </c>
      <c r="E651" s="8">
        <v>24</v>
      </c>
      <c r="F651" s="10">
        <v>10</v>
      </c>
      <c r="G651" s="8">
        <v>2215</v>
      </c>
      <c r="H651" s="8">
        <v>0</v>
      </c>
      <c r="I651" s="8">
        <v>0</v>
      </c>
      <c r="K651" s="8">
        <v>0</v>
      </c>
      <c r="L651" s="9">
        <f>(G651-I651)*(1-K651)</f>
        <v>2215</v>
      </c>
      <c r="M651" s="30">
        <v>-0.188297442061827</v>
      </c>
      <c r="N651" s="8">
        <v>-0.188297442061827</v>
      </c>
      <c r="O651" s="8">
        <v>2215.18829744206</v>
      </c>
      <c r="P651" s="10">
        <v>1822.05</v>
      </c>
      <c r="Q651" s="42">
        <v>392.95</v>
      </c>
      <c r="R651" s="10">
        <v>2201</v>
      </c>
      <c r="S651" s="11">
        <v>-65.11</v>
      </c>
      <c r="T651" s="10">
        <v>2201</v>
      </c>
      <c r="U651" s="10"/>
    </row>
    <row r="652" spans="2:21" x14ac:dyDescent="0.3">
      <c r="B652" s="8" t="s">
        <v>26</v>
      </c>
      <c r="C652" s="8">
        <v>4</v>
      </c>
      <c r="D652" s="8">
        <v>22</v>
      </c>
      <c r="E652" s="8">
        <v>1</v>
      </c>
      <c r="F652" s="10">
        <v>14</v>
      </c>
      <c r="G652" s="8">
        <v>2026</v>
      </c>
      <c r="H652" s="8">
        <v>0</v>
      </c>
      <c r="I652" s="8">
        <v>0</v>
      </c>
      <c r="K652" s="8">
        <v>0</v>
      </c>
      <c r="L652" s="9">
        <f>(G652-I652)*(1-K652)</f>
        <v>2026</v>
      </c>
      <c r="M652" s="30">
        <v>-0.21476612523570701</v>
      </c>
      <c r="N652" s="8">
        <v>-0.21476612523570701</v>
      </c>
      <c r="O652" s="8">
        <v>2026.21476612524</v>
      </c>
      <c r="P652" s="10">
        <v>1632.41</v>
      </c>
      <c r="Q652" s="42">
        <v>393.59</v>
      </c>
      <c r="R652" s="10">
        <v>2066</v>
      </c>
      <c r="S652" s="10">
        <v>4.54</v>
      </c>
      <c r="T652" s="10">
        <v>2066</v>
      </c>
      <c r="U652" s="10"/>
    </row>
    <row r="653" spans="2:21" x14ac:dyDescent="0.3">
      <c r="B653" s="8" t="s">
        <v>26</v>
      </c>
      <c r="C653" s="8">
        <v>4</v>
      </c>
      <c r="D653" s="8">
        <v>22</v>
      </c>
      <c r="E653" s="8">
        <v>2</v>
      </c>
      <c r="F653" s="10">
        <v>18</v>
      </c>
      <c r="G653" s="8">
        <v>1887</v>
      </c>
      <c r="H653" s="8">
        <v>0</v>
      </c>
      <c r="I653" s="8">
        <v>0</v>
      </c>
      <c r="K653" s="8">
        <v>0</v>
      </c>
      <c r="L653" s="9">
        <f>(G653-I653)*(1-K653)</f>
        <v>1887</v>
      </c>
      <c r="M653" s="30">
        <v>-0.241251234766096</v>
      </c>
      <c r="N653" s="8">
        <v>-0.241251234766096</v>
      </c>
      <c r="O653" s="8">
        <v>1887.2412512347701</v>
      </c>
      <c r="P653" s="10">
        <v>1498.27</v>
      </c>
      <c r="Q653" s="42">
        <v>388.73</v>
      </c>
      <c r="R653" s="10">
        <v>1947</v>
      </c>
      <c r="S653" s="11">
        <v>-26.91</v>
      </c>
      <c r="T653" s="10">
        <v>1947</v>
      </c>
      <c r="U653" s="10"/>
    </row>
    <row r="654" spans="2:21" x14ac:dyDescent="0.3">
      <c r="B654" s="8" t="s">
        <v>26</v>
      </c>
      <c r="C654" s="8">
        <v>4</v>
      </c>
      <c r="D654" s="8">
        <v>22</v>
      </c>
      <c r="E654" s="8">
        <v>3</v>
      </c>
      <c r="F654" s="10">
        <v>20</v>
      </c>
      <c r="G654" s="8">
        <v>1803</v>
      </c>
      <c r="H654" s="8">
        <v>0</v>
      </c>
      <c r="I654" s="8">
        <v>0</v>
      </c>
      <c r="K654" s="8">
        <v>0</v>
      </c>
      <c r="L654" s="9">
        <f>(G654-I654)*(1-K654)</f>
        <v>1803</v>
      </c>
      <c r="M654" s="30">
        <v>-0.151428823990747</v>
      </c>
      <c r="N654" s="8">
        <v>-0.151428823990747</v>
      </c>
      <c r="O654" s="8">
        <v>1803.15142882399</v>
      </c>
      <c r="P654" s="10">
        <v>1414</v>
      </c>
      <c r="Q654" s="42">
        <v>389</v>
      </c>
      <c r="R654" s="10">
        <v>1870</v>
      </c>
      <c r="S654" s="11">
        <v>-48.22</v>
      </c>
      <c r="T654" s="10">
        <v>1870</v>
      </c>
      <c r="U654" s="10"/>
    </row>
    <row r="655" spans="2:21" x14ac:dyDescent="0.3">
      <c r="B655" s="8" t="s">
        <v>26</v>
      </c>
      <c r="C655" s="8">
        <v>4</v>
      </c>
      <c r="D655" s="8">
        <v>22</v>
      </c>
      <c r="E655" s="8">
        <v>4</v>
      </c>
      <c r="F655" s="10">
        <v>19</v>
      </c>
      <c r="G655" s="8">
        <v>1801</v>
      </c>
      <c r="H655" s="8">
        <v>0</v>
      </c>
      <c r="I655" s="8">
        <v>0</v>
      </c>
      <c r="K655" s="8">
        <v>0</v>
      </c>
      <c r="L655" s="9">
        <f>(G655-I655)*(1-K655)</f>
        <v>1801</v>
      </c>
      <c r="M655" s="30">
        <v>-0.169674883341417</v>
      </c>
      <c r="N655" s="8">
        <v>-0.169674883341417</v>
      </c>
      <c r="O655" s="8">
        <v>1801.1696748833399</v>
      </c>
      <c r="P655" s="10">
        <v>1398.75</v>
      </c>
      <c r="Q655" s="42">
        <v>402.25</v>
      </c>
      <c r="R655" s="10">
        <v>1864</v>
      </c>
      <c r="S655" s="11">
        <v>-79.48</v>
      </c>
      <c r="T655" s="10">
        <v>1864</v>
      </c>
      <c r="U655" s="10"/>
    </row>
    <row r="656" spans="2:21" x14ac:dyDescent="0.3">
      <c r="B656" s="8" t="s">
        <v>26</v>
      </c>
      <c r="C656" s="8">
        <v>4</v>
      </c>
      <c r="D656" s="8">
        <v>22</v>
      </c>
      <c r="E656" s="8">
        <v>5</v>
      </c>
      <c r="F656" s="10">
        <v>17</v>
      </c>
      <c r="G656" s="8">
        <v>1868</v>
      </c>
      <c r="H656" s="8">
        <v>0</v>
      </c>
      <c r="I656" s="8">
        <v>0</v>
      </c>
      <c r="K656" s="8">
        <v>0</v>
      </c>
      <c r="L656" s="9">
        <f>(G656-I656)*(1-K656)</f>
        <v>1868</v>
      </c>
      <c r="M656" s="30">
        <v>-0.13005775370262601</v>
      </c>
      <c r="N656" s="8">
        <v>-0.13005775370262601</v>
      </c>
      <c r="O656" s="8">
        <v>1868.1300577536999</v>
      </c>
      <c r="P656" s="10">
        <v>1442.24</v>
      </c>
      <c r="Q656" s="42">
        <v>425.76</v>
      </c>
      <c r="R656" s="10">
        <v>1931</v>
      </c>
      <c r="S656" s="11">
        <v>-151.54</v>
      </c>
      <c r="T656" s="10">
        <v>1931</v>
      </c>
      <c r="U656" s="10"/>
    </row>
    <row r="657" spans="2:21" x14ac:dyDescent="0.3">
      <c r="B657" s="8" t="s">
        <v>26</v>
      </c>
      <c r="C657" s="8">
        <v>4</v>
      </c>
      <c r="D657" s="8">
        <v>22</v>
      </c>
      <c r="E657" s="8">
        <v>6</v>
      </c>
      <c r="F657" s="10">
        <v>13</v>
      </c>
      <c r="G657" s="8">
        <v>2021</v>
      </c>
      <c r="H657" s="8">
        <v>0</v>
      </c>
      <c r="I657" s="8">
        <v>0</v>
      </c>
      <c r="K657" s="8">
        <v>0</v>
      </c>
      <c r="L657" s="9">
        <f>(G657-I657)*(1-K657)</f>
        <v>2021</v>
      </c>
      <c r="M657" s="30">
        <v>-0.128361810968257</v>
      </c>
      <c r="N657" s="8">
        <v>-0.128361810968257</v>
      </c>
      <c r="O657" s="8">
        <v>2021.1283618109701</v>
      </c>
      <c r="P657" s="10">
        <v>1568.08</v>
      </c>
      <c r="Q657" s="42">
        <v>452.92</v>
      </c>
      <c r="R657" s="10">
        <v>2053</v>
      </c>
      <c r="S657" s="11">
        <v>-227.71</v>
      </c>
      <c r="T657" s="10">
        <v>2053</v>
      </c>
      <c r="U657" s="10"/>
    </row>
    <row r="658" spans="2:21" x14ac:dyDescent="0.3">
      <c r="B658" s="8" t="s">
        <v>26</v>
      </c>
      <c r="C658" s="8">
        <v>4</v>
      </c>
      <c r="D658" s="8">
        <v>22</v>
      </c>
      <c r="E658" s="8">
        <v>7</v>
      </c>
      <c r="F658" s="10">
        <v>11</v>
      </c>
      <c r="G658" s="8">
        <v>2049</v>
      </c>
      <c r="H658" s="8">
        <v>0</v>
      </c>
      <c r="I658" s="8">
        <v>0</v>
      </c>
      <c r="K658" s="8">
        <v>0</v>
      </c>
      <c r="L658" s="9">
        <f>(G658-I658)*(1-K658)</f>
        <v>2049</v>
      </c>
      <c r="M658" s="30">
        <v>-8.8998065736144799E-2</v>
      </c>
      <c r="N658" s="8">
        <v>-8.8998065736144799E-2</v>
      </c>
      <c r="O658" s="8">
        <v>2049.0889980657398</v>
      </c>
      <c r="P658" s="10">
        <v>1574.67</v>
      </c>
      <c r="Q658" s="42">
        <v>474.33</v>
      </c>
      <c r="R658" s="10">
        <v>2035</v>
      </c>
      <c r="S658" s="11">
        <v>-262.95</v>
      </c>
      <c r="T658" s="10">
        <v>2035</v>
      </c>
      <c r="U658" s="10"/>
    </row>
    <row r="659" spans="2:21" x14ac:dyDescent="0.3">
      <c r="B659" s="8" t="s">
        <v>26</v>
      </c>
      <c r="C659" s="8">
        <v>4</v>
      </c>
      <c r="D659" s="8">
        <v>22</v>
      </c>
      <c r="E659" s="8">
        <v>8</v>
      </c>
      <c r="F659" s="10">
        <v>12</v>
      </c>
      <c r="G659" s="8">
        <v>1950</v>
      </c>
      <c r="H659" s="8">
        <v>0</v>
      </c>
      <c r="I659" s="8">
        <v>0</v>
      </c>
      <c r="K659" s="8">
        <v>0</v>
      </c>
      <c r="L659" s="9">
        <f>(G659-I659)*(1-K659)</f>
        <v>1950</v>
      </c>
      <c r="M659" s="30">
        <v>-7.4347848311997894E-2</v>
      </c>
      <c r="N659" s="8">
        <v>-7.4347848311997894E-2</v>
      </c>
      <c r="O659" s="8">
        <v>1950.07434784831</v>
      </c>
      <c r="P659" s="10">
        <v>1461.56</v>
      </c>
      <c r="Q659" s="42">
        <v>488.44</v>
      </c>
      <c r="R659" s="10">
        <v>1930</v>
      </c>
      <c r="S659" s="11">
        <v>-230.73</v>
      </c>
      <c r="T659" s="10">
        <v>1930</v>
      </c>
      <c r="U659" s="10"/>
    </row>
    <row r="660" spans="2:21" x14ac:dyDescent="0.3">
      <c r="B660" s="8" t="s">
        <v>26</v>
      </c>
      <c r="C660" s="8">
        <v>4</v>
      </c>
      <c r="D660" s="8">
        <v>22</v>
      </c>
      <c r="E660" s="8">
        <v>9</v>
      </c>
      <c r="F660" s="10">
        <v>15</v>
      </c>
      <c r="G660" s="8">
        <v>1739</v>
      </c>
      <c r="H660" s="8">
        <v>0</v>
      </c>
      <c r="I660" s="8">
        <v>0</v>
      </c>
      <c r="K660" s="8">
        <v>0</v>
      </c>
      <c r="L660" s="9">
        <f>(G660-I660)*(1-K660)</f>
        <v>1739</v>
      </c>
      <c r="M660" s="30">
        <v>1.0349916600273E-2</v>
      </c>
      <c r="N660" s="8">
        <v>1.0349916600273E-2</v>
      </c>
      <c r="O660" s="8">
        <v>1738.9896500834</v>
      </c>
      <c r="P660" s="10">
        <v>1238.99</v>
      </c>
      <c r="Q660" s="42">
        <v>500.01</v>
      </c>
      <c r="R660" s="10">
        <v>1770</v>
      </c>
      <c r="S660" s="11">
        <v>-197.91</v>
      </c>
      <c r="T660" s="10">
        <v>1770</v>
      </c>
      <c r="U660" s="10"/>
    </row>
    <row r="661" spans="2:21" x14ac:dyDescent="0.3">
      <c r="B661" s="8" t="s">
        <v>26</v>
      </c>
      <c r="C661" s="8">
        <v>4</v>
      </c>
      <c r="D661" s="8">
        <v>22</v>
      </c>
      <c r="E661" s="8">
        <v>10</v>
      </c>
      <c r="F661" s="10">
        <v>22</v>
      </c>
      <c r="G661" s="8">
        <v>1483</v>
      </c>
      <c r="H661" s="8">
        <v>0</v>
      </c>
      <c r="I661" s="8">
        <v>0</v>
      </c>
      <c r="K661" s="8">
        <v>0</v>
      </c>
      <c r="L661" s="9">
        <f>(G661-I661)*(1-K661)</f>
        <v>1483</v>
      </c>
      <c r="M661" s="30">
        <v>7.8028948487713898E-2</v>
      </c>
      <c r="N661" s="8">
        <v>7.8028948487713898E-2</v>
      </c>
      <c r="O661" s="8">
        <v>1482.9219710515099</v>
      </c>
      <c r="P661" s="10">
        <v>972.41</v>
      </c>
      <c r="Q661" s="42">
        <v>510.59</v>
      </c>
      <c r="R661" s="10">
        <v>1598</v>
      </c>
      <c r="S661" s="11">
        <v>-182.02</v>
      </c>
      <c r="T661" s="10">
        <v>1598</v>
      </c>
      <c r="U661" s="10"/>
    </row>
    <row r="662" spans="2:21" x14ac:dyDescent="0.3">
      <c r="B662" s="8" t="s">
        <v>26</v>
      </c>
      <c r="C662" s="8">
        <v>4</v>
      </c>
      <c r="D662" s="8">
        <v>22</v>
      </c>
      <c r="E662" s="8">
        <v>11</v>
      </c>
      <c r="F662" s="10">
        <v>24</v>
      </c>
      <c r="G662" s="8">
        <v>1314</v>
      </c>
      <c r="H662" s="8">
        <v>0</v>
      </c>
      <c r="I662" s="8">
        <v>0</v>
      </c>
      <c r="K662" s="8">
        <v>0</v>
      </c>
      <c r="L662" s="9">
        <f>(G662-I662)*(1-K662)</f>
        <v>1314</v>
      </c>
      <c r="M662" s="30">
        <v>0.177752151278779</v>
      </c>
      <c r="N662" s="8">
        <v>0.177752151278779</v>
      </c>
      <c r="O662" s="8">
        <v>1313.8222478487201</v>
      </c>
      <c r="P662" s="10">
        <v>795.87</v>
      </c>
      <c r="Q662" s="42">
        <v>518.13</v>
      </c>
      <c r="R662" s="10">
        <v>1447</v>
      </c>
      <c r="S662" s="11">
        <v>-254.65</v>
      </c>
      <c r="T662" s="10">
        <v>1447</v>
      </c>
      <c r="U662" s="10"/>
    </row>
    <row r="663" spans="2:21" x14ac:dyDescent="0.3">
      <c r="B663" s="8" t="s">
        <v>26</v>
      </c>
      <c r="C663" s="8">
        <v>4</v>
      </c>
      <c r="D663" s="8">
        <v>22</v>
      </c>
      <c r="E663" s="8">
        <v>12</v>
      </c>
      <c r="F663" s="10">
        <v>23</v>
      </c>
      <c r="G663" s="8">
        <v>1254</v>
      </c>
      <c r="H663" s="8">
        <v>0</v>
      </c>
      <c r="I663" s="8">
        <v>0</v>
      </c>
      <c r="K663" s="8">
        <v>0</v>
      </c>
      <c r="L663" s="9">
        <f>(G663-I663)*(1-K663)</f>
        <v>1254</v>
      </c>
      <c r="M663" s="30">
        <v>0.16678415889665499</v>
      </c>
      <c r="N663" s="8">
        <v>0.16678415889665499</v>
      </c>
      <c r="O663" s="8">
        <v>1253.8332158410999</v>
      </c>
      <c r="P663" s="10">
        <v>731.69</v>
      </c>
      <c r="Q663" s="42">
        <v>522.30999999999995</v>
      </c>
      <c r="R663" s="10">
        <v>1427</v>
      </c>
      <c r="S663" s="11">
        <v>-221.55</v>
      </c>
      <c r="T663" s="10">
        <v>1427</v>
      </c>
      <c r="U663" s="10"/>
    </row>
    <row r="664" spans="2:21" x14ac:dyDescent="0.3">
      <c r="B664" s="8" t="s">
        <v>26</v>
      </c>
      <c r="C664" s="8">
        <v>4</v>
      </c>
      <c r="D664" s="8">
        <v>22</v>
      </c>
      <c r="E664" s="8">
        <v>13</v>
      </c>
      <c r="F664" s="10">
        <v>21</v>
      </c>
      <c r="G664" s="8">
        <v>1265</v>
      </c>
      <c r="H664" s="8">
        <v>0</v>
      </c>
      <c r="I664" s="8">
        <v>0</v>
      </c>
      <c r="K664" s="8">
        <v>0</v>
      </c>
      <c r="L664" s="9">
        <f>(G664-I664)*(1-K664)</f>
        <v>1265</v>
      </c>
      <c r="M664" s="30">
        <v>0.132697608147748</v>
      </c>
      <c r="N664" s="8">
        <v>0.132697608147748</v>
      </c>
      <c r="O664" s="8">
        <v>1264.86730239185</v>
      </c>
      <c r="P664" s="10">
        <v>741.44</v>
      </c>
      <c r="Q664" s="42">
        <v>523.55999999999995</v>
      </c>
      <c r="R664" s="10">
        <v>1489</v>
      </c>
      <c r="S664" s="11">
        <v>-166.37</v>
      </c>
      <c r="T664" s="10">
        <v>1489</v>
      </c>
      <c r="U664" s="10"/>
    </row>
    <row r="665" spans="2:21" x14ac:dyDescent="0.3">
      <c r="B665" s="8" t="s">
        <v>26</v>
      </c>
      <c r="C665" s="8">
        <v>4</v>
      </c>
      <c r="D665" s="8">
        <v>22</v>
      </c>
      <c r="E665" s="8">
        <v>14</v>
      </c>
      <c r="F665" s="10">
        <v>16</v>
      </c>
      <c r="G665" s="8">
        <v>1373</v>
      </c>
      <c r="H665" s="8">
        <v>0</v>
      </c>
      <c r="I665" s="8">
        <v>0</v>
      </c>
      <c r="K665" s="8">
        <v>0</v>
      </c>
      <c r="L665" s="9">
        <f>(G665-I665)*(1-K665)</f>
        <v>1373</v>
      </c>
      <c r="M665" s="30">
        <v>-1.63718643358152E-3</v>
      </c>
      <c r="N665" s="8">
        <v>-1.63718643358152E-3</v>
      </c>
      <c r="O665" s="8">
        <v>1373.0016371864299</v>
      </c>
      <c r="P665" s="10">
        <v>852.59</v>
      </c>
      <c r="Q665" s="42">
        <v>520.41</v>
      </c>
      <c r="R665" s="10">
        <v>1586</v>
      </c>
      <c r="S665" s="11">
        <v>-191.7</v>
      </c>
      <c r="T665" s="10">
        <v>1586</v>
      </c>
      <c r="U665" s="10"/>
    </row>
    <row r="666" spans="2:21" x14ac:dyDescent="0.3">
      <c r="B666" s="8" t="s">
        <v>26</v>
      </c>
      <c r="C666" s="8">
        <v>4</v>
      </c>
      <c r="D666" s="8">
        <v>22</v>
      </c>
      <c r="E666" s="8">
        <v>15</v>
      </c>
      <c r="F666" s="10">
        <v>10</v>
      </c>
      <c r="G666" s="8">
        <v>1578</v>
      </c>
      <c r="H666" s="8">
        <v>0</v>
      </c>
      <c r="I666" s="8">
        <v>0</v>
      </c>
      <c r="K666" s="8">
        <v>0</v>
      </c>
      <c r="L666" s="9">
        <f>(G666-I666)*(1-K666)</f>
        <v>1578</v>
      </c>
      <c r="M666" s="30">
        <v>9.4725132302381096E-2</v>
      </c>
      <c r="N666" s="8">
        <v>9.4725132302381096E-2</v>
      </c>
      <c r="O666" s="8">
        <v>1577.9052748677</v>
      </c>
      <c r="P666" s="10">
        <v>1062.07</v>
      </c>
      <c r="Q666" s="42">
        <v>515.92999999999995</v>
      </c>
      <c r="R666" s="10">
        <v>1799</v>
      </c>
      <c r="S666" s="11">
        <v>-198.89</v>
      </c>
      <c r="T666" s="10">
        <v>1799</v>
      </c>
      <c r="U666" s="10"/>
    </row>
    <row r="667" spans="2:21" x14ac:dyDescent="0.3">
      <c r="B667" s="8" t="s">
        <v>26</v>
      </c>
      <c r="C667" s="8">
        <v>4</v>
      </c>
      <c r="D667" s="8">
        <v>22</v>
      </c>
      <c r="E667" s="8">
        <v>16</v>
      </c>
      <c r="F667" s="10">
        <v>8</v>
      </c>
      <c r="G667" s="8">
        <v>1868</v>
      </c>
      <c r="H667" s="8">
        <v>0</v>
      </c>
      <c r="I667" s="8">
        <v>0</v>
      </c>
      <c r="K667" s="8">
        <v>0</v>
      </c>
      <c r="L667" s="9">
        <f>(G667-I667)*(1-K667)</f>
        <v>1868</v>
      </c>
      <c r="M667" s="30">
        <v>4.64265698599629E-2</v>
      </c>
      <c r="N667" s="8">
        <v>4.64265698599629E-2</v>
      </c>
      <c r="O667" s="8">
        <v>1867.9535734301401</v>
      </c>
      <c r="P667" s="10">
        <v>1356.52</v>
      </c>
      <c r="Q667" s="42">
        <v>511.48</v>
      </c>
      <c r="R667" s="10">
        <v>2097</v>
      </c>
      <c r="S667" s="11">
        <v>-175.92</v>
      </c>
      <c r="T667" s="10">
        <v>2097</v>
      </c>
      <c r="U667" s="10"/>
    </row>
    <row r="668" spans="2:21" x14ac:dyDescent="0.3">
      <c r="B668" s="8" t="s">
        <v>26</v>
      </c>
      <c r="C668" s="8">
        <v>4</v>
      </c>
      <c r="D668" s="8">
        <v>22</v>
      </c>
      <c r="E668" s="8">
        <v>17</v>
      </c>
      <c r="F668" s="10">
        <v>5</v>
      </c>
      <c r="G668" s="8">
        <v>2239</v>
      </c>
      <c r="H668" s="8">
        <v>0</v>
      </c>
      <c r="I668" s="8">
        <v>0</v>
      </c>
      <c r="K668" s="8">
        <v>0</v>
      </c>
      <c r="L668" s="9">
        <f>(G668-I668)*(1-K668)</f>
        <v>2239</v>
      </c>
      <c r="M668" s="30">
        <v>1.8806238088904399</v>
      </c>
      <c r="N668" s="8">
        <v>1.8806238088904399</v>
      </c>
      <c r="O668" s="8">
        <v>2237.11937619111</v>
      </c>
      <c r="P668" s="10">
        <v>1733.16</v>
      </c>
      <c r="Q668" s="42">
        <v>505.84</v>
      </c>
      <c r="R668" s="10">
        <v>2450</v>
      </c>
      <c r="S668" s="11">
        <v>-136.13999999999999</v>
      </c>
      <c r="T668" s="10">
        <v>2445.4499999999998</v>
      </c>
      <c r="U668" s="10"/>
    </row>
    <row r="669" spans="2:21" x14ac:dyDescent="0.3">
      <c r="B669" s="8" t="s">
        <v>26</v>
      </c>
      <c r="C669" s="8">
        <v>4</v>
      </c>
      <c r="D669" s="8">
        <v>22</v>
      </c>
      <c r="E669" s="8">
        <v>18</v>
      </c>
      <c r="F669" s="10">
        <v>3</v>
      </c>
      <c r="G669" s="8">
        <v>2529</v>
      </c>
      <c r="H669" s="8">
        <v>0</v>
      </c>
      <c r="I669" s="8">
        <v>0</v>
      </c>
      <c r="K669" s="8">
        <v>0</v>
      </c>
      <c r="L669" s="9">
        <f>(G669-I669)*(1-K669)</f>
        <v>2529</v>
      </c>
      <c r="M669" s="30">
        <v>2.0963565991076898</v>
      </c>
      <c r="N669" s="8">
        <v>2.0963565991076898</v>
      </c>
      <c r="O669" s="8">
        <v>2526.9036434008899</v>
      </c>
      <c r="P669" s="10">
        <v>2025.22</v>
      </c>
      <c r="Q669" s="42">
        <v>503.78</v>
      </c>
      <c r="R669" s="10">
        <v>2730</v>
      </c>
      <c r="S669" s="11">
        <v>-130.57</v>
      </c>
      <c r="T669" s="10">
        <v>2725.45</v>
      </c>
      <c r="U669" s="10"/>
    </row>
    <row r="670" spans="2:21" x14ac:dyDescent="0.3">
      <c r="B670" s="8" t="s">
        <v>26</v>
      </c>
      <c r="C670" s="8">
        <v>4</v>
      </c>
      <c r="D670" s="8">
        <v>22</v>
      </c>
      <c r="E670" s="8">
        <v>19</v>
      </c>
      <c r="F670" s="10">
        <v>1</v>
      </c>
      <c r="G670" s="8">
        <v>2724</v>
      </c>
      <c r="H670" s="8">
        <v>0</v>
      </c>
      <c r="I670" s="8">
        <v>0</v>
      </c>
      <c r="K670" s="8">
        <v>0</v>
      </c>
      <c r="L670" s="9">
        <f>(G670-I670)*(1-K670)</f>
        <v>2724</v>
      </c>
      <c r="M670" s="30">
        <v>2.2332472995801398</v>
      </c>
      <c r="N670" s="8">
        <v>2.2332472995801398</v>
      </c>
      <c r="O670" s="8">
        <v>2721.7667527004201</v>
      </c>
      <c r="P670" s="10">
        <v>2228.94</v>
      </c>
      <c r="Q670" s="42">
        <v>495.06</v>
      </c>
      <c r="R670" s="10">
        <v>2885</v>
      </c>
      <c r="S670" s="11">
        <v>-230.69</v>
      </c>
      <c r="T670" s="12">
        <v>2880.45</v>
      </c>
      <c r="U670" s="10"/>
    </row>
    <row r="671" spans="2:21" x14ac:dyDescent="0.3">
      <c r="B671" s="8" t="s">
        <v>26</v>
      </c>
      <c r="C671" s="8">
        <v>4</v>
      </c>
      <c r="D671" s="8">
        <v>22</v>
      </c>
      <c r="E671" s="8">
        <v>20</v>
      </c>
      <c r="F671" s="10">
        <v>2</v>
      </c>
      <c r="G671" s="8">
        <v>2679</v>
      </c>
      <c r="H671" s="8">
        <v>0</v>
      </c>
      <c r="I671" s="8">
        <v>0</v>
      </c>
      <c r="K671" s="8">
        <v>0</v>
      </c>
      <c r="L671" s="9">
        <f>(G671-I671)*(1-K671)</f>
        <v>2679</v>
      </c>
      <c r="M671" s="30">
        <v>1.88977301018014</v>
      </c>
      <c r="N671" s="8">
        <v>1.88977301018014</v>
      </c>
      <c r="O671" s="8">
        <v>2677.1102269898201</v>
      </c>
      <c r="P671" s="10">
        <v>2201.2399999999998</v>
      </c>
      <c r="Q671" s="42">
        <v>477.76</v>
      </c>
      <c r="R671" s="10">
        <v>2829</v>
      </c>
      <c r="S671" s="11">
        <v>-296.27999999999997</v>
      </c>
      <c r="T671" s="10">
        <v>2824.45</v>
      </c>
      <c r="U671" s="10"/>
    </row>
    <row r="672" spans="2:21" x14ac:dyDescent="0.3">
      <c r="B672" s="8" t="s">
        <v>26</v>
      </c>
      <c r="C672" s="8">
        <v>4</v>
      </c>
      <c r="D672" s="8">
        <v>22</v>
      </c>
      <c r="E672" s="8">
        <v>21</v>
      </c>
      <c r="F672" s="10">
        <v>4</v>
      </c>
      <c r="G672" s="8">
        <v>2559</v>
      </c>
      <c r="H672" s="8">
        <v>0</v>
      </c>
      <c r="I672" s="8">
        <v>0</v>
      </c>
      <c r="K672" s="8">
        <v>0</v>
      </c>
      <c r="L672" s="9">
        <f>(G672-I672)*(1-K672)</f>
        <v>2559</v>
      </c>
      <c r="M672" s="30">
        <v>1.8535008447069601</v>
      </c>
      <c r="N672" s="8">
        <v>1.8535008447069601</v>
      </c>
      <c r="O672" s="8">
        <v>2557.1464991552898</v>
      </c>
      <c r="P672" s="10">
        <v>2099.5500000000002</v>
      </c>
      <c r="Q672" s="42">
        <v>459.45</v>
      </c>
      <c r="R672" s="10">
        <v>2668</v>
      </c>
      <c r="S672" s="11">
        <v>-273.5</v>
      </c>
      <c r="T672" s="10">
        <v>2663.45</v>
      </c>
      <c r="U672" s="10"/>
    </row>
    <row r="673" spans="2:21" x14ac:dyDescent="0.3">
      <c r="B673" s="8" t="s">
        <v>26</v>
      </c>
      <c r="C673" s="8">
        <v>4</v>
      </c>
      <c r="D673" s="8">
        <v>22</v>
      </c>
      <c r="E673" s="8">
        <v>22</v>
      </c>
      <c r="F673" s="10">
        <v>6</v>
      </c>
      <c r="G673" s="8">
        <v>2355</v>
      </c>
      <c r="H673" s="8">
        <v>0</v>
      </c>
      <c r="I673" s="8">
        <v>0</v>
      </c>
      <c r="K673" s="8">
        <v>0</v>
      </c>
      <c r="L673" s="9">
        <f>(G673-I673)*(1-K673)</f>
        <v>2355</v>
      </c>
      <c r="M673" s="30">
        <v>-0.162402324909344</v>
      </c>
      <c r="N673" s="8">
        <v>-0.162402324909344</v>
      </c>
      <c r="O673" s="8">
        <v>2355.1624023249101</v>
      </c>
      <c r="P673" s="10">
        <v>1925.96</v>
      </c>
      <c r="Q673" s="42">
        <v>429.04</v>
      </c>
      <c r="R673" s="10">
        <v>2481</v>
      </c>
      <c r="S673" s="11">
        <v>-180.76</v>
      </c>
      <c r="T673" s="10">
        <v>2481</v>
      </c>
      <c r="U673" s="10"/>
    </row>
    <row r="674" spans="2:21" x14ac:dyDescent="0.3">
      <c r="B674" s="8" t="s">
        <v>26</v>
      </c>
      <c r="C674" s="8">
        <v>4</v>
      </c>
      <c r="D674" s="8">
        <v>22</v>
      </c>
      <c r="E674" s="8">
        <v>23</v>
      </c>
      <c r="F674" s="10">
        <v>7</v>
      </c>
      <c r="G674" s="8">
        <v>2209</v>
      </c>
      <c r="H674" s="8">
        <v>0</v>
      </c>
      <c r="I674" s="8">
        <v>0</v>
      </c>
      <c r="K674" s="8">
        <v>0</v>
      </c>
      <c r="L674" s="9">
        <f>(G674-I674)*(1-K674)</f>
        <v>2209</v>
      </c>
      <c r="M674" s="30">
        <v>-0.19629224737361101</v>
      </c>
      <c r="N674" s="8">
        <v>-0.19629224737361101</v>
      </c>
      <c r="O674" s="8">
        <v>2209.1962922473699</v>
      </c>
      <c r="P674" s="10">
        <v>1794.57</v>
      </c>
      <c r="Q674" s="42">
        <v>414.43</v>
      </c>
      <c r="R674" s="10">
        <v>2307</v>
      </c>
      <c r="S674" s="11">
        <v>-84.05</v>
      </c>
      <c r="T674" s="10">
        <v>2307</v>
      </c>
      <c r="U674" s="10"/>
    </row>
    <row r="675" spans="2:21" x14ac:dyDescent="0.3">
      <c r="B675" s="8" t="s">
        <v>26</v>
      </c>
      <c r="C675" s="8">
        <v>4</v>
      </c>
      <c r="D675" s="8">
        <v>22</v>
      </c>
      <c r="E675" s="8">
        <v>24</v>
      </c>
      <c r="F675" s="10">
        <v>9</v>
      </c>
      <c r="G675" s="8">
        <v>2192</v>
      </c>
      <c r="H675" s="8">
        <v>0</v>
      </c>
      <c r="I675" s="8">
        <v>0</v>
      </c>
      <c r="K675" s="8">
        <v>0</v>
      </c>
      <c r="L675" s="9">
        <f>(G675-I675)*(1-K675)</f>
        <v>2192</v>
      </c>
      <c r="M675" s="30">
        <v>-0.184169960197061</v>
      </c>
      <c r="N675" s="8">
        <v>-0.184169960197061</v>
      </c>
      <c r="O675" s="8">
        <v>2192.1841699602001</v>
      </c>
      <c r="P675" s="10">
        <v>1789.31</v>
      </c>
      <c r="Q675" s="42">
        <v>402.69</v>
      </c>
      <c r="R675" s="10">
        <v>2227</v>
      </c>
      <c r="S675" s="11">
        <v>-0.25</v>
      </c>
      <c r="T675" s="10">
        <v>2227</v>
      </c>
      <c r="U675" s="10"/>
    </row>
    <row r="676" spans="2:21" x14ac:dyDescent="0.3">
      <c r="B676" s="8" t="s">
        <v>26</v>
      </c>
      <c r="C676" s="8">
        <v>5</v>
      </c>
      <c r="D676" s="8">
        <v>27</v>
      </c>
      <c r="E676" s="8">
        <v>1</v>
      </c>
      <c r="F676" s="10">
        <v>12</v>
      </c>
      <c r="G676" s="8">
        <v>1997</v>
      </c>
      <c r="H676" s="8">
        <v>0</v>
      </c>
      <c r="I676" s="8">
        <v>0</v>
      </c>
      <c r="K676" s="8">
        <v>0</v>
      </c>
      <c r="L676" s="9">
        <f>(G676-I676)*(1-K676)</f>
        <v>1997</v>
      </c>
      <c r="M676" s="30">
        <v>-0.222764222435653</v>
      </c>
      <c r="N676" s="8">
        <v>-0.222764222435653</v>
      </c>
      <c r="O676" s="8">
        <v>1997.22276422244</v>
      </c>
      <c r="P676" s="10">
        <v>1613.47</v>
      </c>
      <c r="Q676" s="42">
        <v>383.53</v>
      </c>
      <c r="R676" s="10">
        <v>2061</v>
      </c>
      <c r="S676" s="11">
        <v>-122.42</v>
      </c>
      <c r="T676" s="10">
        <v>2061</v>
      </c>
      <c r="U676" s="10"/>
    </row>
    <row r="677" spans="2:21" x14ac:dyDescent="0.3">
      <c r="B677" s="8" t="s">
        <v>26</v>
      </c>
      <c r="C677" s="8">
        <v>5</v>
      </c>
      <c r="D677" s="8">
        <v>27</v>
      </c>
      <c r="E677" s="8">
        <v>2</v>
      </c>
      <c r="F677" s="10">
        <v>16</v>
      </c>
      <c r="G677" s="8">
        <v>1873</v>
      </c>
      <c r="H677" s="8">
        <v>0</v>
      </c>
      <c r="I677" s="8">
        <v>0</v>
      </c>
      <c r="K677" s="8">
        <v>0</v>
      </c>
      <c r="L677" s="9">
        <f>(G677-I677)*(1-K677)</f>
        <v>1873</v>
      </c>
      <c r="M677" s="30">
        <v>-0.24361444653943201</v>
      </c>
      <c r="N677" s="8">
        <v>-0.24361444653943201</v>
      </c>
      <c r="O677" s="8">
        <v>1873.2436144465401</v>
      </c>
      <c r="P677" s="10">
        <v>1494.26</v>
      </c>
      <c r="Q677" s="42">
        <v>378.74</v>
      </c>
      <c r="R677" s="10">
        <v>1954</v>
      </c>
      <c r="S677" s="11">
        <v>-131.43</v>
      </c>
      <c r="T677" s="10">
        <v>1954</v>
      </c>
      <c r="U677" s="10"/>
    </row>
    <row r="678" spans="2:21" x14ac:dyDescent="0.3">
      <c r="B678" s="8" t="s">
        <v>26</v>
      </c>
      <c r="C678" s="8">
        <v>5</v>
      </c>
      <c r="D678" s="8">
        <v>27</v>
      </c>
      <c r="E678" s="8">
        <v>3</v>
      </c>
      <c r="F678" s="10">
        <v>19</v>
      </c>
      <c r="G678" s="8">
        <v>1789</v>
      </c>
      <c r="H678" s="8">
        <v>0</v>
      </c>
      <c r="I678" s="8">
        <v>0</v>
      </c>
      <c r="K678" s="8">
        <v>0</v>
      </c>
      <c r="L678" s="9">
        <f>(G678-I678)*(1-K678)</f>
        <v>1789</v>
      </c>
      <c r="M678" s="30">
        <v>-0.151925055453554</v>
      </c>
      <c r="N678" s="8">
        <v>-0.151925055453554</v>
      </c>
      <c r="O678" s="8">
        <v>1789.15192505545</v>
      </c>
      <c r="P678" s="10">
        <v>1409.56</v>
      </c>
      <c r="Q678" s="42">
        <v>379.44</v>
      </c>
      <c r="R678" s="10">
        <v>1882</v>
      </c>
      <c r="S678" s="11">
        <v>-145.06</v>
      </c>
      <c r="T678" s="10">
        <v>1882</v>
      </c>
      <c r="U678" s="10"/>
    </row>
    <row r="679" spans="2:21" x14ac:dyDescent="0.3">
      <c r="B679" s="8" t="s">
        <v>26</v>
      </c>
      <c r="C679" s="8">
        <v>5</v>
      </c>
      <c r="D679" s="8">
        <v>27</v>
      </c>
      <c r="E679" s="8">
        <v>4</v>
      </c>
      <c r="F679" s="10">
        <v>20</v>
      </c>
      <c r="G679" s="8">
        <v>1799</v>
      </c>
      <c r="H679" s="8">
        <v>0</v>
      </c>
      <c r="I679" s="8">
        <v>0</v>
      </c>
      <c r="K679" s="8">
        <v>0</v>
      </c>
      <c r="L679" s="9">
        <f>(G679-I679)*(1-K679)</f>
        <v>1799</v>
      </c>
      <c r="M679" s="30">
        <v>-0.17021971564553701</v>
      </c>
      <c r="N679" s="8">
        <v>-0.17021971564553701</v>
      </c>
      <c r="O679" s="8">
        <v>1799.1702197156501</v>
      </c>
      <c r="P679" s="10">
        <v>1406.51</v>
      </c>
      <c r="Q679" s="42">
        <v>392.49</v>
      </c>
      <c r="R679" s="10">
        <v>1871</v>
      </c>
      <c r="S679" s="11">
        <v>-167.48</v>
      </c>
      <c r="T679" s="10">
        <v>1871</v>
      </c>
      <c r="U679" s="10"/>
    </row>
    <row r="680" spans="2:21" x14ac:dyDescent="0.3">
      <c r="B680" s="8" t="s">
        <v>26</v>
      </c>
      <c r="C680" s="8">
        <v>5</v>
      </c>
      <c r="D680" s="8">
        <v>27</v>
      </c>
      <c r="E680" s="8">
        <v>5</v>
      </c>
      <c r="F680" s="10">
        <v>17</v>
      </c>
      <c r="G680" s="8">
        <v>1883</v>
      </c>
      <c r="H680" s="8">
        <v>0</v>
      </c>
      <c r="I680" s="8">
        <v>0</v>
      </c>
      <c r="K680" s="8">
        <v>0</v>
      </c>
      <c r="L680" s="9">
        <f>(G680-I680)*(1-K680)</f>
        <v>1883</v>
      </c>
      <c r="M680" s="30">
        <v>-0.128842525892891</v>
      </c>
      <c r="N680" s="8">
        <v>-0.128842525892891</v>
      </c>
      <c r="O680" s="8">
        <v>1883.1288425258899</v>
      </c>
      <c r="P680" s="10">
        <v>1466.2</v>
      </c>
      <c r="Q680" s="42">
        <v>416.8</v>
      </c>
      <c r="R680" s="10">
        <v>1947</v>
      </c>
      <c r="S680" s="11">
        <v>-178.26</v>
      </c>
      <c r="T680" s="10">
        <v>1947</v>
      </c>
      <c r="U680" s="10"/>
    </row>
    <row r="681" spans="2:21" x14ac:dyDescent="0.3">
      <c r="B681" s="8" t="s">
        <v>26</v>
      </c>
      <c r="C681" s="8">
        <v>5</v>
      </c>
      <c r="D681" s="8">
        <v>27</v>
      </c>
      <c r="E681" s="8">
        <v>6</v>
      </c>
      <c r="F681" s="10">
        <v>14</v>
      </c>
      <c r="G681" s="8">
        <v>2006</v>
      </c>
      <c r="H681" s="8">
        <v>0</v>
      </c>
      <c r="I681" s="8">
        <v>0</v>
      </c>
      <c r="K681" s="8">
        <v>0</v>
      </c>
      <c r="L681" s="9">
        <f>(G681-I681)*(1-K681)</f>
        <v>2006</v>
      </c>
      <c r="M681" s="30">
        <v>-0.117782038070261</v>
      </c>
      <c r="N681" s="8">
        <v>-0.117782038070261</v>
      </c>
      <c r="O681" s="8">
        <v>2006.1177820380699</v>
      </c>
      <c r="P681" s="10">
        <v>1563.21</v>
      </c>
      <c r="Q681" s="42">
        <v>442.79</v>
      </c>
      <c r="R681" s="10">
        <v>2019</v>
      </c>
      <c r="S681" s="11">
        <v>-201.07</v>
      </c>
      <c r="T681" s="10">
        <v>2019</v>
      </c>
      <c r="U681" s="10"/>
    </row>
    <row r="682" spans="2:21" x14ac:dyDescent="0.3">
      <c r="B682" s="8" t="s">
        <v>26</v>
      </c>
      <c r="C682" s="8">
        <v>5</v>
      </c>
      <c r="D682" s="8">
        <v>27</v>
      </c>
      <c r="E682" s="8">
        <v>7</v>
      </c>
      <c r="F682" s="10">
        <v>11</v>
      </c>
      <c r="G682" s="8">
        <v>2099</v>
      </c>
      <c r="H682" s="8">
        <v>0</v>
      </c>
      <c r="I682" s="8">
        <v>0</v>
      </c>
      <c r="K682" s="8">
        <v>0</v>
      </c>
      <c r="L682" s="9">
        <f>(G682-I682)*(1-K682)</f>
        <v>2099</v>
      </c>
      <c r="M682" s="30">
        <v>-8.2764040121808602E-2</v>
      </c>
      <c r="N682" s="8">
        <v>-8.2764040121808602E-2</v>
      </c>
      <c r="O682" s="8">
        <v>2099.0827640401199</v>
      </c>
      <c r="P682" s="10">
        <v>1633.45</v>
      </c>
      <c r="Q682" s="42">
        <v>465.55</v>
      </c>
      <c r="R682" s="10">
        <v>2080</v>
      </c>
      <c r="S682" s="11">
        <v>-164.93</v>
      </c>
      <c r="T682" s="10">
        <v>2080</v>
      </c>
      <c r="U682" s="10"/>
    </row>
    <row r="683" spans="2:21" x14ac:dyDescent="0.3">
      <c r="B683" s="8" t="s">
        <v>26</v>
      </c>
      <c r="C683" s="8">
        <v>5</v>
      </c>
      <c r="D683" s="8">
        <v>27</v>
      </c>
      <c r="E683" s="8">
        <v>8</v>
      </c>
      <c r="F683" s="10">
        <v>13</v>
      </c>
      <c r="G683" s="8">
        <v>2026</v>
      </c>
      <c r="H683" s="8">
        <v>0</v>
      </c>
      <c r="I683" s="8">
        <v>0</v>
      </c>
      <c r="K683" s="8">
        <v>0</v>
      </c>
      <c r="L683" s="9">
        <f>(G683-I683)*(1-K683)</f>
        <v>2026</v>
      </c>
      <c r="M683" s="30">
        <v>-7.3080785670317699E-2</v>
      </c>
      <c r="N683" s="8">
        <v>-7.3080785670317699E-2</v>
      </c>
      <c r="O683" s="8">
        <v>2026.0730807856701</v>
      </c>
      <c r="P683" s="10">
        <v>1545.35</v>
      </c>
      <c r="Q683" s="42">
        <v>480.65</v>
      </c>
      <c r="R683" s="10">
        <v>2034</v>
      </c>
      <c r="S683" s="11">
        <v>-115.91</v>
      </c>
      <c r="T683" s="10">
        <v>2034</v>
      </c>
      <c r="U683" s="10"/>
    </row>
    <row r="684" spans="2:21" x14ac:dyDescent="0.3">
      <c r="B684" s="8" t="s">
        <v>26</v>
      </c>
      <c r="C684" s="8">
        <v>5</v>
      </c>
      <c r="D684" s="8">
        <v>27</v>
      </c>
      <c r="E684" s="8">
        <v>9</v>
      </c>
      <c r="F684" s="10">
        <v>15</v>
      </c>
      <c r="G684" s="8">
        <v>1826</v>
      </c>
      <c r="H684" s="8">
        <v>0</v>
      </c>
      <c r="I684" s="8">
        <v>0</v>
      </c>
      <c r="K684" s="8">
        <v>0</v>
      </c>
      <c r="L684" s="9">
        <f>(G684-I684)*(1-K684)</f>
        <v>1826</v>
      </c>
      <c r="M684" s="30">
        <v>1.0371444142772799E-2</v>
      </c>
      <c r="N684" s="8">
        <v>1.0371444142772799E-2</v>
      </c>
      <c r="O684" s="8">
        <v>1825.98962855586</v>
      </c>
      <c r="P684" s="10">
        <v>1337.92</v>
      </c>
      <c r="Q684" s="42">
        <v>488.08</v>
      </c>
      <c r="R684" s="10">
        <v>1860</v>
      </c>
      <c r="S684" s="11">
        <v>-137.9</v>
      </c>
      <c r="T684" s="10">
        <v>1860</v>
      </c>
      <c r="U684" s="10"/>
    </row>
    <row r="685" spans="2:21" x14ac:dyDescent="0.3">
      <c r="B685" s="8" t="s">
        <v>26</v>
      </c>
      <c r="C685" s="8">
        <v>5</v>
      </c>
      <c r="D685" s="8">
        <v>27</v>
      </c>
      <c r="E685" s="8">
        <v>10</v>
      </c>
      <c r="F685" s="10">
        <v>21</v>
      </c>
      <c r="G685" s="8">
        <v>1560</v>
      </c>
      <c r="H685" s="8">
        <v>0</v>
      </c>
      <c r="I685" s="8">
        <v>0</v>
      </c>
      <c r="K685" s="8">
        <v>0</v>
      </c>
      <c r="L685" s="9">
        <f>(G685-I685)*(1-K685)</f>
        <v>1560</v>
      </c>
      <c r="M685" s="30">
        <v>7.8658823993057E-2</v>
      </c>
      <c r="N685" s="8">
        <v>7.8658823993057E-2</v>
      </c>
      <c r="O685" s="8">
        <v>1559.9213411760099</v>
      </c>
      <c r="P685" s="10">
        <v>1068.3599999999999</v>
      </c>
      <c r="Q685" s="42">
        <v>491.64</v>
      </c>
      <c r="R685" s="10">
        <v>1662</v>
      </c>
      <c r="S685" s="11">
        <v>-248.51</v>
      </c>
      <c r="T685" s="10">
        <v>1662</v>
      </c>
      <c r="U685" s="10"/>
    </row>
    <row r="686" spans="2:21" x14ac:dyDescent="0.3">
      <c r="B686" s="8" t="s">
        <v>26</v>
      </c>
      <c r="C686" s="8">
        <v>5</v>
      </c>
      <c r="D686" s="8">
        <v>27</v>
      </c>
      <c r="E686" s="8">
        <v>11</v>
      </c>
      <c r="F686" s="10">
        <v>23</v>
      </c>
      <c r="G686" s="8">
        <v>1298</v>
      </c>
      <c r="H686" s="8">
        <v>0</v>
      </c>
      <c r="I686" s="8">
        <v>0</v>
      </c>
      <c r="K686" s="8">
        <v>0</v>
      </c>
      <c r="L686" s="9">
        <f>(G686-I686)*(1-K686)</f>
        <v>1298</v>
      </c>
      <c r="M686" s="30">
        <v>0.18060636719502501</v>
      </c>
      <c r="N686" s="8">
        <v>0.18060636719502501</v>
      </c>
      <c r="O686" s="8">
        <v>1297.81939363281</v>
      </c>
      <c r="P686" s="10">
        <v>803.89</v>
      </c>
      <c r="Q686" s="42">
        <v>494.11</v>
      </c>
      <c r="R686" s="10">
        <v>1438</v>
      </c>
      <c r="S686" s="11">
        <v>-431.08</v>
      </c>
      <c r="T686" s="10">
        <v>1438</v>
      </c>
      <c r="U686" s="10"/>
    </row>
    <row r="687" spans="2:21" x14ac:dyDescent="0.3">
      <c r="B687" s="8" t="s">
        <v>26</v>
      </c>
      <c r="C687" s="8">
        <v>5</v>
      </c>
      <c r="D687" s="8">
        <v>27</v>
      </c>
      <c r="E687" s="8">
        <v>12</v>
      </c>
      <c r="F687" s="10">
        <v>24</v>
      </c>
      <c r="G687" s="8">
        <v>1138</v>
      </c>
      <c r="H687" s="8">
        <v>0</v>
      </c>
      <c r="I687" s="8">
        <v>0</v>
      </c>
      <c r="K687" s="8">
        <v>0</v>
      </c>
      <c r="L687" s="9">
        <f>(G687-I687)*(1-K687)</f>
        <v>1138</v>
      </c>
      <c r="M687" s="30">
        <v>0.17381561546959001</v>
      </c>
      <c r="N687" s="8">
        <v>0.17381561546959001</v>
      </c>
      <c r="O687" s="8">
        <v>1137.8261843845301</v>
      </c>
      <c r="P687" s="10">
        <v>643.11</v>
      </c>
      <c r="Q687" s="42">
        <v>494.89</v>
      </c>
      <c r="R687" s="10">
        <v>1294</v>
      </c>
      <c r="S687" s="11">
        <v>-522.20000000000005</v>
      </c>
      <c r="T687" s="10">
        <v>1294</v>
      </c>
      <c r="U687" s="10"/>
    </row>
    <row r="688" spans="2:21" x14ac:dyDescent="0.3">
      <c r="B688" s="8" t="s">
        <v>26</v>
      </c>
      <c r="C688" s="8">
        <v>5</v>
      </c>
      <c r="D688" s="8">
        <v>27</v>
      </c>
      <c r="E688" s="8">
        <v>13</v>
      </c>
      <c r="F688" s="10">
        <v>22</v>
      </c>
      <c r="G688" s="8">
        <v>1072</v>
      </c>
      <c r="H688" s="8">
        <v>0</v>
      </c>
      <c r="I688" s="8">
        <v>0</v>
      </c>
      <c r="K688" s="8">
        <v>0</v>
      </c>
      <c r="L688" s="9">
        <f>(G688-I688)*(1-K688)</f>
        <v>1072</v>
      </c>
      <c r="M688" s="30">
        <v>0.13716736367065499</v>
      </c>
      <c r="N688" s="8">
        <v>0.13716736367065499</v>
      </c>
      <c r="O688" s="8">
        <v>1071.86283263633</v>
      </c>
      <c r="P688" s="10">
        <v>577.70000000000005</v>
      </c>
      <c r="Q688" s="42">
        <v>494.3</v>
      </c>
      <c r="R688" s="10">
        <v>1217</v>
      </c>
      <c r="S688" s="11">
        <v>-653.39</v>
      </c>
      <c r="T688" s="10">
        <v>1217</v>
      </c>
      <c r="U688" s="10"/>
    </row>
    <row r="689" spans="2:21" x14ac:dyDescent="0.3">
      <c r="B689" s="8" t="s">
        <v>26</v>
      </c>
      <c r="C689" s="8">
        <v>5</v>
      </c>
      <c r="D689" s="8">
        <v>27</v>
      </c>
      <c r="E689" s="8">
        <v>14</v>
      </c>
      <c r="F689" s="10">
        <v>18</v>
      </c>
      <c r="G689" s="8">
        <v>1113</v>
      </c>
      <c r="H689" s="8">
        <v>0</v>
      </c>
      <c r="I689" s="8">
        <v>0</v>
      </c>
      <c r="K689" s="8">
        <v>0</v>
      </c>
      <c r="L689" s="9">
        <f>(G689-I689)*(1-K689)</f>
        <v>1113</v>
      </c>
      <c r="M689" s="30">
        <v>3.4629133320413499E-3</v>
      </c>
      <c r="N689" s="8">
        <v>3.4629133320413499E-3</v>
      </c>
      <c r="O689" s="8">
        <v>1112.9965370866701</v>
      </c>
      <c r="P689" s="10">
        <v>620.63</v>
      </c>
      <c r="Q689" s="42">
        <v>492.37</v>
      </c>
      <c r="R689" s="10">
        <v>1245</v>
      </c>
      <c r="S689" s="11">
        <v>-799.82</v>
      </c>
      <c r="T689" s="10">
        <v>1245</v>
      </c>
      <c r="U689" s="10"/>
    </row>
    <row r="690" spans="2:21" x14ac:dyDescent="0.3">
      <c r="B690" s="8" t="s">
        <v>26</v>
      </c>
      <c r="C690" s="8">
        <v>5</v>
      </c>
      <c r="D690" s="8">
        <v>27</v>
      </c>
      <c r="E690" s="8">
        <v>15</v>
      </c>
      <c r="F690" s="10">
        <v>10</v>
      </c>
      <c r="G690" s="8">
        <v>1282</v>
      </c>
      <c r="H690" s="8">
        <v>0</v>
      </c>
      <c r="I690" s="8">
        <v>0</v>
      </c>
      <c r="K690" s="8">
        <v>0</v>
      </c>
      <c r="L690" s="9">
        <f>(G690-I690)*(1-K690)</f>
        <v>1282</v>
      </c>
      <c r="M690" s="30">
        <v>0.100146475094371</v>
      </c>
      <c r="N690" s="8">
        <v>0.100146475094371</v>
      </c>
      <c r="O690" s="8">
        <v>1281.89985352491</v>
      </c>
      <c r="P690" s="10">
        <v>793.25</v>
      </c>
      <c r="Q690" s="42">
        <v>488.75</v>
      </c>
      <c r="R690" s="10">
        <v>1407</v>
      </c>
      <c r="S690" s="11">
        <v>-873.13</v>
      </c>
      <c r="T690" s="10">
        <v>1407</v>
      </c>
      <c r="U690" s="10"/>
    </row>
    <row r="691" spans="2:21" x14ac:dyDescent="0.3">
      <c r="B691" s="8" t="s">
        <v>26</v>
      </c>
      <c r="C691" s="8">
        <v>5</v>
      </c>
      <c r="D691" s="8">
        <v>27</v>
      </c>
      <c r="E691" s="8">
        <v>16</v>
      </c>
      <c r="F691" s="10">
        <v>8</v>
      </c>
      <c r="G691" s="8">
        <v>1556</v>
      </c>
      <c r="H691" s="8">
        <v>0</v>
      </c>
      <c r="I691" s="8">
        <v>0</v>
      </c>
      <c r="K691" s="8">
        <v>0</v>
      </c>
      <c r="L691" s="9">
        <f>(G691-I691)*(1-K691)</f>
        <v>1556</v>
      </c>
      <c r="M691" s="30">
        <v>5.1253565552644403E-2</v>
      </c>
      <c r="N691" s="8">
        <v>5.1253565552644403E-2</v>
      </c>
      <c r="O691" s="8">
        <v>1555.94874643445</v>
      </c>
      <c r="P691" s="10">
        <v>1073.0999999999999</v>
      </c>
      <c r="Q691" s="42">
        <v>482.9</v>
      </c>
      <c r="R691" s="10">
        <v>1677</v>
      </c>
      <c r="S691" s="11">
        <v>-889.84</v>
      </c>
      <c r="T691" s="10">
        <v>1677</v>
      </c>
      <c r="U691" s="10"/>
    </row>
    <row r="692" spans="2:21" x14ac:dyDescent="0.3">
      <c r="B692" s="8" t="s">
        <v>26</v>
      </c>
      <c r="C692" s="8">
        <v>5</v>
      </c>
      <c r="D692" s="8">
        <v>27</v>
      </c>
      <c r="E692" s="8">
        <v>17</v>
      </c>
      <c r="F692" s="10">
        <v>5</v>
      </c>
      <c r="G692" s="8">
        <v>1942</v>
      </c>
      <c r="H692" s="8">
        <v>0</v>
      </c>
      <c r="I692" s="8">
        <v>0</v>
      </c>
      <c r="K692" s="8">
        <v>0</v>
      </c>
      <c r="L692" s="9">
        <f>(G692-I692)*(1-K692)</f>
        <v>1942</v>
      </c>
      <c r="M692" s="30">
        <v>1.95950199382696</v>
      </c>
      <c r="N692" s="8">
        <v>1.95950199382696</v>
      </c>
      <c r="O692" s="8">
        <v>1940.0404980061701</v>
      </c>
      <c r="P692" s="10">
        <v>1465.13</v>
      </c>
      <c r="Q692" s="42">
        <v>476.87</v>
      </c>
      <c r="R692" s="10">
        <v>2044</v>
      </c>
      <c r="S692" s="11">
        <v>-861.24</v>
      </c>
      <c r="T692" s="10">
        <v>2033.63</v>
      </c>
      <c r="U692" s="10"/>
    </row>
    <row r="693" spans="2:21" x14ac:dyDescent="0.3">
      <c r="B693" s="8" t="s">
        <v>26</v>
      </c>
      <c r="C693" s="8">
        <v>5</v>
      </c>
      <c r="D693" s="8">
        <v>27</v>
      </c>
      <c r="E693" s="8">
        <v>18</v>
      </c>
      <c r="F693" s="10">
        <v>3</v>
      </c>
      <c r="G693" s="8">
        <v>2252</v>
      </c>
      <c r="H693" s="8">
        <v>0</v>
      </c>
      <c r="I693" s="8">
        <v>0</v>
      </c>
      <c r="K693" s="8">
        <v>0</v>
      </c>
      <c r="L693" s="9">
        <f>(G693-I693)*(1-K693)</f>
        <v>2252</v>
      </c>
      <c r="M693" s="30">
        <v>2.15099247970076</v>
      </c>
      <c r="N693" s="8">
        <v>2.15099247970076</v>
      </c>
      <c r="O693" s="8">
        <v>2249.8490075202999</v>
      </c>
      <c r="P693" s="10">
        <v>1777.19</v>
      </c>
      <c r="Q693" s="42">
        <v>474.81</v>
      </c>
      <c r="R693" s="10">
        <v>2376</v>
      </c>
      <c r="S693" s="11">
        <v>-817.23</v>
      </c>
      <c r="T693" s="10">
        <v>2365.63</v>
      </c>
      <c r="U693" s="10"/>
    </row>
    <row r="694" spans="2:21" x14ac:dyDescent="0.3">
      <c r="B694" s="8" t="s">
        <v>26</v>
      </c>
      <c r="C694" s="8">
        <v>5</v>
      </c>
      <c r="D694" s="8">
        <v>27</v>
      </c>
      <c r="E694" s="8">
        <v>19</v>
      </c>
      <c r="F694" s="10">
        <v>2</v>
      </c>
      <c r="G694" s="8">
        <v>2469</v>
      </c>
      <c r="H694" s="8">
        <v>0</v>
      </c>
      <c r="I694" s="8">
        <v>0</v>
      </c>
      <c r="K694" s="8">
        <v>0</v>
      </c>
      <c r="L694" s="9">
        <f>(G694-I694)*(1-K694)</f>
        <v>2469</v>
      </c>
      <c r="M694" s="30">
        <v>2.2849354875085002</v>
      </c>
      <c r="N694" s="8">
        <v>2.2849354875085002</v>
      </c>
      <c r="O694" s="8">
        <v>2466.7150645124898</v>
      </c>
      <c r="P694" s="10">
        <v>2000.97</v>
      </c>
      <c r="Q694" s="42">
        <v>468.03</v>
      </c>
      <c r="R694" s="10">
        <v>2551</v>
      </c>
      <c r="S694" s="11">
        <v>-747.48</v>
      </c>
      <c r="T694" s="10">
        <v>2540.63</v>
      </c>
      <c r="U694" s="10"/>
    </row>
    <row r="695" spans="2:21" x14ac:dyDescent="0.3">
      <c r="B695" s="8" t="s">
        <v>26</v>
      </c>
      <c r="C695" s="8">
        <v>5</v>
      </c>
      <c r="D695" s="8">
        <v>27</v>
      </c>
      <c r="E695" s="8">
        <v>20</v>
      </c>
      <c r="F695" s="10">
        <v>1</v>
      </c>
      <c r="G695" s="8">
        <v>2550</v>
      </c>
      <c r="H695" s="8">
        <v>0</v>
      </c>
      <c r="I695" s="8">
        <v>0</v>
      </c>
      <c r="K695" s="8">
        <v>0</v>
      </c>
      <c r="L695" s="9">
        <f>(G695-I695)*(1-K695)</f>
        <v>2550</v>
      </c>
      <c r="M695" s="30">
        <v>1.9079421529182901</v>
      </c>
      <c r="N695" s="8">
        <v>1.9079421529182901</v>
      </c>
      <c r="O695" s="8">
        <v>2548.09205784708</v>
      </c>
      <c r="P695" s="10">
        <v>2092.89</v>
      </c>
      <c r="Q695" s="42">
        <v>457.11</v>
      </c>
      <c r="R695" s="10">
        <v>2612</v>
      </c>
      <c r="S695" s="11">
        <v>-749.84</v>
      </c>
      <c r="T695" s="12">
        <v>2601.63</v>
      </c>
      <c r="U695" s="10"/>
    </row>
    <row r="696" spans="2:21" x14ac:dyDescent="0.3">
      <c r="B696" s="8" t="s">
        <v>26</v>
      </c>
      <c r="C696" s="8">
        <v>5</v>
      </c>
      <c r="D696" s="8">
        <v>27</v>
      </c>
      <c r="E696" s="8">
        <v>21</v>
      </c>
      <c r="F696" s="10">
        <v>4</v>
      </c>
      <c r="G696" s="8">
        <v>2470</v>
      </c>
      <c r="H696" s="8">
        <v>0</v>
      </c>
      <c r="I696" s="8">
        <v>0</v>
      </c>
      <c r="K696" s="8">
        <v>0</v>
      </c>
      <c r="L696" s="9">
        <f>(G696-I696)*(1-K696)</f>
        <v>2470</v>
      </c>
      <c r="M696" s="30">
        <v>1.84054386408116</v>
      </c>
      <c r="N696" s="8">
        <v>1.84054386408116</v>
      </c>
      <c r="O696" s="8">
        <v>2468.1594561359202</v>
      </c>
      <c r="P696" s="10">
        <v>2027.03</v>
      </c>
      <c r="Q696" s="42">
        <v>442.97</v>
      </c>
      <c r="R696" s="10">
        <v>2552</v>
      </c>
      <c r="S696" s="11">
        <v>-650.16999999999996</v>
      </c>
      <c r="T696" s="10">
        <v>2541.63</v>
      </c>
      <c r="U696" s="10"/>
    </row>
    <row r="697" spans="2:21" x14ac:dyDescent="0.3">
      <c r="B697" s="8" t="s">
        <v>26</v>
      </c>
      <c r="C697" s="8">
        <v>5</v>
      </c>
      <c r="D697" s="8">
        <v>27</v>
      </c>
      <c r="E697" s="8">
        <v>22</v>
      </c>
      <c r="F697" s="10">
        <v>6</v>
      </c>
      <c r="G697" s="8">
        <v>2287</v>
      </c>
      <c r="H697" s="8">
        <v>0</v>
      </c>
      <c r="I697" s="8">
        <v>0</v>
      </c>
      <c r="K697" s="8">
        <v>0</v>
      </c>
      <c r="L697" s="9">
        <f>(G697-I697)*(1-K697)</f>
        <v>2287</v>
      </c>
      <c r="M697" s="30">
        <v>-0.17448426577821399</v>
      </c>
      <c r="N697" s="8">
        <v>-0.17448426577821399</v>
      </c>
      <c r="O697" s="8">
        <v>2287.1744842657799</v>
      </c>
      <c r="P697" s="10">
        <v>1870.85</v>
      </c>
      <c r="Q697" s="42">
        <v>416.15</v>
      </c>
      <c r="R697" s="10">
        <v>2394</v>
      </c>
      <c r="S697" s="11">
        <v>-517.47</v>
      </c>
      <c r="T697" s="10">
        <v>2394</v>
      </c>
      <c r="U697" s="10"/>
    </row>
    <row r="698" spans="2:21" x14ac:dyDescent="0.3">
      <c r="B698" s="8" t="s">
        <v>26</v>
      </c>
      <c r="C698" s="8">
        <v>5</v>
      </c>
      <c r="D698" s="8">
        <v>27</v>
      </c>
      <c r="E698" s="8">
        <v>23</v>
      </c>
      <c r="F698" s="10">
        <v>7</v>
      </c>
      <c r="G698" s="8">
        <v>2153</v>
      </c>
      <c r="H698" s="8">
        <v>0</v>
      </c>
      <c r="I698" s="8">
        <v>0</v>
      </c>
      <c r="K698" s="8">
        <v>0</v>
      </c>
      <c r="L698" s="9">
        <f>(G698-I698)*(1-K698)</f>
        <v>2153</v>
      </c>
      <c r="M698" s="30">
        <v>-0.207994198478758</v>
      </c>
      <c r="N698" s="8">
        <v>-0.207994198478758</v>
      </c>
      <c r="O698" s="8">
        <v>2153.2079941984798</v>
      </c>
      <c r="P698" s="10">
        <v>1749.78</v>
      </c>
      <c r="Q698" s="42">
        <v>403.22</v>
      </c>
      <c r="R698" s="10">
        <v>2244</v>
      </c>
      <c r="S698" s="11">
        <v>-375.6</v>
      </c>
      <c r="T698" s="10">
        <v>2244</v>
      </c>
      <c r="U698" s="10"/>
    </row>
    <row r="699" spans="2:21" x14ac:dyDescent="0.3">
      <c r="B699" s="8" t="s">
        <v>26</v>
      </c>
      <c r="C699" s="8">
        <v>5</v>
      </c>
      <c r="D699" s="8">
        <v>27</v>
      </c>
      <c r="E699" s="8">
        <v>24</v>
      </c>
      <c r="F699" s="10">
        <v>9</v>
      </c>
      <c r="G699" s="8">
        <v>2162</v>
      </c>
      <c r="H699" s="8">
        <v>0</v>
      </c>
      <c r="I699" s="8">
        <v>0</v>
      </c>
      <c r="K699" s="8">
        <v>0</v>
      </c>
      <c r="L699" s="9">
        <f>(G699-I699)*(1-K699)</f>
        <v>2162</v>
      </c>
      <c r="M699" s="30">
        <v>-0.19183220209367599</v>
      </c>
      <c r="N699" s="8">
        <v>-0.19183220209367599</v>
      </c>
      <c r="O699" s="8">
        <v>2162.1918322020902</v>
      </c>
      <c r="P699" s="10">
        <v>1767</v>
      </c>
      <c r="Q699" s="42">
        <v>395</v>
      </c>
      <c r="R699" s="10">
        <v>2198</v>
      </c>
      <c r="S699" s="11">
        <v>-210.08</v>
      </c>
      <c r="T699" s="10">
        <v>2198</v>
      </c>
      <c r="U699" s="10"/>
    </row>
    <row r="700" spans="2:21" x14ac:dyDescent="0.3">
      <c r="B700" s="8" t="s">
        <v>26</v>
      </c>
      <c r="C700" s="8">
        <v>6</v>
      </c>
      <c r="D700" s="8">
        <v>24</v>
      </c>
      <c r="E700" s="8">
        <v>1</v>
      </c>
      <c r="F700" s="10">
        <v>18</v>
      </c>
      <c r="G700" s="8">
        <v>2312</v>
      </c>
      <c r="H700" s="8">
        <v>0</v>
      </c>
      <c r="I700" s="8">
        <v>0</v>
      </c>
      <c r="K700" s="8">
        <v>0</v>
      </c>
      <c r="L700" s="9">
        <f>(G700-I700)*(1-K700)</f>
        <v>2312</v>
      </c>
      <c r="M700" s="30">
        <v>-0.249136630287394</v>
      </c>
      <c r="N700" s="8">
        <v>-0.249136630287394</v>
      </c>
      <c r="O700" s="8">
        <v>2312.2491366302902</v>
      </c>
      <c r="P700" s="10">
        <v>1891.91</v>
      </c>
      <c r="Q700" s="42">
        <v>420.09</v>
      </c>
      <c r="R700" s="10">
        <v>2349</v>
      </c>
      <c r="S700" s="11">
        <v>-26.97</v>
      </c>
      <c r="T700" s="10">
        <v>2349</v>
      </c>
      <c r="U700" s="10"/>
    </row>
    <row r="701" spans="2:21" x14ac:dyDescent="0.3">
      <c r="B701" s="8" t="s">
        <v>26</v>
      </c>
      <c r="C701" s="8">
        <v>6</v>
      </c>
      <c r="D701" s="8">
        <v>24</v>
      </c>
      <c r="E701" s="8">
        <v>2</v>
      </c>
      <c r="F701" s="10">
        <v>21</v>
      </c>
      <c r="G701" s="8">
        <v>2130</v>
      </c>
      <c r="H701" s="8">
        <v>0</v>
      </c>
      <c r="I701" s="8">
        <v>0</v>
      </c>
      <c r="K701" s="8">
        <v>0</v>
      </c>
      <c r="L701" s="9">
        <f>(G701-I701)*(1-K701)</f>
        <v>2130</v>
      </c>
      <c r="M701" s="30">
        <v>-0.26449704363383397</v>
      </c>
      <c r="N701" s="8">
        <v>-0.26449704363383397</v>
      </c>
      <c r="O701" s="8">
        <v>2130.2644970436299</v>
      </c>
      <c r="P701" s="10">
        <v>1715.58</v>
      </c>
      <c r="Q701" s="42">
        <v>414.42</v>
      </c>
      <c r="R701" s="10">
        <v>2195</v>
      </c>
      <c r="S701" s="11">
        <v>-58.32</v>
      </c>
      <c r="T701" s="10">
        <v>2195</v>
      </c>
      <c r="U701" s="10"/>
    </row>
    <row r="702" spans="2:21" x14ac:dyDescent="0.3">
      <c r="B702" s="8" t="s">
        <v>26</v>
      </c>
      <c r="C702" s="8">
        <v>6</v>
      </c>
      <c r="D702" s="8">
        <v>24</v>
      </c>
      <c r="E702" s="8">
        <v>3</v>
      </c>
      <c r="F702" s="10">
        <v>23</v>
      </c>
      <c r="G702" s="8">
        <v>2023</v>
      </c>
      <c r="H702" s="8">
        <v>0</v>
      </c>
      <c r="I702" s="8">
        <v>0</v>
      </c>
      <c r="K702" s="8">
        <v>0</v>
      </c>
      <c r="L702" s="9">
        <f>(G702-I702)*(1-K702)</f>
        <v>2023</v>
      </c>
      <c r="M702" s="30">
        <v>-0.16567325416579801</v>
      </c>
      <c r="N702" s="8">
        <v>-0.16567325416579801</v>
      </c>
      <c r="O702" s="8">
        <v>2023.1656732541701</v>
      </c>
      <c r="P702" s="10">
        <v>1608</v>
      </c>
      <c r="Q702" s="42">
        <v>415</v>
      </c>
      <c r="R702" s="10">
        <v>2096</v>
      </c>
      <c r="S702" s="11">
        <v>-88.95</v>
      </c>
      <c r="T702" s="10">
        <v>2096</v>
      </c>
      <c r="U702" s="10"/>
    </row>
    <row r="703" spans="2:21" x14ac:dyDescent="0.3">
      <c r="B703" s="8" t="s">
        <v>26</v>
      </c>
      <c r="C703" s="8">
        <v>6</v>
      </c>
      <c r="D703" s="8">
        <v>24</v>
      </c>
      <c r="E703" s="8">
        <v>4</v>
      </c>
      <c r="F703" s="10">
        <v>24</v>
      </c>
      <c r="G703" s="8">
        <v>1997</v>
      </c>
      <c r="H703" s="8">
        <v>0</v>
      </c>
      <c r="I703" s="8">
        <v>0</v>
      </c>
      <c r="K703" s="8">
        <v>0</v>
      </c>
      <c r="L703" s="9">
        <f>(G703-I703)*(1-K703)</f>
        <v>1997</v>
      </c>
      <c r="M703" s="30">
        <v>-0.18100208854489</v>
      </c>
      <c r="N703" s="8">
        <v>-0.18100208854489</v>
      </c>
      <c r="O703" s="8">
        <v>1997.18100208854</v>
      </c>
      <c r="P703" s="10">
        <v>1569.05</v>
      </c>
      <c r="Q703" s="42">
        <v>427.95</v>
      </c>
      <c r="R703" s="10">
        <v>2070</v>
      </c>
      <c r="S703" s="11">
        <v>-115.47</v>
      </c>
      <c r="T703" s="10">
        <v>2070</v>
      </c>
      <c r="U703" s="10"/>
    </row>
    <row r="704" spans="2:21" x14ac:dyDescent="0.3">
      <c r="B704" s="8" t="s">
        <v>26</v>
      </c>
      <c r="C704" s="8">
        <v>6</v>
      </c>
      <c r="D704" s="8">
        <v>24</v>
      </c>
      <c r="E704" s="8">
        <v>5</v>
      </c>
      <c r="F704" s="10">
        <v>22</v>
      </c>
      <c r="G704" s="8">
        <v>2041</v>
      </c>
      <c r="H704" s="8">
        <v>0</v>
      </c>
      <c r="I704" s="8">
        <v>0</v>
      </c>
      <c r="K704" s="8">
        <v>0</v>
      </c>
      <c r="L704" s="9">
        <f>(G704-I704)*(1-K704)</f>
        <v>2041</v>
      </c>
      <c r="M704" s="30">
        <v>-0.13688776822481299</v>
      </c>
      <c r="N704" s="8">
        <v>-0.13688776822481299</v>
      </c>
      <c r="O704" s="8">
        <v>2041.13688776822</v>
      </c>
      <c r="P704" s="10">
        <v>1588.79</v>
      </c>
      <c r="Q704" s="42">
        <v>452.21</v>
      </c>
      <c r="R704" s="10">
        <v>2124</v>
      </c>
      <c r="S704" s="11">
        <v>-166.24</v>
      </c>
      <c r="T704" s="10">
        <v>2124</v>
      </c>
      <c r="U704" s="10"/>
    </row>
    <row r="705" spans="2:21" x14ac:dyDescent="0.3">
      <c r="B705" s="8" t="s">
        <v>26</v>
      </c>
      <c r="C705" s="8">
        <v>6</v>
      </c>
      <c r="D705" s="8">
        <v>24</v>
      </c>
      <c r="E705" s="8">
        <v>6</v>
      </c>
      <c r="F705" s="10">
        <v>20</v>
      </c>
      <c r="G705" s="8">
        <v>2131</v>
      </c>
      <c r="H705" s="8">
        <v>0</v>
      </c>
      <c r="I705" s="8">
        <v>0</v>
      </c>
      <c r="K705" s="8">
        <v>0</v>
      </c>
      <c r="L705" s="9">
        <f>(G705-I705)*(1-K705)</f>
        <v>2131</v>
      </c>
      <c r="M705" s="30">
        <v>-0.12927134808804799</v>
      </c>
      <c r="N705" s="8">
        <v>-0.12927134808804799</v>
      </c>
      <c r="O705" s="8">
        <v>2131.1292713480898</v>
      </c>
      <c r="P705" s="10">
        <v>1652.35</v>
      </c>
      <c r="Q705" s="42">
        <v>478.65</v>
      </c>
      <c r="R705" s="10">
        <v>2194</v>
      </c>
      <c r="S705" s="11">
        <v>-161.25</v>
      </c>
      <c r="T705" s="10">
        <v>2194</v>
      </c>
      <c r="U705" s="10"/>
    </row>
    <row r="706" spans="2:21" x14ac:dyDescent="0.3">
      <c r="B706" s="8" t="s">
        <v>26</v>
      </c>
      <c r="C706" s="8">
        <v>6</v>
      </c>
      <c r="D706" s="8">
        <v>24</v>
      </c>
      <c r="E706" s="8">
        <v>7</v>
      </c>
      <c r="F706" s="10">
        <v>19</v>
      </c>
      <c r="G706" s="8">
        <v>2250</v>
      </c>
      <c r="H706" s="8">
        <v>0</v>
      </c>
      <c r="I706" s="8">
        <v>0</v>
      </c>
      <c r="K706" s="8">
        <v>0</v>
      </c>
      <c r="L706" s="9">
        <f>(G706-I706)*(1-K706)</f>
        <v>2250</v>
      </c>
      <c r="M706" s="30">
        <v>-8.6855890192091501E-2</v>
      </c>
      <c r="N706" s="8">
        <v>-8.6855890192091501E-2</v>
      </c>
      <c r="O706" s="8">
        <v>2250.0868558901898</v>
      </c>
      <c r="P706" s="10">
        <v>1744.74</v>
      </c>
      <c r="Q706" s="42">
        <v>505.26</v>
      </c>
      <c r="R706" s="10">
        <v>2289</v>
      </c>
      <c r="S706" s="11">
        <v>-121.12</v>
      </c>
      <c r="T706" s="10">
        <v>2289</v>
      </c>
      <c r="U706" s="10"/>
    </row>
    <row r="707" spans="2:21" x14ac:dyDescent="0.3">
      <c r="B707" s="8" t="s">
        <v>26</v>
      </c>
      <c r="C707" s="8">
        <v>6</v>
      </c>
      <c r="D707" s="8">
        <v>24</v>
      </c>
      <c r="E707" s="8">
        <v>8</v>
      </c>
      <c r="F707" s="10">
        <v>15</v>
      </c>
      <c r="G707" s="8">
        <v>2277</v>
      </c>
      <c r="H707" s="8">
        <v>0</v>
      </c>
      <c r="I707" s="8">
        <v>0</v>
      </c>
      <c r="K707" s="8">
        <v>0</v>
      </c>
      <c r="L707" s="9">
        <f>(G707-I707)*(1-K707)</f>
        <v>2277</v>
      </c>
      <c r="M707" s="30">
        <v>-7.5564490475691901E-2</v>
      </c>
      <c r="N707" s="8">
        <v>-7.5564490475691901E-2</v>
      </c>
      <c r="O707" s="8">
        <v>2277.0755644904798</v>
      </c>
      <c r="P707" s="10">
        <v>1752.06</v>
      </c>
      <c r="Q707" s="42">
        <v>524.94000000000005</v>
      </c>
      <c r="R707" s="10">
        <v>2267</v>
      </c>
      <c r="S707" s="11">
        <v>-75.069999999999993</v>
      </c>
      <c r="T707" s="10">
        <v>2267</v>
      </c>
      <c r="U707" s="10"/>
    </row>
    <row r="708" spans="2:21" x14ac:dyDescent="0.3">
      <c r="B708" s="8" t="s">
        <v>26</v>
      </c>
      <c r="C708" s="8">
        <v>6</v>
      </c>
      <c r="D708" s="8">
        <v>24</v>
      </c>
      <c r="E708" s="8">
        <v>9</v>
      </c>
      <c r="F708" s="10">
        <v>17</v>
      </c>
      <c r="G708" s="8">
        <v>2180</v>
      </c>
      <c r="H708" s="8">
        <v>0</v>
      </c>
      <c r="I708" s="8">
        <v>0</v>
      </c>
      <c r="K708" s="8">
        <v>0</v>
      </c>
      <c r="L708" s="9">
        <f>(G708-I708)*(1-K708)</f>
        <v>2180</v>
      </c>
      <c r="M708" s="30">
        <v>1.7930980989709501E-2</v>
      </c>
      <c r="N708" s="8">
        <v>1.7930980989709501E-2</v>
      </c>
      <c r="O708" s="8">
        <v>2179.9820690190099</v>
      </c>
      <c r="P708" s="10">
        <v>1639.23</v>
      </c>
      <c r="Q708" s="42">
        <v>540.77</v>
      </c>
      <c r="R708" s="10">
        <v>2138</v>
      </c>
      <c r="S708" s="11">
        <v>-69.400000000000006</v>
      </c>
      <c r="T708" s="10">
        <v>2138</v>
      </c>
      <c r="U708" s="10"/>
    </row>
    <row r="709" spans="2:21" x14ac:dyDescent="0.3">
      <c r="B709" s="8" t="s">
        <v>26</v>
      </c>
      <c r="C709" s="8">
        <v>6</v>
      </c>
      <c r="D709" s="8">
        <v>24</v>
      </c>
      <c r="E709" s="8">
        <v>10</v>
      </c>
      <c r="F709" s="10">
        <v>16</v>
      </c>
      <c r="G709" s="8">
        <v>2061</v>
      </c>
      <c r="H709" s="8">
        <v>0</v>
      </c>
      <c r="I709" s="8">
        <v>0</v>
      </c>
      <c r="K709" s="8">
        <v>0</v>
      </c>
      <c r="L709" s="9">
        <f>(G709-I709)*(1-K709)</f>
        <v>2061</v>
      </c>
      <c r="M709" s="30">
        <v>8.4285388717427898E-2</v>
      </c>
      <c r="N709" s="8">
        <v>8.4285388717427898E-2</v>
      </c>
      <c r="O709" s="8">
        <v>2060.9157146112798</v>
      </c>
      <c r="P709" s="10">
        <v>1507.35</v>
      </c>
      <c r="Q709" s="42">
        <v>553.65</v>
      </c>
      <c r="R709" s="10">
        <v>2012</v>
      </c>
      <c r="S709" s="11">
        <v>-102.16</v>
      </c>
      <c r="T709" s="10">
        <v>2012</v>
      </c>
      <c r="U709" s="10"/>
    </row>
    <row r="710" spans="2:21" x14ac:dyDescent="0.3">
      <c r="B710" s="8" t="s">
        <v>26</v>
      </c>
      <c r="C710" s="8">
        <v>6</v>
      </c>
      <c r="D710" s="8">
        <v>24</v>
      </c>
      <c r="E710" s="8">
        <v>11</v>
      </c>
      <c r="F710" s="10">
        <v>14</v>
      </c>
      <c r="G710" s="8">
        <v>1938</v>
      </c>
      <c r="H710" s="8">
        <v>0</v>
      </c>
      <c r="I710" s="8">
        <v>0</v>
      </c>
      <c r="K710" s="8">
        <v>0</v>
      </c>
      <c r="L710" s="9">
        <f>(G710-I710)*(1-K710)</f>
        <v>1938</v>
      </c>
      <c r="M710" s="30">
        <v>0.194509615493938</v>
      </c>
      <c r="N710" s="8">
        <v>0.194509615493938</v>
      </c>
      <c r="O710" s="8">
        <v>1937.80549038451</v>
      </c>
      <c r="P710" s="10">
        <v>1377.91</v>
      </c>
      <c r="Q710" s="42">
        <v>560.09</v>
      </c>
      <c r="R710" s="10">
        <v>1873</v>
      </c>
      <c r="S710" s="11">
        <v>-155.01</v>
      </c>
      <c r="T710" s="10">
        <v>1873</v>
      </c>
      <c r="U710" s="10"/>
    </row>
    <row r="711" spans="2:21" x14ac:dyDescent="0.3">
      <c r="B711" s="8" t="s">
        <v>26</v>
      </c>
      <c r="C711" s="8">
        <v>6</v>
      </c>
      <c r="D711" s="8">
        <v>24</v>
      </c>
      <c r="E711" s="8">
        <v>12</v>
      </c>
      <c r="F711" s="10">
        <v>13</v>
      </c>
      <c r="G711" s="8">
        <v>1920</v>
      </c>
      <c r="H711" s="8">
        <v>0</v>
      </c>
      <c r="I711" s="8">
        <v>0</v>
      </c>
      <c r="K711" s="8">
        <v>0</v>
      </c>
      <c r="L711" s="9">
        <f>(G711-I711)*(1-K711)</f>
        <v>1920</v>
      </c>
      <c r="M711" s="30">
        <v>0.22069873630628001</v>
      </c>
      <c r="N711" s="8">
        <v>0.22069873630628001</v>
      </c>
      <c r="O711" s="8">
        <v>1919.7793012636901</v>
      </c>
      <c r="P711" s="10">
        <v>1357.65</v>
      </c>
      <c r="Q711" s="42">
        <v>562.35</v>
      </c>
      <c r="R711" s="10">
        <v>1904</v>
      </c>
      <c r="S711" s="11">
        <v>-135.25</v>
      </c>
      <c r="T711" s="10">
        <v>1904</v>
      </c>
      <c r="U711" s="10"/>
    </row>
    <row r="712" spans="2:21" x14ac:dyDescent="0.3">
      <c r="B712" s="8" t="s">
        <v>26</v>
      </c>
      <c r="C712" s="8">
        <v>6</v>
      </c>
      <c r="D712" s="8">
        <v>24</v>
      </c>
      <c r="E712" s="8">
        <v>13</v>
      </c>
      <c r="F712" s="10">
        <v>11</v>
      </c>
      <c r="G712" s="8">
        <v>2019</v>
      </c>
      <c r="H712" s="8">
        <v>0</v>
      </c>
      <c r="I712" s="8">
        <v>0</v>
      </c>
      <c r="K712" s="8">
        <v>0</v>
      </c>
      <c r="L712" s="9">
        <f>(G712-I712)*(1-K712)</f>
        <v>2019</v>
      </c>
      <c r="M712" s="30">
        <v>0.17659216598421301</v>
      </c>
      <c r="N712" s="8">
        <v>0.17659216598421301</v>
      </c>
      <c r="O712" s="8">
        <v>2018.8234078340199</v>
      </c>
      <c r="P712" s="10">
        <v>1456.55</v>
      </c>
      <c r="Q712" s="42">
        <v>562.45000000000005</v>
      </c>
      <c r="R712" s="10">
        <v>2013</v>
      </c>
      <c r="S712" s="11">
        <v>-152.41999999999999</v>
      </c>
      <c r="T712" s="10">
        <v>2013</v>
      </c>
      <c r="U712" s="10"/>
    </row>
    <row r="713" spans="2:21" x14ac:dyDescent="0.3">
      <c r="B713" s="8" t="s">
        <v>26</v>
      </c>
      <c r="C713" s="8">
        <v>6</v>
      </c>
      <c r="D713" s="8">
        <v>24</v>
      </c>
      <c r="E713" s="8">
        <v>14</v>
      </c>
      <c r="F713" s="10">
        <v>9</v>
      </c>
      <c r="G713" s="8">
        <v>2225</v>
      </c>
      <c r="H713" s="8">
        <v>0</v>
      </c>
      <c r="I713" s="8">
        <v>0</v>
      </c>
      <c r="K713" s="8">
        <v>0</v>
      </c>
      <c r="L713" s="9">
        <f>(G713-I713)*(1-K713)</f>
        <v>2225</v>
      </c>
      <c r="M713" s="30">
        <v>6.5663946592249001E-2</v>
      </c>
      <c r="N713" s="8">
        <v>6.5663946592249001E-2</v>
      </c>
      <c r="O713" s="8">
        <v>2224.9343360534099</v>
      </c>
      <c r="P713" s="10">
        <v>1664.41</v>
      </c>
      <c r="Q713" s="42">
        <v>560.59</v>
      </c>
      <c r="R713" s="10">
        <v>2215</v>
      </c>
      <c r="S713" s="11">
        <v>-68.39</v>
      </c>
      <c r="T713" s="10">
        <v>2215</v>
      </c>
      <c r="U713" s="10"/>
    </row>
    <row r="714" spans="2:21" x14ac:dyDescent="0.3">
      <c r="B714" s="8" t="s">
        <v>26</v>
      </c>
      <c r="C714" s="8">
        <v>6</v>
      </c>
      <c r="D714" s="8">
        <v>24</v>
      </c>
      <c r="E714" s="8">
        <v>15</v>
      </c>
      <c r="F714" s="10">
        <v>7</v>
      </c>
      <c r="G714" s="8">
        <v>2461</v>
      </c>
      <c r="H714" s="8">
        <v>0</v>
      </c>
      <c r="I714" s="8">
        <v>0</v>
      </c>
      <c r="K714" s="8">
        <v>0</v>
      </c>
      <c r="L714" s="9">
        <f>(G714-I714)*(1-K714)</f>
        <v>2461</v>
      </c>
      <c r="M714" s="30">
        <v>0.181328713327646</v>
      </c>
      <c r="N714" s="8">
        <v>0.181328713327646</v>
      </c>
      <c r="O714" s="8">
        <v>2460.81867128667</v>
      </c>
      <c r="P714" s="10">
        <v>1903.95</v>
      </c>
      <c r="Q714" s="42">
        <v>557.04999999999995</v>
      </c>
      <c r="R714" s="10">
        <v>2441</v>
      </c>
      <c r="S714" s="11">
        <v>-42.43</v>
      </c>
      <c r="T714" s="10">
        <v>2436.62</v>
      </c>
      <c r="U714" s="10"/>
    </row>
    <row r="715" spans="2:21" x14ac:dyDescent="0.3">
      <c r="B715" s="8" t="s">
        <v>26</v>
      </c>
      <c r="C715" s="8">
        <v>6</v>
      </c>
      <c r="D715" s="8">
        <v>24</v>
      </c>
      <c r="E715" s="8">
        <v>16</v>
      </c>
      <c r="F715" s="10">
        <v>5</v>
      </c>
      <c r="G715" s="8">
        <v>2615</v>
      </c>
      <c r="H715" s="8">
        <v>0</v>
      </c>
      <c r="I715" s="8">
        <v>0</v>
      </c>
      <c r="K715" s="8">
        <v>0</v>
      </c>
      <c r="L715" s="9">
        <f>(G715-I715)*(1-K715)</f>
        <v>2615</v>
      </c>
      <c r="M715" s="30">
        <v>0.13375897740572701</v>
      </c>
      <c r="N715" s="8">
        <v>0.13375897740572701</v>
      </c>
      <c r="O715" s="8">
        <v>2614.8662410225902</v>
      </c>
      <c r="P715" s="10">
        <v>2063.21</v>
      </c>
      <c r="Q715" s="42">
        <v>551.79</v>
      </c>
      <c r="R715" s="10">
        <v>2683</v>
      </c>
      <c r="S715" s="11">
        <v>-41.1</v>
      </c>
      <c r="T715" s="10">
        <v>2678.62</v>
      </c>
      <c r="U715" s="10"/>
    </row>
    <row r="716" spans="2:21" x14ac:dyDescent="0.3">
      <c r="B716" s="8" t="s">
        <v>26</v>
      </c>
      <c r="C716" s="8">
        <v>6</v>
      </c>
      <c r="D716" s="8">
        <v>24</v>
      </c>
      <c r="E716" s="8">
        <v>17</v>
      </c>
      <c r="F716" s="10">
        <v>3</v>
      </c>
      <c r="G716" s="8">
        <v>2901</v>
      </c>
      <c r="H716" s="8">
        <v>0</v>
      </c>
      <c r="I716" s="8">
        <v>0</v>
      </c>
      <c r="K716" s="8">
        <v>0</v>
      </c>
      <c r="L716" s="9">
        <f>(G716-I716)*(1-K716)</f>
        <v>2901</v>
      </c>
      <c r="M716" s="30">
        <v>2.27971797002732</v>
      </c>
      <c r="N716" s="8">
        <v>2.27971797002732</v>
      </c>
      <c r="O716" s="8">
        <v>2898.7202820299699</v>
      </c>
      <c r="P716" s="10">
        <v>2342.29</v>
      </c>
      <c r="Q716" s="42">
        <v>558.71</v>
      </c>
      <c r="R716" s="10">
        <v>2970</v>
      </c>
      <c r="S716" s="11">
        <v>-73.239999999999995</v>
      </c>
      <c r="T716" s="10">
        <v>2965.62</v>
      </c>
      <c r="U716" s="10"/>
    </row>
    <row r="717" spans="2:21" x14ac:dyDescent="0.3">
      <c r="B717" s="8" t="s">
        <v>26</v>
      </c>
      <c r="C717" s="8">
        <v>6</v>
      </c>
      <c r="D717" s="8">
        <v>24</v>
      </c>
      <c r="E717" s="8">
        <v>18</v>
      </c>
      <c r="F717" s="10">
        <v>1</v>
      </c>
      <c r="G717" s="8">
        <v>3110</v>
      </c>
      <c r="H717" s="8">
        <v>0</v>
      </c>
      <c r="I717" s="8">
        <v>0</v>
      </c>
      <c r="K717" s="8">
        <v>0</v>
      </c>
      <c r="L717" s="9">
        <f>(G717-I717)*(1-K717)</f>
        <v>3110</v>
      </c>
      <c r="M717" s="30">
        <v>2.4870951699916799</v>
      </c>
      <c r="N717" s="8">
        <v>2.4870951699916799</v>
      </c>
      <c r="O717" s="8">
        <v>3107.51290483001</v>
      </c>
      <c r="P717" s="10">
        <v>2566.75</v>
      </c>
      <c r="Q717" s="42">
        <v>543.25</v>
      </c>
      <c r="R717" s="10">
        <v>3104</v>
      </c>
      <c r="S717" s="11">
        <v>-162.4</v>
      </c>
      <c r="T717" s="12">
        <v>3099.62</v>
      </c>
      <c r="U717" s="10"/>
    </row>
    <row r="718" spans="2:21" x14ac:dyDescent="0.3">
      <c r="B718" s="8" t="s">
        <v>26</v>
      </c>
      <c r="C718" s="8">
        <v>6</v>
      </c>
      <c r="D718" s="8">
        <v>24</v>
      </c>
      <c r="E718" s="8">
        <v>19</v>
      </c>
      <c r="F718" s="10">
        <v>2</v>
      </c>
      <c r="G718" s="8">
        <v>3108</v>
      </c>
      <c r="H718" s="8">
        <v>0</v>
      </c>
      <c r="I718" s="8">
        <v>0</v>
      </c>
      <c r="K718" s="8">
        <v>0</v>
      </c>
      <c r="L718" s="9">
        <f>(G718-I718)*(1-K718)</f>
        <v>3108</v>
      </c>
      <c r="M718" s="30">
        <v>2.5471281078555701</v>
      </c>
      <c r="N718" s="8">
        <v>2.5471281078555701</v>
      </c>
      <c r="O718" s="8">
        <v>3105.4528718921401</v>
      </c>
      <c r="P718" s="10">
        <v>2577.67</v>
      </c>
      <c r="Q718" s="42">
        <v>530.33000000000004</v>
      </c>
      <c r="R718" s="10">
        <v>3088</v>
      </c>
      <c r="S718" s="11">
        <v>-290.86</v>
      </c>
      <c r="T718" s="10">
        <v>3083.62</v>
      </c>
      <c r="U718" s="10"/>
    </row>
    <row r="719" spans="2:21" x14ac:dyDescent="0.3">
      <c r="B719" s="8" t="s">
        <v>26</v>
      </c>
      <c r="C719" s="8">
        <v>6</v>
      </c>
      <c r="D719" s="8">
        <v>24</v>
      </c>
      <c r="E719" s="8">
        <v>20</v>
      </c>
      <c r="F719" s="10">
        <v>4</v>
      </c>
      <c r="G719" s="8">
        <v>3115</v>
      </c>
      <c r="H719" s="8">
        <v>0</v>
      </c>
      <c r="I719" s="8">
        <v>0</v>
      </c>
      <c r="K719" s="8">
        <v>0</v>
      </c>
      <c r="L719" s="9">
        <f>(G719-I719)*(1-K719)</f>
        <v>3115</v>
      </c>
      <c r="M719" s="30">
        <v>2.0611219102367402</v>
      </c>
      <c r="N719" s="8">
        <v>2.0611219102367402</v>
      </c>
      <c r="O719" s="8">
        <v>3112.9388780897598</v>
      </c>
      <c r="P719" s="10">
        <v>2599.92</v>
      </c>
      <c r="Q719" s="42">
        <v>515.08000000000004</v>
      </c>
      <c r="R719" s="10">
        <v>3099</v>
      </c>
      <c r="S719" s="11">
        <v>-373.59</v>
      </c>
      <c r="T719" s="10">
        <v>3099</v>
      </c>
      <c r="U719" s="10"/>
    </row>
    <row r="720" spans="2:21" x14ac:dyDescent="0.3">
      <c r="B720" s="8" t="s">
        <v>26</v>
      </c>
      <c r="C720" s="8">
        <v>6</v>
      </c>
      <c r="D720" s="8">
        <v>24</v>
      </c>
      <c r="E720" s="8">
        <v>21</v>
      </c>
      <c r="F720" s="10">
        <v>6</v>
      </c>
      <c r="G720" s="8">
        <v>3022</v>
      </c>
      <c r="H720" s="8">
        <v>0</v>
      </c>
      <c r="I720" s="8">
        <v>0</v>
      </c>
      <c r="K720" s="8">
        <v>0</v>
      </c>
      <c r="L720" s="9">
        <f>(G720-I720)*(1-K720)</f>
        <v>3022</v>
      </c>
      <c r="M720" s="30">
        <v>1.9369028815206899</v>
      </c>
      <c r="N720" s="8">
        <v>1.9369028815206899</v>
      </c>
      <c r="O720" s="8">
        <v>3020.0630971184801</v>
      </c>
      <c r="P720" s="10">
        <v>2526.16</v>
      </c>
      <c r="Q720" s="42">
        <v>495.84</v>
      </c>
      <c r="R720" s="10">
        <v>3065</v>
      </c>
      <c r="S720" s="11">
        <v>-329.63</v>
      </c>
      <c r="T720" s="10">
        <v>3065</v>
      </c>
      <c r="U720" s="10"/>
    </row>
    <row r="721" spans="2:21" x14ac:dyDescent="0.3">
      <c r="B721" s="8" t="s">
        <v>26</v>
      </c>
      <c r="C721" s="8">
        <v>6</v>
      </c>
      <c r="D721" s="8">
        <v>24</v>
      </c>
      <c r="E721" s="8">
        <v>22</v>
      </c>
      <c r="F721" s="10">
        <v>8</v>
      </c>
      <c r="G721" s="8">
        <v>2780</v>
      </c>
      <c r="H721" s="8">
        <v>0</v>
      </c>
      <c r="I721" s="8">
        <v>0</v>
      </c>
      <c r="K721" s="8">
        <v>0</v>
      </c>
      <c r="L721" s="9">
        <f>(G721-I721)*(1-K721)</f>
        <v>2780</v>
      </c>
      <c r="M721" s="30">
        <v>-0.24606033598631599</v>
      </c>
      <c r="N721" s="8">
        <v>-0.24606033598631599</v>
      </c>
      <c r="O721" s="8">
        <v>2780.24606033599</v>
      </c>
      <c r="P721" s="10">
        <v>2314.4499999999998</v>
      </c>
      <c r="Q721" s="42">
        <v>465.55</v>
      </c>
      <c r="R721" s="10">
        <v>2847</v>
      </c>
      <c r="S721" s="11">
        <v>-214.63</v>
      </c>
      <c r="T721" s="10">
        <v>2847</v>
      </c>
      <c r="U721" s="10"/>
    </row>
    <row r="722" spans="2:21" x14ac:dyDescent="0.3">
      <c r="B722" s="8" t="s">
        <v>26</v>
      </c>
      <c r="C722" s="8">
        <v>6</v>
      </c>
      <c r="D722" s="8">
        <v>24</v>
      </c>
      <c r="E722" s="8">
        <v>23</v>
      </c>
      <c r="F722" s="10">
        <v>10</v>
      </c>
      <c r="G722" s="8">
        <v>2568</v>
      </c>
      <c r="H722" s="8">
        <v>0</v>
      </c>
      <c r="I722" s="8">
        <v>0</v>
      </c>
      <c r="K722" s="8">
        <v>0</v>
      </c>
      <c r="L722" s="9">
        <f>(G722-I722)*(1-K722)</f>
        <v>2568</v>
      </c>
      <c r="M722" s="30">
        <v>-0.280778507437557</v>
      </c>
      <c r="N722" s="8">
        <v>-0.280778507437557</v>
      </c>
      <c r="O722" s="8">
        <v>2568.2807785074401</v>
      </c>
      <c r="P722" s="10">
        <v>2118.71</v>
      </c>
      <c r="Q722" s="42">
        <v>449.29</v>
      </c>
      <c r="R722" s="10">
        <v>2638</v>
      </c>
      <c r="S722" s="11">
        <v>-162.74</v>
      </c>
      <c r="T722" s="10">
        <v>2638</v>
      </c>
      <c r="U722" s="10"/>
    </row>
    <row r="723" spans="2:21" x14ac:dyDescent="0.3">
      <c r="B723" s="8" t="s">
        <v>26</v>
      </c>
      <c r="C723" s="8">
        <v>6</v>
      </c>
      <c r="D723" s="8">
        <v>24</v>
      </c>
      <c r="E723" s="8">
        <v>24</v>
      </c>
      <c r="F723" s="10">
        <v>12</v>
      </c>
      <c r="G723" s="8">
        <v>2535</v>
      </c>
      <c r="H723" s="8">
        <v>0</v>
      </c>
      <c r="I723" s="8">
        <v>0</v>
      </c>
      <c r="K723" s="8">
        <v>0</v>
      </c>
      <c r="L723" s="9">
        <f>(G723-I723)*(1-K723)</f>
        <v>2535</v>
      </c>
      <c r="M723" s="30">
        <v>-0.23250491950847199</v>
      </c>
      <c r="N723" s="8">
        <v>-0.23250491950847199</v>
      </c>
      <c r="O723" s="8">
        <v>2535.2325049195101</v>
      </c>
      <c r="P723" s="10">
        <v>2099.36</v>
      </c>
      <c r="Q723" s="42">
        <v>435.64</v>
      </c>
      <c r="R723" s="10">
        <v>2544</v>
      </c>
      <c r="S723" s="11">
        <v>-41.63</v>
      </c>
      <c r="T723" s="10">
        <v>2544</v>
      </c>
      <c r="U723" s="10"/>
    </row>
    <row r="724" spans="2:21" x14ac:dyDescent="0.3">
      <c r="B724" s="8" t="s">
        <v>26</v>
      </c>
      <c r="C724" s="8">
        <v>7</v>
      </c>
      <c r="D724" s="8">
        <v>22</v>
      </c>
      <c r="E724" s="8">
        <v>1</v>
      </c>
      <c r="F724" s="10">
        <v>19</v>
      </c>
      <c r="G724" s="8">
        <v>2645</v>
      </c>
      <c r="H724" s="8">
        <v>0</v>
      </c>
      <c r="I724" s="8">
        <v>0</v>
      </c>
      <c r="K724" s="8">
        <v>0</v>
      </c>
      <c r="L724" s="9">
        <f>(G724-I724)*(1-K724)</f>
        <v>2645</v>
      </c>
      <c r="M724" s="30">
        <v>-0.30386013545095902</v>
      </c>
      <c r="N724" s="8">
        <v>-0.30386013545095902</v>
      </c>
      <c r="O724" s="8">
        <v>2645.3038601354501</v>
      </c>
      <c r="P724" s="10">
        <v>2204.96</v>
      </c>
      <c r="Q724" s="42">
        <v>440.04</v>
      </c>
      <c r="R724" s="10">
        <v>2625</v>
      </c>
      <c r="S724" s="10">
        <v>166.46</v>
      </c>
      <c r="T724" s="10">
        <v>2625</v>
      </c>
      <c r="U724" s="10"/>
    </row>
    <row r="725" spans="2:21" x14ac:dyDescent="0.3">
      <c r="B725" s="8" t="s">
        <v>26</v>
      </c>
      <c r="C725" s="8">
        <v>7</v>
      </c>
      <c r="D725" s="8">
        <v>22</v>
      </c>
      <c r="E725" s="8">
        <v>2</v>
      </c>
      <c r="F725" s="10">
        <v>21</v>
      </c>
      <c r="G725" s="8">
        <v>2452</v>
      </c>
      <c r="H725" s="8">
        <v>0</v>
      </c>
      <c r="I725" s="8">
        <v>0</v>
      </c>
      <c r="K725" s="8">
        <v>0</v>
      </c>
      <c r="L725" s="9">
        <f>(G725-I725)*(1-K725)</f>
        <v>2452</v>
      </c>
      <c r="M725" s="30">
        <v>-0.30558538260683399</v>
      </c>
      <c r="N725" s="8">
        <v>-0.30558538260683399</v>
      </c>
      <c r="O725" s="8">
        <v>2452.3055853826099</v>
      </c>
      <c r="P725" s="10">
        <v>2017.34</v>
      </c>
      <c r="Q725" s="42">
        <v>434.66</v>
      </c>
      <c r="R725" s="10">
        <v>2452</v>
      </c>
      <c r="S725" s="10">
        <v>120.68</v>
      </c>
      <c r="T725" s="10">
        <v>2452</v>
      </c>
      <c r="U725" s="10"/>
    </row>
    <row r="726" spans="2:21" x14ac:dyDescent="0.3">
      <c r="B726" s="8" t="s">
        <v>26</v>
      </c>
      <c r="C726" s="8">
        <v>7</v>
      </c>
      <c r="D726" s="8">
        <v>22</v>
      </c>
      <c r="E726" s="8">
        <v>3</v>
      </c>
      <c r="F726" s="10">
        <v>23</v>
      </c>
      <c r="G726" s="8">
        <v>2301</v>
      </c>
      <c r="H726" s="8">
        <v>0</v>
      </c>
      <c r="I726" s="8">
        <v>0</v>
      </c>
      <c r="K726" s="8">
        <v>0</v>
      </c>
      <c r="L726" s="9">
        <f>(G726-I726)*(1-K726)</f>
        <v>2301</v>
      </c>
      <c r="M726" s="30">
        <v>-0.18816161445528301</v>
      </c>
      <c r="N726" s="8">
        <v>-0.18816161445528301</v>
      </c>
      <c r="O726" s="8">
        <v>2301.1881616144601</v>
      </c>
      <c r="P726" s="10">
        <v>1865.38</v>
      </c>
      <c r="Q726" s="42">
        <v>435.62</v>
      </c>
      <c r="R726" s="10">
        <v>2351</v>
      </c>
      <c r="S726" s="10">
        <v>95.57</v>
      </c>
      <c r="T726" s="10">
        <v>2351</v>
      </c>
      <c r="U726" s="10"/>
    </row>
    <row r="727" spans="2:21" x14ac:dyDescent="0.3">
      <c r="B727" s="8" t="s">
        <v>26</v>
      </c>
      <c r="C727" s="8">
        <v>7</v>
      </c>
      <c r="D727" s="8">
        <v>22</v>
      </c>
      <c r="E727" s="8">
        <v>4</v>
      </c>
      <c r="F727" s="10">
        <v>24</v>
      </c>
      <c r="G727" s="8">
        <v>2258</v>
      </c>
      <c r="H727" s="8">
        <v>0</v>
      </c>
      <c r="I727" s="8">
        <v>0</v>
      </c>
      <c r="K727" s="8">
        <v>0</v>
      </c>
      <c r="L727" s="9">
        <f>(G727-I727)*(1-K727)</f>
        <v>2258</v>
      </c>
      <c r="M727" s="30">
        <v>-0.20091735024191401</v>
      </c>
      <c r="N727" s="8">
        <v>-0.20091735024191401</v>
      </c>
      <c r="O727" s="8">
        <v>2258.2009173502402</v>
      </c>
      <c r="P727" s="10">
        <v>1806.81</v>
      </c>
      <c r="Q727" s="42">
        <v>451.19</v>
      </c>
      <c r="R727" s="10">
        <v>2319</v>
      </c>
      <c r="S727" s="10">
        <v>56.45</v>
      </c>
      <c r="T727" s="10">
        <v>2319</v>
      </c>
      <c r="U727" s="10"/>
    </row>
    <row r="728" spans="2:21" x14ac:dyDescent="0.3">
      <c r="B728" s="8" t="s">
        <v>26</v>
      </c>
      <c r="C728" s="8">
        <v>7</v>
      </c>
      <c r="D728" s="8">
        <v>22</v>
      </c>
      <c r="E728" s="8">
        <v>5</v>
      </c>
      <c r="F728" s="10">
        <v>22</v>
      </c>
      <c r="G728" s="8">
        <v>2327</v>
      </c>
      <c r="H728" s="8">
        <v>0</v>
      </c>
      <c r="I728" s="8">
        <v>0</v>
      </c>
      <c r="K728" s="8">
        <v>0</v>
      </c>
      <c r="L728" s="9">
        <f>(G728-I728)*(1-K728)</f>
        <v>2327</v>
      </c>
      <c r="M728" s="30">
        <v>-0.153253936115652</v>
      </c>
      <c r="N728" s="8">
        <v>-0.153253936115652</v>
      </c>
      <c r="O728" s="8">
        <v>2327.1532539361201</v>
      </c>
      <c r="P728" s="10">
        <v>1847.48</v>
      </c>
      <c r="Q728" s="42">
        <v>479.52</v>
      </c>
      <c r="R728" s="10">
        <v>2357</v>
      </c>
      <c r="S728" s="11">
        <v>-17.45</v>
      </c>
      <c r="T728" s="10">
        <v>2357</v>
      </c>
      <c r="U728" s="10"/>
    </row>
    <row r="729" spans="2:21" x14ac:dyDescent="0.3">
      <c r="B729" s="8" t="s">
        <v>26</v>
      </c>
      <c r="C729" s="8">
        <v>7</v>
      </c>
      <c r="D729" s="8">
        <v>22</v>
      </c>
      <c r="E729" s="8">
        <v>6</v>
      </c>
      <c r="F729" s="10">
        <v>20</v>
      </c>
      <c r="G729" s="8">
        <v>2412</v>
      </c>
      <c r="H729" s="8">
        <v>0</v>
      </c>
      <c r="I729" s="8">
        <v>0</v>
      </c>
      <c r="K729" s="8">
        <v>0</v>
      </c>
      <c r="L729" s="9">
        <f>(G729-I729)*(1-K729)</f>
        <v>2412</v>
      </c>
      <c r="M729" s="30">
        <v>-0.15414342414773999</v>
      </c>
      <c r="N729" s="8">
        <v>-0.15414342414773999</v>
      </c>
      <c r="O729" s="8">
        <v>2412.1541434241499</v>
      </c>
      <c r="P729" s="10">
        <v>1899.92</v>
      </c>
      <c r="Q729" s="42">
        <v>512.08000000000004</v>
      </c>
      <c r="R729" s="10">
        <v>2455</v>
      </c>
      <c r="S729" s="11">
        <v>-77.17</v>
      </c>
      <c r="T729" s="10">
        <v>2455</v>
      </c>
      <c r="U729" s="10"/>
    </row>
    <row r="730" spans="2:21" x14ac:dyDescent="0.3">
      <c r="B730" s="8" t="s">
        <v>26</v>
      </c>
      <c r="C730" s="8">
        <v>7</v>
      </c>
      <c r="D730" s="8">
        <v>22</v>
      </c>
      <c r="E730" s="8">
        <v>7</v>
      </c>
      <c r="F730" s="10">
        <v>18</v>
      </c>
      <c r="G730" s="8">
        <v>2575</v>
      </c>
      <c r="H730" s="8">
        <v>0</v>
      </c>
      <c r="I730" s="8">
        <v>0</v>
      </c>
      <c r="K730" s="8">
        <v>0</v>
      </c>
      <c r="L730" s="9">
        <f>(G730-I730)*(1-K730)</f>
        <v>2575</v>
      </c>
      <c r="M730" s="30">
        <v>-9.7034094089642198E-2</v>
      </c>
      <c r="N730" s="8">
        <v>-9.7034094089642198E-2</v>
      </c>
      <c r="O730" s="8">
        <v>2575.0970340940898</v>
      </c>
      <c r="P730" s="10">
        <v>2031.35</v>
      </c>
      <c r="Q730" s="42">
        <v>543.65</v>
      </c>
      <c r="R730" s="10">
        <v>2594</v>
      </c>
      <c r="S730" s="11">
        <v>-81.760000000000005</v>
      </c>
      <c r="T730" s="10">
        <v>2594</v>
      </c>
      <c r="U730" s="10"/>
    </row>
    <row r="731" spans="2:21" x14ac:dyDescent="0.3">
      <c r="B731" s="8" t="s">
        <v>26</v>
      </c>
      <c r="C731" s="8">
        <v>7</v>
      </c>
      <c r="D731" s="8">
        <v>22</v>
      </c>
      <c r="E731" s="8">
        <v>8</v>
      </c>
      <c r="F731" s="10">
        <v>17</v>
      </c>
      <c r="G731" s="8">
        <v>2657</v>
      </c>
      <c r="H731" s="8">
        <v>0</v>
      </c>
      <c r="I731" s="8">
        <v>0</v>
      </c>
      <c r="K731" s="8">
        <v>0</v>
      </c>
      <c r="L731" s="9">
        <f>(G731-I731)*(1-K731)</f>
        <v>2657</v>
      </c>
      <c r="M731" s="30">
        <v>-8.3041758033447002E-2</v>
      </c>
      <c r="N731" s="8">
        <v>-8.3041758033447002E-2</v>
      </c>
      <c r="O731" s="8">
        <v>2657.08304175803</v>
      </c>
      <c r="P731" s="10">
        <v>2087.83</v>
      </c>
      <c r="Q731" s="42">
        <v>569.16999999999996</v>
      </c>
      <c r="R731" s="10">
        <v>2648</v>
      </c>
      <c r="S731" s="11">
        <v>-6.04</v>
      </c>
      <c r="T731" s="10">
        <v>2648</v>
      </c>
      <c r="U731" s="10"/>
    </row>
    <row r="732" spans="2:21" x14ac:dyDescent="0.3">
      <c r="B732" s="8" t="s">
        <v>26</v>
      </c>
      <c r="C732" s="8">
        <v>7</v>
      </c>
      <c r="D732" s="8">
        <v>22</v>
      </c>
      <c r="E732" s="8">
        <v>9</v>
      </c>
      <c r="F732" s="10">
        <v>16</v>
      </c>
      <c r="G732" s="8">
        <v>2627</v>
      </c>
      <c r="H732" s="8">
        <v>0</v>
      </c>
      <c r="I732" s="8">
        <v>0</v>
      </c>
      <c r="K732" s="8">
        <v>0</v>
      </c>
      <c r="L732" s="9">
        <f>(G732-I732)*(1-K732)</f>
        <v>2627</v>
      </c>
      <c r="M732" s="30">
        <v>3.06656627529301E-2</v>
      </c>
      <c r="N732" s="8">
        <v>3.06656627529301E-2</v>
      </c>
      <c r="O732" s="8">
        <v>2626.9693343372501</v>
      </c>
      <c r="P732" s="10">
        <v>2038.59</v>
      </c>
      <c r="Q732" s="42">
        <v>588.41</v>
      </c>
      <c r="R732" s="10">
        <v>2478</v>
      </c>
      <c r="S732" s="11">
        <v>-83.31</v>
      </c>
      <c r="T732" s="10">
        <v>2478</v>
      </c>
      <c r="U732" s="10"/>
    </row>
    <row r="733" spans="2:21" x14ac:dyDescent="0.3">
      <c r="B733" s="8" t="s">
        <v>26</v>
      </c>
      <c r="C733" s="8">
        <v>7</v>
      </c>
      <c r="D733" s="8">
        <v>22</v>
      </c>
      <c r="E733" s="8">
        <v>10</v>
      </c>
      <c r="F733" s="10">
        <v>15</v>
      </c>
      <c r="G733" s="8">
        <v>2570</v>
      </c>
      <c r="H733" s="8">
        <v>0</v>
      </c>
      <c r="I733" s="8">
        <v>0</v>
      </c>
      <c r="K733" s="8">
        <v>0</v>
      </c>
      <c r="L733" s="9">
        <f>(G733-I733)*(1-K733)</f>
        <v>2570</v>
      </c>
      <c r="M733" s="30">
        <v>8.9594774227589394E-2</v>
      </c>
      <c r="N733" s="8">
        <v>8.9594774227589394E-2</v>
      </c>
      <c r="O733" s="8">
        <v>2569.9104052257699</v>
      </c>
      <c r="P733" s="10">
        <v>1969.55</v>
      </c>
      <c r="Q733" s="42">
        <v>600.45000000000005</v>
      </c>
      <c r="R733" s="10">
        <v>2369</v>
      </c>
      <c r="S733" s="11">
        <v>-83.99</v>
      </c>
      <c r="T733" s="10">
        <v>2369</v>
      </c>
      <c r="U733" s="10"/>
    </row>
    <row r="734" spans="2:21" x14ac:dyDescent="0.3">
      <c r="B734" s="8" t="s">
        <v>26</v>
      </c>
      <c r="C734" s="8">
        <v>7</v>
      </c>
      <c r="D734" s="8">
        <v>22</v>
      </c>
      <c r="E734" s="8">
        <v>11</v>
      </c>
      <c r="F734" s="10">
        <v>13</v>
      </c>
      <c r="G734" s="8">
        <v>2628</v>
      </c>
      <c r="H734" s="8">
        <v>0</v>
      </c>
      <c r="I734" s="8">
        <v>0</v>
      </c>
      <c r="K734" s="8">
        <v>0</v>
      </c>
      <c r="L734" s="9">
        <f>(G734-I734)*(1-K734)</f>
        <v>2628</v>
      </c>
      <c r="M734" s="30">
        <v>0.205722216671333</v>
      </c>
      <c r="N734" s="8">
        <v>0.205722216671333</v>
      </c>
      <c r="O734" s="8">
        <v>2627.79427778333</v>
      </c>
      <c r="P734" s="10">
        <v>2019.1</v>
      </c>
      <c r="Q734" s="42">
        <v>608.9</v>
      </c>
      <c r="R734" s="10">
        <v>2351</v>
      </c>
      <c r="S734" s="11">
        <v>-14.9</v>
      </c>
      <c r="T734" s="10">
        <v>2351</v>
      </c>
      <c r="U734" s="10"/>
    </row>
    <row r="735" spans="2:21" x14ac:dyDescent="0.3">
      <c r="B735" s="8" t="s">
        <v>26</v>
      </c>
      <c r="C735" s="8">
        <v>7</v>
      </c>
      <c r="D735" s="8">
        <v>22</v>
      </c>
      <c r="E735" s="8">
        <v>12</v>
      </c>
      <c r="F735" s="10">
        <v>12</v>
      </c>
      <c r="G735" s="8">
        <v>2666</v>
      </c>
      <c r="H735" s="8">
        <v>0</v>
      </c>
      <c r="I735" s="8">
        <v>0</v>
      </c>
      <c r="K735" s="8">
        <v>0</v>
      </c>
      <c r="L735" s="9">
        <f>(G735-I735)*(1-K735)</f>
        <v>2666</v>
      </c>
      <c r="M735" s="30">
        <v>0.25946569860726598</v>
      </c>
      <c r="N735" s="8">
        <v>0.25946569860726598</v>
      </c>
      <c r="O735" s="8">
        <v>2665.7405343013902</v>
      </c>
      <c r="P735" s="10">
        <v>2054.52</v>
      </c>
      <c r="Q735" s="42">
        <v>611.48</v>
      </c>
      <c r="R735" s="10">
        <v>2347</v>
      </c>
      <c r="S735" s="10">
        <v>19.260000000000002</v>
      </c>
      <c r="T735" s="10">
        <v>2347</v>
      </c>
      <c r="U735" s="10"/>
    </row>
    <row r="736" spans="2:21" x14ac:dyDescent="0.3">
      <c r="B736" s="8" t="s">
        <v>26</v>
      </c>
      <c r="C736" s="8">
        <v>7</v>
      </c>
      <c r="D736" s="8">
        <v>22</v>
      </c>
      <c r="E736" s="8">
        <v>13</v>
      </c>
      <c r="F736" s="10">
        <v>10</v>
      </c>
      <c r="G736" s="8">
        <v>2837</v>
      </c>
      <c r="H736" s="8">
        <v>0</v>
      </c>
      <c r="I736" s="8">
        <v>0</v>
      </c>
      <c r="K736" s="8">
        <v>0</v>
      </c>
      <c r="L736" s="9">
        <f>(G736-I736)*(1-K736)</f>
        <v>2837</v>
      </c>
      <c r="M736" s="30">
        <v>0.211779687901959</v>
      </c>
      <c r="N736" s="8">
        <v>0.211779687901959</v>
      </c>
      <c r="O736" s="8">
        <v>2836.7882203120998</v>
      </c>
      <c r="P736" s="10">
        <v>2224.8200000000002</v>
      </c>
      <c r="Q736" s="42">
        <v>612.17999999999995</v>
      </c>
      <c r="R736" s="10">
        <v>2525</v>
      </c>
      <c r="S736" s="10">
        <v>90.14</v>
      </c>
      <c r="T736" s="10">
        <v>2525</v>
      </c>
      <c r="U736" s="10"/>
    </row>
    <row r="737" spans="2:21" x14ac:dyDescent="0.3">
      <c r="B737" s="8" t="s">
        <v>26</v>
      </c>
      <c r="C737" s="8">
        <v>7</v>
      </c>
      <c r="D737" s="8">
        <v>22</v>
      </c>
      <c r="E737" s="8">
        <v>14</v>
      </c>
      <c r="F737" s="10">
        <v>8</v>
      </c>
      <c r="G737" s="8">
        <v>3049</v>
      </c>
      <c r="H737" s="8">
        <v>0</v>
      </c>
      <c r="I737" s="8">
        <v>0</v>
      </c>
      <c r="K737" s="8">
        <v>0</v>
      </c>
      <c r="L737" s="9">
        <f>(G737-I737)*(1-K737)</f>
        <v>3049</v>
      </c>
      <c r="M737" s="30">
        <v>0.124256090303883</v>
      </c>
      <c r="N737" s="8">
        <v>0.124256090303883</v>
      </c>
      <c r="O737" s="8">
        <v>3048.8757439096998</v>
      </c>
      <c r="P737" s="10">
        <v>2439.2800000000002</v>
      </c>
      <c r="Q737" s="42">
        <v>609.72</v>
      </c>
      <c r="R737" s="10">
        <v>2695</v>
      </c>
      <c r="S737" s="10">
        <v>108.06</v>
      </c>
      <c r="T737" s="10">
        <v>2695</v>
      </c>
      <c r="U737" s="10"/>
    </row>
    <row r="738" spans="2:21" x14ac:dyDescent="0.3">
      <c r="B738" s="8" t="s">
        <v>26</v>
      </c>
      <c r="C738" s="8">
        <v>7</v>
      </c>
      <c r="D738" s="8">
        <v>22</v>
      </c>
      <c r="E738" s="8">
        <v>15</v>
      </c>
      <c r="F738" s="10">
        <v>5</v>
      </c>
      <c r="G738" s="8">
        <v>3294</v>
      </c>
      <c r="H738" s="8">
        <v>0</v>
      </c>
      <c r="I738" s="8">
        <v>0</v>
      </c>
      <c r="K738" s="8">
        <v>0</v>
      </c>
      <c r="L738" s="9">
        <f>(G738-I738)*(1-K738)</f>
        <v>3294</v>
      </c>
      <c r="M738" s="30">
        <v>0.25314909457229101</v>
      </c>
      <c r="N738" s="8">
        <v>0.25314909457229101</v>
      </c>
      <c r="O738" s="8">
        <v>3293.7468509054302</v>
      </c>
      <c r="P738" s="10">
        <v>2689.96</v>
      </c>
      <c r="Q738" s="42">
        <v>604.04</v>
      </c>
      <c r="R738" s="10">
        <v>2908</v>
      </c>
      <c r="S738" s="10">
        <v>71.739999999999995</v>
      </c>
      <c r="T738" s="10">
        <v>2903.23</v>
      </c>
      <c r="U738" s="10"/>
    </row>
    <row r="739" spans="2:21" x14ac:dyDescent="0.3">
      <c r="B739" s="8" t="s">
        <v>26</v>
      </c>
      <c r="C739" s="8">
        <v>7</v>
      </c>
      <c r="D739" s="8">
        <v>22</v>
      </c>
      <c r="E739" s="8">
        <v>16</v>
      </c>
      <c r="F739" s="10">
        <v>3</v>
      </c>
      <c r="G739" s="8">
        <v>3427</v>
      </c>
      <c r="H739" s="8">
        <v>0</v>
      </c>
      <c r="I739" s="8">
        <v>0</v>
      </c>
      <c r="K739" s="8">
        <v>0</v>
      </c>
      <c r="L739" s="9">
        <f>(G739-I739)*(1-K739)</f>
        <v>3427</v>
      </c>
      <c r="M739" s="30">
        <v>0.19878149379976101</v>
      </c>
      <c r="N739" s="8">
        <v>0.19878149379976101</v>
      </c>
      <c r="O739" s="8">
        <v>3426.8012185061998</v>
      </c>
      <c r="P739" s="10">
        <v>2833.58</v>
      </c>
      <c r="Q739" s="42">
        <v>593.41999999999996</v>
      </c>
      <c r="R739" s="10">
        <v>3153</v>
      </c>
      <c r="S739" s="10">
        <v>45.98</v>
      </c>
      <c r="T739" s="10">
        <v>3148.23</v>
      </c>
      <c r="U739" s="10"/>
    </row>
    <row r="740" spans="2:21" x14ac:dyDescent="0.3">
      <c r="B740" s="8" t="s">
        <v>26</v>
      </c>
      <c r="C740" s="8">
        <v>7</v>
      </c>
      <c r="D740" s="8">
        <v>22</v>
      </c>
      <c r="E740" s="8">
        <v>17</v>
      </c>
      <c r="F740" s="10">
        <v>1</v>
      </c>
      <c r="G740" s="8">
        <v>3658</v>
      </c>
      <c r="H740" s="8">
        <v>0</v>
      </c>
      <c r="I740" s="8">
        <v>0</v>
      </c>
      <c r="K740" s="8">
        <v>0</v>
      </c>
      <c r="L740" s="9">
        <f>(G740-I740)*(1-K740)</f>
        <v>3658</v>
      </c>
      <c r="M740" s="30">
        <v>2.6794663349373802</v>
      </c>
      <c r="N740" s="8">
        <v>2.6794663349373802</v>
      </c>
      <c r="O740" s="8">
        <v>3655.3205336650599</v>
      </c>
      <c r="P740" s="10">
        <v>3060.49</v>
      </c>
      <c r="Q740" s="42">
        <v>597.51</v>
      </c>
      <c r="R740" s="10">
        <v>3416</v>
      </c>
      <c r="S740" s="10">
        <v>24.48</v>
      </c>
      <c r="T740" s="10">
        <v>3411.23</v>
      </c>
      <c r="U740" s="10"/>
    </row>
    <row r="741" spans="2:21" x14ac:dyDescent="0.3">
      <c r="B741" s="8" t="s">
        <v>26</v>
      </c>
      <c r="C741" s="8">
        <v>7</v>
      </c>
      <c r="D741" s="8">
        <v>22</v>
      </c>
      <c r="E741" s="8">
        <v>18</v>
      </c>
      <c r="F741" s="10">
        <v>2</v>
      </c>
      <c r="G741" s="8">
        <v>3751</v>
      </c>
      <c r="H741" s="8">
        <v>0</v>
      </c>
      <c r="I741" s="8">
        <v>0</v>
      </c>
      <c r="K741" s="8">
        <v>0</v>
      </c>
      <c r="L741" s="9">
        <f>(G741-I741)*(1-K741)</f>
        <v>3751</v>
      </c>
      <c r="M741" s="30">
        <v>2.8600637272598601</v>
      </c>
      <c r="N741" s="8">
        <v>2.8600637272598601</v>
      </c>
      <c r="O741" s="8">
        <v>3748.1399362727402</v>
      </c>
      <c r="P741" s="10">
        <v>3175.19</v>
      </c>
      <c r="Q741" s="42">
        <v>575.80999999999995</v>
      </c>
      <c r="R741" s="10">
        <v>3487</v>
      </c>
      <c r="S741" s="11">
        <v>-104.44</v>
      </c>
      <c r="T741" s="12">
        <v>3482.23</v>
      </c>
      <c r="U741" s="10"/>
    </row>
    <row r="742" spans="2:21" x14ac:dyDescent="0.3">
      <c r="B742" s="8" t="s">
        <v>26</v>
      </c>
      <c r="C742" s="8">
        <v>7</v>
      </c>
      <c r="D742" s="8">
        <v>22</v>
      </c>
      <c r="E742" s="8">
        <v>19</v>
      </c>
      <c r="F742" s="10">
        <v>4</v>
      </c>
      <c r="G742" s="8">
        <v>3622</v>
      </c>
      <c r="H742" s="8">
        <v>0</v>
      </c>
      <c r="I742" s="8">
        <v>0</v>
      </c>
      <c r="K742" s="8">
        <v>0</v>
      </c>
      <c r="L742" s="9">
        <f>(G742-I742)*(1-K742)</f>
        <v>3622</v>
      </c>
      <c r="M742" s="30">
        <v>2.8577786106454699</v>
      </c>
      <c r="N742" s="8">
        <v>2.8577786106454699</v>
      </c>
      <c r="O742" s="8">
        <v>3619.1422213893502</v>
      </c>
      <c r="P742" s="10">
        <v>3062.98</v>
      </c>
      <c r="Q742" s="42">
        <v>559.02</v>
      </c>
      <c r="R742" s="10">
        <v>3449</v>
      </c>
      <c r="S742" s="11">
        <v>-261.77999999999997</v>
      </c>
      <c r="T742" s="10">
        <v>3444.23</v>
      </c>
      <c r="U742" s="10"/>
    </row>
    <row r="743" spans="2:21" x14ac:dyDescent="0.3">
      <c r="B743" s="8" t="s">
        <v>26</v>
      </c>
      <c r="C743" s="8">
        <v>7</v>
      </c>
      <c r="D743" s="8">
        <v>22</v>
      </c>
      <c r="E743" s="8">
        <v>20</v>
      </c>
      <c r="F743" s="10">
        <v>6</v>
      </c>
      <c r="G743" s="8">
        <v>3589</v>
      </c>
      <c r="H743" s="8">
        <v>0</v>
      </c>
      <c r="I743" s="8">
        <v>0</v>
      </c>
      <c r="K743" s="8">
        <v>0</v>
      </c>
      <c r="L743" s="9">
        <f>(G743-I743)*(1-K743)</f>
        <v>3589</v>
      </c>
      <c r="M743" s="30">
        <v>2.2482478275493198</v>
      </c>
      <c r="N743" s="8">
        <v>2.2482478275493198</v>
      </c>
      <c r="O743" s="8">
        <v>3586.7517521724499</v>
      </c>
      <c r="P743" s="10">
        <v>3046.17</v>
      </c>
      <c r="Q743" s="42">
        <v>542.83000000000004</v>
      </c>
      <c r="R743" s="10">
        <v>3429</v>
      </c>
      <c r="S743" s="11">
        <v>-321.82</v>
      </c>
      <c r="T743" s="10">
        <v>3429</v>
      </c>
      <c r="U743" s="10"/>
    </row>
    <row r="744" spans="2:21" x14ac:dyDescent="0.3">
      <c r="B744" s="8" t="s">
        <v>26</v>
      </c>
      <c r="C744" s="8">
        <v>7</v>
      </c>
      <c r="D744" s="8">
        <v>22</v>
      </c>
      <c r="E744" s="8">
        <v>21</v>
      </c>
      <c r="F744" s="10">
        <v>7</v>
      </c>
      <c r="G744" s="8">
        <v>3482</v>
      </c>
      <c r="H744" s="8">
        <v>0</v>
      </c>
      <c r="I744" s="8">
        <v>0</v>
      </c>
      <c r="K744" s="8">
        <v>0</v>
      </c>
      <c r="L744" s="9">
        <f>(G744-I744)*(1-K744)</f>
        <v>3482</v>
      </c>
      <c r="M744" s="30">
        <v>2.0606714214066302</v>
      </c>
      <c r="N744" s="8">
        <v>2.0606714214066302</v>
      </c>
      <c r="O744" s="8">
        <v>3479.93932857859</v>
      </c>
      <c r="P744" s="10">
        <v>2957.67</v>
      </c>
      <c r="Q744" s="42">
        <v>524.33000000000004</v>
      </c>
      <c r="R744" s="10">
        <v>3456</v>
      </c>
      <c r="S744" s="11">
        <v>-150.62</v>
      </c>
      <c r="T744" s="10">
        <v>3456</v>
      </c>
      <c r="U744" s="10"/>
    </row>
    <row r="745" spans="2:21" x14ac:dyDescent="0.3">
      <c r="B745" s="8" t="s">
        <v>26</v>
      </c>
      <c r="C745" s="8">
        <v>7</v>
      </c>
      <c r="D745" s="8">
        <v>22</v>
      </c>
      <c r="E745" s="8">
        <v>22</v>
      </c>
      <c r="F745" s="10">
        <v>9</v>
      </c>
      <c r="G745" s="8">
        <v>3182</v>
      </c>
      <c r="H745" s="8">
        <v>0</v>
      </c>
      <c r="I745" s="8">
        <v>0</v>
      </c>
      <c r="K745" s="8">
        <v>0</v>
      </c>
      <c r="L745" s="9">
        <f>(G745-I745)*(1-K745)</f>
        <v>3182</v>
      </c>
      <c r="M745" s="30">
        <v>-0.31500617101043499</v>
      </c>
      <c r="N745" s="8">
        <v>-0.31500617101043499</v>
      </c>
      <c r="O745" s="8">
        <v>3182.3150061710098</v>
      </c>
      <c r="P745" s="10">
        <v>2691.52</v>
      </c>
      <c r="Q745" s="42">
        <v>490.48</v>
      </c>
      <c r="R745" s="10">
        <v>3207</v>
      </c>
      <c r="S745" s="11">
        <v>-103.61</v>
      </c>
      <c r="T745" s="10">
        <v>3207</v>
      </c>
      <c r="U745" s="10"/>
    </row>
    <row r="746" spans="2:21" x14ac:dyDescent="0.3">
      <c r="B746" s="8" t="s">
        <v>26</v>
      </c>
      <c r="C746" s="8">
        <v>7</v>
      </c>
      <c r="D746" s="8">
        <v>22</v>
      </c>
      <c r="E746" s="8">
        <v>23</v>
      </c>
      <c r="F746" s="10">
        <v>11</v>
      </c>
      <c r="G746" s="8">
        <v>2945</v>
      </c>
      <c r="H746" s="8">
        <v>0</v>
      </c>
      <c r="I746" s="8">
        <v>0</v>
      </c>
      <c r="K746" s="8">
        <v>0</v>
      </c>
      <c r="L746" s="9">
        <f>(G746-I746)*(1-K746)</f>
        <v>2945</v>
      </c>
      <c r="M746" s="30">
        <v>-0.36211034461855901</v>
      </c>
      <c r="N746" s="8">
        <v>-0.36211034461855901</v>
      </c>
      <c r="O746" s="8">
        <v>2945.3621103446199</v>
      </c>
      <c r="P746" s="10">
        <v>2471.37</v>
      </c>
      <c r="Q746" s="42">
        <v>473.63</v>
      </c>
      <c r="R746" s="10">
        <v>2957</v>
      </c>
      <c r="S746" s="11">
        <v>-40.450000000000003</v>
      </c>
      <c r="T746" s="10">
        <v>2957</v>
      </c>
      <c r="U746" s="10"/>
    </row>
    <row r="747" spans="2:21" x14ac:dyDescent="0.3">
      <c r="B747" s="8" t="s">
        <v>26</v>
      </c>
      <c r="C747" s="8">
        <v>7</v>
      </c>
      <c r="D747" s="8">
        <v>22</v>
      </c>
      <c r="E747" s="8">
        <v>24</v>
      </c>
      <c r="F747" s="10">
        <v>14</v>
      </c>
      <c r="G747" s="8">
        <v>2886</v>
      </c>
      <c r="H747" s="8">
        <v>0</v>
      </c>
      <c r="I747" s="8">
        <v>0</v>
      </c>
      <c r="K747" s="8">
        <v>0</v>
      </c>
      <c r="L747" s="9">
        <f>(G747-I747)*(1-K747)</f>
        <v>2886</v>
      </c>
      <c r="M747" s="30">
        <v>-0.29561728057637798</v>
      </c>
      <c r="N747" s="8">
        <v>-0.29561728057637798</v>
      </c>
      <c r="O747" s="8">
        <v>2886.2956172805798</v>
      </c>
      <c r="P747" s="10">
        <v>2426.16</v>
      </c>
      <c r="Q747" s="42">
        <v>459.84</v>
      </c>
      <c r="R747" s="10">
        <v>2845</v>
      </c>
      <c r="S747" s="10">
        <v>81.08</v>
      </c>
      <c r="T747" s="10">
        <v>2845</v>
      </c>
      <c r="U747" s="10"/>
    </row>
    <row r="748" spans="2:21" x14ac:dyDescent="0.3">
      <c r="B748" s="8" t="s">
        <v>26</v>
      </c>
      <c r="C748" s="8">
        <v>8</v>
      </c>
      <c r="D748" s="8">
        <v>12</v>
      </c>
      <c r="E748" s="8">
        <v>1</v>
      </c>
      <c r="F748" s="10">
        <v>19</v>
      </c>
      <c r="G748" s="8">
        <v>2787</v>
      </c>
      <c r="H748" s="8">
        <v>0</v>
      </c>
      <c r="I748" s="8">
        <v>0</v>
      </c>
      <c r="K748" s="8">
        <v>0</v>
      </c>
      <c r="L748" s="9">
        <f>(G748-I748)*(1-K748)</f>
        <v>2787</v>
      </c>
      <c r="M748" s="30">
        <v>-0.30800447376817502</v>
      </c>
      <c r="N748" s="8">
        <v>-0.30800447376817502</v>
      </c>
      <c r="O748" s="8">
        <v>2787.3080044737699</v>
      </c>
      <c r="P748" s="10">
        <v>2337.04</v>
      </c>
      <c r="Q748" s="42">
        <v>449.96</v>
      </c>
      <c r="R748" s="10">
        <v>2584</v>
      </c>
      <c r="S748" s="11">
        <v>-35.950000000000003</v>
      </c>
      <c r="T748" s="10">
        <v>2584</v>
      </c>
      <c r="U748" s="10"/>
    </row>
    <row r="749" spans="2:21" x14ac:dyDescent="0.3">
      <c r="B749" s="8" t="s">
        <v>26</v>
      </c>
      <c r="C749" s="8">
        <v>8</v>
      </c>
      <c r="D749" s="8">
        <v>12</v>
      </c>
      <c r="E749" s="8">
        <v>2</v>
      </c>
      <c r="F749" s="10">
        <v>21</v>
      </c>
      <c r="G749" s="8">
        <v>2581</v>
      </c>
      <c r="H749" s="8">
        <v>0</v>
      </c>
      <c r="I749" s="8">
        <v>0</v>
      </c>
      <c r="K749" s="8">
        <v>0</v>
      </c>
      <c r="L749" s="9">
        <f>(G749-I749)*(1-K749)</f>
        <v>2581</v>
      </c>
      <c r="M749" s="30">
        <v>-0.307292995829135</v>
      </c>
      <c r="N749" s="8">
        <v>-0.307292995829135</v>
      </c>
      <c r="O749" s="8">
        <v>2581.3072929958298</v>
      </c>
      <c r="P749" s="10">
        <v>2136.56</v>
      </c>
      <c r="Q749" s="42">
        <v>444.44</v>
      </c>
      <c r="R749" s="10">
        <v>2424</v>
      </c>
      <c r="S749" s="11">
        <v>-44.14</v>
      </c>
      <c r="T749" s="10">
        <v>2424</v>
      </c>
      <c r="U749" s="10"/>
    </row>
    <row r="750" spans="2:21" x14ac:dyDescent="0.3">
      <c r="B750" s="8" t="s">
        <v>26</v>
      </c>
      <c r="C750" s="8">
        <v>8</v>
      </c>
      <c r="D750" s="8">
        <v>12</v>
      </c>
      <c r="E750" s="8">
        <v>3</v>
      </c>
      <c r="F750" s="10">
        <v>23</v>
      </c>
      <c r="G750" s="8">
        <v>2435</v>
      </c>
      <c r="H750" s="8">
        <v>0</v>
      </c>
      <c r="I750" s="8">
        <v>0</v>
      </c>
      <c r="K750" s="8">
        <v>0</v>
      </c>
      <c r="L750" s="9">
        <f>(G750-I750)*(1-K750)</f>
        <v>2435</v>
      </c>
      <c r="M750" s="30">
        <v>-0.190353102153167</v>
      </c>
      <c r="N750" s="8">
        <v>-0.190353102153167</v>
      </c>
      <c r="O750" s="8">
        <v>2435.1903531021499</v>
      </c>
      <c r="P750" s="10">
        <v>1990.32</v>
      </c>
      <c r="Q750" s="42">
        <v>444.68</v>
      </c>
      <c r="R750" s="10">
        <v>2329</v>
      </c>
      <c r="S750" s="11">
        <v>-51.39</v>
      </c>
      <c r="T750" s="10">
        <v>2329</v>
      </c>
      <c r="U750" s="10"/>
    </row>
    <row r="751" spans="2:21" x14ac:dyDescent="0.3">
      <c r="B751" s="8" t="s">
        <v>26</v>
      </c>
      <c r="C751" s="8">
        <v>8</v>
      </c>
      <c r="D751" s="8">
        <v>12</v>
      </c>
      <c r="E751" s="8">
        <v>4</v>
      </c>
      <c r="F751" s="10">
        <v>24</v>
      </c>
      <c r="G751" s="8">
        <v>2400</v>
      </c>
      <c r="H751" s="8">
        <v>0</v>
      </c>
      <c r="I751" s="8">
        <v>0</v>
      </c>
      <c r="K751" s="8">
        <v>0</v>
      </c>
      <c r="L751" s="9">
        <f>(G751-I751)*(1-K751)</f>
        <v>2400</v>
      </c>
      <c r="M751" s="30">
        <v>-0.20290050608292201</v>
      </c>
      <c r="N751" s="8">
        <v>-0.20290050608292201</v>
      </c>
      <c r="O751" s="8">
        <v>2400.2029005060799</v>
      </c>
      <c r="P751" s="10">
        <v>1938.86</v>
      </c>
      <c r="Q751" s="42">
        <v>461.14</v>
      </c>
      <c r="R751" s="10">
        <v>2291</v>
      </c>
      <c r="S751" s="11">
        <v>-94.1</v>
      </c>
      <c r="T751" s="10">
        <v>2291</v>
      </c>
      <c r="U751" s="10"/>
    </row>
    <row r="752" spans="2:21" x14ac:dyDescent="0.3">
      <c r="B752" s="8" t="s">
        <v>26</v>
      </c>
      <c r="C752" s="8">
        <v>8</v>
      </c>
      <c r="D752" s="8">
        <v>12</v>
      </c>
      <c r="E752" s="8">
        <v>5</v>
      </c>
      <c r="F752" s="10">
        <v>22</v>
      </c>
      <c r="G752" s="8">
        <v>2456</v>
      </c>
      <c r="H752" s="8">
        <v>0</v>
      </c>
      <c r="I752" s="8">
        <v>0</v>
      </c>
      <c r="K752" s="8">
        <v>0</v>
      </c>
      <c r="L752" s="9">
        <f>(G752-I752)*(1-K752)</f>
        <v>2456</v>
      </c>
      <c r="M752" s="30">
        <v>-0.15436689207330301</v>
      </c>
      <c r="N752" s="8">
        <v>-0.15436689207330301</v>
      </c>
      <c r="O752" s="8">
        <v>2456.1543668920699</v>
      </c>
      <c r="P752" s="10">
        <v>1964.26</v>
      </c>
      <c r="Q752" s="42">
        <v>491.74</v>
      </c>
      <c r="R752" s="10">
        <v>2340</v>
      </c>
      <c r="S752" s="11">
        <v>-193.37</v>
      </c>
      <c r="T752" s="10">
        <v>2340</v>
      </c>
      <c r="U752" s="10"/>
    </row>
    <row r="753" spans="2:21" x14ac:dyDescent="0.3">
      <c r="B753" s="8" t="s">
        <v>26</v>
      </c>
      <c r="C753" s="8">
        <v>8</v>
      </c>
      <c r="D753" s="8">
        <v>12</v>
      </c>
      <c r="E753" s="8">
        <v>6</v>
      </c>
      <c r="F753" s="10">
        <v>20</v>
      </c>
      <c r="G753" s="8">
        <v>2596</v>
      </c>
      <c r="H753" s="8">
        <v>0</v>
      </c>
      <c r="I753" s="8">
        <v>0</v>
      </c>
      <c r="K753" s="8">
        <v>0</v>
      </c>
      <c r="L753" s="9">
        <f>(G753-I753)*(1-K753)</f>
        <v>2596</v>
      </c>
      <c r="M753" s="30">
        <v>-0.157876375697553</v>
      </c>
      <c r="N753" s="8">
        <v>-0.157876375697553</v>
      </c>
      <c r="O753" s="8">
        <v>2596.1578763757002</v>
      </c>
      <c r="P753" s="10">
        <v>2071.79</v>
      </c>
      <c r="Q753" s="42">
        <v>524.21</v>
      </c>
      <c r="R753" s="10">
        <v>2445</v>
      </c>
      <c r="S753" s="11">
        <v>-283.08999999999997</v>
      </c>
      <c r="T753" s="10">
        <v>2445</v>
      </c>
      <c r="U753" s="10"/>
    </row>
    <row r="754" spans="2:21" x14ac:dyDescent="0.3">
      <c r="B754" s="8" t="s">
        <v>26</v>
      </c>
      <c r="C754" s="8">
        <v>8</v>
      </c>
      <c r="D754" s="8">
        <v>12</v>
      </c>
      <c r="E754" s="8">
        <v>7</v>
      </c>
      <c r="F754" s="10">
        <v>18</v>
      </c>
      <c r="G754" s="8">
        <v>2703</v>
      </c>
      <c r="H754" s="8">
        <v>0</v>
      </c>
      <c r="I754" s="8">
        <v>0</v>
      </c>
      <c r="K754" s="8">
        <v>0</v>
      </c>
      <c r="L754" s="9">
        <f>(G754-I754)*(1-K754)</f>
        <v>2703</v>
      </c>
      <c r="M754" s="30">
        <v>-9.9621667064726402E-2</v>
      </c>
      <c r="N754" s="8">
        <v>-9.9621667064726402E-2</v>
      </c>
      <c r="O754" s="8">
        <v>2703.0996216670601</v>
      </c>
      <c r="P754" s="10">
        <v>2149.21</v>
      </c>
      <c r="Q754" s="42">
        <v>553.79</v>
      </c>
      <c r="R754" s="10">
        <v>2495</v>
      </c>
      <c r="S754" s="11">
        <v>-333.33</v>
      </c>
      <c r="T754" s="10">
        <v>2495</v>
      </c>
      <c r="U754" s="10"/>
    </row>
    <row r="755" spans="2:21" x14ac:dyDescent="0.3">
      <c r="B755" s="8" t="s">
        <v>26</v>
      </c>
      <c r="C755" s="8">
        <v>8</v>
      </c>
      <c r="D755" s="8">
        <v>12</v>
      </c>
      <c r="E755" s="8">
        <v>8</v>
      </c>
      <c r="F755" s="10">
        <v>17</v>
      </c>
      <c r="G755" s="8">
        <v>2812</v>
      </c>
      <c r="H755" s="8">
        <v>0</v>
      </c>
      <c r="I755" s="8">
        <v>0</v>
      </c>
      <c r="K755" s="8">
        <v>0</v>
      </c>
      <c r="L755" s="9">
        <f>(G755-I755)*(1-K755)</f>
        <v>2812</v>
      </c>
      <c r="M755" s="30">
        <v>-8.4169056036509607E-2</v>
      </c>
      <c r="N755" s="8">
        <v>-8.4169056036509607E-2</v>
      </c>
      <c r="O755" s="8">
        <v>2812.0841690560401</v>
      </c>
      <c r="P755" s="10">
        <v>2229.7800000000002</v>
      </c>
      <c r="Q755" s="42">
        <v>582.22</v>
      </c>
      <c r="R755" s="10">
        <v>2436</v>
      </c>
      <c r="S755" s="11">
        <v>-440.86</v>
      </c>
      <c r="T755" s="10">
        <v>2436</v>
      </c>
      <c r="U755" s="10"/>
    </row>
    <row r="756" spans="2:21" x14ac:dyDescent="0.3">
      <c r="B756" s="8" t="s">
        <v>26</v>
      </c>
      <c r="C756" s="8">
        <v>8</v>
      </c>
      <c r="D756" s="8">
        <v>12</v>
      </c>
      <c r="E756" s="8">
        <v>9</v>
      </c>
      <c r="F756" s="10">
        <v>16</v>
      </c>
      <c r="G756" s="8">
        <v>2764</v>
      </c>
      <c r="H756" s="8">
        <v>0</v>
      </c>
      <c r="I756" s="8">
        <v>0</v>
      </c>
      <c r="K756" s="8">
        <v>0</v>
      </c>
      <c r="L756" s="9">
        <f>(G756-I756)*(1-K756)</f>
        <v>2764</v>
      </c>
      <c r="M756" s="30">
        <v>3.1833381503354803E-2</v>
      </c>
      <c r="N756" s="8">
        <v>3.1833381503354803E-2</v>
      </c>
      <c r="O756" s="8">
        <v>2763.9681666185002</v>
      </c>
      <c r="P756" s="10">
        <v>2158.94</v>
      </c>
      <c r="Q756" s="42">
        <v>605.05999999999995</v>
      </c>
      <c r="R756" s="10">
        <v>2269</v>
      </c>
      <c r="S756" s="11">
        <v>-527.9</v>
      </c>
      <c r="T756" s="10">
        <v>2269</v>
      </c>
      <c r="U756" s="10"/>
    </row>
    <row r="757" spans="2:21" x14ac:dyDescent="0.3">
      <c r="B757" s="8" t="s">
        <v>26</v>
      </c>
      <c r="C757" s="8">
        <v>8</v>
      </c>
      <c r="D757" s="8">
        <v>12</v>
      </c>
      <c r="E757" s="8">
        <v>10</v>
      </c>
      <c r="F757" s="10">
        <v>15</v>
      </c>
      <c r="G757" s="8">
        <v>2800</v>
      </c>
      <c r="H757" s="8">
        <v>0</v>
      </c>
      <c r="I757" s="8">
        <v>0</v>
      </c>
      <c r="K757" s="8">
        <v>0</v>
      </c>
      <c r="L757" s="9">
        <f>(G757-I757)*(1-K757)</f>
        <v>2800</v>
      </c>
      <c r="M757" s="30">
        <v>9.0502433813177005E-2</v>
      </c>
      <c r="N757" s="8">
        <v>9.0502433813177005E-2</v>
      </c>
      <c r="O757" s="8">
        <v>2799.9094975661901</v>
      </c>
      <c r="P757" s="10">
        <v>2179.3000000000002</v>
      </c>
      <c r="Q757" s="42">
        <v>620.70000000000005</v>
      </c>
      <c r="R757" s="10">
        <v>2109</v>
      </c>
      <c r="S757" s="11">
        <v>-610.58000000000004</v>
      </c>
      <c r="T757" s="10">
        <v>2109</v>
      </c>
      <c r="U757" s="10"/>
    </row>
    <row r="758" spans="2:21" x14ac:dyDescent="0.3">
      <c r="B758" s="8" t="s">
        <v>26</v>
      </c>
      <c r="C758" s="8">
        <v>8</v>
      </c>
      <c r="D758" s="8">
        <v>12</v>
      </c>
      <c r="E758" s="8">
        <v>11</v>
      </c>
      <c r="F758" s="10">
        <v>13</v>
      </c>
      <c r="G758" s="8">
        <v>2873</v>
      </c>
      <c r="H758" s="8">
        <v>0</v>
      </c>
      <c r="I758" s="8">
        <v>0</v>
      </c>
      <c r="K758" s="8">
        <v>0</v>
      </c>
      <c r="L758" s="9">
        <f>(G758-I758)*(1-K758)</f>
        <v>2873</v>
      </c>
      <c r="M758" s="30">
        <v>0.209144407361746</v>
      </c>
      <c r="N758" s="8">
        <v>0.209144407361746</v>
      </c>
      <c r="O758" s="8">
        <v>2872.7908555926401</v>
      </c>
      <c r="P758" s="10">
        <v>2242.5300000000002</v>
      </c>
      <c r="Q758" s="42">
        <v>630.47</v>
      </c>
      <c r="R758" s="10">
        <v>2088</v>
      </c>
      <c r="S758" s="11">
        <v>-619.66</v>
      </c>
      <c r="T758" s="10">
        <v>2088</v>
      </c>
      <c r="U758" s="10"/>
    </row>
    <row r="759" spans="2:21" x14ac:dyDescent="0.3">
      <c r="B759" s="8" t="s">
        <v>26</v>
      </c>
      <c r="C759" s="8">
        <v>8</v>
      </c>
      <c r="D759" s="8">
        <v>12</v>
      </c>
      <c r="E759" s="8">
        <v>12</v>
      </c>
      <c r="F759" s="10">
        <v>12</v>
      </c>
      <c r="G759" s="8">
        <v>2949</v>
      </c>
      <c r="H759" s="8">
        <v>0</v>
      </c>
      <c r="I759" s="8">
        <v>0</v>
      </c>
      <c r="K759" s="8">
        <v>0</v>
      </c>
      <c r="L759" s="9">
        <f>(G759-I759)*(1-K759)</f>
        <v>2949</v>
      </c>
      <c r="M759" s="30">
        <v>0.271734764294699</v>
      </c>
      <c r="N759" s="8">
        <v>0.271734764294699</v>
      </c>
      <c r="O759" s="8">
        <v>2948.7282652357098</v>
      </c>
      <c r="P759" s="10">
        <v>2315.0500000000002</v>
      </c>
      <c r="Q759" s="42">
        <v>633.95000000000005</v>
      </c>
      <c r="R759" s="10">
        <v>2107</v>
      </c>
      <c r="S759" s="11">
        <v>-635.84</v>
      </c>
      <c r="T759" s="10">
        <v>2107</v>
      </c>
      <c r="U759" s="10"/>
    </row>
    <row r="760" spans="2:21" x14ac:dyDescent="0.3">
      <c r="B760" s="8" t="s">
        <v>26</v>
      </c>
      <c r="C760" s="8">
        <v>8</v>
      </c>
      <c r="D760" s="8">
        <v>12</v>
      </c>
      <c r="E760" s="8">
        <v>13</v>
      </c>
      <c r="F760" s="10">
        <v>9</v>
      </c>
      <c r="G760" s="8">
        <v>3164</v>
      </c>
      <c r="H760" s="8">
        <v>0</v>
      </c>
      <c r="I760" s="8">
        <v>0</v>
      </c>
      <c r="K760" s="8">
        <v>0</v>
      </c>
      <c r="L760" s="9">
        <f>(G760-I760)*(1-K760)</f>
        <v>3164</v>
      </c>
      <c r="M760" s="30">
        <v>0.223164542503655</v>
      </c>
      <c r="N760" s="8">
        <v>0.223164542503655</v>
      </c>
      <c r="O760" s="8">
        <v>3163.7768354575001</v>
      </c>
      <c r="P760" s="10">
        <v>2529.5500000000002</v>
      </c>
      <c r="Q760" s="42">
        <v>634.45000000000005</v>
      </c>
      <c r="R760" s="10">
        <v>2265</v>
      </c>
      <c r="S760" s="11">
        <v>-611.97</v>
      </c>
      <c r="T760" s="10">
        <v>2265</v>
      </c>
      <c r="U760" s="10"/>
    </row>
    <row r="761" spans="2:21" x14ac:dyDescent="0.3">
      <c r="B761" s="8" t="s">
        <v>26</v>
      </c>
      <c r="C761" s="8">
        <v>8</v>
      </c>
      <c r="D761" s="8">
        <v>12</v>
      </c>
      <c r="E761" s="8">
        <v>14</v>
      </c>
      <c r="F761" s="10">
        <v>8</v>
      </c>
      <c r="G761" s="8">
        <v>3440</v>
      </c>
      <c r="H761" s="8">
        <v>0</v>
      </c>
      <c r="I761" s="8">
        <v>0</v>
      </c>
      <c r="K761" s="8">
        <v>0</v>
      </c>
      <c r="L761" s="9">
        <f>(G761-I761)*(1-K761)</f>
        <v>3440</v>
      </c>
      <c r="M761" s="30">
        <v>0.143159005409107</v>
      </c>
      <c r="N761" s="8">
        <v>0.143159005409107</v>
      </c>
      <c r="O761" s="8">
        <v>3439.8568409945901</v>
      </c>
      <c r="P761" s="10">
        <v>2808.77</v>
      </c>
      <c r="Q761" s="42">
        <v>631.23</v>
      </c>
      <c r="R761" s="10">
        <v>2468</v>
      </c>
      <c r="S761" s="11">
        <v>-559.15</v>
      </c>
      <c r="T761" s="10">
        <v>2468</v>
      </c>
      <c r="U761" s="10"/>
    </row>
    <row r="762" spans="2:21" x14ac:dyDescent="0.3">
      <c r="B762" s="8" t="s">
        <v>26</v>
      </c>
      <c r="C762" s="8">
        <v>8</v>
      </c>
      <c r="D762" s="8">
        <v>12</v>
      </c>
      <c r="E762" s="8">
        <v>15</v>
      </c>
      <c r="F762" s="10">
        <v>5</v>
      </c>
      <c r="G762" s="8">
        <v>3746</v>
      </c>
      <c r="H762" s="8">
        <v>0</v>
      </c>
      <c r="I762" s="8">
        <v>0</v>
      </c>
      <c r="K762" s="8">
        <v>0</v>
      </c>
      <c r="L762" s="9">
        <f>(G762-I762)*(1-K762)</f>
        <v>3746</v>
      </c>
      <c r="M762" s="30">
        <v>0.27792286889627599</v>
      </c>
      <c r="N762" s="8">
        <v>0.27792286889627599</v>
      </c>
      <c r="O762" s="8">
        <v>3745.7220771310999</v>
      </c>
      <c r="P762" s="10">
        <v>3122.32</v>
      </c>
      <c r="Q762" s="42">
        <v>623.67999999999995</v>
      </c>
      <c r="R762" s="10">
        <v>2713</v>
      </c>
      <c r="S762" s="11">
        <v>-600.28</v>
      </c>
      <c r="T762" s="10">
        <v>2705.59</v>
      </c>
      <c r="U762" s="10"/>
    </row>
    <row r="763" spans="2:21" x14ac:dyDescent="0.3">
      <c r="B763" s="8" t="s">
        <v>26</v>
      </c>
      <c r="C763" s="8">
        <v>8</v>
      </c>
      <c r="D763" s="8">
        <v>12</v>
      </c>
      <c r="E763" s="8">
        <v>16</v>
      </c>
      <c r="F763" s="10">
        <v>4</v>
      </c>
      <c r="G763" s="8">
        <v>3820</v>
      </c>
      <c r="H763" s="8">
        <v>0</v>
      </c>
      <c r="I763" s="8">
        <v>0</v>
      </c>
      <c r="K763" s="8">
        <v>0</v>
      </c>
      <c r="L763" s="9">
        <f>(G763-I763)*(1-K763)</f>
        <v>3820</v>
      </c>
      <c r="M763" s="30">
        <v>0.230899966878817</v>
      </c>
      <c r="N763" s="8">
        <v>0.230899966878817</v>
      </c>
      <c r="O763" s="8">
        <v>3819.7691000331201</v>
      </c>
      <c r="P763" s="10">
        <v>3206.73</v>
      </c>
      <c r="Q763" s="42">
        <v>613.27</v>
      </c>
      <c r="R763" s="10">
        <v>2950</v>
      </c>
      <c r="S763" s="11">
        <v>-631.65</v>
      </c>
      <c r="T763" s="10">
        <v>2942.59</v>
      </c>
      <c r="U763" s="10"/>
    </row>
    <row r="764" spans="2:21" x14ac:dyDescent="0.3">
      <c r="B764" s="8" t="s">
        <v>26</v>
      </c>
      <c r="C764" s="8">
        <v>8</v>
      </c>
      <c r="D764" s="8">
        <v>12</v>
      </c>
      <c r="E764" s="8">
        <v>17</v>
      </c>
      <c r="F764" s="10">
        <v>2</v>
      </c>
      <c r="G764" s="8">
        <v>4103</v>
      </c>
      <c r="H764" s="8">
        <v>0</v>
      </c>
      <c r="I764" s="8">
        <v>0</v>
      </c>
      <c r="K764" s="8">
        <v>0</v>
      </c>
      <c r="L764" s="9">
        <f>(G764-I764)*(1-K764)</f>
        <v>4103</v>
      </c>
      <c r="M764" s="30">
        <v>2.8250265602636602</v>
      </c>
      <c r="N764" s="8">
        <v>2.8250265602636602</v>
      </c>
      <c r="O764" s="8">
        <v>4100.1749734397399</v>
      </c>
      <c r="P764" s="10">
        <v>3485.1</v>
      </c>
      <c r="Q764" s="42">
        <v>617.9</v>
      </c>
      <c r="R764" s="10">
        <v>3251</v>
      </c>
      <c r="S764" s="11">
        <v>-593.66999999999996</v>
      </c>
      <c r="T764" s="10">
        <v>3243.59</v>
      </c>
      <c r="U764" s="10"/>
    </row>
    <row r="765" spans="2:21" x14ac:dyDescent="0.3">
      <c r="B765" s="8" t="s">
        <v>26</v>
      </c>
      <c r="C765" s="8">
        <v>8</v>
      </c>
      <c r="D765" s="8">
        <v>12</v>
      </c>
      <c r="E765" s="8">
        <v>18</v>
      </c>
      <c r="F765" s="10">
        <v>1</v>
      </c>
      <c r="G765" s="8">
        <v>4182</v>
      </c>
      <c r="H765" s="8">
        <v>0</v>
      </c>
      <c r="I765" s="8">
        <v>0</v>
      </c>
      <c r="K765" s="8">
        <v>0</v>
      </c>
      <c r="L765" s="9">
        <f>(G765-I765)*(1-K765)</f>
        <v>4182</v>
      </c>
      <c r="M765" s="30">
        <v>3.02290000427206</v>
      </c>
      <c r="N765" s="8">
        <v>3.02290000427206</v>
      </c>
      <c r="O765" s="8">
        <v>4178.97709999573</v>
      </c>
      <c r="P765" s="10">
        <v>3588.09</v>
      </c>
      <c r="Q765" s="42">
        <v>593.91</v>
      </c>
      <c r="R765" s="10">
        <v>3391</v>
      </c>
      <c r="S765" s="11">
        <v>-653.59</v>
      </c>
      <c r="T765" s="10">
        <v>3383.59</v>
      </c>
      <c r="U765" s="10"/>
    </row>
    <row r="766" spans="2:21" x14ac:dyDescent="0.3">
      <c r="B766" s="8" t="s">
        <v>26</v>
      </c>
      <c r="C766" s="8">
        <v>8</v>
      </c>
      <c r="D766" s="8">
        <v>12</v>
      </c>
      <c r="E766" s="8">
        <v>19</v>
      </c>
      <c r="F766" s="10">
        <v>3</v>
      </c>
      <c r="G766" s="8">
        <v>4075</v>
      </c>
      <c r="H766" s="8">
        <v>0</v>
      </c>
      <c r="I766" s="8">
        <v>0</v>
      </c>
      <c r="K766" s="8">
        <v>0</v>
      </c>
      <c r="L766" s="9">
        <f>(G766-I766)*(1-K766)</f>
        <v>4075</v>
      </c>
      <c r="M766" s="30">
        <v>2.9748982009679299</v>
      </c>
      <c r="N766" s="8">
        <v>2.9748982009679299</v>
      </c>
      <c r="O766" s="8">
        <v>4072.0251017990299</v>
      </c>
      <c r="P766" s="10">
        <v>3499.85</v>
      </c>
      <c r="Q766" s="42">
        <v>575.15</v>
      </c>
      <c r="R766" s="10">
        <v>3419</v>
      </c>
      <c r="S766" s="11">
        <v>-707.27</v>
      </c>
      <c r="T766" s="12">
        <v>3411.59</v>
      </c>
      <c r="U766" s="10"/>
    </row>
    <row r="767" spans="2:21" x14ac:dyDescent="0.3">
      <c r="B767" s="8" t="s">
        <v>26</v>
      </c>
      <c r="C767" s="8">
        <v>8</v>
      </c>
      <c r="D767" s="8">
        <v>12</v>
      </c>
      <c r="E767" s="8">
        <v>20</v>
      </c>
      <c r="F767" s="10">
        <v>6</v>
      </c>
      <c r="G767" s="8">
        <v>3920</v>
      </c>
      <c r="H767" s="8">
        <v>0</v>
      </c>
      <c r="I767" s="8">
        <v>0</v>
      </c>
      <c r="K767" s="8">
        <v>0</v>
      </c>
      <c r="L767" s="9">
        <f>(G767-I767)*(1-K767)</f>
        <v>3920</v>
      </c>
      <c r="M767" s="30">
        <v>2.33409179511328</v>
      </c>
      <c r="N767" s="8">
        <v>2.33409179511328</v>
      </c>
      <c r="O767" s="8">
        <v>3917.66590820489</v>
      </c>
      <c r="P767" s="10">
        <v>3365.65</v>
      </c>
      <c r="Q767" s="42">
        <v>554.35</v>
      </c>
      <c r="R767" s="10">
        <v>3382</v>
      </c>
      <c r="S767" s="11">
        <v>-663.84</v>
      </c>
      <c r="T767" s="10">
        <v>3382</v>
      </c>
      <c r="U767" s="10"/>
    </row>
    <row r="768" spans="2:21" x14ac:dyDescent="0.3">
      <c r="B768" s="8" t="s">
        <v>26</v>
      </c>
      <c r="C768" s="8">
        <v>8</v>
      </c>
      <c r="D768" s="8">
        <v>12</v>
      </c>
      <c r="E768" s="8">
        <v>21</v>
      </c>
      <c r="F768" s="10">
        <v>7</v>
      </c>
      <c r="G768" s="8">
        <v>3788</v>
      </c>
      <c r="H768" s="8">
        <v>0</v>
      </c>
      <c r="I768" s="8">
        <v>0</v>
      </c>
      <c r="K768" s="8">
        <v>0</v>
      </c>
      <c r="L768" s="9">
        <f>(G768-I768)*(1-K768)</f>
        <v>3788</v>
      </c>
      <c r="M768" s="30">
        <v>2.11369230274734</v>
      </c>
      <c r="N768" s="8">
        <v>2.11369230274734</v>
      </c>
      <c r="O768" s="8">
        <v>3785.8863076972498</v>
      </c>
      <c r="P768" s="10">
        <v>3254.35</v>
      </c>
      <c r="Q768" s="42">
        <v>533.65</v>
      </c>
      <c r="R768" s="10">
        <v>3277</v>
      </c>
      <c r="S768" s="11">
        <v>-576.70000000000005</v>
      </c>
      <c r="T768" s="10">
        <v>3277</v>
      </c>
      <c r="U768" s="10"/>
    </row>
    <row r="769" spans="2:21" x14ac:dyDescent="0.3">
      <c r="B769" s="8" t="s">
        <v>26</v>
      </c>
      <c r="C769" s="8">
        <v>8</v>
      </c>
      <c r="D769" s="8">
        <v>12</v>
      </c>
      <c r="E769" s="8">
        <v>22</v>
      </c>
      <c r="F769" s="10">
        <v>10</v>
      </c>
      <c r="G769" s="8">
        <v>3475</v>
      </c>
      <c r="H769" s="8">
        <v>0</v>
      </c>
      <c r="I769" s="8">
        <v>0</v>
      </c>
      <c r="K769" s="8">
        <v>0</v>
      </c>
      <c r="L769" s="9">
        <f>(G769-I769)*(1-K769)</f>
        <v>3475</v>
      </c>
      <c r="M769" s="30">
        <v>-0.34023655834421501</v>
      </c>
      <c r="N769" s="8">
        <v>-0.34023655834421501</v>
      </c>
      <c r="O769" s="8">
        <v>3475.3402365583402</v>
      </c>
      <c r="P769" s="10">
        <v>2976.28</v>
      </c>
      <c r="Q769" s="42">
        <v>498.72</v>
      </c>
      <c r="R769" s="10">
        <v>3044</v>
      </c>
      <c r="S769" s="11">
        <v>-464.07</v>
      </c>
      <c r="T769" s="10">
        <v>3044</v>
      </c>
      <c r="U769" s="10"/>
    </row>
    <row r="770" spans="2:21" x14ac:dyDescent="0.3">
      <c r="B770" s="8" t="s">
        <v>26</v>
      </c>
      <c r="C770" s="8">
        <v>8</v>
      </c>
      <c r="D770" s="8">
        <v>12</v>
      </c>
      <c r="E770" s="8">
        <v>23</v>
      </c>
      <c r="F770" s="10">
        <v>11</v>
      </c>
      <c r="G770" s="8">
        <v>3179</v>
      </c>
      <c r="H770" s="8">
        <v>0</v>
      </c>
      <c r="I770" s="8">
        <v>0</v>
      </c>
      <c r="K770" s="8">
        <v>0</v>
      </c>
      <c r="L770" s="9">
        <f>(G770-I770)*(1-K770)</f>
        <v>3179</v>
      </c>
      <c r="M770" s="30">
        <v>-0.378055920034647</v>
      </c>
      <c r="N770" s="8">
        <v>-0.378055920034647</v>
      </c>
      <c r="O770" s="8">
        <v>3179.37805592003</v>
      </c>
      <c r="P770" s="10">
        <v>2697.48</v>
      </c>
      <c r="Q770" s="42">
        <v>481.52</v>
      </c>
      <c r="R770" s="10">
        <v>2832</v>
      </c>
      <c r="S770" s="11">
        <v>-351.09</v>
      </c>
      <c r="T770" s="10">
        <v>2832</v>
      </c>
      <c r="U770" s="10"/>
    </row>
    <row r="771" spans="2:21" x14ac:dyDescent="0.3">
      <c r="B771" s="8" t="s">
        <v>26</v>
      </c>
      <c r="C771" s="8">
        <v>8</v>
      </c>
      <c r="D771" s="8">
        <v>12</v>
      </c>
      <c r="E771" s="8">
        <v>24</v>
      </c>
      <c r="F771" s="10">
        <v>14</v>
      </c>
      <c r="G771" s="8">
        <v>3089</v>
      </c>
      <c r="H771" s="8">
        <v>0</v>
      </c>
      <c r="I771" s="8">
        <v>0</v>
      </c>
      <c r="K771" s="8">
        <v>0</v>
      </c>
      <c r="L771" s="9">
        <f>(G771-I771)*(1-K771)</f>
        <v>3089</v>
      </c>
      <c r="M771" s="30">
        <v>-0.30333072043210302</v>
      </c>
      <c r="N771" s="8">
        <v>-0.30333072043210302</v>
      </c>
      <c r="O771" s="8">
        <v>3089.30333072043</v>
      </c>
      <c r="P771" s="10">
        <v>2621.11</v>
      </c>
      <c r="Q771" s="42">
        <v>467.89</v>
      </c>
      <c r="R771" s="10">
        <v>2744</v>
      </c>
      <c r="S771" s="11">
        <v>-196.64</v>
      </c>
      <c r="T771" s="10">
        <v>2744</v>
      </c>
      <c r="U771" s="10"/>
    </row>
    <row r="772" spans="2:21" x14ac:dyDescent="0.3">
      <c r="B772" s="8" t="s">
        <v>26</v>
      </c>
      <c r="C772" s="8">
        <v>9</v>
      </c>
      <c r="D772" s="8">
        <v>2</v>
      </c>
      <c r="E772" s="8">
        <v>1</v>
      </c>
      <c r="F772" s="10">
        <v>19</v>
      </c>
      <c r="G772" s="8">
        <v>2973</v>
      </c>
      <c r="H772" s="8">
        <v>0</v>
      </c>
      <c r="I772" s="8">
        <v>0</v>
      </c>
      <c r="K772" s="8">
        <v>0</v>
      </c>
      <c r="L772" s="9">
        <f>(G772-I772)*(1-K772)</f>
        <v>2973</v>
      </c>
      <c r="M772" s="30">
        <v>-0.30079996974766299</v>
      </c>
      <c r="N772" s="8">
        <v>-0.30079996974766299</v>
      </c>
      <c r="O772" s="8">
        <v>2973.3007999697502</v>
      </c>
      <c r="P772" s="10">
        <v>2521.8200000000002</v>
      </c>
      <c r="Q772" s="42">
        <v>451.18</v>
      </c>
      <c r="R772" s="10">
        <v>2796</v>
      </c>
      <c r="S772" s="10">
        <v>33.32</v>
      </c>
      <c r="T772" s="10">
        <v>2796</v>
      </c>
      <c r="U772" s="10"/>
    </row>
    <row r="773" spans="2:21" x14ac:dyDescent="0.3">
      <c r="B773" s="8" t="s">
        <v>26</v>
      </c>
      <c r="C773" s="8">
        <v>9</v>
      </c>
      <c r="D773" s="8">
        <v>2</v>
      </c>
      <c r="E773" s="8">
        <v>2</v>
      </c>
      <c r="F773" s="10">
        <v>21</v>
      </c>
      <c r="G773" s="8">
        <v>2757</v>
      </c>
      <c r="H773" s="8">
        <v>0</v>
      </c>
      <c r="I773" s="8">
        <v>0</v>
      </c>
      <c r="K773" s="8">
        <v>0</v>
      </c>
      <c r="L773" s="9">
        <f>(G773-I773)*(1-K773)</f>
        <v>2757</v>
      </c>
      <c r="M773" s="30">
        <v>-0.30395651002600799</v>
      </c>
      <c r="N773" s="8">
        <v>-0.30395651002600799</v>
      </c>
      <c r="O773" s="8">
        <v>2757.3039565100298</v>
      </c>
      <c r="P773" s="10">
        <v>2310.34</v>
      </c>
      <c r="Q773" s="42">
        <v>446.66</v>
      </c>
      <c r="R773" s="10">
        <v>2623</v>
      </c>
      <c r="S773" s="10">
        <v>15.56</v>
      </c>
      <c r="T773" s="10">
        <v>2623</v>
      </c>
      <c r="U773" s="10"/>
    </row>
    <row r="774" spans="2:21" x14ac:dyDescent="0.3">
      <c r="B774" s="8" t="s">
        <v>26</v>
      </c>
      <c r="C774" s="8">
        <v>9</v>
      </c>
      <c r="D774" s="8">
        <v>2</v>
      </c>
      <c r="E774" s="8">
        <v>3</v>
      </c>
      <c r="F774" s="10">
        <v>23</v>
      </c>
      <c r="G774" s="8">
        <v>2594</v>
      </c>
      <c r="H774" s="8">
        <v>0</v>
      </c>
      <c r="I774" s="8">
        <v>0</v>
      </c>
      <c r="K774" s="8">
        <v>0</v>
      </c>
      <c r="L774" s="9">
        <f>(G774-I774)*(1-K774)</f>
        <v>2594</v>
      </c>
      <c r="M774" s="30">
        <v>-0.188685951033607</v>
      </c>
      <c r="N774" s="8">
        <v>-0.188685951033607</v>
      </c>
      <c r="O774" s="8">
        <v>2594.18868595103</v>
      </c>
      <c r="P774" s="10">
        <v>2145.91</v>
      </c>
      <c r="Q774" s="42">
        <v>448.09</v>
      </c>
      <c r="R774" s="10">
        <v>2503</v>
      </c>
      <c r="S774" s="11">
        <v>-4.55</v>
      </c>
      <c r="T774" s="10">
        <v>2503</v>
      </c>
      <c r="U774" s="10"/>
    </row>
    <row r="775" spans="2:21" x14ac:dyDescent="0.3">
      <c r="B775" s="8" t="s">
        <v>26</v>
      </c>
      <c r="C775" s="8">
        <v>9</v>
      </c>
      <c r="D775" s="8">
        <v>2</v>
      </c>
      <c r="E775" s="8">
        <v>4</v>
      </c>
      <c r="F775" s="10">
        <v>24</v>
      </c>
      <c r="G775" s="8">
        <v>2540</v>
      </c>
      <c r="H775" s="8">
        <v>0</v>
      </c>
      <c r="I775" s="8">
        <v>0</v>
      </c>
      <c r="K775" s="8">
        <v>0</v>
      </c>
      <c r="L775" s="9">
        <f>(G775-I775)*(1-K775)</f>
        <v>2540</v>
      </c>
      <c r="M775" s="30">
        <v>-0.19996645774319799</v>
      </c>
      <c r="N775" s="8">
        <v>-0.19996645774319799</v>
      </c>
      <c r="O775" s="8">
        <v>2540.1999664577402</v>
      </c>
      <c r="P775" s="10">
        <v>2076.41</v>
      </c>
      <c r="Q775" s="42">
        <v>463.59</v>
      </c>
      <c r="R775" s="10">
        <v>2471</v>
      </c>
      <c r="S775" s="11">
        <v>-29.38</v>
      </c>
      <c r="T775" s="10">
        <v>2471</v>
      </c>
      <c r="U775" s="10"/>
    </row>
    <row r="776" spans="2:21" x14ac:dyDescent="0.3">
      <c r="B776" s="8" t="s">
        <v>26</v>
      </c>
      <c r="C776" s="8">
        <v>9</v>
      </c>
      <c r="D776" s="8">
        <v>2</v>
      </c>
      <c r="E776" s="8">
        <v>5</v>
      </c>
      <c r="F776" s="10">
        <v>22</v>
      </c>
      <c r="G776" s="8">
        <v>2612</v>
      </c>
      <c r="H776" s="8">
        <v>0</v>
      </c>
      <c r="I776" s="8">
        <v>0</v>
      </c>
      <c r="K776" s="8">
        <v>0</v>
      </c>
      <c r="L776" s="9">
        <f>(G776-I776)*(1-K776)</f>
        <v>2612</v>
      </c>
      <c r="M776" s="30">
        <v>-0.151542435487732</v>
      </c>
      <c r="N776" s="8">
        <v>-0.151542435487732</v>
      </c>
      <c r="O776" s="8">
        <v>2612.1515424354898</v>
      </c>
      <c r="P776" s="10">
        <v>2121.7800000000002</v>
      </c>
      <c r="Q776" s="42">
        <v>490.22</v>
      </c>
      <c r="R776" s="10">
        <v>2516</v>
      </c>
      <c r="S776" s="11">
        <v>-114.2</v>
      </c>
      <c r="T776" s="10">
        <v>2516</v>
      </c>
      <c r="U776" s="10"/>
    </row>
    <row r="777" spans="2:21" x14ac:dyDescent="0.3">
      <c r="B777" s="8" t="s">
        <v>26</v>
      </c>
      <c r="C777" s="8">
        <v>9</v>
      </c>
      <c r="D777" s="8">
        <v>2</v>
      </c>
      <c r="E777" s="8">
        <v>6</v>
      </c>
      <c r="F777" s="10">
        <v>20</v>
      </c>
      <c r="G777" s="8">
        <v>2815</v>
      </c>
      <c r="H777" s="8">
        <v>0</v>
      </c>
      <c r="I777" s="8">
        <v>0</v>
      </c>
      <c r="K777" s="8">
        <v>0</v>
      </c>
      <c r="L777" s="9">
        <f>(G777-I777)*(1-K777)</f>
        <v>2815</v>
      </c>
      <c r="M777" s="30">
        <v>-0.154530626289547</v>
      </c>
      <c r="N777" s="8">
        <v>-0.154530626289547</v>
      </c>
      <c r="O777" s="8">
        <v>2815.1545306262901</v>
      </c>
      <c r="P777" s="10">
        <v>2298.63</v>
      </c>
      <c r="Q777" s="42">
        <v>516.37</v>
      </c>
      <c r="R777" s="10">
        <v>2670</v>
      </c>
      <c r="S777" s="11">
        <v>-163.47</v>
      </c>
      <c r="T777" s="10">
        <v>2670</v>
      </c>
      <c r="U777" s="10"/>
    </row>
    <row r="778" spans="2:21" x14ac:dyDescent="0.3">
      <c r="B778" s="8" t="s">
        <v>26</v>
      </c>
      <c r="C778" s="8">
        <v>9</v>
      </c>
      <c r="D778" s="8">
        <v>2</v>
      </c>
      <c r="E778" s="8">
        <v>7</v>
      </c>
      <c r="F778" s="10">
        <v>18</v>
      </c>
      <c r="G778" s="8">
        <v>2958</v>
      </c>
      <c r="H778" s="8">
        <v>0</v>
      </c>
      <c r="I778" s="8">
        <v>0</v>
      </c>
      <c r="K778" s="8">
        <v>0</v>
      </c>
      <c r="L778" s="9">
        <f>(G778-I778)*(1-K778)</f>
        <v>2958</v>
      </c>
      <c r="M778" s="30">
        <v>-9.8605300730094297E-2</v>
      </c>
      <c r="N778" s="8">
        <v>-9.8605300730094297E-2</v>
      </c>
      <c r="O778" s="8">
        <v>2958.09860530073</v>
      </c>
      <c r="P778" s="10">
        <v>2420.3000000000002</v>
      </c>
      <c r="Q778" s="42">
        <v>537.70000000000005</v>
      </c>
      <c r="R778" s="10">
        <v>2801</v>
      </c>
      <c r="S778" s="11">
        <v>-63.11</v>
      </c>
      <c r="T778" s="10">
        <v>2801</v>
      </c>
      <c r="U778" s="10"/>
    </row>
    <row r="779" spans="2:21" x14ac:dyDescent="0.3">
      <c r="B779" s="8" t="s">
        <v>26</v>
      </c>
      <c r="C779" s="8">
        <v>9</v>
      </c>
      <c r="D779" s="8">
        <v>2</v>
      </c>
      <c r="E779" s="8">
        <v>8</v>
      </c>
      <c r="F779" s="10">
        <v>17</v>
      </c>
      <c r="G779" s="8">
        <v>3118</v>
      </c>
      <c r="H779" s="8">
        <v>0</v>
      </c>
      <c r="I779" s="8">
        <v>0</v>
      </c>
      <c r="K779" s="8">
        <v>0</v>
      </c>
      <c r="L779" s="9">
        <f>(G779-I779)*(1-K779)</f>
        <v>3118</v>
      </c>
      <c r="M779" s="30">
        <v>-8.3209942088462399E-2</v>
      </c>
      <c r="N779" s="8">
        <v>-8.3209942088462399E-2</v>
      </c>
      <c r="O779" s="8">
        <v>3118.08320994209</v>
      </c>
      <c r="P779" s="10">
        <v>2558.29</v>
      </c>
      <c r="Q779" s="42">
        <v>559.71</v>
      </c>
      <c r="R779" s="10">
        <v>2917</v>
      </c>
      <c r="S779" s="10">
        <v>33.840000000000003</v>
      </c>
      <c r="T779" s="10">
        <v>2917</v>
      </c>
      <c r="U779" s="10"/>
    </row>
    <row r="780" spans="2:21" x14ac:dyDescent="0.3">
      <c r="B780" s="8" t="s">
        <v>26</v>
      </c>
      <c r="C780" s="8">
        <v>9</v>
      </c>
      <c r="D780" s="8">
        <v>2</v>
      </c>
      <c r="E780" s="8">
        <v>9</v>
      </c>
      <c r="F780" s="10">
        <v>16</v>
      </c>
      <c r="G780" s="8">
        <v>3270</v>
      </c>
      <c r="H780" s="8">
        <v>0</v>
      </c>
      <c r="I780" s="8">
        <v>0</v>
      </c>
      <c r="K780" s="8">
        <v>0</v>
      </c>
      <c r="L780" s="9">
        <f>(G780-I780)*(1-K780)</f>
        <v>3270</v>
      </c>
      <c r="M780" s="30">
        <v>3.0980745249427899E-2</v>
      </c>
      <c r="N780" s="8">
        <v>3.0980745249427899E-2</v>
      </c>
      <c r="O780" s="8">
        <v>3269.96901925475</v>
      </c>
      <c r="P780" s="10">
        <v>2693.86</v>
      </c>
      <c r="Q780" s="42">
        <v>576.14</v>
      </c>
      <c r="R780" s="10">
        <v>2883</v>
      </c>
      <c r="S780" s="10">
        <v>51.68</v>
      </c>
      <c r="T780" s="10">
        <v>2883</v>
      </c>
      <c r="U780" s="10"/>
    </row>
    <row r="781" spans="2:21" x14ac:dyDescent="0.3">
      <c r="B781" s="8" t="s">
        <v>26</v>
      </c>
      <c r="C781" s="8">
        <v>9</v>
      </c>
      <c r="D781" s="8">
        <v>2</v>
      </c>
      <c r="E781" s="8">
        <v>10</v>
      </c>
      <c r="F781" s="10">
        <v>14</v>
      </c>
      <c r="G781" s="8">
        <v>3330</v>
      </c>
      <c r="H781" s="8">
        <v>0</v>
      </c>
      <c r="I781" s="8">
        <v>0</v>
      </c>
      <c r="K781" s="8">
        <v>0</v>
      </c>
      <c r="L781" s="9">
        <f>(G781-I781)*(1-K781)</f>
        <v>3330</v>
      </c>
      <c r="M781" s="30">
        <v>9.0707994859665603E-2</v>
      </c>
      <c r="N781" s="8">
        <v>9.0707994859665603E-2</v>
      </c>
      <c r="O781" s="8">
        <v>3329.9092920051398</v>
      </c>
      <c r="P781" s="10">
        <v>2738.44</v>
      </c>
      <c r="Q781" s="42">
        <v>591.55999999999995</v>
      </c>
      <c r="R781" s="10">
        <v>2823</v>
      </c>
      <c r="S781" s="10">
        <v>52.93</v>
      </c>
      <c r="T781" s="10">
        <v>2823</v>
      </c>
      <c r="U781" s="10"/>
    </row>
    <row r="782" spans="2:21" x14ac:dyDescent="0.3">
      <c r="B782" s="8" t="s">
        <v>26</v>
      </c>
      <c r="C782" s="8">
        <v>9</v>
      </c>
      <c r="D782" s="8">
        <v>2</v>
      </c>
      <c r="E782" s="8">
        <v>11</v>
      </c>
      <c r="F782" s="10">
        <v>13</v>
      </c>
      <c r="G782" s="8">
        <v>3280</v>
      </c>
      <c r="H782" s="8">
        <v>0</v>
      </c>
      <c r="I782" s="8">
        <v>0</v>
      </c>
      <c r="K782" s="8">
        <v>0</v>
      </c>
      <c r="L782" s="9">
        <f>(G782-I782)*(1-K782)</f>
        <v>3280</v>
      </c>
      <c r="M782" s="30">
        <v>0.208876937313005</v>
      </c>
      <c r="N782" s="8">
        <v>0.208876937313005</v>
      </c>
      <c r="O782" s="8">
        <v>3279.7911230626901</v>
      </c>
      <c r="P782" s="10">
        <v>2675.85</v>
      </c>
      <c r="Q782" s="42">
        <v>604.15</v>
      </c>
      <c r="R782" s="10">
        <v>2842</v>
      </c>
      <c r="S782" s="10">
        <v>43.31</v>
      </c>
      <c r="T782" s="10">
        <v>2842</v>
      </c>
      <c r="U782" s="10"/>
    </row>
    <row r="783" spans="2:21" x14ac:dyDescent="0.3">
      <c r="B783" s="8" t="s">
        <v>26</v>
      </c>
      <c r="C783" s="8">
        <v>9</v>
      </c>
      <c r="D783" s="8">
        <v>2</v>
      </c>
      <c r="E783" s="8">
        <v>12</v>
      </c>
      <c r="F783" s="10">
        <v>11</v>
      </c>
      <c r="G783" s="8">
        <v>3320</v>
      </c>
      <c r="H783" s="8">
        <v>0</v>
      </c>
      <c r="I783" s="8">
        <v>0</v>
      </c>
      <c r="K783" s="8">
        <v>0</v>
      </c>
      <c r="L783" s="9">
        <f>(G783-I783)*(1-K783)</f>
        <v>3320</v>
      </c>
      <c r="M783" s="30">
        <v>0.27160121950507199</v>
      </c>
      <c r="N783" s="8">
        <v>0.27160121950507199</v>
      </c>
      <c r="O783" s="8">
        <v>3319.7283987804899</v>
      </c>
      <c r="P783" s="10">
        <v>2709.87</v>
      </c>
      <c r="Q783" s="42">
        <v>610.13</v>
      </c>
      <c r="R783" s="10">
        <v>2934</v>
      </c>
      <c r="S783" s="10">
        <v>118.57</v>
      </c>
      <c r="T783" s="10">
        <v>2934</v>
      </c>
      <c r="U783" s="10"/>
    </row>
    <row r="784" spans="2:21" x14ac:dyDescent="0.3">
      <c r="B784" s="8" t="s">
        <v>26</v>
      </c>
      <c r="C784" s="8">
        <v>9</v>
      </c>
      <c r="D784" s="8">
        <v>2</v>
      </c>
      <c r="E784" s="8">
        <v>13</v>
      </c>
      <c r="F784" s="10">
        <v>9</v>
      </c>
      <c r="G784" s="8">
        <v>3512</v>
      </c>
      <c r="H784" s="8">
        <v>0</v>
      </c>
      <c r="I784" s="8">
        <v>0</v>
      </c>
      <c r="K784" s="8">
        <v>0</v>
      </c>
      <c r="L784" s="9">
        <f>(G784-I784)*(1-K784)</f>
        <v>3512</v>
      </c>
      <c r="M784" s="30">
        <v>0.22296302601322501</v>
      </c>
      <c r="N784" s="8">
        <v>0.22296302601322501</v>
      </c>
      <c r="O784" s="8">
        <v>3511.7770369739901</v>
      </c>
      <c r="P784" s="10">
        <v>2900.93</v>
      </c>
      <c r="Q784" s="42">
        <v>611.07000000000005</v>
      </c>
      <c r="R784" s="10">
        <v>3166</v>
      </c>
      <c r="S784" s="10">
        <v>154.78</v>
      </c>
      <c r="T784" s="10">
        <v>3166</v>
      </c>
      <c r="U784" s="10"/>
    </row>
    <row r="785" spans="2:21" x14ac:dyDescent="0.3">
      <c r="B785" s="8" t="s">
        <v>26</v>
      </c>
      <c r="C785" s="8">
        <v>9</v>
      </c>
      <c r="D785" s="8">
        <v>2</v>
      </c>
      <c r="E785" s="8">
        <v>14</v>
      </c>
      <c r="F785" s="10">
        <v>7</v>
      </c>
      <c r="G785" s="8">
        <v>3675</v>
      </c>
      <c r="H785" s="8">
        <v>0</v>
      </c>
      <c r="I785" s="8">
        <v>0</v>
      </c>
      <c r="K785" s="8">
        <v>0</v>
      </c>
      <c r="L785" s="9">
        <f>(G785-I785)*(1-K785)</f>
        <v>3675</v>
      </c>
      <c r="M785" s="30">
        <v>0.14234116143546999</v>
      </c>
      <c r="N785" s="8">
        <v>0.14234116143546999</v>
      </c>
      <c r="O785" s="8">
        <v>3674.8576588385599</v>
      </c>
      <c r="P785" s="10">
        <v>3064.77</v>
      </c>
      <c r="Q785" s="42">
        <v>610.23</v>
      </c>
      <c r="R785" s="10">
        <v>3533</v>
      </c>
      <c r="S785" s="10">
        <v>339</v>
      </c>
      <c r="T785" s="10">
        <v>3533</v>
      </c>
      <c r="U785" s="10"/>
    </row>
    <row r="786" spans="2:21" x14ac:dyDescent="0.3">
      <c r="B786" s="8" t="s">
        <v>26</v>
      </c>
      <c r="C786" s="8">
        <v>9</v>
      </c>
      <c r="D786" s="8">
        <v>2</v>
      </c>
      <c r="E786" s="8">
        <v>15</v>
      </c>
      <c r="F786" s="10">
        <v>5</v>
      </c>
      <c r="G786" s="8">
        <v>4105</v>
      </c>
      <c r="H786" s="8">
        <v>0</v>
      </c>
      <c r="I786" s="8">
        <v>0</v>
      </c>
      <c r="K786" s="8">
        <v>0</v>
      </c>
      <c r="L786" s="9">
        <f>(G786-I786)*(1-K786)</f>
        <v>4105</v>
      </c>
      <c r="M786" s="30">
        <v>0.28262636502087102</v>
      </c>
      <c r="N786" s="8">
        <v>0.28262636502087102</v>
      </c>
      <c r="O786" s="8">
        <v>4104.7173736349796</v>
      </c>
      <c r="P786" s="10">
        <v>3497.63</v>
      </c>
      <c r="Q786" s="42">
        <v>607.37</v>
      </c>
      <c r="R786" s="10">
        <v>3726</v>
      </c>
      <c r="S786" s="10">
        <v>172.9</v>
      </c>
      <c r="T786" s="10">
        <v>3716.29</v>
      </c>
      <c r="U786" s="10"/>
    </row>
    <row r="787" spans="2:21" x14ac:dyDescent="0.3">
      <c r="B787" s="8" t="s">
        <v>26</v>
      </c>
      <c r="C787" s="8">
        <v>9</v>
      </c>
      <c r="D787" s="8">
        <v>2</v>
      </c>
      <c r="E787" s="8">
        <v>16</v>
      </c>
      <c r="F787" s="10">
        <v>3</v>
      </c>
      <c r="G787" s="8">
        <v>4087</v>
      </c>
      <c r="H787" s="8">
        <v>0</v>
      </c>
      <c r="I787" s="8">
        <v>0</v>
      </c>
      <c r="K787" s="8">
        <v>0</v>
      </c>
      <c r="L787" s="9">
        <f>(G787-I787)*(1-K787)</f>
        <v>4087</v>
      </c>
      <c r="M787" s="30">
        <v>0.23814789404720099</v>
      </c>
      <c r="N787" s="8">
        <v>0.23814789404720099</v>
      </c>
      <c r="O787" s="8">
        <v>4086.7618521059499</v>
      </c>
      <c r="P787" s="10">
        <v>3486.43</v>
      </c>
      <c r="Q787" s="42">
        <v>600.57000000000005</v>
      </c>
      <c r="R787" s="10">
        <v>3940</v>
      </c>
      <c r="S787" s="10">
        <v>208.9</v>
      </c>
      <c r="T787" s="10">
        <v>3930.29</v>
      </c>
      <c r="U787" s="10"/>
    </row>
    <row r="788" spans="2:21" s="14" customFormat="1" x14ac:dyDescent="0.3">
      <c r="B788" s="14" t="s">
        <v>26</v>
      </c>
      <c r="C788" s="14">
        <v>9</v>
      </c>
      <c r="D788" s="14">
        <v>2</v>
      </c>
      <c r="E788" s="14">
        <v>17</v>
      </c>
      <c r="F788" s="10">
        <v>1</v>
      </c>
      <c r="G788" s="14">
        <v>4282</v>
      </c>
      <c r="H788" s="14">
        <v>0</v>
      </c>
      <c r="I788" s="14">
        <v>0</v>
      </c>
      <c r="K788" s="14">
        <v>0</v>
      </c>
      <c r="L788" s="9">
        <f>(G788-I788)*(1-K788)</f>
        <v>4282</v>
      </c>
      <c r="M788" s="30">
        <v>2.9551782906245698</v>
      </c>
      <c r="N788" s="8">
        <v>2.9551782906245698</v>
      </c>
      <c r="O788" s="8">
        <v>4279.0448217093799</v>
      </c>
      <c r="P788" s="10">
        <v>3679.38</v>
      </c>
      <c r="Q788" s="42">
        <v>602.62</v>
      </c>
      <c r="R788" s="10">
        <v>4131</v>
      </c>
      <c r="S788" s="10">
        <v>73.33</v>
      </c>
      <c r="T788" s="13">
        <v>4121.29</v>
      </c>
      <c r="U788" s="10"/>
    </row>
    <row r="789" spans="2:21" x14ac:dyDescent="0.3">
      <c r="B789" s="8" t="s">
        <v>26</v>
      </c>
      <c r="C789" s="8">
        <v>9</v>
      </c>
      <c r="D789" s="8">
        <v>2</v>
      </c>
      <c r="E789" s="8">
        <v>18</v>
      </c>
      <c r="F789" s="10">
        <v>2</v>
      </c>
      <c r="G789" s="8">
        <v>4394</v>
      </c>
      <c r="H789" s="8">
        <v>0</v>
      </c>
      <c r="I789" s="8">
        <v>0</v>
      </c>
      <c r="K789" s="8">
        <v>0</v>
      </c>
      <c r="L789" s="9">
        <f>(G789-I789)*(1-K789)</f>
        <v>4394</v>
      </c>
      <c r="M789" s="30">
        <v>3.1098906937790698</v>
      </c>
      <c r="N789" s="8">
        <v>3.1098906937790698</v>
      </c>
      <c r="O789" s="8">
        <v>4390.8901093062204</v>
      </c>
      <c r="P789" s="10">
        <v>3811.13</v>
      </c>
      <c r="Q789" s="42">
        <v>582.87</v>
      </c>
      <c r="R789" s="10">
        <v>4101</v>
      </c>
      <c r="S789" s="11">
        <v>-107.01</v>
      </c>
      <c r="T789" s="10">
        <v>4091.29</v>
      </c>
      <c r="U789" s="10"/>
    </row>
    <row r="790" spans="2:21" x14ac:dyDescent="0.3">
      <c r="B790" s="8" t="s">
        <v>26</v>
      </c>
      <c r="C790" s="8">
        <v>9</v>
      </c>
      <c r="D790" s="8">
        <v>2</v>
      </c>
      <c r="E790" s="8">
        <v>19</v>
      </c>
      <c r="F790" s="10">
        <v>4</v>
      </c>
      <c r="G790" s="8">
        <v>4325</v>
      </c>
      <c r="H790" s="8">
        <v>0</v>
      </c>
      <c r="I790" s="8">
        <v>0</v>
      </c>
      <c r="K790" s="8">
        <v>0</v>
      </c>
      <c r="L790" s="9">
        <f>(G790-I790)*(1-K790)</f>
        <v>4325</v>
      </c>
      <c r="M790" s="30">
        <v>3.04461221177682</v>
      </c>
      <c r="N790" s="8">
        <v>3.04461221177682</v>
      </c>
      <c r="O790" s="8">
        <v>4321.9553877882199</v>
      </c>
      <c r="P790" s="10">
        <v>3754.58</v>
      </c>
      <c r="Q790" s="42">
        <v>570.41999999999996</v>
      </c>
      <c r="R790" s="10">
        <v>3979</v>
      </c>
      <c r="S790" s="11">
        <v>-372.3</v>
      </c>
      <c r="T790" s="10">
        <v>3969.29</v>
      </c>
      <c r="U790" s="10"/>
    </row>
    <row r="791" spans="2:21" x14ac:dyDescent="0.3">
      <c r="B791" s="8" t="s">
        <v>26</v>
      </c>
      <c r="C791" s="8">
        <v>9</v>
      </c>
      <c r="D791" s="8">
        <v>2</v>
      </c>
      <c r="E791" s="8">
        <v>20</v>
      </c>
      <c r="F791" s="10">
        <v>6</v>
      </c>
      <c r="G791" s="8">
        <v>4104</v>
      </c>
      <c r="H791" s="8">
        <v>0</v>
      </c>
      <c r="I791" s="8">
        <v>0</v>
      </c>
      <c r="K791" s="8">
        <v>0</v>
      </c>
      <c r="L791" s="9">
        <f>(G791-I791)*(1-K791)</f>
        <v>4104</v>
      </c>
      <c r="M791" s="30">
        <v>2.4007158246003999</v>
      </c>
      <c r="N791" s="8">
        <v>2.4007158246003999</v>
      </c>
      <c r="O791" s="8">
        <v>4101.5992841753996</v>
      </c>
      <c r="P791" s="10">
        <v>3555.81</v>
      </c>
      <c r="Q791" s="42">
        <v>548.19000000000005</v>
      </c>
      <c r="R791" s="10">
        <v>3772</v>
      </c>
      <c r="S791" s="11">
        <v>-459.42</v>
      </c>
      <c r="T791" s="10">
        <v>3772</v>
      </c>
      <c r="U791" s="10"/>
    </row>
    <row r="792" spans="2:21" x14ac:dyDescent="0.3">
      <c r="B792" s="8" t="s">
        <v>26</v>
      </c>
      <c r="C792" s="8">
        <v>9</v>
      </c>
      <c r="D792" s="8">
        <v>2</v>
      </c>
      <c r="E792" s="8">
        <v>21</v>
      </c>
      <c r="F792" s="10">
        <v>8</v>
      </c>
      <c r="G792" s="8">
        <v>3926</v>
      </c>
      <c r="H792" s="8">
        <v>0</v>
      </c>
      <c r="I792" s="8">
        <v>0</v>
      </c>
      <c r="K792" s="8">
        <v>0</v>
      </c>
      <c r="L792" s="9">
        <f>(G792-I792)*(1-K792)</f>
        <v>3926</v>
      </c>
      <c r="M792" s="30">
        <v>2.1388787427484202</v>
      </c>
      <c r="N792" s="8">
        <v>2.1388787427484202</v>
      </c>
      <c r="O792" s="8">
        <v>3923.86112125725</v>
      </c>
      <c r="P792" s="10">
        <v>3394.34</v>
      </c>
      <c r="Q792" s="42">
        <v>531.66</v>
      </c>
      <c r="R792" s="10">
        <v>3734</v>
      </c>
      <c r="S792" s="11">
        <v>-250.09</v>
      </c>
      <c r="T792" s="10">
        <v>3734</v>
      </c>
      <c r="U792" s="10"/>
    </row>
    <row r="793" spans="2:21" x14ac:dyDescent="0.3">
      <c r="B793" s="8" t="s">
        <v>26</v>
      </c>
      <c r="C793" s="8">
        <v>9</v>
      </c>
      <c r="D793" s="8">
        <v>2</v>
      </c>
      <c r="E793" s="8">
        <v>22</v>
      </c>
      <c r="F793" s="10">
        <v>10</v>
      </c>
      <c r="G793" s="8">
        <v>3583</v>
      </c>
      <c r="H793" s="8">
        <v>0</v>
      </c>
      <c r="I793" s="8">
        <v>0</v>
      </c>
      <c r="K793" s="8">
        <v>0</v>
      </c>
      <c r="L793" s="9">
        <f>(G793-I793)*(1-K793)</f>
        <v>3583</v>
      </c>
      <c r="M793" s="30">
        <v>-0.33228424981981503</v>
      </c>
      <c r="N793" s="8">
        <v>-0.33228424981981503</v>
      </c>
      <c r="O793" s="8">
        <v>3583.3322842498201</v>
      </c>
      <c r="P793" s="10">
        <v>3083.94</v>
      </c>
      <c r="Q793" s="42">
        <v>499.06</v>
      </c>
      <c r="R793" s="10">
        <v>3482</v>
      </c>
      <c r="S793" s="11">
        <v>-127.68</v>
      </c>
      <c r="T793" s="10">
        <v>3482</v>
      </c>
      <c r="U793" s="10"/>
    </row>
    <row r="794" spans="2:21" x14ac:dyDescent="0.3">
      <c r="B794" s="8" t="s">
        <v>26</v>
      </c>
      <c r="C794" s="8">
        <v>9</v>
      </c>
      <c r="D794" s="8">
        <v>2</v>
      </c>
      <c r="E794" s="8">
        <v>23</v>
      </c>
      <c r="F794" s="10">
        <v>12</v>
      </c>
      <c r="G794" s="8">
        <v>3280</v>
      </c>
      <c r="H794" s="8">
        <v>0</v>
      </c>
      <c r="I794" s="8">
        <v>0</v>
      </c>
      <c r="K794" s="8">
        <v>0</v>
      </c>
      <c r="L794" s="9">
        <f>(G794-I794)*(1-K794)</f>
        <v>3280</v>
      </c>
      <c r="M794" s="30">
        <v>-0.36448808040097402</v>
      </c>
      <c r="N794" s="8">
        <v>-0.36448808040097402</v>
      </c>
      <c r="O794" s="8">
        <v>3280.3644880804</v>
      </c>
      <c r="P794" s="10">
        <v>2798.61</v>
      </c>
      <c r="Q794" s="42">
        <v>481.39</v>
      </c>
      <c r="R794" s="10">
        <v>3189</v>
      </c>
      <c r="S794" s="11">
        <v>-106.78</v>
      </c>
      <c r="T794" s="10">
        <v>3189</v>
      </c>
      <c r="U794" s="10"/>
    </row>
    <row r="795" spans="2:21" x14ac:dyDescent="0.3">
      <c r="B795" s="8" t="s">
        <v>26</v>
      </c>
      <c r="C795" s="8">
        <v>9</v>
      </c>
      <c r="D795" s="8">
        <v>2</v>
      </c>
      <c r="E795" s="8">
        <v>24</v>
      </c>
      <c r="F795" s="10">
        <v>15</v>
      </c>
      <c r="G795" s="8">
        <v>3177</v>
      </c>
      <c r="H795" s="8">
        <v>0</v>
      </c>
      <c r="I795" s="8">
        <v>0</v>
      </c>
      <c r="K795" s="8">
        <v>0</v>
      </c>
      <c r="L795" s="9">
        <f>(G795-I795)*(1-K795)</f>
        <v>3177</v>
      </c>
      <c r="M795" s="30">
        <v>-0.294042699337006</v>
      </c>
      <c r="N795" s="8">
        <v>-0.294042699337006</v>
      </c>
      <c r="O795" s="8">
        <v>3177.29404269934</v>
      </c>
      <c r="P795" s="10">
        <v>2705.89</v>
      </c>
      <c r="Q795" s="42">
        <v>471.11</v>
      </c>
      <c r="R795" s="10">
        <v>3061</v>
      </c>
      <c r="S795" s="10">
        <v>16.96</v>
      </c>
      <c r="T795" s="10">
        <v>3061</v>
      </c>
      <c r="U795" s="10"/>
    </row>
    <row r="796" spans="2:21" x14ac:dyDescent="0.3">
      <c r="B796" s="8" t="s">
        <v>26</v>
      </c>
      <c r="C796" s="8">
        <v>10</v>
      </c>
      <c r="D796" s="8">
        <v>7</v>
      </c>
      <c r="E796" s="8">
        <v>1</v>
      </c>
      <c r="F796" s="10">
        <v>20</v>
      </c>
      <c r="G796" s="8">
        <v>2418</v>
      </c>
      <c r="H796" s="8">
        <v>0</v>
      </c>
      <c r="I796" s="8">
        <v>0</v>
      </c>
      <c r="K796" s="8">
        <v>0</v>
      </c>
      <c r="L796" s="9">
        <f>(G796-I796)*(1-K796)</f>
        <v>2418</v>
      </c>
      <c r="M796" s="30">
        <v>-0.24470033953711401</v>
      </c>
      <c r="N796" s="8">
        <v>-0.24470033953711401</v>
      </c>
      <c r="O796" s="8">
        <v>2418.24470033954</v>
      </c>
      <c r="P796" s="10">
        <v>1994.48</v>
      </c>
      <c r="Q796" s="42">
        <v>423.52</v>
      </c>
      <c r="R796" s="10">
        <v>2408</v>
      </c>
      <c r="S796" s="10">
        <v>45.65</v>
      </c>
      <c r="T796" s="10">
        <v>2408</v>
      </c>
      <c r="U796" s="10"/>
    </row>
    <row r="797" spans="2:21" x14ac:dyDescent="0.3">
      <c r="B797" s="8" t="s">
        <v>26</v>
      </c>
      <c r="C797" s="8">
        <v>10</v>
      </c>
      <c r="D797" s="8">
        <v>7</v>
      </c>
      <c r="E797" s="8">
        <v>2</v>
      </c>
      <c r="F797" s="10">
        <v>21</v>
      </c>
      <c r="G797" s="8">
        <v>2255</v>
      </c>
      <c r="H797" s="8">
        <v>0</v>
      </c>
      <c r="I797" s="8">
        <v>0</v>
      </c>
      <c r="K797" s="8">
        <v>0</v>
      </c>
      <c r="L797" s="9">
        <f>(G797-I797)*(1-K797)</f>
        <v>2255</v>
      </c>
      <c r="M797" s="30">
        <v>-0.26227617707475998</v>
      </c>
      <c r="N797" s="8">
        <v>-0.26227617707475998</v>
      </c>
      <c r="O797" s="8">
        <v>2255.2622761770699</v>
      </c>
      <c r="P797" s="10">
        <v>1837.23</v>
      </c>
      <c r="Q797" s="42">
        <v>417.77</v>
      </c>
      <c r="R797" s="10">
        <v>2255</v>
      </c>
      <c r="S797" s="10">
        <v>7.89</v>
      </c>
      <c r="T797" s="10">
        <v>2255</v>
      </c>
      <c r="U797" s="10"/>
    </row>
    <row r="798" spans="2:21" x14ac:dyDescent="0.3">
      <c r="B798" s="8" t="s">
        <v>26</v>
      </c>
      <c r="C798" s="8">
        <v>10</v>
      </c>
      <c r="D798" s="8">
        <v>7</v>
      </c>
      <c r="E798" s="8">
        <v>3</v>
      </c>
      <c r="F798" s="10">
        <v>23</v>
      </c>
      <c r="G798" s="8">
        <v>2114</v>
      </c>
      <c r="H798" s="8">
        <v>0</v>
      </c>
      <c r="I798" s="8">
        <v>0</v>
      </c>
      <c r="K798" s="8">
        <v>0</v>
      </c>
      <c r="L798" s="9">
        <f>(G798-I798)*(1-K798)</f>
        <v>2114</v>
      </c>
      <c r="M798" s="30">
        <v>-0.16513877724856099</v>
      </c>
      <c r="N798" s="8">
        <v>-0.16513877724856099</v>
      </c>
      <c r="O798" s="8">
        <v>2114.1651387772499</v>
      </c>
      <c r="P798" s="10">
        <v>1697.06</v>
      </c>
      <c r="Q798" s="42">
        <v>416.94</v>
      </c>
      <c r="R798" s="10">
        <v>2153</v>
      </c>
      <c r="S798" s="11">
        <v>-25.02</v>
      </c>
      <c r="T798" s="10">
        <v>2153</v>
      </c>
      <c r="U798" s="10"/>
    </row>
    <row r="799" spans="2:21" x14ac:dyDescent="0.3">
      <c r="B799" s="8" t="s">
        <v>26</v>
      </c>
      <c r="C799" s="8">
        <v>10</v>
      </c>
      <c r="D799" s="8">
        <v>7</v>
      </c>
      <c r="E799" s="8">
        <v>4</v>
      </c>
      <c r="F799" s="10">
        <v>24</v>
      </c>
      <c r="G799" s="8">
        <v>2078</v>
      </c>
      <c r="H799" s="8">
        <v>0</v>
      </c>
      <c r="I799" s="8">
        <v>0</v>
      </c>
      <c r="K799" s="8">
        <v>0</v>
      </c>
      <c r="L799" s="9">
        <f>(G799-I799)*(1-K799)</f>
        <v>2078</v>
      </c>
      <c r="M799" s="30">
        <v>-0.18030207431688899</v>
      </c>
      <c r="N799" s="8">
        <v>-0.18030207431688899</v>
      </c>
      <c r="O799" s="8">
        <v>2078.18030207432</v>
      </c>
      <c r="P799" s="10">
        <v>1647.58</v>
      </c>
      <c r="Q799" s="42">
        <v>430.42</v>
      </c>
      <c r="R799" s="10">
        <v>2127</v>
      </c>
      <c r="S799" s="11">
        <v>-53.5</v>
      </c>
      <c r="T799" s="10">
        <v>2127</v>
      </c>
      <c r="U799" s="10"/>
    </row>
    <row r="800" spans="2:21" x14ac:dyDescent="0.3">
      <c r="B800" s="8" t="s">
        <v>26</v>
      </c>
      <c r="C800" s="8">
        <v>10</v>
      </c>
      <c r="D800" s="8">
        <v>7</v>
      </c>
      <c r="E800" s="8">
        <v>5</v>
      </c>
      <c r="F800" s="10">
        <v>22</v>
      </c>
      <c r="G800" s="8">
        <v>2170</v>
      </c>
      <c r="H800" s="8">
        <v>0</v>
      </c>
      <c r="I800" s="8">
        <v>0</v>
      </c>
      <c r="K800" s="8">
        <v>0</v>
      </c>
      <c r="L800" s="9">
        <f>(G800-I800)*(1-K800)</f>
        <v>2170</v>
      </c>
      <c r="M800" s="30">
        <v>-0.13702754940558201</v>
      </c>
      <c r="N800" s="8">
        <v>-0.13702754940558201</v>
      </c>
      <c r="O800" s="8">
        <v>2170.13702754941</v>
      </c>
      <c r="P800" s="10">
        <v>1714.82</v>
      </c>
      <c r="Q800" s="42">
        <v>455.18</v>
      </c>
      <c r="R800" s="10">
        <v>2182</v>
      </c>
      <c r="S800" s="11">
        <v>-125.21</v>
      </c>
      <c r="T800" s="10">
        <v>2182</v>
      </c>
      <c r="U800" s="10"/>
    </row>
    <row r="801" spans="2:21" x14ac:dyDescent="0.3">
      <c r="B801" s="8" t="s">
        <v>26</v>
      </c>
      <c r="C801" s="8">
        <v>10</v>
      </c>
      <c r="D801" s="8">
        <v>7</v>
      </c>
      <c r="E801" s="8">
        <v>6</v>
      </c>
      <c r="F801" s="10">
        <v>19</v>
      </c>
      <c r="G801" s="8">
        <v>2375</v>
      </c>
      <c r="H801" s="8">
        <v>0</v>
      </c>
      <c r="I801" s="8">
        <v>0</v>
      </c>
      <c r="K801" s="8">
        <v>0</v>
      </c>
      <c r="L801" s="9">
        <f>(G801-I801)*(1-K801)</f>
        <v>2375</v>
      </c>
      <c r="M801" s="30">
        <v>-0.130001328423619</v>
      </c>
      <c r="N801" s="8">
        <v>-0.130001328423619</v>
      </c>
      <c r="O801" s="8">
        <v>2375.1300013284199</v>
      </c>
      <c r="P801" s="10">
        <v>1890.99</v>
      </c>
      <c r="Q801" s="42">
        <v>484.01</v>
      </c>
      <c r="R801" s="10">
        <v>2347</v>
      </c>
      <c r="S801" s="11">
        <v>-250.78</v>
      </c>
      <c r="T801" s="10">
        <v>2347</v>
      </c>
      <c r="U801" s="10"/>
    </row>
    <row r="802" spans="2:21" x14ac:dyDescent="0.3">
      <c r="B802" s="8" t="s">
        <v>26</v>
      </c>
      <c r="C802" s="8">
        <v>10</v>
      </c>
      <c r="D802" s="8">
        <v>7</v>
      </c>
      <c r="E802" s="8">
        <v>7</v>
      </c>
      <c r="F802" s="10">
        <v>18</v>
      </c>
      <c r="G802" s="8">
        <v>2440</v>
      </c>
      <c r="H802" s="8">
        <v>0</v>
      </c>
      <c r="I802" s="8">
        <v>0</v>
      </c>
      <c r="K802" s="8">
        <v>0</v>
      </c>
      <c r="L802" s="9">
        <f>(G802-I802)*(1-K802)</f>
        <v>2440</v>
      </c>
      <c r="M802" s="30">
        <v>-8.9512344686314499E-2</v>
      </c>
      <c r="N802" s="8">
        <v>-8.9512344686314499E-2</v>
      </c>
      <c r="O802" s="8">
        <v>2440.0895123446899</v>
      </c>
      <c r="P802" s="10">
        <v>1935.47</v>
      </c>
      <c r="Q802" s="42">
        <v>504.53</v>
      </c>
      <c r="R802" s="10">
        <v>2431</v>
      </c>
      <c r="S802" s="11">
        <v>-207.91</v>
      </c>
      <c r="T802" s="10">
        <v>2431</v>
      </c>
      <c r="U802" s="10"/>
    </row>
    <row r="803" spans="2:21" x14ac:dyDescent="0.3">
      <c r="B803" s="8" t="s">
        <v>26</v>
      </c>
      <c r="C803" s="8">
        <v>10</v>
      </c>
      <c r="D803" s="8">
        <v>7</v>
      </c>
      <c r="E803" s="8">
        <v>8</v>
      </c>
      <c r="F803" s="10">
        <v>14</v>
      </c>
      <c r="G803" s="8">
        <v>2432</v>
      </c>
      <c r="H803" s="8">
        <v>0</v>
      </c>
      <c r="I803" s="8">
        <v>0</v>
      </c>
      <c r="K803" s="8">
        <v>0</v>
      </c>
      <c r="L803" s="9">
        <f>(G803-I803)*(1-K803)</f>
        <v>2432</v>
      </c>
      <c r="M803" s="30">
        <v>-7.7215355847030903E-2</v>
      </c>
      <c r="N803" s="8">
        <v>-7.7215355847030903E-2</v>
      </c>
      <c r="O803" s="8">
        <v>2432.0772153558501</v>
      </c>
      <c r="P803" s="10">
        <v>1906.03</v>
      </c>
      <c r="Q803" s="42">
        <v>525.97</v>
      </c>
      <c r="R803" s="10">
        <v>2407</v>
      </c>
      <c r="S803" s="11">
        <v>-113.74</v>
      </c>
      <c r="T803" s="10">
        <v>2407</v>
      </c>
      <c r="U803" s="10"/>
    </row>
    <row r="804" spans="2:21" x14ac:dyDescent="0.3">
      <c r="B804" s="8" t="s">
        <v>26</v>
      </c>
      <c r="C804" s="8">
        <v>10</v>
      </c>
      <c r="D804" s="8">
        <v>7</v>
      </c>
      <c r="E804" s="8">
        <v>9</v>
      </c>
      <c r="F804" s="10">
        <v>15</v>
      </c>
      <c r="G804" s="8">
        <v>2477</v>
      </c>
      <c r="H804" s="8">
        <v>0</v>
      </c>
      <c r="I804" s="8">
        <v>0</v>
      </c>
      <c r="K804" s="8">
        <v>0</v>
      </c>
      <c r="L804" s="9">
        <f>(G804-I804)*(1-K804)</f>
        <v>2477</v>
      </c>
      <c r="M804" s="30">
        <v>1.6983149822917799E-2</v>
      </c>
      <c r="N804" s="8">
        <v>1.6983149822917799E-2</v>
      </c>
      <c r="O804" s="8">
        <v>2476.9830168501799</v>
      </c>
      <c r="P804" s="10">
        <v>1932.08</v>
      </c>
      <c r="Q804" s="42">
        <v>544.91999999999996</v>
      </c>
      <c r="R804" s="10">
        <v>2336</v>
      </c>
      <c r="S804" s="11">
        <v>-101.44</v>
      </c>
      <c r="T804" s="10">
        <v>2336</v>
      </c>
      <c r="U804" s="10"/>
    </row>
    <row r="805" spans="2:21" x14ac:dyDescent="0.3">
      <c r="B805" s="8" t="s">
        <v>26</v>
      </c>
      <c r="C805" s="8">
        <v>10</v>
      </c>
      <c r="D805" s="8">
        <v>7</v>
      </c>
      <c r="E805" s="8">
        <v>10</v>
      </c>
      <c r="F805" s="10">
        <v>17</v>
      </c>
      <c r="G805" s="8">
        <v>2550</v>
      </c>
      <c r="H805" s="8">
        <v>0</v>
      </c>
      <c r="I805" s="8">
        <v>0</v>
      </c>
      <c r="K805" s="8">
        <v>0</v>
      </c>
      <c r="L805" s="9">
        <f>(G805-I805)*(1-K805)</f>
        <v>2550</v>
      </c>
      <c r="M805" s="30">
        <v>8.3498321416787799E-2</v>
      </c>
      <c r="N805" s="8">
        <v>8.3498321416787799E-2</v>
      </c>
      <c r="O805" s="8">
        <v>2549.9165016785801</v>
      </c>
      <c r="P805" s="10">
        <v>1988.9</v>
      </c>
      <c r="Q805" s="42">
        <v>561.1</v>
      </c>
      <c r="R805" s="10">
        <v>2290</v>
      </c>
      <c r="S805" s="11">
        <v>-89.07</v>
      </c>
      <c r="T805" s="10">
        <v>2290</v>
      </c>
      <c r="U805" s="10"/>
    </row>
    <row r="806" spans="2:21" x14ac:dyDescent="0.3">
      <c r="B806" s="8" t="s">
        <v>26</v>
      </c>
      <c r="C806" s="8">
        <v>10</v>
      </c>
      <c r="D806" s="8">
        <v>7</v>
      </c>
      <c r="E806" s="8">
        <v>11</v>
      </c>
      <c r="F806" s="10">
        <v>16</v>
      </c>
      <c r="G806" s="8">
        <v>2610</v>
      </c>
      <c r="H806" s="8">
        <v>0</v>
      </c>
      <c r="I806" s="8">
        <v>0</v>
      </c>
      <c r="K806" s="8">
        <v>0</v>
      </c>
      <c r="L806" s="9">
        <f>(G806-I806)*(1-K806)</f>
        <v>2610</v>
      </c>
      <c r="M806" s="30">
        <v>0.194159335434437</v>
      </c>
      <c r="N806" s="8">
        <v>0.194159335434437</v>
      </c>
      <c r="O806" s="8">
        <v>2609.80584066457</v>
      </c>
      <c r="P806" s="10">
        <v>2034.95</v>
      </c>
      <c r="Q806" s="42">
        <v>575.04999999999995</v>
      </c>
      <c r="R806" s="10">
        <v>2232</v>
      </c>
      <c r="S806" s="11">
        <v>-135.04</v>
      </c>
      <c r="T806" s="10">
        <v>2232</v>
      </c>
      <c r="U806" s="10"/>
    </row>
    <row r="807" spans="2:21" x14ac:dyDescent="0.3">
      <c r="B807" s="8" t="s">
        <v>26</v>
      </c>
      <c r="C807" s="8">
        <v>10</v>
      </c>
      <c r="D807" s="8">
        <v>7</v>
      </c>
      <c r="E807" s="8">
        <v>12</v>
      </c>
      <c r="F807" s="10">
        <v>12</v>
      </c>
      <c r="G807" s="8">
        <v>2638</v>
      </c>
      <c r="H807" s="8">
        <v>0</v>
      </c>
      <c r="I807" s="8">
        <v>0</v>
      </c>
      <c r="K807" s="8">
        <v>0</v>
      </c>
      <c r="L807" s="9">
        <f>(G807-I807)*(1-K807)</f>
        <v>2638</v>
      </c>
      <c r="M807" s="30">
        <v>0.22152875530347199</v>
      </c>
      <c r="N807" s="8">
        <v>0.22152875530347199</v>
      </c>
      <c r="O807" s="8">
        <v>2637.7784712447001</v>
      </c>
      <c r="P807" s="10">
        <v>2054.75</v>
      </c>
      <c r="Q807" s="42">
        <v>583.25</v>
      </c>
      <c r="R807" s="10">
        <v>2287</v>
      </c>
      <c r="S807" s="11">
        <v>-143.41</v>
      </c>
      <c r="T807" s="10">
        <v>2287</v>
      </c>
      <c r="U807" s="10"/>
    </row>
    <row r="808" spans="2:21" x14ac:dyDescent="0.3">
      <c r="B808" s="8" t="s">
        <v>26</v>
      </c>
      <c r="C808" s="8">
        <v>10</v>
      </c>
      <c r="D808" s="8">
        <v>7</v>
      </c>
      <c r="E808" s="8">
        <v>13</v>
      </c>
      <c r="F808" s="10">
        <v>10</v>
      </c>
      <c r="G808" s="8">
        <v>2710</v>
      </c>
      <c r="H808" s="8">
        <v>0</v>
      </c>
      <c r="I808" s="8">
        <v>0</v>
      </c>
      <c r="K808" s="8">
        <v>0</v>
      </c>
      <c r="L808" s="9">
        <f>(G808-I808)*(1-K808)</f>
        <v>2710</v>
      </c>
      <c r="M808" s="30">
        <v>0.17862129246443501</v>
      </c>
      <c r="N808" s="8">
        <v>0.17862129246443501</v>
      </c>
      <c r="O808" s="8">
        <v>2709.8213787075401</v>
      </c>
      <c r="P808" s="10">
        <v>2121.84</v>
      </c>
      <c r="Q808" s="42">
        <v>588.16</v>
      </c>
      <c r="R808" s="10">
        <v>2464</v>
      </c>
      <c r="S808" s="11">
        <v>-155.84</v>
      </c>
      <c r="T808" s="10">
        <v>2464</v>
      </c>
      <c r="U808" s="10"/>
    </row>
    <row r="809" spans="2:21" x14ac:dyDescent="0.3">
      <c r="B809" s="8" t="s">
        <v>26</v>
      </c>
      <c r="C809" s="8">
        <v>10</v>
      </c>
      <c r="D809" s="8">
        <v>7</v>
      </c>
      <c r="E809" s="8">
        <v>14</v>
      </c>
      <c r="F809" s="10">
        <v>8</v>
      </c>
      <c r="G809" s="8">
        <v>2942</v>
      </c>
      <c r="H809" s="8">
        <v>0</v>
      </c>
      <c r="I809" s="8">
        <v>0</v>
      </c>
      <c r="K809" s="8">
        <v>0</v>
      </c>
      <c r="L809" s="9">
        <f>(G809-I809)*(1-K809)</f>
        <v>2942</v>
      </c>
      <c r="M809" s="30">
        <v>7.1452913889661407E-2</v>
      </c>
      <c r="N809" s="8">
        <v>7.1452913889661407E-2</v>
      </c>
      <c r="O809" s="8">
        <v>2941.92854708611</v>
      </c>
      <c r="P809" s="10">
        <v>2356.06</v>
      </c>
      <c r="Q809" s="42">
        <v>585.94000000000005</v>
      </c>
      <c r="R809" s="10">
        <v>2707</v>
      </c>
      <c r="S809" s="11">
        <v>-112.55</v>
      </c>
      <c r="T809" s="10">
        <v>2707</v>
      </c>
      <c r="U809" s="10"/>
    </row>
    <row r="810" spans="2:21" x14ac:dyDescent="0.3">
      <c r="B810" s="8" t="s">
        <v>26</v>
      </c>
      <c r="C810" s="8">
        <v>10</v>
      </c>
      <c r="D810" s="8">
        <v>7</v>
      </c>
      <c r="E810" s="8">
        <v>15</v>
      </c>
      <c r="F810" s="10">
        <v>5</v>
      </c>
      <c r="G810" s="8">
        <v>3269</v>
      </c>
      <c r="H810" s="8">
        <v>0</v>
      </c>
      <c r="I810" s="8">
        <v>0</v>
      </c>
      <c r="K810" s="8">
        <v>0</v>
      </c>
      <c r="L810" s="9">
        <f>(G810-I810)*(1-K810)</f>
        <v>3269</v>
      </c>
      <c r="M810" s="30">
        <v>0.199756885224953</v>
      </c>
      <c r="N810" s="8">
        <v>0.199756885224953</v>
      </c>
      <c r="O810" s="8">
        <v>3268.8002431147802</v>
      </c>
      <c r="P810" s="10">
        <v>2687.46</v>
      </c>
      <c r="Q810" s="42">
        <v>581.54</v>
      </c>
      <c r="R810" s="10">
        <v>2938</v>
      </c>
      <c r="S810" s="11">
        <v>-148.15</v>
      </c>
      <c r="T810" s="10">
        <v>2931.16</v>
      </c>
      <c r="U810" s="10"/>
    </row>
    <row r="811" spans="2:21" x14ac:dyDescent="0.3">
      <c r="B811" s="8" t="s">
        <v>26</v>
      </c>
      <c r="C811" s="8">
        <v>10</v>
      </c>
      <c r="D811" s="8">
        <v>7</v>
      </c>
      <c r="E811" s="8">
        <v>16</v>
      </c>
      <c r="F811" s="10">
        <v>3</v>
      </c>
      <c r="G811" s="8">
        <v>3500</v>
      </c>
      <c r="H811" s="8">
        <v>0</v>
      </c>
      <c r="I811" s="8">
        <v>0</v>
      </c>
      <c r="K811" s="8">
        <v>0</v>
      </c>
      <c r="L811" s="9">
        <f>(G811-I811)*(1-K811)</f>
        <v>3500</v>
      </c>
      <c r="M811" s="30">
        <v>0.160708425130695</v>
      </c>
      <c r="N811" s="8">
        <v>0.160708425130695</v>
      </c>
      <c r="O811" s="8">
        <v>3499.83929157487</v>
      </c>
      <c r="P811" s="10">
        <v>2925.04</v>
      </c>
      <c r="Q811" s="42">
        <v>574.96</v>
      </c>
      <c r="R811" s="10">
        <v>3214</v>
      </c>
      <c r="S811" s="11">
        <v>-142.83000000000001</v>
      </c>
      <c r="T811" s="10">
        <v>3207.16</v>
      </c>
      <c r="U811" s="10"/>
    </row>
    <row r="812" spans="2:21" x14ac:dyDescent="0.3">
      <c r="B812" s="8" t="s">
        <v>26</v>
      </c>
      <c r="C812" s="8">
        <v>10</v>
      </c>
      <c r="D812" s="8">
        <v>7</v>
      </c>
      <c r="E812" s="8">
        <v>17</v>
      </c>
      <c r="F812" s="10">
        <v>1</v>
      </c>
      <c r="G812" s="8">
        <v>3715</v>
      </c>
      <c r="H812" s="8">
        <v>0</v>
      </c>
      <c r="I812" s="8">
        <v>0</v>
      </c>
      <c r="K812" s="8">
        <v>0</v>
      </c>
      <c r="L812" s="9">
        <f>(G812-I812)*(1-K812)</f>
        <v>3715</v>
      </c>
      <c r="M812" s="30">
        <v>2.5146089732583099</v>
      </c>
      <c r="N812" s="8">
        <v>2.5146089732583099</v>
      </c>
      <c r="O812" s="8">
        <v>3712.4853910267402</v>
      </c>
      <c r="P812" s="10">
        <v>3138.87</v>
      </c>
      <c r="Q812" s="42">
        <v>576.13</v>
      </c>
      <c r="R812" s="10">
        <v>3453</v>
      </c>
      <c r="S812" s="11">
        <v>-167.55</v>
      </c>
      <c r="T812" s="10">
        <v>3446.16</v>
      </c>
      <c r="U812" s="10"/>
    </row>
    <row r="813" spans="2:21" x14ac:dyDescent="0.3">
      <c r="B813" s="8" t="s">
        <v>26</v>
      </c>
      <c r="C813" s="8">
        <v>10</v>
      </c>
      <c r="D813" s="8">
        <v>7</v>
      </c>
      <c r="E813" s="8">
        <v>18</v>
      </c>
      <c r="F813" s="10">
        <v>2</v>
      </c>
      <c r="G813" s="8">
        <v>3816</v>
      </c>
      <c r="H813" s="8">
        <v>0</v>
      </c>
      <c r="I813" s="8">
        <v>0</v>
      </c>
      <c r="K813" s="8">
        <v>0</v>
      </c>
      <c r="L813" s="9">
        <f>(G813-I813)*(1-K813)</f>
        <v>3816</v>
      </c>
      <c r="M813" s="30">
        <v>2.6796985208500801</v>
      </c>
      <c r="N813" s="8">
        <v>2.6796985208500801</v>
      </c>
      <c r="O813" s="8">
        <v>3813.3203014791502</v>
      </c>
      <c r="P813" s="10">
        <v>3260.68</v>
      </c>
      <c r="Q813" s="42">
        <v>555.32000000000005</v>
      </c>
      <c r="R813" s="10">
        <v>3526</v>
      </c>
      <c r="S813" s="11">
        <v>-240.18</v>
      </c>
      <c r="T813" s="12">
        <v>3519.16</v>
      </c>
      <c r="U813" s="10"/>
    </row>
    <row r="814" spans="2:21" x14ac:dyDescent="0.3">
      <c r="B814" s="8" t="s">
        <v>26</v>
      </c>
      <c r="C814" s="8">
        <v>10</v>
      </c>
      <c r="D814" s="8">
        <v>7</v>
      </c>
      <c r="E814" s="8">
        <v>19</v>
      </c>
      <c r="F814" s="10">
        <v>4</v>
      </c>
      <c r="G814" s="8">
        <v>3621</v>
      </c>
      <c r="H814" s="8">
        <v>0</v>
      </c>
      <c r="I814" s="8">
        <v>0</v>
      </c>
      <c r="K814" s="8">
        <v>0</v>
      </c>
      <c r="L814" s="9">
        <f>(G814-I814)*(1-K814)</f>
        <v>3621</v>
      </c>
      <c r="M814" s="30">
        <v>2.7182551336552798</v>
      </c>
      <c r="N814" s="8">
        <v>2.7182551336552798</v>
      </c>
      <c r="O814" s="8">
        <v>3618.28174486634</v>
      </c>
      <c r="P814" s="10">
        <v>3081.02</v>
      </c>
      <c r="Q814" s="42">
        <v>539.98</v>
      </c>
      <c r="R814" s="10">
        <v>3408</v>
      </c>
      <c r="S814" s="11">
        <v>-350.69</v>
      </c>
      <c r="T814" s="10">
        <v>3401.16</v>
      </c>
      <c r="U814" s="10"/>
    </row>
    <row r="815" spans="2:21" x14ac:dyDescent="0.3">
      <c r="B815" s="8" t="s">
        <v>26</v>
      </c>
      <c r="C815" s="8">
        <v>10</v>
      </c>
      <c r="D815" s="8">
        <v>7</v>
      </c>
      <c r="E815" s="8">
        <v>20</v>
      </c>
      <c r="F815" s="10">
        <v>6</v>
      </c>
      <c r="G815" s="8">
        <v>3345</v>
      </c>
      <c r="H815" s="8">
        <v>0</v>
      </c>
      <c r="I815" s="8">
        <v>0</v>
      </c>
      <c r="K815" s="8">
        <v>0</v>
      </c>
      <c r="L815" s="9">
        <f>(G815-I815)*(1-K815)</f>
        <v>3345</v>
      </c>
      <c r="M815" s="30">
        <v>2.1579861841713499</v>
      </c>
      <c r="N815" s="8">
        <v>2.1579861841713499</v>
      </c>
      <c r="O815" s="8">
        <v>3342.8420138158299</v>
      </c>
      <c r="P815" s="10">
        <v>2826.57</v>
      </c>
      <c r="Q815" s="42">
        <v>518.42999999999995</v>
      </c>
      <c r="R815" s="10">
        <v>3240</v>
      </c>
      <c r="S815" s="11">
        <v>-324.19</v>
      </c>
      <c r="T815" s="10">
        <v>3240</v>
      </c>
      <c r="U815" s="10"/>
    </row>
    <row r="816" spans="2:21" x14ac:dyDescent="0.3">
      <c r="B816" s="8" t="s">
        <v>26</v>
      </c>
      <c r="C816" s="8">
        <v>10</v>
      </c>
      <c r="D816" s="8">
        <v>7</v>
      </c>
      <c r="E816" s="8">
        <v>21</v>
      </c>
      <c r="F816" s="10">
        <v>7</v>
      </c>
      <c r="G816" s="8">
        <v>3148</v>
      </c>
      <c r="H816" s="8">
        <v>0</v>
      </c>
      <c r="I816" s="8">
        <v>0</v>
      </c>
      <c r="K816" s="8">
        <v>0</v>
      </c>
      <c r="L816" s="9">
        <f>(G816-I816)*(1-K816)</f>
        <v>3148</v>
      </c>
      <c r="M816" s="30">
        <v>1.9637809634226899</v>
      </c>
      <c r="N816" s="8">
        <v>1.9637809634226899</v>
      </c>
      <c r="O816" s="8">
        <v>3146.03621903658</v>
      </c>
      <c r="P816" s="10">
        <v>2649.51</v>
      </c>
      <c r="Q816" s="42">
        <v>498.49</v>
      </c>
      <c r="R816" s="10">
        <v>3090</v>
      </c>
      <c r="S816" s="11">
        <v>-254.15</v>
      </c>
      <c r="T816" s="10">
        <v>3090</v>
      </c>
      <c r="U816" s="10"/>
    </row>
    <row r="817" spans="2:21" x14ac:dyDescent="0.3">
      <c r="B817" s="8" t="s">
        <v>26</v>
      </c>
      <c r="C817" s="8">
        <v>10</v>
      </c>
      <c r="D817" s="8">
        <v>7</v>
      </c>
      <c r="E817" s="8">
        <v>22</v>
      </c>
      <c r="F817" s="10">
        <v>9</v>
      </c>
      <c r="G817" s="8">
        <v>2871</v>
      </c>
      <c r="H817" s="8">
        <v>0</v>
      </c>
      <c r="I817" s="8">
        <v>0</v>
      </c>
      <c r="K817" s="8">
        <v>0</v>
      </c>
      <c r="L817" s="9">
        <f>(G817-I817)*(1-K817)</f>
        <v>2871</v>
      </c>
      <c r="M817" s="30">
        <v>-0.241212393794209</v>
      </c>
      <c r="N817" s="8">
        <v>-0.241212393794209</v>
      </c>
      <c r="O817" s="8">
        <v>2871.2412123937902</v>
      </c>
      <c r="P817" s="10">
        <v>2404.59</v>
      </c>
      <c r="Q817" s="42">
        <v>466.41</v>
      </c>
      <c r="R817" s="10">
        <v>2869</v>
      </c>
      <c r="S817" s="11">
        <v>-119.93</v>
      </c>
      <c r="T817" s="10">
        <v>2869</v>
      </c>
      <c r="U817" s="10"/>
    </row>
    <row r="818" spans="2:21" x14ac:dyDescent="0.3">
      <c r="B818" s="8" t="s">
        <v>26</v>
      </c>
      <c r="C818" s="8">
        <v>10</v>
      </c>
      <c r="D818" s="8">
        <v>7</v>
      </c>
      <c r="E818" s="8">
        <v>23</v>
      </c>
      <c r="F818" s="10">
        <v>11</v>
      </c>
      <c r="G818" s="8">
        <v>2662</v>
      </c>
      <c r="H818" s="8">
        <v>0</v>
      </c>
      <c r="I818" s="8">
        <v>0</v>
      </c>
      <c r="K818" s="8">
        <v>0</v>
      </c>
      <c r="L818" s="9">
        <f>(G818-I818)*(1-K818)</f>
        <v>2662</v>
      </c>
      <c r="M818" s="30">
        <v>-0.27012876950949399</v>
      </c>
      <c r="N818" s="8">
        <v>-0.27012876950949399</v>
      </c>
      <c r="O818" s="8">
        <v>2662.2701287695099</v>
      </c>
      <c r="P818" s="10">
        <v>2211.59</v>
      </c>
      <c r="Q818" s="42">
        <v>450.41</v>
      </c>
      <c r="R818" s="10">
        <v>2670</v>
      </c>
      <c r="S818" s="11">
        <v>-42.46</v>
      </c>
      <c r="T818" s="10">
        <v>2670</v>
      </c>
      <c r="U818" s="10"/>
    </row>
    <row r="819" spans="2:21" x14ac:dyDescent="0.3">
      <c r="B819" s="8" t="s">
        <v>26</v>
      </c>
      <c r="C819" s="8">
        <v>10</v>
      </c>
      <c r="D819" s="8">
        <v>7</v>
      </c>
      <c r="E819" s="8">
        <v>24</v>
      </c>
      <c r="F819" s="10">
        <v>13</v>
      </c>
      <c r="G819" s="8">
        <v>2592</v>
      </c>
      <c r="H819" s="8">
        <v>0</v>
      </c>
      <c r="I819" s="8">
        <v>0</v>
      </c>
      <c r="K819" s="8">
        <v>0</v>
      </c>
      <c r="L819" s="9">
        <f>(G819-I819)*(1-K819)</f>
        <v>2592</v>
      </c>
      <c r="M819" s="30">
        <v>-0.231527278350666</v>
      </c>
      <c r="N819" s="8">
        <v>-0.231527278350666</v>
      </c>
      <c r="O819" s="8">
        <v>2592.2315272783499</v>
      </c>
      <c r="P819" s="10">
        <v>2153.1799999999998</v>
      </c>
      <c r="Q819" s="42">
        <v>438.82</v>
      </c>
      <c r="R819" s="10">
        <v>2600</v>
      </c>
      <c r="S819" s="10">
        <v>100.39</v>
      </c>
      <c r="T819" s="10">
        <v>2600</v>
      </c>
      <c r="U819" s="10"/>
    </row>
    <row r="820" spans="2:21" x14ac:dyDescent="0.3">
      <c r="B820" s="8" t="s">
        <v>26</v>
      </c>
      <c r="C820" s="8">
        <v>11</v>
      </c>
      <c r="D820" s="8">
        <v>4</v>
      </c>
      <c r="E820" s="8">
        <v>1</v>
      </c>
      <c r="F820" s="10">
        <v>17</v>
      </c>
      <c r="G820" s="8">
        <v>2196</v>
      </c>
      <c r="H820" s="8">
        <v>0</v>
      </c>
      <c r="I820" s="8">
        <v>0</v>
      </c>
      <c r="K820" s="8">
        <v>0</v>
      </c>
      <c r="L820" s="9">
        <f>(G820-I820)*(1-K820)</f>
        <v>2196</v>
      </c>
      <c r="M820" s="30">
        <v>-0.223567625110969</v>
      </c>
      <c r="N820" s="8">
        <v>-0.223567625110969</v>
      </c>
      <c r="O820" s="8">
        <v>2196.2235676251098</v>
      </c>
      <c r="P820" s="10">
        <v>1810.72</v>
      </c>
      <c r="Q820" s="42">
        <v>385.28</v>
      </c>
      <c r="R820" s="10">
        <v>2288</v>
      </c>
      <c r="S820" s="10">
        <v>111.91</v>
      </c>
      <c r="T820" s="10">
        <v>2288</v>
      </c>
      <c r="U820" s="10"/>
    </row>
    <row r="821" spans="2:21" x14ac:dyDescent="0.3">
      <c r="B821" s="8" t="s">
        <v>26</v>
      </c>
      <c r="C821" s="8">
        <v>11</v>
      </c>
      <c r="D821" s="8">
        <v>4</v>
      </c>
      <c r="E821" s="8">
        <v>2</v>
      </c>
      <c r="F821" s="10">
        <v>21</v>
      </c>
      <c r="G821" s="8">
        <v>2048</v>
      </c>
      <c r="H821" s="8">
        <v>0</v>
      </c>
      <c r="I821" s="8">
        <v>0</v>
      </c>
      <c r="K821" s="8">
        <v>0</v>
      </c>
      <c r="L821" s="9">
        <f>(G821-I821)*(1-K821)</f>
        <v>2048</v>
      </c>
      <c r="M821" s="30">
        <v>-0.24438651837967301</v>
      </c>
      <c r="N821" s="8">
        <v>-0.24438651837967301</v>
      </c>
      <c r="O821" s="8">
        <v>2048.24438651838</v>
      </c>
      <c r="P821" s="10">
        <v>1670.07</v>
      </c>
      <c r="Q821" s="42">
        <v>377.93</v>
      </c>
      <c r="R821" s="10">
        <v>2161</v>
      </c>
      <c r="S821" s="10">
        <v>99.35</v>
      </c>
      <c r="T821" s="10">
        <v>2161</v>
      </c>
      <c r="U821" s="10"/>
    </row>
    <row r="822" spans="2:21" x14ac:dyDescent="0.3">
      <c r="B822" s="8" t="s">
        <v>26</v>
      </c>
      <c r="C822" s="8">
        <v>11</v>
      </c>
      <c r="D822" s="8">
        <v>4</v>
      </c>
      <c r="E822" s="8">
        <v>3</v>
      </c>
      <c r="F822" s="10">
        <v>23</v>
      </c>
      <c r="G822" s="8">
        <v>1911</v>
      </c>
      <c r="H822" s="8">
        <v>0</v>
      </c>
      <c r="I822" s="8">
        <v>0</v>
      </c>
      <c r="K822" s="8">
        <v>0</v>
      </c>
      <c r="L822" s="9">
        <f>(G822-I822)*(1-K822)</f>
        <v>1911</v>
      </c>
      <c r="M822" s="30">
        <v>-0.152937600551173</v>
      </c>
      <c r="N822" s="8">
        <v>-0.152937600551173</v>
      </c>
      <c r="O822" s="8">
        <v>1911.1529376005501</v>
      </c>
      <c r="P822" s="10">
        <v>1536.49</v>
      </c>
      <c r="Q822" s="42">
        <v>374.51</v>
      </c>
      <c r="R822" s="10">
        <v>2059</v>
      </c>
      <c r="S822" s="10">
        <v>79.239999999999995</v>
      </c>
      <c r="T822" s="10">
        <v>2059</v>
      </c>
      <c r="U822" s="10"/>
    </row>
    <row r="823" spans="2:21" x14ac:dyDescent="0.3">
      <c r="B823" s="8" t="s">
        <v>26</v>
      </c>
      <c r="C823" s="8">
        <v>11</v>
      </c>
      <c r="D823" s="8">
        <v>4</v>
      </c>
      <c r="E823" s="8">
        <v>4</v>
      </c>
      <c r="F823" s="10">
        <v>24</v>
      </c>
      <c r="G823" s="8">
        <v>1845</v>
      </c>
      <c r="H823" s="8">
        <v>0</v>
      </c>
      <c r="I823" s="8">
        <v>0</v>
      </c>
      <c r="K823" s="8">
        <v>0</v>
      </c>
      <c r="L823" s="9">
        <f>(G823-I823)*(1-K823)</f>
        <v>1845</v>
      </c>
      <c r="M823" s="30">
        <v>-0.17184425418265201</v>
      </c>
      <c r="N823" s="8">
        <v>-0.17184425418265201</v>
      </c>
      <c r="O823" s="8">
        <v>1845.1718442541801</v>
      </c>
      <c r="P823" s="10">
        <v>1468.29</v>
      </c>
      <c r="Q823" s="42">
        <v>376.71</v>
      </c>
      <c r="R823" s="10">
        <v>1993</v>
      </c>
      <c r="S823" s="10">
        <v>49.91</v>
      </c>
      <c r="T823" s="10">
        <v>1993</v>
      </c>
      <c r="U823" s="10"/>
    </row>
    <row r="824" spans="2:21" x14ac:dyDescent="0.3">
      <c r="B824" s="8" t="s">
        <v>26</v>
      </c>
      <c r="C824" s="8">
        <v>11</v>
      </c>
      <c r="D824" s="8">
        <v>4</v>
      </c>
      <c r="E824" s="8">
        <v>5</v>
      </c>
      <c r="F824" s="10">
        <v>22</v>
      </c>
      <c r="G824" s="8">
        <v>1849</v>
      </c>
      <c r="H824" s="8">
        <v>0</v>
      </c>
      <c r="I824" s="8">
        <v>0</v>
      </c>
      <c r="K824" s="8">
        <v>0</v>
      </c>
      <c r="L824" s="9">
        <f>(G824-I824)*(1-K824)</f>
        <v>1849</v>
      </c>
      <c r="M824" s="30">
        <v>-0.131449511082843</v>
      </c>
      <c r="N824" s="8">
        <v>-0.131449511082843</v>
      </c>
      <c r="O824" s="8">
        <v>1849.1314495110801</v>
      </c>
      <c r="P824" s="10">
        <v>1457.99</v>
      </c>
      <c r="Q824" s="42">
        <v>391.01</v>
      </c>
      <c r="R824" s="10">
        <v>2016</v>
      </c>
      <c r="S824" s="10">
        <v>29.67</v>
      </c>
      <c r="T824" s="10">
        <v>2016</v>
      </c>
      <c r="U824" s="10"/>
    </row>
    <row r="825" spans="2:21" x14ac:dyDescent="0.3">
      <c r="B825" s="8" t="s">
        <v>26</v>
      </c>
      <c r="C825" s="8">
        <v>11</v>
      </c>
      <c r="D825" s="8">
        <v>4</v>
      </c>
      <c r="E825" s="8">
        <v>6</v>
      </c>
      <c r="F825" s="10">
        <v>19</v>
      </c>
      <c r="G825" s="8">
        <v>1968</v>
      </c>
      <c r="H825" s="8">
        <v>0</v>
      </c>
      <c r="I825" s="8">
        <v>0</v>
      </c>
      <c r="K825" s="8">
        <v>0</v>
      </c>
      <c r="L825" s="9">
        <f>(G825-I825)*(1-K825)</f>
        <v>1968</v>
      </c>
      <c r="M825" s="30">
        <v>-0.120629777734168</v>
      </c>
      <c r="N825" s="8">
        <v>-0.120629777734168</v>
      </c>
      <c r="O825" s="8">
        <v>1968.1206297777301</v>
      </c>
      <c r="P825" s="10">
        <v>1552.93</v>
      </c>
      <c r="Q825" s="42">
        <v>415.07</v>
      </c>
      <c r="R825" s="10">
        <v>2103</v>
      </c>
      <c r="S825" s="11">
        <v>-45.66</v>
      </c>
      <c r="T825" s="10">
        <v>2103</v>
      </c>
      <c r="U825" s="10"/>
    </row>
    <row r="826" spans="2:21" x14ac:dyDescent="0.3">
      <c r="B826" s="8" t="s">
        <v>26</v>
      </c>
      <c r="C826" s="8">
        <v>11</v>
      </c>
      <c r="D826" s="8">
        <v>4</v>
      </c>
      <c r="E826" s="8">
        <v>7</v>
      </c>
      <c r="F826" s="10">
        <v>12</v>
      </c>
      <c r="G826" s="8">
        <v>2128</v>
      </c>
      <c r="H826" s="8">
        <v>0</v>
      </c>
      <c r="I826" s="8">
        <v>0</v>
      </c>
      <c r="K826" s="8">
        <v>0</v>
      </c>
      <c r="L826" s="9">
        <f>(G826-I826)*(1-K826)</f>
        <v>2128</v>
      </c>
      <c r="M826" s="30">
        <v>-8.6930999831296499E-2</v>
      </c>
      <c r="N826" s="8">
        <v>-8.6930999831296499E-2</v>
      </c>
      <c r="O826" s="8">
        <v>2128.0869309998302</v>
      </c>
      <c r="P826" s="10">
        <v>1685.7</v>
      </c>
      <c r="Q826" s="42">
        <v>442.3</v>
      </c>
      <c r="R826" s="10">
        <v>2253</v>
      </c>
      <c r="S826" s="11">
        <v>-68.97</v>
      </c>
      <c r="T826" s="10">
        <v>2253</v>
      </c>
      <c r="U826" s="10"/>
    </row>
    <row r="827" spans="2:21" x14ac:dyDescent="0.3">
      <c r="B827" s="8" t="s">
        <v>26</v>
      </c>
      <c r="C827" s="8">
        <v>11</v>
      </c>
      <c r="D827" s="8">
        <v>4</v>
      </c>
      <c r="E827" s="8">
        <v>8</v>
      </c>
      <c r="F827" s="10">
        <v>10</v>
      </c>
      <c r="G827" s="8">
        <v>2074</v>
      </c>
      <c r="H827" s="8">
        <v>0</v>
      </c>
      <c r="I827" s="8">
        <v>0</v>
      </c>
      <c r="K827" s="8">
        <v>0</v>
      </c>
      <c r="L827" s="9">
        <f>(G827-I827)*(1-K827)</f>
        <v>2074</v>
      </c>
      <c r="M827" s="30">
        <v>-7.6785524580627706E-2</v>
      </c>
      <c r="N827" s="8">
        <v>-7.6785524580627706E-2</v>
      </c>
      <c r="O827" s="8">
        <v>2074.0767855245799</v>
      </c>
      <c r="P827" s="10">
        <v>1614.15</v>
      </c>
      <c r="Q827" s="42">
        <v>459.85</v>
      </c>
      <c r="R827" s="10">
        <v>2176</v>
      </c>
      <c r="S827" s="11">
        <v>-83.3</v>
      </c>
      <c r="T827" s="10">
        <v>2176</v>
      </c>
      <c r="U827" s="10"/>
    </row>
    <row r="828" spans="2:21" x14ac:dyDescent="0.3">
      <c r="B828" s="8" t="s">
        <v>26</v>
      </c>
      <c r="C828" s="8">
        <v>11</v>
      </c>
      <c r="D828" s="8">
        <v>4</v>
      </c>
      <c r="E828" s="8">
        <v>9</v>
      </c>
      <c r="F828" s="10">
        <v>13</v>
      </c>
      <c r="G828" s="8">
        <v>1936</v>
      </c>
      <c r="H828" s="8">
        <v>0</v>
      </c>
      <c r="I828" s="8">
        <v>0</v>
      </c>
      <c r="K828" s="8">
        <v>0</v>
      </c>
      <c r="L828" s="9">
        <f>(G828-I828)*(1-K828)</f>
        <v>1936</v>
      </c>
      <c r="M828" s="30">
        <v>1.49832895104773E-2</v>
      </c>
      <c r="N828" s="8">
        <v>1.49832895104773E-2</v>
      </c>
      <c r="O828" s="8">
        <v>1935.9850167104901</v>
      </c>
      <c r="P828" s="10">
        <v>1462.37</v>
      </c>
      <c r="Q828" s="42">
        <v>473.63</v>
      </c>
      <c r="R828" s="10">
        <v>2056</v>
      </c>
      <c r="S828" s="11">
        <v>-2.29</v>
      </c>
      <c r="T828" s="10">
        <v>2056</v>
      </c>
      <c r="U828" s="10"/>
    </row>
    <row r="829" spans="2:21" x14ac:dyDescent="0.3">
      <c r="B829" s="8" t="s">
        <v>26</v>
      </c>
      <c r="C829" s="8">
        <v>11</v>
      </c>
      <c r="D829" s="8">
        <v>4</v>
      </c>
      <c r="E829" s="8">
        <v>10</v>
      </c>
      <c r="F829" s="10">
        <v>15</v>
      </c>
      <c r="G829" s="8">
        <v>1805</v>
      </c>
      <c r="H829" s="8">
        <v>0</v>
      </c>
      <c r="I829" s="8">
        <v>0</v>
      </c>
      <c r="K829" s="8">
        <v>0</v>
      </c>
      <c r="L829" s="9">
        <f>(G829-I829)*(1-K829)</f>
        <v>1805</v>
      </c>
      <c r="M829" s="30">
        <v>8.00574380951002E-2</v>
      </c>
      <c r="N829" s="8">
        <v>8.00574380951002E-2</v>
      </c>
      <c r="O829" s="8">
        <v>1804.9199425618999</v>
      </c>
      <c r="P829" s="10">
        <v>1322.11</v>
      </c>
      <c r="Q829" s="42">
        <v>482.89</v>
      </c>
      <c r="R829" s="10">
        <v>1880</v>
      </c>
      <c r="S829" s="11">
        <v>-33.97</v>
      </c>
      <c r="T829" s="10">
        <v>1880</v>
      </c>
      <c r="U829" s="10"/>
    </row>
    <row r="830" spans="2:21" x14ac:dyDescent="0.3">
      <c r="B830" s="8" t="s">
        <v>26</v>
      </c>
      <c r="C830" s="8">
        <v>11</v>
      </c>
      <c r="D830" s="8">
        <v>4</v>
      </c>
      <c r="E830" s="8">
        <v>11</v>
      </c>
      <c r="F830" s="10">
        <v>18</v>
      </c>
      <c r="G830" s="8">
        <v>1756</v>
      </c>
      <c r="H830" s="8">
        <v>0</v>
      </c>
      <c r="I830" s="8">
        <v>0</v>
      </c>
      <c r="K830" s="8">
        <v>0</v>
      </c>
      <c r="L830" s="9">
        <f>(G830-I830)*(1-K830)</f>
        <v>1756</v>
      </c>
      <c r="M830" s="30">
        <v>0.18292986126244101</v>
      </c>
      <c r="N830" s="8">
        <v>0.18292986126244101</v>
      </c>
      <c r="O830" s="8">
        <v>1755.8170701387401</v>
      </c>
      <c r="P830" s="10">
        <v>1267.01</v>
      </c>
      <c r="Q830" s="42">
        <v>488.99</v>
      </c>
      <c r="R830" s="10">
        <v>1759</v>
      </c>
      <c r="S830" s="11">
        <v>-115.38</v>
      </c>
      <c r="T830" s="10">
        <v>1759</v>
      </c>
      <c r="U830" s="10"/>
    </row>
    <row r="831" spans="2:21" x14ac:dyDescent="0.3">
      <c r="B831" s="8" t="s">
        <v>26</v>
      </c>
      <c r="C831" s="8">
        <v>11</v>
      </c>
      <c r="D831" s="8">
        <v>4</v>
      </c>
      <c r="E831" s="8">
        <v>12</v>
      </c>
      <c r="F831" s="10">
        <v>20</v>
      </c>
      <c r="G831" s="8">
        <v>1807</v>
      </c>
      <c r="H831" s="8">
        <v>0</v>
      </c>
      <c r="I831" s="8">
        <v>0</v>
      </c>
      <c r="K831" s="8">
        <v>0</v>
      </c>
      <c r="L831" s="9">
        <f>(G831-I831)*(1-K831)</f>
        <v>1807</v>
      </c>
      <c r="M831" s="30">
        <v>0.17752079274691601</v>
      </c>
      <c r="N831" s="8">
        <v>0.17752079274691601</v>
      </c>
      <c r="O831" s="8">
        <v>1806.8224792072499</v>
      </c>
      <c r="P831" s="10">
        <v>1313.59</v>
      </c>
      <c r="Q831" s="42">
        <v>493.41</v>
      </c>
      <c r="R831" s="10">
        <v>1794</v>
      </c>
      <c r="S831" s="11">
        <v>-93.68</v>
      </c>
      <c r="T831" s="10">
        <v>1794</v>
      </c>
      <c r="U831" s="10"/>
    </row>
    <row r="832" spans="2:21" x14ac:dyDescent="0.3">
      <c r="B832" s="8" t="s">
        <v>26</v>
      </c>
      <c r="C832" s="8">
        <v>11</v>
      </c>
      <c r="D832" s="8">
        <v>4</v>
      </c>
      <c r="E832" s="8">
        <v>13</v>
      </c>
      <c r="F832" s="10">
        <v>16</v>
      </c>
      <c r="G832" s="8">
        <v>1920</v>
      </c>
      <c r="H832" s="8">
        <v>0</v>
      </c>
      <c r="I832" s="8">
        <v>0</v>
      </c>
      <c r="K832" s="8">
        <v>0</v>
      </c>
      <c r="L832" s="9">
        <f>(G832-I832)*(1-K832)</f>
        <v>1920</v>
      </c>
      <c r="M832" s="30">
        <v>0.13961078006587899</v>
      </c>
      <c r="N832" s="8">
        <v>0.13961078006587899</v>
      </c>
      <c r="O832" s="8">
        <v>1919.8603892199301</v>
      </c>
      <c r="P832" s="10">
        <v>1423.71</v>
      </c>
      <c r="Q832" s="42">
        <v>496.29</v>
      </c>
      <c r="R832" s="10">
        <v>1950</v>
      </c>
      <c r="S832" s="11">
        <v>-62.23</v>
      </c>
      <c r="T832" s="10">
        <v>1950</v>
      </c>
      <c r="U832" s="10"/>
    </row>
    <row r="833" spans="2:21" x14ac:dyDescent="0.3">
      <c r="B833" s="8" t="s">
        <v>26</v>
      </c>
      <c r="C833" s="8">
        <v>11</v>
      </c>
      <c r="D833" s="8">
        <v>4</v>
      </c>
      <c r="E833" s="8">
        <v>14</v>
      </c>
      <c r="F833" s="10">
        <v>11</v>
      </c>
      <c r="G833" s="8">
        <v>2152</v>
      </c>
      <c r="H833" s="8">
        <v>0</v>
      </c>
      <c r="I833" s="8">
        <v>0</v>
      </c>
      <c r="K833" s="8">
        <v>0</v>
      </c>
      <c r="L833" s="9">
        <f>(G833-I833)*(1-K833)</f>
        <v>2152</v>
      </c>
      <c r="M833" s="30">
        <v>6.5509199933730996E-3</v>
      </c>
      <c r="N833" s="8">
        <v>6.5509199933730996E-3</v>
      </c>
      <c r="O833" s="8">
        <v>2151.9934490800101</v>
      </c>
      <c r="P833" s="10">
        <v>1655.84</v>
      </c>
      <c r="Q833" s="42">
        <v>496.16</v>
      </c>
      <c r="R833" s="10">
        <v>2179</v>
      </c>
      <c r="S833" s="11">
        <v>-63.54</v>
      </c>
      <c r="T833" s="10">
        <v>2179</v>
      </c>
      <c r="U833" s="10"/>
    </row>
    <row r="834" spans="2:21" x14ac:dyDescent="0.3">
      <c r="B834" s="8" t="s">
        <v>26</v>
      </c>
      <c r="C834" s="8">
        <v>11</v>
      </c>
      <c r="D834" s="8">
        <v>4</v>
      </c>
      <c r="E834" s="8">
        <v>15</v>
      </c>
      <c r="F834" s="10">
        <v>8</v>
      </c>
      <c r="G834" s="8">
        <v>2492</v>
      </c>
      <c r="H834" s="8">
        <v>0</v>
      </c>
      <c r="I834" s="8">
        <v>0</v>
      </c>
      <c r="K834" s="8">
        <v>0</v>
      </c>
      <c r="L834" s="9">
        <f>(G834-I834)*(1-K834)</f>
        <v>2492</v>
      </c>
      <c r="M834" s="30">
        <v>0.102078846530057</v>
      </c>
      <c r="N834" s="8">
        <v>0.102078846530057</v>
      </c>
      <c r="O834" s="8">
        <v>2491.8979211534702</v>
      </c>
      <c r="P834" s="10">
        <v>1997.58</v>
      </c>
      <c r="Q834" s="42">
        <v>494.42</v>
      </c>
      <c r="R834" s="10">
        <v>2472</v>
      </c>
      <c r="S834" s="11">
        <v>-35.659999999999997</v>
      </c>
      <c r="T834" s="10">
        <v>2462.91</v>
      </c>
      <c r="U834" s="10"/>
    </row>
    <row r="835" spans="2:21" x14ac:dyDescent="0.3">
      <c r="B835" s="8" t="s">
        <v>26</v>
      </c>
      <c r="C835" s="8">
        <v>11</v>
      </c>
      <c r="D835" s="8">
        <v>4</v>
      </c>
      <c r="E835" s="8">
        <v>16</v>
      </c>
      <c r="F835" s="10">
        <v>5</v>
      </c>
      <c r="G835" s="8">
        <v>2816</v>
      </c>
      <c r="H835" s="8">
        <v>0</v>
      </c>
      <c r="I835" s="8">
        <v>0</v>
      </c>
      <c r="K835" s="8">
        <v>0</v>
      </c>
      <c r="L835" s="9">
        <f>(G835-I835)*(1-K835)</f>
        <v>2816</v>
      </c>
      <c r="M835" s="30">
        <v>5.3388876103796098E-2</v>
      </c>
      <c r="N835" s="8">
        <v>5.3388876103796098E-2</v>
      </c>
      <c r="O835" s="8">
        <v>2815.9466111238999</v>
      </c>
      <c r="P835" s="10">
        <v>2324.11</v>
      </c>
      <c r="Q835" s="42">
        <v>491.89</v>
      </c>
      <c r="R835" s="10">
        <v>2819</v>
      </c>
      <c r="S835" s="11">
        <v>-14.97</v>
      </c>
      <c r="T835" s="10">
        <v>2809.91</v>
      </c>
      <c r="U835" s="10"/>
    </row>
    <row r="836" spans="2:21" x14ac:dyDescent="0.3">
      <c r="B836" s="8" t="s">
        <v>26</v>
      </c>
      <c r="C836" s="8">
        <v>11</v>
      </c>
      <c r="D836" s="8">
        <v>4</v>
      </c>
      <c r="E836" s="8">
        <v>17</v>
      </c>
      <c r="F836" s="10">
        <v>2</v>
      </c>
      <c r="G836" s="8">
        <v>3088</v>
      </c>
      <c r="H836" s="8">
        <v>0</v>
      </c>
      <c r="I836" s="8">
        <v>0</v>
      </c>
      <c r="K836" s="8">
        <v>0</v>
      </c>
      <c r="L836" s="9">
        <f>(G836-I836)*(1-K836)</f>
        <v>3088</v>
      </c>
      <c r="M836" s="30">
        <v>2.0223818438386099</v>
      </c>
      <c r="N836" s="8">
        <v>2.0223818438386099</v>
      </c>
      <c r="O836" s="8">
        <v>3085.9776181561601</v>
      </c>
      <c r="P836" s="10">
        <v>2587.54</v>
      </c>
      <c r="Q836" s="42">
        <v>500.46</v>
      </c>
      <c r="R836" s="10">
        <v>3100</v>
      </c>
      <c r="S836" s="11">
        <v>-71.16</v>
      </c>
      <c r="T836" s="10">
        <v>3090.91</v>
      </c>
      <c r="U836" s="10"/>
    </row>
    <row r="837" spans="2:21" x14ac:dyDescent="0.3">
      <c r="B837" s="8" t="s">
        <v>26</v>
      </c>
      <c r="C837" s="8">
        <v>11</v>
      </c>
      <c r="D837" s="8">
        <v>4</v>
      </c>
      <c r="E837" s="8">
        <v>18</v>
      </c>
      <c r="F837" s="10">
        <v>1</v>
      </c>
      <c r="G837" s="8">
        <v>3165</v>
      </c>
      <c r="H837" s="8">
        <v>0</v>
      </c>
      <c r="I837" s="8">
        <v>0</v>
      </c>
      <c r="K837" s="8">
        <v>0</v>
      </c>
      <c r="L837" s="9">
        <f>(G837-I837)*(1-K837)</f>
        <v>3165</v>
      </c>
      <c r="M837" s="30">
        <v>2.27270889020653</v>
      </c>
      <c r="N837" s="8">
        <v>2.27270889020653</v>
      </c>
      <c r="O837" s="8">
        <v>3162.7272911097898</v>
      </c>
      <c r="P837" s="10">
        <v>2672.27</v>
      </c>
      <c r="Q837" s="42">
        <v>492.73</v>
      </c>
      <c r="R837" s="10">
        <v>3259</v>
      </c>
      <c r="S837" s="11">
        <v>-135.88999999999999</v>
      </c>
      <c r="T837" s="12">
        <v>3249.91</v>
      </c>
      <c r="U837" s="10"/>
    </row>
    <row r="838" spans="2:21" x14ac:dyDescent="0.3">
      <c r="B838" s="8" t="s">
        <v>26</v>
      </c>
      <c r="C838" s="8">
        <v>11</v>
      </c>
      <c r="D838" s="8">
        <v>4</v>
      </c>
      <c r="E838" s="8">
        <v>19</v>
      </c>
      <c r="F838" s="10">
        <v>3</v>
      </c>
      <c r="G838" s="8">
        <v>2997</v>
      </c>
      <c r="H838" s="8">
        <v>0</v>
      </c>
      <c r="I838" s="8">
        <v>0</v>
      </c>
      <c r="K838" s="8">
        <v>0</v>
      </c>
      <c r="L838" s="9">
        <f>(G838-I838)*(1-K838)</f>
        <v>2997</v>
      </c>
      <c r="M838" s="30">
        <v>2.40656186706242</v>
      </c>
      <c r="N838" s="8">
        <v>2.40656186706242</v>
      </c>
      <c r="O838" s="8">
        <v>2994.5934381329398</v>
      </c>
      <c r="P838" s="10">
        <v>2519.39</v>
      </c>
      <c r="Q838" s="42">
        <v>477.61</v>
      </c>
      <c r="R838" s="10">
        <v>3153</v>
      </c>
      <c r="S838" s="11">
        <v>-181.76</v>
      </c>
      <c r="T838" s="10">
        <v>3143.91</v>
      </c>
      <c r="U838" s="10"/>
    </row>
    <row r="839" spans="2:21" x14ac:dyDescent="0.3">
      <c r="B839" s="8" t="s">
        <v>26</v>
      </c>
      <c r="C839" s="8">
        <v>11</v>
      </c>
      <c r="D839" s="8">
        <v>4</v>
      </c>
      <c r="E839" s="8">
        <v>20</v>
      </c>
      <c r="F839" s="10">
        <v>4</v>
      </c>
      <c r="G839" s="8">
        <v>2833</v>
      </c>
      <c r="H839" s="8">
        <v>0</v>
      </c>
      <c r="I839" s="8">
        <v>0</v>
      </c>
      <c r="K839" s="8">
        <v>0</v>
      </c>
      <c r="L839" s="9">
        <f>(G839-I839)*(1-K839)</f>
        <v>2833</v>
      </c>
      <c r="M839" s="30">
        <v>1.9530163808500001</v>
      </c>
      <c r="N839" s="8">
        <v>1.9530163808500001</v>
      </c>
      <c r="O839" s="8">
        <v>2831.0469836191501</v>
      </c>
      <c r="P839" s="10">
        <v>2368.08</v>
      </c>
      <c r="Q839" s="42">
        <v>464.92</v>
      </c>
      <c r="R839" s="10">
        <v>3009</v>
      </c>
      <c r="S839" s="11">
        <v>-189.58</v>
      </c>
      <c r="T839" s="10">
        <v>3009</v>
      </c>
      <c r="U839" s="10"/>
    </row>
    <row r="840" spans="2:21" x14ac:dyDescent="0.3">
      <c r="B840" s="8" t="s">
        <v>26</v>
      </c>
      <c r="C840" s="8">
        <v>11</v>
      </c>
      <c r="D840" s="8">
        <v>4</v>
      </c>
      <c r="E840" s="8">
        <v>21</v>
      </c>
      <c r="F840" s="10">
        <v>6</v>
      </c>
      <c r="G840" s="8">
        <v>2711</v>
      </c>
      <c r="H840" s="8">
        <v>0</v>
      </c>
      <c r="I840" s="8">
        <v>0</v>
      </c>
      <c r="K840" s="8">
        <v>0</v>
      </c>
      <c r="L840" s="9">
        <f>(G840-I840)*(1-K840)</f>
        <v>2711</v>
      </c>
      <c r="M840" s="30">
        <v>1.83697566102263</v>
      </c>
      <c r="N840" s="8">
        <v>1.83697566102263</v>
      </c>
      <c r="O840" s="8">
        <v>2709.16302433898</v>
      </c>
      <c r="P840" s="10">
        <v>2261.61</v>
      </c>
      <c r="Q840" s="42">
        <v>449.39</v>
      </c>
      <c r="R840" s="10">
        <v>2782</v>
      </c>
      <c r="S840" s="11">
        <v>-244.03</v>
      </c>
      <c r="T840" s="10">
        <v>2782</v>
      </c>
      <c r="U840" s="10"/>
    </row>
    <row r="841" spans="2:21" x14ac:dyDescent="0.3">
      <c r="B841" s="8" t="s">
        <v>26</v>
      </c>
      <c r="C841" s="8">
        <v>11</v>
      </c>
      <c r="D841" s="8">
        <v>4</v>
      </c>
      <c r="E841" s="8">
        <v>22</v>
      </c>
      <c r="F841" s="10">
        <v>7</v>
      </c>
      <c r="G841" s="8">
        <v>2543</v>
      </c>
      <c r="H841" s="8">
        <v>0</v>
      </c>
      <c r="I841" s="8">
        <v>0</v>
      </c>
      <c r="K841" s="8">
        <v>0</v>
      </c>
      <c r="L841" s="9">
        <f>(G841-I841)*(1-K841)</f>
        <v>2543</v>
      </c>
      <c r="M841" s="30">
        <v>-0.17472086817212401</v>
      </c>
      <c r="N841" s="8">
        <v>-0.17472086817212401</v>
      </c>
      <c r="O841" s="8">
        <v>2543.17472086817</v>
      </c>
      <c r="P841" s="10">
        <v>2117.12</v>
      </c>
      <c r="Q841" s="42">
        <v>425.88</v>
      </c>
      <c r="R841" s="10">
        <v>2654</v>
      </c>
      <c r="S841" s="11">
        <v>-167.24</v>
      </c>
      <c r="T841" s="10">
        <v>2654</v>
      </c>
      <c r="U841" s="10"/>
    </row>
    <row r="842" spans="2:21" x14ac:dyDescent="0.3">
      <c r="B842" s="8" t="s">
        <v>26</v>
      </c>
      <c r="C842" s="8">
        <v>11</v>
      </c>
      <c r="D842" s="8">
        <v>4</v>
      </c>
      <c r="E842" s="8">
        <v>23</v>
      </c>
      <c r="F842" s="10">
        <v>9</v>
      </c>
      <c r="G842" s="8">
        <v>2339</v>
      </c>
      <c r="H842" s="8">
        <v>0</v>
      </c>
      <c r="I842" s="8">
        <v>0</v>
      </c>
      <c r="K842" s="8">
        <v>0</v>
      </c>
      <c r="L842" s="9">
        <f>(G842-I842)*(1-K842)</f>
        <v>2339</v>
      </c>
      <c r="M842" s="30">
        <v>-0.20100894413515899</v>
      </c>
      <c r="N842" s="8">
        <v>-0.20100894413515899</v>
      </c>
      <c r="O842" s="8">
        <v>2339.2010089441401</v>
      </c>
      <c r="P842" s="10">
        <v>1929.1</v>
      </c>
      <c r="Q842" s="42">
        <v>409.9</v>
      </c>
      <c r="R842" s="10">
        <v>2464</v>
      </c>
      <c r="S842" s="11">
        <v>-83.09</v>
      </c>
      <c r="T842" s="10">
        <v>2464</v>
      </c>
      <c r="U842" s="10"/>
    </row>
    <row r="843" spans="2:21" x14ac:dyDescent="0.3">
      <c r="B843" s="8" t="s">
        <v>26</v>
      </c>
      <c r="C843" s="8">
        <v>11</v>
      </c>
      <c r="D843" s="8">
        <v>4</v>
      </c>
      <c r="E843" s="8">
        <v>24</v>
      </c>
      <c r="F843" s="10">
        <v>14</v>
      </c>
      <c r="G843" s="8">
        <v>2275</v>
      </c>
      <c r="H843" s="8">
        <v>0</v>
      </c>
      <c r="I843" s="8">
        <v>0</v>
      </c>
      <c r="K843" s="8">
        <v>0</v>
      </c>
      <c r="L843" s="9">
        <f>(G843-I843)*(1-K843)</f>
        <v>2275</v>
      </c>
      <c r="M843" s="30">
        <v>-0.18661254121363199</v>
      </c>
      <c r="N843" s="8">
        <v>-0.18661254121363199</v>
      </c>
      <c r="O843" s="8">
        <v>2275.1866125412098</v>
      </c>
      <c r="P843" s="10">
        <v>1876.56</v>
      </c>
      <c r="Q843" s="42">
        <v>398.44</v>
      </c>
      <c r="R843" s="10">
        <v>2352</v>
      </c>
      <c r="S843" s="10">
        <v>20.329999999999998</v>
      </c>
      <c r="T843" s="10">
        <v>2352</v>
      </c>
      <c r="U843" s="10"/>
    </row>
    <row r="844" spans="2:21" x14ac:dyDescent="0.3">
      <c r="B844" s="8" t="s">
        <v>26</v>
      </c>
      <c r="C844" s="8">
        <v>12</v>
      </c>
      <c r="D844" s="8">
        <v>16</v>
      </c>
      <c r="E844" s="8">
        <v>1</v>
      </c>
      <c r="F844" s="10">
        <v>16</v>
      </c>
      <c r="G844" s="8">
        <v>2272</v>
      </c>
      <c r="H844" s="8">
        <v>0</v>
      </c>
      <c r="I844" s="8">
        <v>0</v>
      </c>
      <c r="K844" s="8">
        <v>0</v>
      </c>
      <c r="L844" s="9">
        <f>(G844-I844)*(1-K844)</f>
        <v>2272</v>
      </c>
      <c r="M844" s="30">
        <v>-0.238095174210146</v>
      </c>
      <c r="N844" s="8">
        <v>-0.238095174210146</v>
      </c>
      <c r="O844" s="8">
        <v>2272.2380951742098</v>
      </c>
      <c r="P844" s="10">
        <v>1886.38</v>
      </c>
      <c r="Q844" s="42">
        <v>385.62</v>
      </c>
      <c r="R844" s="10">
        <v>2341</v>
      </c>
      <c r="S844" s="10">
        <v>54.31</v>
      </c>
      <c r="T844" s="10">
        <v>2341</v>
      </c>
      <c r="U844" s="10"/>
    </row>
    <row r="845" spans="2:21" x14ac:dyDescent="0.3">
      <c r="B845" s="8" t="s">
        <v>26</v>
      </c>
      <c r="C845" s="8">
        <v>12</v>
      </c>
      <c r="D845" s="8">
        <v>16</v>
      </c>
      <c r="E845" s="8">
        <v>2</v>
      </c>
      <c r="F845" s="10">
        <v>18</v>
      </c>
      <c r="G845" s="8">
        <v>2137</v>
      </c>
      <c r="H845" s="8">
        <v>0</v>
      </c>
      <c r="I845" s="8">
        <v>0</v>
      </c>
      <c r="K845" s="8">
        <v>0</v>
      </c>
      <c r="L845" s="9">
        <f>(G845-I845)*(1-K845)</f>
        <v>2137</v>
      </c>
      <c r="M845" s="30">
        <v>-0.25751648726128001</v>
      </c>
      <c r="N845" s="8">
        <v>-0.25751648726128001</v>
      </c>
      <c r="O845" s="8">
        <v>2137.2575164872601</v>
      </c>
      <c r="P845" s="10">
        <v>1758.46</v>
      </c>
      <c r="Q845" s="42">
        <v>378.54</v>
      </c>
      <c r="R845" s="10">
        <v>2212</v>
      </c>
      <c r="S845" s="10">
        <v>20.27</v>
      </c>
      <c r="T845" s="10">
        <v>2212</v>
      </c>
      <c r="U845" s="10"/>
    </row>
    <row r="846" spans="2:21" x14ac:dyDescent="0.3">
      <c r="B846" s="8" t="s">
        <v>26</v>
      </c>
      <c r="C846" s="8">
        <v>12</v>
      </c>
      <c r="D846" s="8">
        <v>16</v>
      </c>
      <c r="E846" s="8">
        <v>3</v>
      </c>
      <c r="F846" s="10">
        <v>23</v>
      </c>
      <c r="G846" s="8">
        <v>2014</v>
      </c>
      <c r="H846" s="8">
        <v>0</v>
      </c>
      <c r="I846" s="8">
        <v>0</v>
      </c>
      <c r="K846" s="8">
        <v>0</v>
      </c>
      <c r="L846" s="9">
        <f>(G846-I846)*(1-K846)</f>
        <v>2014</v>
      </c>
      <c r="M846" s="30">
        <v>-0.16178310254961301</v>
      </c>
      <c r="N846" s="8">
        <v>-0.16178310254961301</v>
      </c>
      <c r="O846" s="8">
        <v>2014.1617831025501</v>
      </c>
      <c r="P846" s="10">
        <v>1639.25</v>
      </c>
      <c r="Q846" s="42">
        <v>374.75</v>
      </c>
      <c r="R846" s="10">
        <v>2106</v>
      </c>
      <c r="S846" s="11">
        <v>-15.23</v>
      </c>
      <c r="T846" s="10">
        <v>2106</v>
      </c>
      <c r="U846" s="10"/>
    </row>
    <row r="847" spans="2:21" x14ac:dyDescent="0.3">
      <c r="B847" s="8" t="s">
        <v>26</v>
      </c>
      <c r="C847" s="8">
        <v>12</v>
      </c>
      <c r="D847" s="8">
        <v>16</v>
      </c>
      <c r="E847" s="8">
        <v>4</v>
      </c>
      <c r="F847" s="10">
        <v>24</v>
      </c>
      <c r="G847" s="8">
        <v>1949</v>
      </c>
      <c r="H847" s="8">
        <v>0</v>
      </c>
      <c r="I847" s="8">
        <v>0</v>
      </c>
      <c r="K847" s="8">
        <v>0</v>
      </c>
      <c r="L847" s="9">
        <f>(G847-I847)*(1-K847)</f>
        <v>1949</v>
      </c>
      <c r="M847" s="30">
        <v>-0.18078986928239499</v>
      </c>
      <c r="N847" s="8">
        <v>-0.18078986928239499</v>
      </c>
      <c r="O847" s="8">
        <v>1949.18078986928</v>
      </c>
      <c r="P847" s="10">
        <v>1572.54</v>
      </c>
      <c r="Q847" s="42">
        <v>376.46</v>
      </c>
      <c r="R847" s="10">
        <v>2053</v>
      </c>
      <c r="S847" s="11">
        <v>-39.51</v>
      </c>
      <c r="T847" s="10">
        <v>2053</v>
      </c>
      <c r="U847" s="10"/>
    </row>
    <row r="848" spans="2:21" x14ac:dyDescent="0.3">
      <c r="B848" s="8" t="s">
        <v>26</v>
      </c>
      <c r="C848" s="8">
        <v>12</v>
      </c>
      <c r="D848" s="8">
        <v>16</v>
      </c>
      <c r="E848" s="8">
        <v>5</v>
      </c>
      <c r="F848" s="10">
        <v>22</v>
      </c>
      <c r="G848" s="8">
        <v>1982</v>
      </c>
      <c r="H848" s="8">
        <v>0</v>
      </c>
      <c r="I848" s="8">
        <v>0</v>
      </c>
      <c r="K848" s="8">
        <v>0</v>
      </c>
      <c r="L848" s="9">
        <f>(G848-I848)*(1-K848)</f>
        <v>1982</v>
      </c>
      <c r="M848" s="30">
        <v>-0.139161561397836</v>
      </c>
      <c r="N848" s="8">
        <v>-0.139161561397836</v>
      </c>
      <c r="O848" s="8">
        <v>1982.1391615614</v>
      </c>
      <c r="P848" s="10">
        <v>1590.82</v>
      </c>
      <c r="Q848" s="42">
        <v>391.18</v>
      </c>
      <c r="R848" s="10">
        <v>2062</v>
      </c>
      <c r="S848" s="11">
        <v>-79.37</v>
      </c>
      <c r="T848" s="10">
        <v>2062</v>
      </c>
      <c r="U848" s="10"/>
    </row>
    <row r="849" spans="2:21" x14ac:dyDescent="0.3">
      <c r="B849" s="8" t="s">
        <v>26</v>
      </c>
      <c r="C849" s="8">
        <v>12</v>
      </c>
      <c r="D849" s="8">
        <v>16</v>
      </c>
      <c r="E849" s="8">
        <v>6</v>
      </c>
      <c r="F849" s="10">
        <v>17</v>
      </c>
      <c r="G849" s="8">
        <v>2131</v>
      </c>
      <c r="H849" s="8">
        <v>0</v>
      </c>
      <c r="I849" s="8">
        <v>0</v>
      </c>
      <c r="K849" s="8">
        <v>0</v>
      </c>
      <c r="L849" s="9">
        <f>(G849-I849)*(1-K849)</f>
        <v>2131</v>
      </c>
      <c r="M849" s="30">
        <v>-0.135163000791334</v>
      </c>
      <c r="N849" s="8">
        <v>-0.135163000791334</v>
      </c>
      <c r="O849" s="8">
        <v>2131.1351630007898</v>
      </c>
      <c r="P849" s="10">
        <v>1715.14</v>
      </c>
      <c r="Q849" s="42">
        <v>415.86</v>
      </c>
      <c r="R849" s="10">
        <v>2199</v>
      </c>
      <c r="S849" s="11">
        <v>-124.42</v>
      </c>
      <c r="T849" s="10">
        <v>2199</v>
      </c>
      <c r="U849" s="10"/>
    </row>
    <row r="850" spans="2:21" x14ac:dyDescent="0.3">
      <c r="B850" s="8" t="s">
        <v>26</v>
      </c>
      <c r="C850" s="8">
        <v>12</v>
      </c>
      <c r="D850" s="8">
        <v>16</v>
      </c>
      <c r="E850" s="8">
        <v>7</v>
      </c>
      <c r="F850" s="10">
        <v>10</v>
      </c>
      <c r="G850" s="8">
        <v>2350</v>
      </c>
      <c r="H850" s="8">
        <v>0</v>
      </c>
      <c r="I850" s="8">
        <v>0</v>
      </c>
      <c r="K850" s="8">
        <v>0</v>
      </c>
      <c r="L850" s="9">
        <f>(G850-I850)*(1-K850)</f>
        <v>2350</v>
      </c>
      <c r="M850" s="30">
        <v>-9.4002496682107403E-2</v>
      </c>
      <c r="N850" s="8">
        <v>-9.4002496682107403E-2</v>
      </c>
      <c r="O850" s="8">
        <v>2350.0940024966799</v>
      </c>
      <c r="P850" s="10">
        <v>1902.01</v>
      </c>
      <c r="Q850" s="42">
        <v>447.99</v>
      </c>
      <c r="R850" s="10">
        <v>2410</v>
      </c>
      <c r="S850" s="11">
        <v>-252.26</v>
      </c>
      <c r="T850" s="10">
        <v>2410</v>
      </c>
      <c r="U850" s="10"/>
    </row>
    <row r="851" spans="2:21" x14ac:dyDescent="0.3">
      <c r="B851" s="8" t="s">
        <v>26</v>
      </c>
      <c r="C851" s="8">
        <v>12</v>
      </c>
      <c r="D851" s="8">
        <v>16</v>
      </c>
      <c r="E851" s="8">
        <v>8</v>
      </c>
      <c r="F851" s="10">
        <v>7</v>
      </c>
      <c r="G851" s="8">
        <v>2447</v>
      </c>
      <c r="H851" s="8">
        <v>0</v>
      </c>
      <c r="I851" s="8">
        <v>0</v>
      </c>
      <c r="K851" s="8">
        <v>0</v>
      </c>
      <c r="L851" s="9">
        <f>(G851-I851)*(1-K851)</f>
        <v>2447</v>
      </c>
      <c r="M851" s="30">
        <v>-8.3804136172868304E-2</v>
      </c>
      <c r="N851" s="8">
        <v>-8.3804136172868304E-2</v>
      </c>
      <c r="O851" s="8">
        <v>2447.0838041361699</v>
      </c>
      <c r="P851" s="10">
        <v>1981.67</v>
      </c>
      <c r="Q851" s="42">
        <v>465.33</v>
      </c>
      <c r="R851" s="10">
        <v>2514</v>
      </c>
      <c r="S851" s="11">
        <v>-171.47</v>
      </c>
      <c r="T851" s="10">
        <v>2514</v>
      </c>
      <c r="U851" s="10"/>
    </row>
    <row r="852" spans="2:21" x14ac:dyDescent="0.3">
      <c r="B852" s="8" t="s">
        <v>26</v>
      </c>
      <c r="C852" s="8">
        <v>12</v>
      </c>
      <c r="D852" s="8">
        <v>16</v>
      </c>
      <c r="E852" s="8">
        <v>9</v>
      </c>
      <c r="F852" s="10">
        <v>8</v>
      </c>
      <c r="G852" s="8">
        <v>2278</v>
      </c>
      <c r="H852" s="8">
        <v>0</v>
      </c>
      <c r="I852" s="8">
        <v>0</v>
      </c>
      <c r="K852" s="8">
        <v>0</v>
      </c>
      <c r="L852" s="9">
        <f>(G852-I852)*(1-K852)</f>
        <v>2278</v>
      </c>
      <c r="M852" s="30">
        <v>2.5705659890547398E-2</v>
      </c>
      <c r="N852" s="8">
        <v>2.5705659890547398E-2</v>
      </c>
      <c r="O852" s="8">
        <v>2277.9742943401102</v>
      </c>
      <c r="P852" s="10">
        <v>1803.77</v>
      </c>
      <c r="Q852" s="42">
        <v>474.23</v>
      </c>
      <c r="R852" s="10">
        <v>2377</v>
      </c>
      <c r="S852" s="11">
        <v>-22.03</v>
      </c>
      <c r="T852" s="10">
        <v>2377</v>
      </c>
      <c r="U852" s="10"/>
    </row>
    <row r="853" spans="2:21" x14ac:dyDescent="0.3">
      <c r="B853" s="8" t="s">
        <v>26</v>
      </c>
      <c r="C853" s="8">
        <v>12</v>
      </c>
      <c r="D853" s="8">
        <v>16</v>
      </c>
      <c r="E853" s="8">
        <v>10</v>
      </c>
      <c r="F853" s="10">
        <v>12</v>
      </c>
      <c r="G853" s="8">
        <v>1993</v>
      </c>
      <c r="H853" s="8">
        <v>0</v>
      </c>
      <c r="I853" s="8">
        <v>0</v>
      </c>
      <c r="K853" s="8">
        <v>0</v>
      </c>
      <c r="L853" s="9">
        <f>(G853-I853)*(1-K853)</f>
        <v>1993</v>
      </c>
      <c r="M853" s="30">
        <v>8.37057682685554E-2</v>
      </c>
      <c r="N853" s="8">
        <v>8.37057682685554E-2</v>
      </c>
      <c r="O853" s="8">
        <v>1992.91629423173</v>
      </c>
      <c r="P853" s="10">
        <v>1514.36</v>
      </c>
      <c r="Q853" s="42">
        <v>478.64</v>
      </c>
      <c r="R853" s="10">
        <v>2128</v>
      </c>
      <c r="S853" s="10">
        <v>46.34</v>
      </c>
      <c r="T853" s="10">
        <v>2128</v>
      </c>
      <c r="U853" s="10"/>
    </row>
    <row r="854" spans="2:21" x14ac:dyDescent="0.3">
      <c r="B854" s="8" t="s">
        <v>26</v>
      </c>
      <c r="C854" s="8">
        <v>12</v>
      </c>
      <c r="D854" s="8">
        <v>16</v>
      </c>
      <c r="E854" s="8">
        <v>11</v>
      </c>
      <c r="F854" s="10">
        <v>15</v>
      </c>
      <c r="G854" s="8">
        <v>1730</v>
      </c>
      <c r="H854" s="8">
        <v>0</v>
      </c>
      <c r="I854" s="8">
        <v>0</v>
      </c>
      <c r="K854" s="8">
        <v>0</v>
      </c>
      <c r="L854" s="9">
        <f>(G854-I854)*(1-K854)</f>
        <v>1730</v>
      </c>
      <c r="M854" s="30">
        <v>0.188052882893011</v>
      </c>
      <c r="N854" s="8">
        <v>0.188052882893011</v>
      </c>
      <c r="O854" s="8">
        <v>1729.8119471171101</v>
      </c>
      <c r="P854" s="10">
        <v>1249.73</v>
      </c>
      <c r="Q854" s="42">
        <v>480.27</v>
      </c>
      <c r="R854" s="10">
        <v>1962</v>
      </c>
      <c r="S854" s="10">
        <v>73.709999999999994</v>
      </c>
      <c r="T854" s="10">
        <v>1962</v>
      </c>
      <c r="U854" s="10"/>
    </row>
    <row r="855" spans="2:21" x14ac:dyDescent="0.3">
      <c r="B855" s="8" t="s">
        <v>26</v>
      </c>
      <c r="C855" s="8">
        <v>12</v>
      </c>
      <c r="D855" s="8">
        <v>16</v>
      </c>
      <c r="E855" s="8">
        <v>12</v>
      </c>
      <c r="F855" s="10">
        <v>20</v>
      </c>
      <c r="G855" s="8">
        <v>1602</v>
      </c>
      <c r="H855" s="8">
        <v>0</v>
      </c>
      <c r="I855" s="8">
        <v>0</v>
      </c>
      <c r="K855" s="8">
        <v>0</v>
      </c>
      <c r="L855" s="9">
        <f>(G855-I855)*(1-K855)</f>
        <v>1602</v>
      </c>
      <c r="M855" s="30">
        <v>0.18871706682071099</v>
      </c>
      <c r="N855" s="8">
        <v>0.18871706682071099</v>
      </c>
      <c r="O855" s="8">
        <v>1601.8112829331801</v>
      </c>
      <c r="P855" s="10">
        <v>1122.6199999999999</v>
      </c>
      <c r="Q855" s="42">
        <v>479.38</v>
      </c>
      <c r="R855" s="10">
        <v>1870</v>
      </c>
      <c r="S855" s="10">
        <v>106.73</v>
      </c>
      <c r="T855" s="10">
        <v>1870</v>
      </c>
      <c r="U855" s="10"/>
    </row>
    <row r="856" spans="2:21" x14ac:dyDescent="0.3">
      <c r="B856" s="8" t="s">
        <v>26</v>
      </c>
      <c r="C856" s="8">
        <v>12</v>
      </c>
      <c r="D856" s="8">
        <v>16</v>
      </c>
      <c r="E856" s="8">
        <v>13</v>
      </c>
      <c r="F856" s="10">
        <v>21</v>
      </c>
      <c r="G856" s="8">
        <v>1621</v>
      </c>
      <c r="H856" s="8">
        <v>0</v>
      </c>
      <c r="I856" s="8">
        <v>0</v>
      </c>
      <c r="K856" s="8">
        <v>0</v>
      </c>
      <c r="L856" s="9">
        <f>(G856-I856)*(1-K856)</f>
        <v>1621</v>
      </c>
      <c r="M856" s="30">
        <v>0.14709473065286899</v>
      </c>
      <c r="N856" s="8">
        <v>0.14709473065286899</v>
      </c>
      <c r="O856" s="8">
        <v>1620.85290526935</v>
      </c>
      <c r="P856" s="10">
        <v>1140.18</v>
      </c>
      <c r="Q856" s="42">
        <v>480.82</v>
      </c>
      <c r="R856" s="10">
        <v>1874</v>
      </c>
      <c r="S856" s="10">
        <v>159.30000000000001</v>
      </c>
      <c r="T856" s="10">
        <v>1874</v>
      </c>
      <c r="U856" s="10"/>
    </row>
    <row r="857" spans="2:21" x14ac:dyDescent="0.3">
      <c r="B857" s="8" t="s">
        <v>26</v>
      </c>
      <c r="C857" s="8">
        <v>12</v>
      </c>
      <c r="D857" s="8">
        <v>16</v>
      </c>
      <c r="E857" s="8">
        <v>14</v>
      </c>
      <c r="F857" s="10">
        <v>19</v>
      </c>
      <c r="G857" s="8">
        <v>1727</v>
      </c>
      <c r="H857" s="8">
        <v>0</v>
      </c>
      <c r="I857" s="8">
        <v>0</v>
      </c>
      <c r="K857" s="8">
        <v>0</v>
      </c>
      <c r="L857" s="9">
        <f>(G857-I857)*(1-K857)</f>
        <v>1727</v>
      </c>
      <c r="M857" s="30">
        <v>1.2032641121651999E-2</v>
      </c>
      <c r="N857" s="8">
        <v>1.2032641121651999E-2</v>
      </c>
      <c r="O857" s="8">
        <v>1726.98796735888</v>
      </c>
      <c r="P857" s="10">
        <v>1244.48</v>
      </c>
      <c r="Q857" s="42">
        <v>482.52</v>
      </c>
      <c r="R857" s="10">
        <v>1960</v>
      </c>
      <c r="S857" s="10">
        <v>147.97</v>
      </c>
      <c r="T857" s="10">
        <v>1960</v>
      </c>
      <c r="U857" s="10"/>
    </row>
    <row r="858" spans="2:21" x14ac:dyDescent="0.3">
      <c r="B858" s="8" t="s">
        <v>26</v>
      </c>
      <c r="C858" s="8">
        <v>12</v>
      </c>
      <c r="D858" s="8">
        <v>16</v>
      </c>
      <c r="E858" s="8">
        <v>15</v>
      </c>
      <c r="F858" s="10">
        <v>14</v>
      </c>
      <c r="G858" s="8">
        <v>1995</v>
      </c>
      <c r="H858" s="8">
        <v>0</v>
      </c>
      <c r="I858" s="8">
        <v>0</v>
      </c>
      <c r="K858" s="8">
        <v>0</v>
      </c>
      <c r="L858" s="9">
        <f>(G858-I858)*(1-K858)</f>
        <v>1995</v>
      </c>
      <c r="M858" s="30">
        <v>0.108478947075084</v>
      </c>
      <c r="N858" s="8">
        <v>0.108478947075084</v>
      </c>
      <c r="O858" s="8">
        <v>1994.8915210529201</v>
      </c>
      <c r="P858" s="10">
        <v>1511.77</v>
      </c>
      <c r="Q858" s="42">
        <v>483.23</v>
      </c>
      <c r="R858" s="10">
        <v>2127</v>
      </c>
      <c r="S858" s="10">
        <v>87.53</v>
      </c>
      <c r="T858" s="10">
        <v>2118.5100000000002</v>
      </c>
      <c r="U858" s="10"/>
    </row>
    <row r="859" spans="2:21" x14ac:dyDescent="0.3">
      <c r="B859" s="8" t="s">
        <v>26</v>
      </c>
      <c r="C859" s="8">
        <v>12</v>
      </c>
      <c r="D859" s="8">
        <v>16</v>
      </c>
      <c r="E859" s="8">
        <v>16</v>
      </c>
      <c r="F859" s="10">
        <v>11</v>
      </c>
      <c r="G859" s="8">
        <v>2365</v>
      </c>
      <c r="H859" s="8">
        <v>0</v>
      </c>
      <c r="I859" s="8">
        <v>0</v>
      </c>
      <c r="K859" s="8">
        <v>0</v>
      </c>
      <c r="L859" s="9">
        <f>(G859-I859)*(1-K859)</f>
        <v>2365</v>
      </c>
      <c r="M859" s="30">
        <v>6.0633432808797801E-2</v>
      </c>
      <c r="N859" s="8">
        <v>6.0633432808797801E-2</v>
      </c>
      <c r="O859" s="8">
        <v>2364.9393665671901</v>
      </c>
      <c r="P859" s="10">
        <v>1881.9</v>
      </c>
      <c r="Q859" s="42">
        <v>483.1</v>
      </c>
      <c r="R859" s="10">
        <v>2405</v>
      </c>
      <c r="S859" s="11">
        <v>-17.02</v>
      </c>
      <c r="T859" s="10">
        <v>2396.5100000000002</v>
      </c>
      <c r="U859" s="10"/>
    </row>
    <row r="860" spans="2:21" x14ac:dyDescent="0.3">
      <c r="B860" s="8" t="s">
        <v>26</v>
      </c>
      <c r="C860" s="8">
        <v>12</v>
      </c>
      <c r="D860" s="8">
        <v>16</v>
      </c>
      <c r="E860" s="8">
        <v>17</v>
      </c>
      <c r="F860" s="10">
        <v>5</v>
      </c>
      <c r="G860" s="8">
        <v>2690</v>
      </c>
      <c r="H860" s="8">
        <v>0</v>
      </c>
      <c r="I860" s="8">
        <v>0</v>
      </c>
      <c r="K860" s="8">
        <v>0</v>
      </c>
      <c r="L860" s="9">
        <f>(G860-I860)*(1-K860)</f>
        <v>2690</v>
      </c>
      <c r="M860" s="30">
        <v>1.8007673238672299</v>
      </c>
      <c r="N860" s="8">
        <v>1.8007673238672299</v>
      </c>
      <c r="O860" s="8">
        <v>2688.1992326761301</v>
      </c>
      <c r="P860" s="10">
        <v>2196.46</v>
      </c>
      <c r="Q860" s="42">
        <v>493.54</v>
      </c>
      <c r="R860" s="10">
        <v>2724</v>
      </c>
      <c r="S860" s="11">
        <v>-198.39</v>
      </c>
      <c r="T860" s="10">
        <v>2715.51</v>
      </c>
      <c r="U860" s="10"/>
    </row>
    <row r="861" spans="2:21" x14ac:dyDescent="0.3">
      <c r="B861" s="8" t="s">
        <v>26</v>
      </c>
      <c r="C861" s="8">
        <v>12</v>
      </c>
      <c r="D861" s="8">
        <v>16</v>
      </c>
      <c r="E861" s="8">
        <v>18</v>
      </c>
      <c r="F861" s="10">
        <v>1</v>
      </c>
      <c r="G861" s="8">
        <v>2934</v>
      </c>
      <c r="H861" s="8">
        <v>0</v>
      </c>
      <c r="I861" s="8">
        <v>0</v>
      </c>
      <c r="K861" s="8">
        <v>0</v>
      </c>
      <c r="L861" s="9">
        <f>(G861-I861)*(1-K861)</f>
        <v>2934</v>
      </c>
      <c r="M861" s="30">
        <v>2.1554628829504598</v>
      </c>
      <c r="N861" s="8">
        <v>2.1554628829504598</v>
      </c>
      <c r="O861" s="8">
        <v>2931.8445371170501</v>
      </c>
      <c r="P861" s="10">
        <v>2444.7199999999998</v>
      </c>
      <c r="Q861" s="42">
        <v>489.28</v>
      </c>
      <c r="R861" s="10">
        <v>2967</v>
      </c>
      <c r="S861" s="11">
        <v>-429.12</v>
      </c>
      <c r="T861" s="12">
        <v>2958.51</v>
      </c>
      <c r="U861" s="10"/>
    </row>
    <row r="862" spans="2:21" x14ac:dyDescent="0.3">
      <c r="B862" s="8" t="s">
        <v>26</v>
      </c>
      <c r="C862" s="8">
        <v>12</v>
      </c>
      <c r="D862" s="8">
        <v>16</v>
      </c>
      <c r="E862" s="8">
        <v>19</v>
      </c>
      <c r="F862" s="10">
        <v>2</v>
      </c>
      <c r="G862" s="8">
        <v>2897</v>
      </c>
      <c r="H862" s="8">
        <v>0</v>
      </c>
      <c r="I862" s="8">
        <v>0</v>
      </c>
      <c r="K862" s="8">
        <v>0</v>
      </c>
      <c r="L862" s="9">
        <f>(G862-I862)*(1-K862)</f>
        <v>2897</v>
      </c>
      <c r="M862" s="30">
        <v>2.29795676104668</v>
      </c>
      <c r="N862" s="8">
        <v>2.29795676104668</v>
      </c>
      <c r="O862" s="8">
        <v>2894.70204323895</v>
      </c>
      <c r="P862" s="10">
        <v>2422.64</v>
      </c>
      <c r="Q862" s="42">
        <v>474.36</v>
      </c>
      <c r="R862" s="10">
        <v>2958</v>
      </c>
      <c r="S862" s="11">
        <v>-483.83</v>
      </c>
      <c r="T862" s="10">
        <v>2949.51</v>
      </c>
      <c r="U862" s="10"/>
    </row>
    <row r="863" spans="2:21" x14ac:dyDescent="0.3">
      <c r="B863" s="8" t="s">
        <v>26</v>
      </c>
      <c r="C863" s="8">
        <v>12</v>
      </c>
      <c r="D863" s="8">
        <v>16</v>
      </c>
      <c r="E863" s="8">
        <v>20</v>
      </c>
      <c r="F863" s="10">
        <v>3</v>
      </c>
      <c r="G863" s="8">
        <v>2820</v>
      </c>
      <c r="H863" s="8">
        <v>0</v>
      </c>
      <c r="I863" s="8">
        <v>0</v>
      </c>
      <c r="K863" s="8">
        <v>0</v>
      </c>
      <c r="L863" s="9">
        <f>(G863-I863)*(1-K863)</f>
        <v>2820</v>
      </c>
      <c r="M863" s="30">
        <v>1.88998003668885</v>
      </c>
      <c r="N863" s="8">
        <v>1.88998003668885</v>
      </c>
      <c r="O863" s="8">
        <v>2818.1100199633102</v>
      </c>
      <c r="P863" s="10">
        <v>2355.4</v>
      </c>
      <c r="Q863" s="42">
        <v>464.6</v>
      </c>
      <c r="R863" s="10">
        <v>2888</v>
      </c>
      <c r="S863" s="11">
        <v>-511.07</v>
      </c>
      <c r="T863" s="10">
        <v>2888</v>
      </c>
      <c r="U863" s="10"/>
    </row>
    <row r="864" spans="2:21" x14ac:dyDescent="0.3">
      <c r="B864" s="8" t="s">
        <v>26</v>
      </c>
      <c r="C864" s="8">
        <v>12</v>
      </c>
      <c r="D864" s="8">
        <v>16</v>
      </c>
      <c r="E864" s="8">
        <v>21</v>
      </c>
      <c r="F864" s="10">
        <v>4</v>
      </c>
      <c r="G864" s="8">
        <v>2726</v>
      </c>
      <c r="H864" s="8">
        <v>0</v>
      </c>
      <c r="I864" s="8">
        <v>0</v>
      </c>
      <c r="K864" s="8">
        <v>0</v>
      </c>
      <c r="L864" s="9">
        <f>(G864-I864)*(1-K864)</f>
        <v>2726</v>
      </c>
      <c r="M864" s="30">
        <v>1.8408485175854801</v>
      </c>
      <c r="N864" s="8">
        <v>1.8408485175854801</v>
      </c>
      <c r="O864" s="8">
        <v>2724.1591514824099</v>
      </c>
      <c r="P864" s="10">
        <v>2273.7600000000002</v>
      </c>
      <c r="Q864" s="42">
        <v>452.24</v>
      </c>
      <c r="R864" s="10">
        <v>2801</v>
      </c>
      <c r="S864" s="11">
        <v>-493.88</v>
      </c>
      <c r="T864" s="10">
        <v>2801</v>
      </c>
      <c r="U864" s="10"/>
    </row>
    <row r="865" spans="2:21" x14ac:dyDescent="0.3">
      <c r="B865" s="8" t="s">
        <v>26</v>
      </c>
      <c r="C865" s="8">
        <v>12</v>
      </c>
      <c r="D865" s="8">
        <v>16</v>
      </c>
      <c r="E865" s="8">
        <v>22</v>
      </c>
      <c r="F865" s="10">
        <v>6</v>
      </c>
      <c r="G865" s="8">
        <v>2611</v>
      </c>
      <c r="H865" s="8">
        <v>0</v>
      </c>
      <c r="I865" s="8">
        <v>0</v>
      </c>
      <c r="K865" s="8">
        <v>0</v>
      </c>
      <c r="L865" s="9">
        <f>(G865-I865)*(1-K865)</f>
        <v>2611</v>
      </c>
      <c r="M865" s="30">
        <v>-0.20987222894653701</v>
      </c>
      <c r="N865" s="8">
        <v>-0.20987222894653701</v>
      </c>
      <c r="O865" s="8">
        <v>2611.2098722289502</v>
      </c>
      <c r="P865" s="10">
        <v>2179.8200000000002</v>
      </c>
      <c r="Q865" s="42">
        <v>431.18</v>
      </c>
      <c r="R865" s="10">
        <v>2691</v>
      </c>
      <c r="S865" s="11">
        <v>-402.7</v>
      </c>
      <c r="T865" s="10">
        <v>2691</v>
      </c>
      <c r="U865" s="10"/>
    </row>
    <row r="866" spans="2:21" x14ac:dyDescent="0.3">
      <c r="B866" s="8" t="s">
        <v>26</v>
      </c>
      <c r="C866" s="8">
        <v>12</v>
      </c>
      <c r="D866" s="8">
        <v>16</v>
      </c>
      <c r="E866" s="8">
        <v>23</v>
      </c>
      <c r="F866" s="10">
        <v>9</v>
      </c>
      <c r="G866" s="8">
        <v>2418</v>
      </c>
      <c r="H866" s="8">
        <v>0</v>
      </c>
      <c r="I866" s="8">
        <v>0</v>
      </c>
      <c r="K866" s="8">
        <v>0</v>
      </c>
      <c r="L866" s="9">
        <f>(G866-I866)*(1-K866)</f>
        <v>2418</v>
      </c>
      <c r="M866" s="30">
        <v>-0.23674786559119801</v>
      </c>
      <c r="N866" s="8">
        <v>-0.23674786559119801</v>
      </c>
      <c r="O866" s="8">
        <v>2418.2367478655901</v>
      </c>
      <c r="P866" s="10">
        <v>2001.01</v>
      </c>
      <c r="Q866" s="42">
        <v>416.99</v>
      </c>
      <c r="R866" s="10">
        <v>2522</v>
      </c>
      <c r="S866" s="11">
        <v>-307.83999999999997</v>
      </c>
      <c r="T866" s="10">
        <v>2522</v>
      </c>
      <c r="U866" s="10"/>
    </row>
    <row r="867" spans="2:21" ht="15" thickBot="1" x14ac:dyDescent="0.35">
      <c r="B867" s="8" t="s">
        <v>26</v>
      </c>
      <c r="C867" s="8">
        <v>12</v>
      </c>
      <c r="D867" s="8">
        <v>16</v>
      </c>
      <c r="E867" s="8">
        <v>24</v>
      </c>
      <c r="F867" s="15">
        <v>13</v>
      </c>
      <c r="G867" s="8">
        <v>2295</v>
      </c>
      <c r="H867" s="8">
        <v>0</v>
      </c>
      <c r="I867" s="8">
        <v>0</v>
      </c>
      <c r="K867" s="8">
        <v>0</v>
      </c>
      <c r="L867" s="9">
        <f>(G867-I867)*(1-K867)</f>
        <v>2295</v>
      </c>
      <c r="M867" s="30">
        <v>-0.208998472500592</v>
      </c>
      <c r="N867" s="8">
        <v>-0.208998472500592</v>
      </c>
      <c r="O867" s="8">
        <v>2295.2089984724998</v>
      </c>
      <c r="P867" s="10">
        <v>1890.56</v>
      </c>
      <c r="Q867" s="42">
        <v>404.44</v>
      </c>
      <c r="R867" s="15">
        <v>2397</v>
      </c>
      <c r="S867" s="16">
        <v>-174.84</v>
      </c>
      <c r="T867" s="15">
        <v>2397</v>
      </c>
      <c r="U867" s="15"/>
    </row>
    <row r="868" spans="2:21" x14ac:dyDescent="0.3">
      <c r="B868" s="8" t="s">
        <v>27</v>
      </c>
      <c r="C868" s="8">
        <v>1</v>
      </c>
      <c r="D868" s="8">
        <v>14</v>
      </c>
      <c r="E868" s="8">
        <v>1</v>
      </c>
      <c r="F868" s="8">
        <v>13</v>
      </c>
      <c r="G868" s="8">
        <v>82</v>
      </c>
      <c r="P868" s="10" t="s">
        <v>77</v>
      </c>
      <c r="Q868" s="42" t="s">
        <v>77</v>
      </c>
    </row>
    <row r="869" spans="2:21" x14ac:dyDescent="0.3">
      <c r="B869" s="8" t="s">
        <v>27</v>
      </c>
      <c r="C869" s="8">
        <v>1</v>
      </c>
      <c r="D869" s="8">
        <v>17</v>
      </c>
      <c r="E869" s="8">
        <v>2</v>
      </c>
      <c r="F869" s="8">
        <v>16</v>
      </c>
      <c r="G869" s="8">
        <v>83</v>
      </c>
      <c r="P869" s="10" t="s">
        <v>77</v>
      </c>
      <c r="Q869" s="42" t="s">
        <v>77</v>
      </c>
    </row>
    <row r="870" spans="2:21" x14ac:dyDescent="0.3">
      <c r="B870" s="8" t="s">
        <v>27</v>
      </c>
      <c r="C870" s="8">
        <v>1</v>
      </c>
      <c r="D870" s="8">
        <v>20</v>
      </c>
      <c r="E870" s="8">
        <v>3</v>
      </c>
      <c r="F870" s="8">
        <v>19</v>
      </c>
      <c r="G870" s="8">
        <v>84</v>
      </c>
      <c r="P870" s="10" t="s">
        <v>77</v>
      </c>
      <c r="Q870" s="42" t="s">
        <v>77</v>
      </c>
    </row>
    <row r="871" spans="2:21" x14ac:dyDescent="0.3">
      <c r="B871" s="8" t="s">
        <v>27</v>
      </c>
      <c r="C871" s="8">
        <v>1</v>
      </c>
      <c r="D871" s="8">
        <v>22</v>
      </c>
      <c r="E871" s="8">
        <v>4</v>
      </c>
      <c r="F871" s="8">
        <v>20</v>
      </c>
      <c r="G871" s="8">
        <v>86</v>
      </c>
      <c r="P871" s="10" t="s">
        <v>77</v>
      </c>
      <c r="Q871" s="42" t="s">
        <v>77</v>
      </c>
    </row>
    <row r="872" spans="2:21" x14ac:dyDescent="0.3">
      <c r="B872" s="8" t="s">
        <v>27</v>
      </c>
      <c r="C872" s="8">
        <v>1</v>
      </c>
      <c r="D872" s="8">
        <v>19</v>
      </c>
      <c r="E872" s="8">
        <v>5</v>
      </c>
      <c r="F872" s="8">
        <v>18</v>
      </c>
      <c r="G872" s="8">
        <v>90</v>
      </c>
      <c r="P872" s="10" t="s">
        <v>77</v>
      </c>
      <c r="Q872" s="42" t="s">
        <v>77</v>
      </c>
    </row>
    <row r="873" spans="2:21" x14ac:dyDescent="0.3">
      <c r="B873" s="8" t="s">
        <v>27</v>
      </c>
      <c r="C873" s="8">
        <v>1</v>
      </c>
      <c r="D873" s="8">
        <v>15</v>
      </c>
      <c r="E873" s="8">
        <v>6</v>
      </c>
      <c r="F873" s="8">
        <v>14</v>
      </c>
      <c r="G873" s="8">
        <v>95</v>
      </c>
      <c r="P873" s="10" t="s">
        <v>77</v>
      </c>
      <c r="Q873" s="42" t="s">
        <v>77</v>
      </c>
    </row>
    <row r="874" spans="2:21" x14ac:dyDescent="0.3">
      <c r="B874" s="8" t="s">
        <v>27</v>
      </c>
      <c r="C874" s="8">
        <v>1</v>
      </c>
      <c r="D874" s="8">
        <v>10</v>
      </c>
      <c r="E874" s="8">
        <v>7</v>
      </c>
      <c r="F874" s="8">
        <v>8</v>
      </c>
      <c r="G874" s="8">
        <v>104</v>
      </c>
      <c r="P874" s="10" t="s">
        <v>77</v>
      </c>
      <c r="Q874" s="42" t="s">
        <v>77</v>
      </c>
    </row>
    <row r="875" spans="2:21" x14ac:dyDescent="0.3">
      <c r="B875" s="8" t="s">
        <v>27</v>
      </c>
      <c r="C875" s="8">
        <v>1</v>
      </c>
      <c r="D875" s="8">
        <v>6</v>
      </c>
      <c r="E875" s="8">
        <v>8</v>
      </c>
      <c r="F875" s="8">
        <v>5</v>
      </c>
      <c r="G875" s="8">
        <v>105</v>
      </c>
      <c r="P875" s="10" t="s">
        <v>77</v>
      </c>
      <c r="Q875" s="42" t="s">
        <v>77</v>
      </c>
    </row>
    <row r="876" spans="2:21" x14ac:dyDescent="0.3">
      <c r="B876" s="8" t="s">
        <v>27</v>
      </c>
      <c r="C876" s="8">
        <v>1</v>
      </c>
      <c r="D876" s="8">
        <v>7</v>
      </c>
      <c r="E876" s="8">
        <v>9</v>
      </c>
      <c r="F876" s="8">
        <v>7</v>
      </c>
      <c r="G876" s="8">
        <v>97</v>
      </c>
      <c r="P876" s="10" t="s">
        <v>77</v>
      </c>
      <c r="Q876" s="42" t="s">
        <v>77</v>
      </c>
    </row>
    <row r="877" spans="2:21" x14ac:dyDescent="0.3">
      <c r="B877" s="8" t="s">
        <v>27</v>
      </c>
      <c r="C877" s="8">
        <v>1</v>
      </c>
      <c r="D877" s="8">
        <v>12</v>
      </c>
      <c r="E877" s="8">
        <v>10</v>
      </c>
      <c r="F877" s="8">
        <v>12</v>
      </c>
      <c r="G877" s="8">
        <v>91</v>
      </c>
      <c r="P877" s="10" t="s">
        <v>77</v>
      </c>
      <c r="Q877" s="42" t="s">
        <v>77</v>
      </c>
    </row>
    <row r="878" spans="2:21" x14ac:dyDescent="0.3">
      <c r="B878" s="8" t="s">
        <v>27</v>
      </c>
      <c r="C878" s="8">
        <v>1</v>
      </c>
      <c r="D878" s="8">
        <v>16</v>
      </c>
      <c r="E878" s="8">
        <v>11</v>
      </c>
      <c r="F878" s="8">
        <v>17</v>
      </c>
      <c r="G878" s="8">
        <v>83</v>
      </c>
      <c r="P878" s="10" t="s">
        <v>77</v>
      </c>
      <c r="Q878" s="42" t="s">
        <v>77</v>
      </c>
    </row>
    <row r="879" spans="2:21" x14ac:dyDescent="0.3">
      <c r="B879" s="8" t="s">
        <v>27</v>
      </c>
      <c r="C879" s="8">
        <v>1</v>
      </c>
      <c r="D879" s="8">
        <v>21</v>
      </c>
      <c r="E879" s="8">
        <v>12</v>
      </c>
      <c r="F879" s="8">
        <v>22</v>
      </c>
      <c r="G879" s="8">
        <v>76</v>
      </c>
      <c r="P879" s="10" t="s">
        <v>77</v>
      </c>
      <c r="Q879" s="42" t="s">
        <v>77</v>
      </c>
    </row>
    <row r="880" spans="2:21" x14ac:dyDescent="0.3">
      <c r="B880" s="8" t="s">
        <v>27</v>
      </c>
      <c r="C880" s="8">
        <v>1</v>
      </c>
      <c r="D880" s="8">
        <v>24</v>
      </c>
      <c r="E880" s="8">
        <v>13</v>
      </c>
      <c r="F880" s="8">
        <v>24</v>
      </c>
      <c r="G880" s="8">
        <v>71</v>
      </c>
      <c r="P880" s="10" t="s">
        <v>77</v>
      </c>
      <c r="Q880" s="42" t="s">
        <v>77</v>
      </c>
    </row>
    <row r="881" spans="2:17" x14ac:dyDescent="0.3">
      <c r="B881" s="8" t="s">
        <v>27</v>
      </c>
      <c r="C881" s="8">
        <v>1</v>
      </c>
      <c r="D881" s="8">
        <v>23</v>
      </c>
      <c r="E881" s="8">
        <v>14</v>
      </c>
      <c r="F881" s="8">
        <v>23</v>
      </c>
      <c r="G881" s="8">
        <v>68</v>
      </c>
      <c r="P881" s="10" t="s">
        <v>77</v>
      </c>
      <c r="Q881" s="42" t="s">
        <v>77</v>
      </c>
    </row>
    <row r="882" spans="2:17" x14ac:dyDescent="0.3">
      <c r="B882" s="8" t="s">
        <v>27</v>
      </c>
      <c r="C882" s="8">
        <v>1</v>
      </c>
      <c r="D882" s="8">
        <v>18</v>
      </c>
      <c r="E882" s="8">
        <v>15</v>
      </c>
      <c r="F882" s="8">
        <v>21</v>
      </c>
      <c r="G882" s="8">
        <v>65</v>
      </c>
      <c r="P882" s="10" t="s">
        <v>77</v>
      </c>
      <c r="Q882" s="42" t="s">
        <v>77</v>
      </c>
    </row>
    <row r="883" spans="2:17" x14ac:dyDescent="0.3">
      <c r="B883" s="8" t="s">
        <v>27</v>
      </c>
      <c r="C883" s="8">
        <v>1</v>
      </c>
      <c r="D883" s="8">
        <v>13</v>
      </c>
      <c r="E883" s="8">
        <v>16</v>
      </c>
      <c r="F883" s="8">
        <v>15</v>
      </c>
      <c r="G883" s="8">
        <v>66</v>
      </c>
      <c r="P883" s="10" t="s">
        <v>77</v>
      </c>
      <c r="Q883" s="42" t="s">
        <v>77</v>
      </c>
    </row>
    <row r="884" spans="2:17" x14ac:dyDescent="0.3">
      <c r="B884" s="8" t="s">
        <v>27</v>
      </c>
      <c r="C884" s="8">
        <v>1</v>
      </c>
      <c r="D884" s="8">
        <v>8</v>
      </c>
      <c r="E884" s="8">
        <v>17</v>
      </c>
      <c r="F884" s="8">
        <v>9</v>
      </c>
      <c r="G884" s="8">
        <v>71</v>
      </c>
      <c r="P884" s="10" t="s">
        <v>77</v>
      </c>
      <c r="Q884" s="42" t="s">
        <v>77</v>
      </c>
    </row>
    <row r="885" spans="2:17" x14ac:dyDescent="0.3">
      <c r="B885" s="8" t="s">
        <v>27</v>
      </c>
      <c r="C885" s="8">
        <v>1</v>
      </c>
      <c r="D885" s="8">
        <v>3</v>
      </c>
      <c r="E885" s="8">
        <v>18</v>
      </c>
      <c r="F885" s="8">
        <v>2</v>
      </c>
      <c r="G885" s="8">
        <v>79</v>
      </c>
      <c r="P885" s="10" t="s">
        <v>77</v>
      </c>
      <c r="Q885" s="42" t="s">
        <v>77</v>
      </c>
    </row>
    <row r="886" spans="2:17" x14ac:dyDescent="0.3">
      <c r="B886" s="8" t="s">
        <v>27</v>
      </c>
      <c r="C886" s="8">
        <v>1</v>
      </c>
      <c r="D886" s="8">
        <v>1</v>
      </c>
      <c r="E886" s="8">
        <v>19</v>
      </c>
      <c r="F886" s="8">
        <v>1</v>
      </c>
      <c r="G886" s="8">
        <v>80</v>
      </c>
      <c r="P886" s="10" t="s">
        <v>77</v>
      </c>
      <c r="Q886" s="42" t="s">
        <v>77</v>
      </c>
    </row>
    <row r="887" spans="2:17" x14ac:dyDescent="0.3">
      <c r="B887" s="8" t="s">
        <v>27</v>
      </c>
      <c r="C887" s="8">
        <v>1</v>
      </c>
      <c r="D887" s="8">
        <v>2</v>
      </c>
      <c r="E887" s="8">
        <v>20</v>
      </c>
      <c r="F887" s="8">
        <v>3</v>
      </c>
      <c r="G887" s="8">
        <v>81</v>
      </c>
      <c r="P887" s="10" t="s">
        <v>77</v>
      </c>
      <c r="Q887" s="42" t="s">
        <v>77</v>
      </c>
    </row>
    <row r="888" spans="2:17" x14ac:dyDescent="0.3">
      <c r="B888" s="8" t="s">
        <v>27</v>
      </c>
      <c r="C888" s="8">
        <v>1</v>
      </c>
      <c r="D888" s="8">
        <v>4</v>
      </c>
      <c r="E888" s="8">
        <v>21</v>
      </c>
      <c r="F888" s="8">
        <v>4</v>
      </c>
      <c r="G888" s="8">
        <v>81</v>
      </c>
      <c r="P888" s="10" t="s">
        <v>77</v>
      </c>
      <c r="Q888" s="42" t="s">
        <v>77</v>
      </c>
    </row>
    <row r="889" spans="2:17" x14ac:dyDescent="0.3">
      <c r="B889" s="8" t="s">
        <v>27</v>
      </c>
      <c r="C889" s="8">
        <v>1</v>
      </c>
      <c r="D889" s="8">
        <v>5</v>
      </c>
      <c r="E889" s="8">
        <v>22</v>
      </c>
      <c r="F889" s="8">
        <v>6</v>
      </c>
      <c r="G889" s="8">
        <v>79</v>
      </c>
      <c r="P889" s="10" t="s">
        <v>77</v>
      </c>
      <c r="Q889" s="42" t="s">
        <v>77</v>
      </c>
    </row>
    <row r="890" spans="2:17" x14ac:dyDescent="0.3">
      <c r="B890" s="8" t="s">
        <v>27</v>
      </c>
      <c r="C890" s="8">
        <v>1</v>
      </c>
      <c r="D890" s="8">
        <v>9</v>
      </c>
      <c r="E890" s="8">
        <v>23</v>
      </c>
      <c r="F890" s="8">
        <v>10</v>
      </c>
      <c r="G890" s="8">
        <v>76</v>
      </c>
      <c r="P890" s="10" t="s">
        <v>77</v>
      </c>
      <c r="Q890" s="42" t="s">
        <v>77</v>
      </c>
    </row>
    <row r="891" spans="2:17" x14ac:dyDescent="0.3">
      <c r="B891" s="8" t="s">
        <v>27</v>
      </c>
      <c r="C891" s="8">
        <v>1</v>
      </c>
      <c r="D891" s="8">
        <v>11</v>
      </c>
      <c r="E891" s="8">
        <v>24</v>
      </c>
      <c r="F891" s="8">
        <v>11</v>
      </c>
      <c r="G891" s="8">
        <v>75</v>
      </c>
      <c r="P891" s="10" t="s">
        <v>77</v>
      </c>
      <c r="Q891" s="42" t="s">
        <v>77</v>
      </c>
    </row>
    <row r="892" spans="2:17" x14ac:dyDescent="0.3">
      <c r="B892" s="8" t="s">
        <v>27</v>
      </c>
      <c r="C892" s="8">
        <v>2</v>
      </c>
      <c r="D892" s="8">
        <v>13</v>
      </c>
      <c r="E892" s="8">
        <v>1</v>
      </c>
      <c r="F892" s="8">
        <v>12</v>
      </c>
      <c r="G892" s="8">
        <v>61</v>
      </c>
      <c r="P892" s="10" t="s">
        <v>77</v>
      </c>
      <c r="Q892" s="42" t="s">
        <v>77</v>
      </c>
    </row>
    <row r="893" spans="2:17" x14ac:dyDescent="0.3">
      <c r="B893" s="8" t="s">
        <v>27</v>
      </c>
      <c r="C893" s="8">
        <v>2</v>
      </c>
      <c r="D893" s="8">
        <v>16</v>
      </c>
      <c r="E893" s="8">
        <v>2</v>
      </c>
      <c r="F893" s="8">
        <v>16</v>
      </c>
      <c r="G893" s="8">
        <v>63</v>
      </c>
      <c r="P893" s="10" t="s">
        <v>77</v>
      </c>
      <c r="Q893" s="42" t="s">
        <v>77</v>
      </c>
    </row>
    <row r="894" spans="2:17" x14ac:dyDescent="0.3">
      <c r="B894" s="8" t="s">
        <v>27</v>
      </c>
      <c r="C894" s="8">
        <v>2</v>
      </c>
      <c r="D894" s="8">
        <v>20</v>
      </c>
      <c r="E894" s="8">
        <v>3</v>
      </c>
      <c r="F894" s="8">
        <v>19</v>
      </c>
      <c r="G894" s="8">
        <v>66</v>
      </c>
      <c r="P894" s="10" t="s">
        <v>77</v>
      </c>
      <c r="Q894" s="42" t="s">
        <v>77</v>
      </c>
    </row>
    <row r="895" spans="2:17" x14ac:dyDescent="0.3">
      <c r="B895" s="8" t="s">
        <v>27</v>
      </c>
      <c r="C895" s="8">
        <v>2</v>
      </c>
      <c r="D895" s="8">
        <v>21</v>
      </c>
      <c r="E895" s="8">
        <v>4</v>
      </c>
      <c r="F895" s="8">
        <v>21</v>
      </c>
      <c r="G895" s="8">
        <v>70</v>
      </c>
      <c r="P895" s="10" t="s">
        <v>77</v>
      </c>
      <c r="Q895" s="42" t="s">
        <v>77</v>
      </c>
    </row>
    <row r="896" spans="2:17" x14ac:dyDescent="0.3">
      <c r="B896" s="8" t="s">
        <v>27</v>
      </c>
      <c r="C896" s="8">
        <v>2</v>
      </c>
      <c r="D896" s="8">
        <v>19</v>
      </c>
      <c r="E896" s="8">
        <v>5</v>
      </c>
      <c r="F896" s="8">
        <v>17</v>
      </c>
      <c r="G896" s="8">
        <v>76</v>
      </c>
      <c r="P896" s="10" t="s">
        <v>77</v>
      </c>
      <c r="Q896" s="42" t="s">
        <v>77</v>
      </c>
    </row>
    <row r="897" spans="2:17" x14ac:dyDescent="0.3">
      <c r="B897" s="8" t="s">
        <v>27</v>
      </c>
      <c r="C897" s="8">
        <v>2</v>
      </c>
      <c r="D897" s="8">
        <v>15</v>
      </c>
      <c r="E897" s="8">
        <v>6</v>
      </c>
      <c r="F897" s="8">
        <v>14</v>
      </c>
      <c r="G897" s="8">
        <v>86</v>
      </c>
      <c r="P897" s="10" t="s">
        <v>77</v>
      </c>
      <c r="Q897" s="42" t="s">
        <v>77</v>
      </c>
    </row>
    <row r="898" spans="2:17" x14ac:dyDescent="0.3">
      <c r="B898" s="8" t="s">
        <v>27</v>
      </c>
      <c r="C898" s="8">
        <v>2</v>
      </c>
      <c r="D898" s="8">
        <v>8</v>
      </c>
      <c r="E898" s="8">
        <v>7</v>
      </c>
      <c r="F898" s="8">
        <v>7</v>
      </c>
      <c r="G898" s="8">
        <v>95</v>
      </c>
      <c r="P898" s="10" t="s">
        <v>77</v>
      </c>
      <c r="Q898" s="42" t="s">
        <v>77</v>
      </c>
    </row>
    <row r="899" spans="2:17" x14ac:dyDescent="0.3">
      <c r="B899" s="8" t="s">
        <v>27</v>
      </c>
      <c r="C899" s="8">
        <v>2</v>
      </c>
      <c r="D899" s="8">
        <v>6</v>
      </c>
      <c r="E899" s="8">
        <v>8</v>
      </c>
      <c r="F899" s="8">
        <v>6</v>
      </c>
      <c r="G899" s="8">
        <v>94</v>
      </c>
      <c r="P899" s="10" t="s">
        <v>77</v>
      </c>
      <c r="Q899" s="42" t="s">
        <v>77</v>
      </c>
    </row>
    <row r="900" spans="2:17" x14ac:dyDescent="0.3">
      <c r="B900" s="8" t="s">
        <v>27</v>
      </c>
      <c r="C900" s="8">
        <v>2</v>
      </c>
      <c r="D900" s="8">
        <v>7</v>
      </c>
      <c r="E900" s="8">
        <v>9</v>
      </c>
      <c r="F900" s="8">
        <v>9</v>
      </c>
      <c r="G900" s="8">
        <v>84</v>
      </c>
      <c r="P900" s="10" t="s">
        <v>77</v>
      </c>
      <c r="Q900" s="42" t="s">
        <v>77</v>
      </c>
    </row>
    <row r="901" spans="2:17" x14ac:dyDescent="0.3">
      <c r="B901" s="8" t="s">
        <v>27</v>
      </c>
      <c r="C901" s="8">
        <v>2</v>
      </c>
      <c r="D901" s="8">
        <v>12</v>
      </c>
      <c r="E901" s="8">
        <v>10</v>
      </c>
      <c r="F901" s="8">
        <v>13</v>
      </c>
      <c r="G901" s="8">
        <v>75</v>
      </c>
      <c r="P901" s="10" t="s">
        <v>77</v>
      </c>
      <c r="Q901" s="42" t="s">
        <v>77</v>
      </c>
    </row>
    <row r="902" spans="2:17" x14ac:dyDescent="0.3">
      <c r="B902" s="8" t="s">
        <v>27</v>
      </c>
      <c r="C902" s="8">
        <v>2</v>
      </c>
      <c r="D902" s="8">
        <v>17</v>
      </c>
      <c r="E902" s="8">
        <v>11</v>
      </c>
      <c r="F902" s="8">
        <v>18</v>
      </c>
      <c r="G902" s="8">
        <v>67</v>
      </c>
      <c r="P902" s="10" t="s">
        <v>77</v>
      </c>
      <c r="Q902" s="42" t="s">
        <v>77</v>
      </c>
    </row>
    <row r="903" spans="2:17" x14ac:dyDescent="0.3">
      <c r="B903" s="8" t="s">
        <v>27</v>
      </c>
      <c r="C903" s="8">
        <v>2</v>
      </c>
      <c r="D903" s="8">
        <v>22</v>
      </c>
      <c r="E903" s="8">
        <v>12</v>
      </c>
      <c r="F903" s="8">
        <v>23</v>
      </c>
      <c r="G903" s="8">
        <v>60</v>
      </c>
      <c r="P903" s="10" t="s">
        <v>77</v>
      </c>
      <c r="Q903" s="42" t="s">
        <v>77</v>
      </c>
    </row>
    <row r="904" spans="2:17" x14ac:dyDescent="0.3">
      <c r="B904" s="8" t="s">
        <v>27</v>
      </c>
      <c r="C904" s="8">
        <v>2</v>
      </c>
      <c r="D904" s="8">
        <v>24</v>
      </c>
      <c r="E904" s="8">
        <v>13</v>
      </c>
      <c r="F904" s="8">
        <v>24</v>
      </c>
      <c r="G904" s="8">
        <v>56</v>
      </c>
      <c r="P904" s="10" t="s">
        <v>77</v>
      </c>
      <c r="Q904" s="42" t="s">
        <v>77</v>
      </c>
    </row>
    <row r="905" spans="2:17" x14ac:dyDescent="0.3">
      <c r="B905" s="8" t="s">
        <v>27</v>
      </c>
      <c r="C905" s="8">
        <v>2</v>
      </c>
      <c r="D905" s="8">
        <v>23</v>
      </c>
      <c r="E905" s="8">
        <v>14</v>
      </c>
      <c r="F905" s="8">
        <v>22</v>
      </c>
      <c r="G905" s="8">
        <v>55</v>
      </c>
      <c r="P905" s="10" t="s">
        <v>77</v>
      </c>
      <c r="Q905" s="42" t="s">
        <v>77</v>
      </c>
    </row>
    <row r="906" spans="2:17" x14ac:dyDescent="0.3">
      <c r="B906" s="8" t="s">
        <v>27</v>
      </c>
      <c r="C906" s="8">
        <v>2</v>
      </c>
      <c r="D906" s="8">
        <v>18</v>
      </c>
      <c r="E906" s="8">
        <v>15</v>
      </c>
      <c r="F906" s="8">
        <v>20</v>
      </c>
      <c r="G906" s="8">
        <v>53</v>
      </c>
      <c r="P906" s="10" t="s">
        <v>77</v>
      </c>
      <c r="Q906" s="42" t="s">
        <v>77</v>
      </c>
    </row>
    <row r="907" spans="2:17" x14ac:dyDescent="0.3">
      <c r="B907" s="8" t="s">
        <v>27</v>
      </c>
      <c r="C907" s="8">
        <v>2</v>
      </c>
      <c r="D907" s="8">
        <v>14</v>
      </c>
      <c r="E907" s="8">
        <v>16</v>
      </c>
      <c r="F907" s="8">
        <v>15</v>
      </c>
      <c r="G907" s="8">
        <v>53</v>
      </c>
      <c r="P907" s="10" t="s">
        <v>77</v>
      </c>
      <c r="Q907" s="42" t="s">
        <v>77</v>
      </c>
    </row>
    <row r="908" spans="2:17" x14ac:dyDescent="0.3">
      <c r="B908" s="8" t="s">
        <v>27</v>
      </c>
      <c r="C908" s="8">
        <v>2</v>
      </c>
      <c r="D908" s="8">
        <v>10</v>
      </c>
      <c r="E908" s="8">
        <v>17</v>
      </c>
      <c r="F908" s="8">
        <v>8</v>
      </c>
      <c r="G908" s="8">
        <v>54</v>
      </c>
      <c r="P908" s="10" t="s">
        <v>77</v>
      </c>
      <c r="Q908" s="42" t="s">
        <v>77</v>
      </c>
    </row>
    <row r="909" spans="2:17" x14ac:dyDescent="0.3">
      <c r="B909" s="8" t="s">
        <v>27</v>
      </c>
      <c r="C909" s="8">
        <v>2</v>
      </c>
      <c r="D909" s="8">
        <v>3</v>
      </c>
      <c r="E909" s="8">
        <v>18</v>
      </c>
      <c r="F909" s="8">
        <v>3</v>
      </c>
      <c r="G909" s="8">
        <v>63</v>
      </c>
      <c r="P909" s="10" t="s">
        <v>77</v>
      </c>
      <c r="Q909" s="42" t="s">
        <v>77</v>
      </c>
    </row>
    <row r="910" spans="2:17" x14ac:dyDescent="0.3">
      <c r="B910" s="8" t="s">
        <v>27</v>
      </c>
      <c r="C910" s="8">
        <v>2</v>
      </c>
      <c r="D910" s="8">
        <v>1</v>
      </c>
      <c r="E910" s="8">
        <v>19</v>
      </c>
      <c r="F910" s="8">
        <v>1</v>
      </c>
      <c r="G910" s="8">
        <v>67</v>
      </c>
      <c r="P910" s="10" t="s">
        <v>77</v>
      </c>
      <c r="Q910" s="42" t="s">
        <v>77</v>
      </c>
    </row>
    <row r="911" spans="2:17" x14ac:dyDescent="0.3">
      <c r="B911" s="8" t="s">
        <v>27</v>
      </c>
      <c r="C911" s="8">
        <v>2</v>
      </c>
      <c r="D911" s="8">
        <v>2</v>
      </c>
      <c r="E911" s="8">
        <v>20</v>
      </c>
      <c r="F911" s="8">
        <v>2</v>
      </c>
      <c r="G911" s="8">
        <v>68</v>
      </c>
      <c r="P911" s="10" t="s">
        <v>77</v>
      </c>
      <c r="Q911" s="42" t="s">
        <v>77</v>
      </c>
    </row>
    <row r="912" spans="2:17" x14ac:dyDescent="0.3">
      <c r="B912" s="8" t="s">
        <v>27</v>
      </c>
      <c r="C912" s="8">
        <v>2</v>
      </c>
      <c r="D912" s="8">
        <v>4</v>
      </c>
      <c r="E912" s="8">
        <v>21</v>
      </c>
      <c r="F912" s="8">
        <v>4</v>
      </c>
      <c r="G912" s="8">
        <v>68</v>
      </c>
      <c r="P912" s="10" t="s">
        <v>77</v>
      </c>
      <c r="Q912" s="42" t="s">
        <v>77</v>
      </c>
    </row>
    <row r="913" spans="2:17" x14ac:dyDescent="0.3">
      <c r="B913" s="8" t="s">
        <v>27</v>
      </c>
      <c r="C913" s="8">
        <v>2</v>
      </c>
      <c r="D913" s="8">
        <v>5</v>
      </c>
      <c r="E913" s="8">
        <v>22</v>
      </c>
      <c r="F913" s="8">
        <v>5</v>
      </c>
      <c r="G913" s="8">
        <v>62</v>
      </c>
      <c r="P913" s="10" t="s">
        <v>77</v>
      </c>
      <c r="Q913" s="42" t="s">
        <v>77</v>
      </c>
    </row>
    <row r="914" spans="2:17" x14ac:dyDescent="0.3">
      <c r="B914" s="8" t="s">
        <v>27</v>
      </c>
      <c r="C914" s="8">
        <v>2</v>
      </c>
      <c r="D914" s="8">
        <v>9</v>
      </c>
      <c r="E914" s="8">
        <v>23</v>
      </c>
      <c r="F914" s="8">
        <v>10</v>
      </c>
      <c r="G914" s="8">
        <v>52</v>
      </c>
      <c r="P914" s="10" t="s">
        <v>77</v>
      </c>
      <c r="Q914" s="42" t="s">
        <v>77</v>
      </c>
    </row>
    <row r="915" spans="2:17" x14ac:dyDescent="0.3">
      <c r="B915" s="8" t="s">
        <v>27</v>
      </c>
      <c r="C915" s="8">
        <v>2</v>
      </c>
      <c r="D915" s="8">
        <v>11</v>
      </c>
      <c r="E915" s="8">
        <v>24</v>
      </c>
      <c r="F915" s="8">
        <v>11</v>
      </c>
      <c r="G915" s="8">
        <v>51</v>
      </c>
      <c r="P915" s="10" t="s">
        <v>77</v>
      </c>
      <c r="Q915" s="42" t="s">
        <v>77</v>
      </c>
    </row>
    <row r="916" spans="2:17" x14ac:dyDescent="0.3">
      <c r="B916" s="8" t="s">
        <v>27</v>
      </c>
      <c r="C916" s="8">
        <v>3</v>
      </c>
      <c r="D916" s="8">
        <v>15</v>
      </c>
      <c r="E916" s="8">
        <v>1</v>
      </c>
      <c r="F916" s="8">
        <v>14</v>
      </c>
      <c r="G916" s="8">
        <v>45</v>
      </c>
      <c r="P916" s="10" t="s">
        <v>77</v>
      </c>
      <c r="Q916" s="42" t="s">
        <v>77</v>
      </c>
    </row>
    <row r="917" spans="2:17" x14ac:dyDescent="0.3">
      <c r="B917" s="8" t="s">
        <v>27</v>
      </c>
      <c r="C917" s="8">
        <v>3</v>
      </c>
      <c r="D917" s="8">
        <v>18</v>
      </c>
      <c r="E917" s="8">
        <v>2</v>
      </c>
      <c r="F917" s="8">
        <v>17</v>
      </c>
      <c r="G917" s="8">
        <v>45</v>
      </c>
      <c r="P917" s="10" t="s">
        <v>77</v>
      </c>
      <c r="Q917" s="42" t="s">
        <v>77</v>
      </c>
    </row>
    <row r="918" spans="2:17" x14ac:dyDescent="0.3">
      <c r="B918" s="8" t="s">
        <v>27</v>
      </c>
      <c r="C918" s="8">
        <v>3</v>
      </c>
      <c r="D918" s="8">
        <v>22</v>
      </c>
      <c r="E918" s="8">
        <v>3</v>
      </c>
      <c r="F918" s="8">
        <v>20</v>
      </c>
      <c r="G918" s="8">
        <v>45</v>
      </c>
      <c r="P918" s="10" t="s">
        <v>77</v>
      </c>
      <c r="Q918" s="42" t="s">
        <v>77</v>
      </c>
    </row>
    <row r="919" spans="2:17" x14ac:dyDescent="0.3">
      <c r="B919" s="8" t="s">
        <v>27</v>
      </c>
      <c r="C919" s="8">
        <v>3</v>
      </c>
      <c r="D919" s="8">
        <v>20</v>
      </c>
      <c r="E919" s="8">
        <v>4</v>
      </c>
      <c r="F919" s="8">
        <v>19</v>
      </c>
      <c r="G919" s="8">
        <v>47</v>
      </c>
      <c r="P919" s="10" t="s">
        <v>77</v>
      </c>
      <c r="Q919" s="42" t="s">
        <v>77</v>
      </c>
    </row>
    <row r="920" spans="2:17" x14ac:dyDescent="0.3">
      <c r="B920" s="8" t="s">
        <v>27</v>
      </c>
      <c r="C920" s="8">
        <v>3</v>
      </c>
      <c r="D920" s="8">
        <v>17</v>
      </c>
      <c r="E920" s="8">
        <v>5</v>
      </c>
      <c r="F920" s="8">
        <v>16</v>
      </c>
      <c r="G920" s="8">
        <v>51</v>
      </c>
      <c r="P920" s="10" t="s">
        <v>77</v>
      </c>
      <c r="Q920" s="42" t="s">
        <v>77</v>
      </c>
    </row>
    <row r="921" spans="2:17" x14ac:dyDescent="0.3">
      <c r="B921" s="8" t="s">
        <v>27</v>
      </c>
      <c r="C921" s="8">
        <v>3</v>
      </c>
      <c r="D921" s="8">
        <v>13</v>
      </c>
      <c r="E921" s="8">
        <v>6</v>
      </c>
      <c r="F921" s="8">
        <v>11</v>
      </c>
      <c r="G921" s="8">
        <v>58</v>
      </c>
      <c r="P921" s="10" t="s">
        <v>77</v>
      </c>
      <c r="Q921" s="42" t="s">
        <v>77</v>
      </c>
    </row>
    <row r="922" spans="2:17" x14ac:dyDescent="0.3">
      <c r="B922" s="8" t="s">
        <v>27</v>
      </c>
      <c r="C922" s="8">
        <v>3</v>
      </c>
      <c r="D922" s="8">
        <v>8</v>
      </c>
      <c r="E922" s="8">
        <v>7</v>
      </c>
      <c r="F922" s="8">
        <v>6</v>
      </c>
      <c r="G922" s="8">
        <v>68</v>
      </c>
      <c r="P922" s="10" t="s">
        <v>77</v>
      </c>
      <c r="Q922" s="42" t="s">
        <v>77</v>
      </c>
    </row>
    <row r="923" spans="2:17" x14ac:dyDescent="0.3">
      <c r="B923" s="8" t="s">
        <v>27</v>
      </c>
      <c r="C923" s="8">
        <v>3</v>
      </c>
      <c r="D923" s="8">
        <v>9</v>
      </c>
      <c r="E923" s="8">
        <v>8</v>
      </c>
      <c r="F923" s="8">
        <v>7</v>
      </c>
      <c r="G923" s="8">
        <v>71</v>
      </c>
      <c r="P923" s="10" t="s">
        <v>77</v>
      </c>
      <c r="Q923" s="42" t="s">
        <v>77</v>
      </c>
    </row>
    <row r="924" spans="2:17" x14ac:dyDescent="0.3">
      <c r="B924" s="8" t="s">
        <v>27</v>
      </c>
      <c r="C924" s="8">
        <v>3</v>
      </c>
      <c r="D924" s="8">
        <v>11</v>
      </c>
      <c r="E924" s="8">
        <v>9</v>
      </c>
      <c r="F924" s="8">
        <v>12</v>
      </c>
      <c r="G924" s="8">
        <v>67</v>
      </c>
      <c r="P924" s="10" t="s">
        <v>77</v>
      </c>
      <c r="Q924" s="42" t="s">
        <v>77</v>
      </c>
    </row>
    <row r="925" spans="2:17" x14ac:dyDescent="0.3">
      <c r="B925" s="8" t="s">
        <v>27</v>
      </c>
      <c r="C925" s="8">
        <v>3</v>
      </c>
      <c r="D925" s="8">
        <v>16</v>
      </c>
      <c r="E925" s="8">
        <v>10</v>
      </c>
      <c r="F925" s="8">
        <v>15</v>
      </c>
      <c r="G925" s="8">
        <v>62</v>
      </c>
      <c r="P925" s="10" t="s">
        <v>77</v>
      </c>
      <c r="Q925" s="42" t="s">
        <v>77</v>
      </c>
    </row>
    <row r="926" spans="2:17" x14ac:dyDescent="0.3">
      <c r="B926" s="8" t="s">
        <v>27</v>
      </c>
      <c r="C926" s="8">
        <v>3</v>
      </c>
      <c r="D926" s="8">
        <v>21</v>
      </c>
      <c r="E926" s="8">
        <v>11</v>
      </c>
      <c r="F926" s="8">
        <v>22</v>
      </c>
      <c r="G926" s="8">
        <v>59</v>
      </c>
      <c r="P926" s="10" t="s">
        <v>77</v>
      </c>
      <c r="Q926" s="42" t="s">
        <v>77</v>
      </c>
    </row>
    <row r="927" spans="2:17" x14ac:dyDescent="0.3">
      <c r="B927" s="8" t="s">
        <v>27</v>
      </c>
      <c r="C927" s="8">
        <v>3</v>
      </c>
      <c r="D927" s="8">
        <v>24</v>
      </c>
      <c r="E927" s="8">
        <v>12</v>
      </c>
      <c r="F927" s="8">
        <v>24</v>
      </c>
      <c r="G927" s="8">
        <v>57</v>
      </c>
      <c r="P927" s="10" t="s">
        <v>77</v>
      </c>
      <c r="Q927" s="42" t="s">
        <v>77</v>
      </c>
    </row>
    <row r="928" spans="2:17" x14ac:dyDescent="0.3">
      <c r="B928" s="8" t="s">
        <v>27</v>
      </c>
      <c r="C928" s="8">
        <v>3</v>
      </c>
      <c r="D928" s="8">
        <v>23</v>
      </c>
      <c r="E928" s="8">
        <v>13</v>
      </c>
      <c r="F928" s="8">
        <v>23</v>
      </c>
      <c r="G928" s="8">
        <v>56</v>
      </c>
      <c r="P928" s="10" t="s">
        <v>77</v>
      </c>
      <c r="Q928" s="42" t="s">
        <v>77</v>
      </c>
    </row>
    <row r="929" spans="2:17" x14ac:dyDescent="0.3">
      <c r="B929" s="8" t="s">
        <v>27</v>
      </c>
      <c r="C929" s="8">
        <v>3</v>
      </c>
      <c r="D929" s="8">
        <v>19</v>
      </c>
      <c r="E929" s="8">
        <v>14</v>
      </c>
      <c r="F929" s="8">
        <v>21</v>
      </c>
      <c r="G929" s="8">
        <v>56</v>
      </c>
      <c r="P929" s="10" t="s">
        <v>77</v>
      </c>
      <c r="Q929" s="42" t="s">
        <v>77</v>
      </c>
    </row>
    <row r="930" spans="2:17" x14ac:dyDescent="0.3">
      <c r="B930" s="8" t="s">
        <v>27</v>
      </c>
      <c r="C930" s="8">
        <v>3</v>
      </c>
      <c r="D930" s="8">
        <v>14</v>
      </c>
      <c r="E930" s="8">
        <v>15</v>
      </c>
      <c r="F930" s="8">
        <v>18</v>
      </c>
      <c r="G930" s="8">
        <v>54</v>
      </c>
      <c r="P930" s="10" t="s">
        <v>77</v>
      </c>
      <c r="Q930" s="42" t="s">
        <v>77</v>
      </c>
    </row>
    <row r="931" spans="2:17" x14ac:dyDescent="0.3">
      <c r="B931" s="8" t="s">
        <v>27</v>
      </c>
      <c r="C931" s="8">
        <v>3</v>
      </c>
      <c r="D931" s="8">
        <v>12</v>
      </c>
      <c r="E931" s="8">
        <v>16</v>
      </c>
      <c r="F931" s="8">
        <v>13</v>
      </c>
      <c r="G931" s="8">
        <v>56</v>
      </c>
      <c r="P931" s="10" t="s">
        <v>77</v>
      </c>
      <c r="Q931" s="42" t="s">
        <v>77</v>
      </c>
    </row>
    <row r="932" spans="2:17" x14ac:dyDescent="0.3">
      <c r="B932" s="8" t="s">
        <v>27</v>
      </c>
      <c r="C932" s="8">
        <v>3</v>
      </c>
      <c r="D932" s="8">
        <v>6</v>
      </c>
      <c r="E932" s="8">
        <v>17</v>
      </c>
      <c r="F932" s="8">
        <v>8</v>
      </c>
      <c r="G932" s="8">
        <v>58</v>
      </c>
      <c r="P932" s="10" t="s">
        <v>77</v>
      </c>
      <c r="Q932" s="42" t="s">
        <v>77</v>
      </c>
    </row>
    <row r="933" spans="2:17" x14ac:dyDescent="0.3">
      <c r="B933" s="8" t="s">
        <v>27</v>
      </c>
      <c r="C933" s="8">
        <v>3</v>
      </c>
      <c r="D933" s="8">
        <v>3</v>
      </c>
      <c r="E933" s="8">
        <v>18</v>
      </c>
      <c r="F933" s="8">
        <v>4</v>
      </c>
      <c r="G933" s="8">
        <v>59</v>
      </c>
      <c r="P933" s="10" t="s">
        <v>77</v>
      </c>
      <c r="Q933" s="42" t="s">
        <v>77</v>
      </c>
    </row>
    <row r="934" spans="2:17" x14ac:dyDescent="0.3">
      <c r="B934" s="8" t="s">
        <v>27</v>
      </c>
      <c r="C934" s="8">
        <v>3</v>
      </c>
      <c r="D934" s="8">
        <v>1</v>
      </c>
      <c r="E934" s="8">
        <v>19</v>
      </c>
      <c r="F934" s="8">
        <v>1</v>
      </c>
      <c r="G934" s="8">
        <v>61</v>
      </c>
      <c r="P934" s="10" t="s">
        <v>77</v>
      </c>
      <c r="Q934" s="42" t="s">
        <v>77</v>
      </c>
    </row>
    <row r="935" spans="2:17" x14ac:dyDescent="0.3">
      <c r="B935" s="8" t="s">
        <v>27</v>
      </c>
      <c r="C935" s="8">
        <v>3</v>
      </c>
      <c r="D935" s="8">
        <v>2</v>
      </c>
      <c r="E935" s="8">
        <v>20</v>
      </c>
      <c r="F935" s="8">
        <v>2</v>
      </c>
      <c r="G935" s="8">
        <v>66</v>
      </c>
      <c r="P935" s="10" t="s">
        <v>77</v>
      </c>
      <c r="Q935" s="42" t="s">
        <v>77</v>
      </c>
    </row>
    <row r="936" spans="2:17" x14ac:dyDescent="0.3">
      <c r="B936" s="8" t="s">
        <v>27</v>
      </c>
      <c r="C936" s="8">
        <v>3</v>
      </c>
      <c r="D936" s="8">
        <v>4</v>
      </c>
      <c r="E936" s="8">
        <v>21</v>
      </c>
      <c r="F936" s="8">
        <v>3</v>
      </c>
      <c r="G936" s="8">
        <v>64</v>
      </c>
      <c r="P936" s="10" t="s">
        <v>77</v>
      </c>
      <c r="Q936" s="42" t="s">
        <v>77</v>
      </c>
    </row>
    <row r="937" spans="2:17" x14ac:dyDescent="0.3">
      <c r="B937" s="8" t="s">
        <v>27</v>
      </c>
      <c r="C937" s="8">
        <v>3</v>
      </c>
      <c r="D937" s="8">
        <v>5</v>
      </c>
      <c r="E937" s="8">
        <v>22</v>
      </c>
      <c r="F937" s="8">
        <v>5</v>
      </c>
      <c r="G937" s="8">
        <v>59</v>
      </c>
      <c r="P937" s="10" t="s">
        <v>77</v>
      </c>
      <c r="Q937" s="42" t="s">
        <v>77</v>
      </c>
    </row>
    <row r="938" spans="2:17" x14ac:dyDescent="0.3">
      <c r="B938" s="8" t="s">
        <v>27</v>
      </c>
      <c r="C938" s="8">
        <v>3</v>
      </c>
      <c r="D938" s="8">
        <v>7</v>
      </c>
      <c r="E938" s="8">
        <v>23</v>
      </c>
      <c r="F938" s="8">
        <v>9</v>
      </c>
      <c r="G938" s="8">
        <v>53</v>
      </c>
      <c r="P938" s="10" t="s">
        <v>77</v>
      </c>
      <c r="Q938" s="42" t="s">
        <v>77</v>
      </c>
    </row>
    <row r="939" spans="2:17" x14ac:dyDescent="0.3">
      <c r="B939" s="8" t="s">
        <v>27</v>
      </c>
      <c r="C939" s="8">
        <v>3</v>
      </c>
      <c r="D939" s="8">
        <v>10</v>
      </c>
      <c r="E939" s="8">
        <v>24</v>
      </c>
      <c r="F939" s="8">
        <v>10</v>
      </c>
      <c r="G939" s="8">
        <v>50</v>
      </c>
      <c r="P939" s="10" t="s">
        <v>77</v>
      </c>
      <c r="Q939" s="42" t="s">
        <v>77</v>
      </c>
    </row>
    <row r="940" spans="2:17" x14ac:dyDescent="0.3">
      <c r="B940" s="8" t="s">
        <v>27</v>
      </c>
      <c r="C940" s="8">
        <v>4</v>
      </c>
      <c r="D940" s="8">
        <v>13</v>
      </c>
      <c r="E940" s="8">
        <v>1</v>
      </c>
      <c r="F940" s="8">
        <v>14</v>
      </c>
      <c r="G940" s="8">
        <v>49</v>
      </c>
      <c r="P940" s="10" t="s">
        <v>77</v>
      </c>
      <c r="Q940" s="42" t="s">
        <v>77</v>
      </c>
    </row>
    <row r="941" spans="2:17" x14ac:dyDescent="0.3">
      <c r="B941" s="8" t="s">
        <v>27</v>
      </c>
      <c r="C941" s="8">
        <v>4</v>
      </c>
      <c r="D941" s="8">
        <v>17</v>
      </c>
      <c r="E941" s="8">
        <v>2</v>
      </c>
      <c r="F941" s="8">
        <v>18</v>
      </c>
      <c r="G941" s="8">
        <v>48</v>
      </c>
      <c r="P941" s="10" t="s">
        <v>77</v>
      </c>
      <c r="Q941" s="42" t="s">
        <v>77</v>
      </c>
    </row>
    <row r="942" spans="2:17" x14ac:dyDescent="0.3">
      <c r="B942" s="8" t="s">
        <v>27</v>
      </c>
      <c r="C942" s="8">
        <v>4</v>
      </c>
      <c r="D942" s="8">
        <v>21</v>
      </c>
      <c r="E942" s="8">
        <v>3</v>
      </c>
      <c r="F942" s="8">
        <v>20</v>
      </c>
      <c r="G942" s="8">
        <v>47</v>
      </c>
      <c r="P942" s="10" t="s">
        <v>77</v>
      </c>
      <c r="Q942" s="42" t="s">
        <v>77</v>
      </c>
    </row>
    <row r="943" spans="2:17" x14ac:dyDescent="0.3">
      <c r="B943" s="8" t="s">
        <v>27</v>
      </c>
      <c r="C943" s="8">
        <v>4</v>
      </c>
      <c r="D943" s="8">
        <v>20</v>
      </c>
      <c r="E943" s="8">
        <v>4</v>
      </c>
      <c r="F943" s="8">
        <v>19</v>
      </c>
      <c r="G943" s="8">
        <v>47</v>
      </c>
      <c r="P943" s="10" t="s">
        <v>77</v>
      </c>
      <c r="Q943" s="42" t="s">
        <v>77</v>
      </c>
    </row>
    <row r="944" spans="2:17" x14ac:dyDescent="0.3">
      <c r="B944" s="8" t="s">
        <v>27</v>
      </c>
      <c r="C944" s="8">
        <v>4</v>
      </c>
      <c r="D944" s="8">
        <v>18</v>
      </c>
      <c r="E944" s="8">
        <v>5</v>
      </c>
      <c r="F944" s="8">
        <v>17</v>
      </c>
      <c r="G944" s="8">
        <v>50</v>
      </c>
      <c r="P944" s="10" t="s">
        <v>77</v>
      </c>
      <c r="Q944" s="42" t="s">
        <v>77</v>
      </c>
    </row>
    <row r="945" spans="2:17" x14ac:dyDescent="0.3">
      <c r="B945" s="8" t="s">
        <v>27</v>
      </c>
      <c r="C945" s="8">
        <v>4</v>
      </c>
      <c r="D945" s="8">
        <v>12</v>
      </c>
      <c r="E945" s="8">
        <v>6</v>
      </c>
      <c r="F945" s="8">
        <v>13</v>
      </c>
      <c r="G945" s="8">
        <v>55</v>
      </c>
      <c r="P945" s="10" t="s">
        <v>77</v>
      </c>
      <c r="Q945" s="42" t="s">
        <v>77</v>
      </c>
    </row>
    <row r="946" spans="2:17" x14ac:dyDescent="0.3">
      <c r="B946" s="8" t="s">
        <v>27</v>
      </c>
      <c r="C946" s="8">
        <v>4</v>
      </c>
      <c r="D946" s="8">
        <v>11</v>
      </c>
      <c r="E946" s="8">
        <v>7</v>
      </c>
      <c r="F946" s="8">
        <v>11</v>
      </c>
      <c r="G946" s="8">
        <v>62</v>
      </c>
      <c r="P946" s="10" t="s">
        <v>77</v>
      </c>
      <c r="Q946" s="42" t="s">
        <v>77</v>
      </c>
    </row>
    <row r="947" spans="2:17" x14ac:dyDescent="0.3">
      <c r="B947" s="8" t="s">
        <v>27</v>
      </c>
      <c r="C947" s="8">
        <v>4</v>
      </c>
      <c r="D947" s="8">
        <v>14</v>
      </c>
      <c r="E947" s="8">
        <v>8</v>
      </c>
      <c r="F947" s="8">
        <v>12</v>
      </c>
      <c r="G947" s="8">
        <v>66</v>
      </c>
      <c r="P947" s="10" t="s">
        <v>77</v>
      </c>
      <c r="Q947" s="42" t="s">
        <v>77</v>
      </c>
    </row>
    <row r="948" spans="2:17" x14ac:dyDescent="0.3">
      <c r="B948" s="8" t="s">
        <v>27</v>
      </c>
      <c r="C948" s="8">
        <v>4</v>
      </c>
      <c r="D948" s="8">
        <v>16</v>
      </c>
      <c r="E948" s="8">
        <v>9</v>
      </c>
      <c r="F948" s="8">
        <v>15</v>
      </c>
      <c r="G948" s="8">
        <v>66</v>
      </c>
      <c r="P948" s="10" t="s">
        <v>77</v>
      </c>
      <c r="Q948" s="42" t="s">
        <v>77</v>
      </c>
    </row>
    <row r="949" spans="2:17" x14ac:dyDescent="0.3">
      <c r="B949" s="8" t="s">
        <v>27</v>
      </c>
      <c r="C949" s="8">
        <v>4</v>
      </c>
      <c r="D949" s="8">
        <v>22</v>
      </c>
      <c r="E949" s="8">
        <v>10</v>
      </c>
      <c r="F949" s="8">
        <v>22</v>
      </c>
      <c r="G949" s="8">
        <v>67</v>
      </c>
      <c r="P949" s="10" t="s">
        <v>77</v>
      </c>
      <c r="Q949" s="42" t="s">
        <v>77</v>
      </c>
    </row>
    <row r="950" spans="2:17" x14ac:dyDescent="0.3">
      <c r="B950" s="8" t="s">
        <v>27</v>
      </c>
      <c r="C950" s="8">
        <v>4</v>
      </c>
      <c r="D950" s="8">
        <v>24</v>
      </c>
      <c r="E950" s="8">
        <v>11</v>
      </c>
      <c r="F950" s="8">
        <v>24</v>
      </c>
      <c r="G950" s="8">
        <v>66</v>
      </c>
      <c r="P950" s="10" t="s">
        <v>77</v>
      </c>
      <c r="Q950" s="42" t="s">
        <v>77</v>
      </c>
    </row>
    <row r="951" spans="2:17" x14ac:dyDescent="0.3">
      <c r="B951" s="8" t="s">
        <v>27</v>
      </c>
      <c r="C951" s="8">
        <v>4</v>
      </c>
      <c r="D951" s="8">
        <v>23</v>
      </c>
      <c r="E951" s="8">
        <v>12</v>
      </c>
      <c r="F951" s="8">
        <v>23</v>
      </c>
      <c r="G951" s="8">
        <v>68</v>
      </c>
      <c r="P951" s="10" t="s">
        <v>77</v>
      </c>
      <c r="Q951" s="42" t="s">
        <v>77</v>
      </c>
    </row>
    <row r="952" spans="2:17" x14ac:dyDescent="0.3">
      <c r="B952" s="8" t="s">
        <v>27</v>
      </c>
      <c r="C952" s="8">
        <v>4</v>
      </c>
      <c r="D952" s="8">
        <v>19</v>
      </c>
      <c r="E952" s="8">
        <v>13</v>
      </c>
      <c r="F952" s="8">
        <v>21</v>
      </c>
      <c r="G952" s="8">
        <v>70</v>
      </c>
      <c r="P952" s="10" t="s">
        <v>77</v>
      </c>
      <c r="Q952" s="42" t="s">
        <v>77</v>
      </c>
    </row>
    <row r="953" spans="2:17" x14ac:dyDescent="0.3">
      <c r="B953" s="8" t="s">
        <v>27</v>
      </c>
      <c r="C953" s="8">
        <v>4</v>
      </c>
      <c r="D953" s="8">
        <v>15</v>
      </c>
      <c r="E953" s="8">
        <v>14</v>
      </c>
      <c r="F953" s="8">
        <v>16</v>
      </c>
      <c r="G953" s="8">
        <v>73</v>
      </c>
      <c r="P953" s="10" t="s">
        <v>77</v>
      </c>
      <c r="Q953" s="42" t="s">
        <v>77</v>
      </c>
    </row>
    <row r="954" spans="2:17" x14ac:dyDescent="0.3">
      <c r="B954" s="8" t="s">
        <v>27</v>
      </c>
      <c r="C954" s="8">
        <v>4</v>
      </c>
      <c r="D954" s="8">
        <v>10</v>
      </c>
      <c r="E954" s="8">
        <v>15</v>
      </c>
      <c r="F954" s="8">
        <v>10</v>
      </c>
      <c r="G954" s="8">
        <v>73</v>
      </c>
      <c r="P954" s="10" t="s">
        <v>77</v>
      </c>
      <c r="Q954" s="42" t="s">
        <v>77</v>
      </c>
    </row>
    <row r="955" spans="2:17" x14ac:dyDescent="0.3">
      <c r="B955" s="8" t="s">
        <v>27</v>
      </c>
      <c r="C955" s="8">
        <v>4</v>
      </c>
      <c r="D955" s="8">
        <v>7</v>
      </c>
      <c r="E955" s="8">
        <v>16</v>
      </c>
      <c r="F955" s="8">
        <v>8</v>
      </c>
      <c r="G955" s="8">
        <v>73</v>
      </c>
      <c r="P955" s="10" t="s">
        <v>77</v>
      </c>
      <c r="Q955" s="42" t="s">
        <v>77</v>
      </c>
    </row>
    <row r="956" spans="2:17" x14ac:dyDescent="0.3">
      <c r="B956" s="8" t="s">
        <v>27</v>
      </c>
      <c r="C956" s="8">
        <v>4</v>
      </c>
      <c r="D956" s="8">
        <v>5</v>
      </c>
      <c r="E956" s="8">
        <v>17</v>
      </c>
      <c r="F956" s="8">
        <v>5</v>
      </c>
      <c r="G956" s="8">
        <v>73</v>
      </c>
      <c r="P956" s="10" t="s">
        <v>77</v>
      </c>
      <c r="Q956" s="42" t="s">
        <v>77</v>
      </c>
    </row>
    <row r="957" spans="2:17" x14ac:dyDescent="0.3">
      <c r="B957" s="8" t="s">
        <v>27</v>
      </c>
      <c r="C957" s="8">
        <v>4</v>
      </c>
      <c r="D957" s="8">
        <v>3</v>
      </c>
      <c r="E957" s="8">
        <v>18</v>
      </c>
      <c r="F957" s="8">
        <v>3</v>
      </c>
      <c r="G957" s="8">
        <v>73</v>
      </c>
      <c r="P957" s="10" t="s">
        <v>77</v>
      </c>
      <c r="Q957" s="42" t="s">
        <v>77</v>
      </c>
    </row>
    <row r="958" spans="2:17" x14ac:dyDescent="0.3">
      <c r="B958" s="8" t="s">
        <v>27</v>
      </c>
      <c r="C958" s="8">
        <v>4</v>
      </c>
      <c r="D958" s="8">
        <v>1</v>
      </c>
      <c r="E958" s="8">
        <v>19</v>
      </c>
      <c r="F958" s="8">
        <v>1</v>
      </c>
      <c r="G958" s="8">
        <v>72</v>
      </c>
      <c r="P958" s="10" t="s">
        <v>77</v>
      </c>
      <c r="Q958" s="42" t="s">
        <v>77</v>
      </c>
    </row>
    <row r="959" spans="2:17" x14ac:dyDescent="0.3">
      <c r="B959" s="8" t="s">
        <v>27</v>
      </c>
      <c r="C959" s="8">
        <v>4</v>
      </c>
      <c r="D959" s="8">
        <v>2</v>
      </c>
      <c r="E959" s="8">
        <v>20</v>
      </c>
      <c r="F959" s="8">
        <v>2</v>
      </c>
      <c r="G959" s="8">
        <v>73</v>
      </c>
      <c r="P959" s="10" t="s">
        <v>77</v>
      </c>
      <c r="Q959" s="42" t="s">
        <v>77</v>
      </c>
    </row>
    <row r="960" spans="2:17" x14ac:dyDescent="0.3">
      <c r="B960" s="8" t="s">
        <v>27</v>
      </c>
      <c r="C960" s="8">
        <v>4</v>
      </c>
      <c r="D960" s="8">
        <v>4</v>
      </c>
      <c r="E960" s="8">
        <v>21</v>
      </c>
      <c r="F960" s="8">
        <v>4</v>
      </c>
      <c r="G960" s="8">
        <v>72</v>
      </c>
      <c r="P960" s="10" t="s">
        <v>77</v>
      </c>
      <c r="Q960" s="42" t="s">
        <v>77</v>
      </c>
    </row>
    <row r="961" spans="2:17" x14ac:dyDescent="0.3">
      <c r="B961" s="8" t="s">
        <v>27</v>
      </c>
      <c r="C961" s="8">
        <v>4</v>
      </c>
      <c r="D961" s="8">
        <v>6</v>
      </c>
      <c r="E961" s="8">
        <v>22</v>
      </c>
      <c r="F961" s="8">
        <v>6</v>
      </c>
      <c r="G961" s="8">
        <v>66</v>
      </c>
      <c r="P961" s="10" t="s">
        <v>77</v>
      </c>
      <c r="Q961" s="42" t="s">
        <v>77</v>
      </c>
    </row>
    <row r="962" spans="2:17" x14ac:dyDescent="0.3">
      <c r="B962" s="8" t="s">
        <v>27</v>
      </c>
      <c r="C962" s="8">
        <v>4</v>
      </c>
      <c r="D962" s="8">
        <v>8</v>
      </c>
      <c r="E962" s="8">
        <v>23</v>
      </c>
      <c r="F962" s="8">
        <v>7</v>
      </c>
      <c r="G962" s="8">
        <v>58</v>
      </c>
      <c r="P962" s="10" t="s">
        <v>77</v>
      </c>
      <c r="Q962" s="42" t="s">
        <v>77</v>
      </c>
    </row>
    <row r="963" spans="2:17" x14ac:dyDescent="0.3">
      <c r="B963" s="8" t="s">
        <v>27</v>
      </c>
      <c r="C963" s="8">
        <v>4</v>
      </c>
      <c r="D963" s="8">
        <v>9</v>
      </c>
      <c r="E963" s="8">
        <v>24</v>
      </c>
      <c r="F963" s="8">
        <v>9</v>
      </c>
      <c r="G963" s="8">
        <v>52</v>
      </c>
      <c r="P963" s="10" t="s">
        <v>77</v>
      </c>
      <c r="Q963" s="42" t="s">
        <v>77</v>
      </c>
    </row>
    <row r="964" spans="2:17" x14ac:dyDescent="0.3">
      <c r="B964" s="8" t="s">
        <v>27</v>
      </c>
      <c r="C964" s="8">
        <v>5</v>
      </c>
      <c r="D964" s="8">
        <v>17</v>
      </c>
      <c r="E964" s="8">
        <v>1</v>
      </c>
      <c r="F964" s="8">
        <v>12</v>
      </c>
      <c r="G964" s="8">
        <v>51</v>
      </c>
      <c r="P964" s="10" t="s">
        <v>77</v>
      </c>
      <c r="Q964" s="42" t="s">
        <v>77</v>
      </c>
    </row>
    <row r="965" spans="2:17" x14ac:dyDescent="0.3">
      <c r="B965" s="8" t="s">
        <v>27</v>
      </c>
      <c r="C965" s="8">
        <v>5</v>
      </c>
      <c r="D965" s="8">
        <v>21</v>
      </c>
      <c r="E965" s="8">
        <v>2</v>
      </c>
      <c r="F965" s="8">
        <v>16</v>
      </c>
      <c r="G965" s="8">
        <v>48</v>
      </c>
      <c r="P965" s="10" t="s">
        <v>77</v>
      </c>
      <c r="Q965" s="42" t="s">
        <v>77</v>
      </c>
    </row>
    <row r="966" spans="2:17" x14ac:dyDescent="0.3">
      <c r="B966" s="8" t="s">
        <v>27</v>
      </c>
      <c r="C966" s="8">
        <v>5</v>
      </c>
      <c r="D966" s="8">
        <v>23</v>
      </c>
      <c r="E966" s="8">
        <v>3</v>
      </c>
      <c r="F966" s="8">
        <v>19</v>
      </c>
      <c r="G966" s="8">
        <v>46</v>
      </c>
      <c r="P966" s="10" t="s">
        <v>77</v>
      </c>
      <c r="Q966" s="42" t="s">
        <v>77</v>
      </c>
    </row>
    <row r="967" spans="2:17" x14ac:dyDescent="0.3">
      <c r="B967" s="8" t="s">
        <v>27</v>
      </c>
      <c r="C967" s="8">
        <v>5</v>
      </c>
      <c r="D967" s="8">
        <v>24</v>
      </c>
      <c r="E967" s="8">
        <v>4</v>
      </c>
      <c r="F967" s="8">
        <v>20</v>
      </c>
      <c r="G967" s="8">
        <v>45</v>
      </c>
      <c r="P967" s="10" t="s">
        <v>77</v>
      </c>
      <c r="Q967" s="42" t="s">
        <v>77</v>
      </c>
    </row>
    <row r="968" spans="2:17" x14ac:dyDescent="0.3">
      <c r="B968" s="8" t="s">
        <v>27</v>
      </c>
      <c r="C968" s="8">
        <v>5</v>
      </c>
      <c r="D968" s="8">
        <v>22</v>
      </c>
      <c r="E968" s="8">
        <v>5</v>
      </c>
      <c r="F968" s="8">
        <v>17</v>
      </c>
      <c r="G968" s="8">
        <v>46</v>
      </c>
      <c r="P968" s="10" t="s">
        <v>77</v>
      </c>
      <c r="Q968" s="42" t="s">
        <v>77</v>
      </c>
    </row>
    <row r="969" spans="2:17" x14ac:dyDescent="0.3">
      <c r="B969" s="8" t="s">
        <v>27</v>
      </c>
      <c r="C969" s="8">
        <v>5</v>
      </c>
      <c r="D969" s="8">
        <v>20</v>
      </c>
      <c r="E969" s="8">
        <v>6</v>
      </c>
      <c r="F969" s="8">
        <v>14</v>
      </c>
      <c r="G969" s="8">
        <v>49</v>
      </c>
      <c r="P969" s="10" t="s">
        <v>77</v>
      </c>
      <c r="Q969" s="42" t="s">
        <v>77</v>
      </c>
    </row>
    <row r="970" spans="2:17" x14ac:dyDescent="0.3">
      <c r="B970" s="8" t="s">
        <v>27</v>
      </c>
      <c r="C970" s="8">
        <v>5</v>
      </c>
      <c r="D970" s="8">
        <v>16</v>
      </c>
      <c r="E970" s="8">
        <v>7</v>
      </c>
      <c r="F970" s="8">
        <v>11</v>
      </c>
      <c r="G970" s="8">
        <v>52</v>
      </c>
      <c r="P970" s="10" t="s">
        <v>77</v>
      </c>
      <c r="Q970" s="42" t="s">
        <v>77</v>
      </c>
    </row>
    <row r="971" spans="2:17" x14ac:dyDescent="0.3">
      <c r="B971" s="8" t="s">
        <v>27</v>
      </c>
      <c r="C971" s="8">
        <v>5</v>
      </c>
      <c r="D971" s="8">
        <v>13</v>
      </c>
      <c r="E971" s="8">
        <v>8</v>
      </c>
      <c r="F971" s="8">
        <v>13</v>
      </c>
      <c r="G971" s="8">
        <v>55</v>
      </c>
      <c r="P971" s="10" t="s">
        <v>77</v>
      </c>
      <c r="Q971" s="42" t="s">
        <v>77</v>
      </c>
    </row>
    <row r="972" spans="2:17" x14ac:dyDescent="0.3">
      <c r="B972" s="8" t="s">
        <v>27</v>
      </c>
      <c r="C972" s="8">
        <v>5</v>
      </c>
      <c r="D972" s="8">
        <v>15</v>
      </c>
      <c r="E972" s="8">
        <v>9</v>
      </c>
      <c r="F972" s="8">
        <v>15</v>
      </c>
      <c r="G972" s="8">
        <v>59</v>
      </c>
      <c r="P972" s="10" t="s">
        <v>77</v>
      </c>
      <c r="Q972" s="42" t="s">
        <v>77</v>
      </c>
    </row>
    <row r="973" spans="2:17" x14ac:dyDescent="0.3">
      <c r="B973" s="8" t="s">
        <v>27</v>
      </c>
      <c r="C973" s="8">
        <v>5</v>
      </c>
      <c r="D973" s="8">
        <v>18</v>
      </c>
      <c r="E973" s="8">
        <v>10</v>
      </c>
      <c r="F973" s="8">
        <v>21</v>
      </c>
      <c r="G973" s="8">
        <v>65</v>
      </c>
      <c r="P973" s="10" t="s">
        <v>77</v>
      </c>
      <c r="Q973" s="42" t="s">
        <v>77</v>
      </c>
    </row>
    <row r="974" spans="2:17" x14ac:dyDescent="0.3">
      <c r="B974" s="8" t="s">
        <v>27</v>
      </c>
      <c r="C974" s="8">
        <v>5</v>
      </c>
      <c r="D974" s="8">
        <v>19</v>
      </c>
      <c r="E974" s="8">
        <v>11</v>
      </c>
      <c r="F974" s="8">
        <v>23</v>
      </c>
      <c r="G974" s="8">
        <v>70</v>
      </c>
      <c r="P974" s="10" t="s">
        <v>77</v>
      </c>
      <c r="Q974" s="42" t="s">
        <v>77</v>
      </c>
    </row>
    <row r="975" spans="2:17" x14ac:dyDescent="0.3">
      <c r="B975" s="8" t="s">
        <v>27</v>
      </c>
      <c r="C975" s="8">
        <v>5</v>
      </c>
      <c r="D975" s="8">
        <v>14</v>
      </c>
      <c r="E975" s="8">
        <v>12</v>
      </c>
      <c r="F975" s="8">
        <v>24</v>
      </c>
      <c r="G975" s="8">
        <v>74</v>
      </c>
      <c r="P975" s="10" t="s">
        <v>77</v>
      </c>
      <c r="Q975" s="42" t="s">
        <v>77</v>
      </c>
    </row>
    <row r="976" spans="2:17" x14ac:dyDescent="0.3">
      <c r="B976" s="8" t="s">
        <v>27</v>
      </c>
      <c r="C976" s="8">
        <v>5</v>
      </c>
      <c r="D976" s="8">
        <v>12</v>
      </c>
      <c r="E976" s="8">
        <v>13</v>
      </c>
      <c r="F976" s="8">
        <v>22</v>
      </c>
      <c r="G976" s="8">
        <v>79</v>
      </c>
      <c r="P976" s="10" t="s">
        <v>77</v>
      </c>
      <c r="Q976" s="42" t="s">
        <v>77</v>
      </c>
    </row>
    <row r="977" spans="2:17" x14ac:dyDescent="0.3">
      <c r="B977" s="8" t="s">
        <v>27</v>
      </c>
      <c r="C977" s="8">
        <v>5</v>
      </c>
      <c r="D977" s="8">
        <v>10</v>
      </c>
      <c r="E977" s="8">
        <v>14</v>
      </c>
      <c r="F977" s="8">
        <v>18</v>
      </c>
      <c r="G977" s="8">
        <v>83</v>
      </c>
      <c r="P977" s="10" t="s">
        <v>77</v>
      </c>
      <c r="Q977" s="42" t="s">
        <v>77</v>
      </c>
    </row>
    <row r="978" spans="2:17" x14ac:dyDescent="0.3">
      <c r="B978" s="8" t="s">
        <v>27</v>
      </c>
      <c r="C978" s="8">
        <v>5</v>
      </c>
      <c r="D978" s="8">
        <v>8</v>
      </c>
      <c r="E978" s="8">
        <v>15</v>
      </c>
      <c r="F978" s="8">
        <v>10</v>
      </c>
      <c r="G978" s="8">
        <v>86</v>
      </c>
      <c r="P978" s="10" t="s">
        <v>77</v>
      </c>
      <c r="Q978" s="42" t="s">
        <v>77</v>
      </c>
    </row>
    <row r="979" spans="2:17" x14ac:dyDescent="0.3">
      <c r="B979" s="8" t="s">
        <v>27</v>
      </c>
      <c r="C979" s="8">
        <v>5</v>
      </c>
      <c r="D979" s="8">
        <v>6</v>
      </c>
      <c r="E979" s="8">
        <v>16</v>
      </c>
      <c r="F979" s="8">
        <v>8</v>
      </c>
      <c r="G979" s="8">
        <v>89</v>
      </c>
      <c r="P979" s="10" t="s">
        <v>77</v>
      </c>
      <c r="Q979" s="42" t="s">
        <v>77</v>
      </c>
    </row>
    <row r="980" spans="2:17" x14ac:dyDescent="0.3">
      <c r="B980" s="8" t="s">
        <v>27</v>
      </c>
      <c r="C980" s="8">
        <v>5</v>
      </c>
      <c r="D980" s="8">
        <v>4</v>
      </c>
      <c r="E980" s="8">
        <v>17</v>
      </c>
      <c r="F980" s="8">
        <v>5</v>
      </c>
      <c r="G980" s="8">
        <v>91</v>
      </c>
      <c r="P980" s="10" t="s">
        <v>77</v>
      </c>
      <c r="Q980" s="42" t="s">
        <v>77</v>
      </c>
    </row>
    <row r="981" spans="2:17" x14ac:dyDescent="0.3">
      <c r="B981" s="8" t="s">
        <v>27</v>
      </c>
      <c r="C981" s="8">
        <v>5</v>
      </c>
      <c r="D981" s="8">
        <v>2</v>
      </c>
      <c r="E981" s="8">
        <v>18</v>
      </c>
      <c r="F981" s="8">
        <v>3</v>
      </c>
      <c r="G981" s="8">
        <v>90</v>
      </c>
      <c r="P981" s="10" t="s">
        <v>77</v>
      </c>
      <c r="Q981" s="42" t="s">
        <v>77</v>
      </c>
    </row>
    <row r="982" spans="2:17" x14ac:dyDescent="0.3">
      <c r="B982" s="8" t="s">
        <v>27</v>
      </c>
      <c r="C982" s="8">
        <v>5</v>
      </c>
      <c r="D982" s="8">
        <v>1</v>
      </c>
      <c r="E982" s="8">
        <v>19</v>
      </c>
      <c r="F982" s="8">
        <v>2</v>
      </c>
      <c r="G982" s="8">
        <v>88</v>
      </c>
      <c r="P982" s="10" t="s">
        <v>77</v>
      </c>
      <c r="Q982" s="42" t="s">
        <v>77</v>
      </c>
    </row>
    <row r="983" spans="2:17" x14ac:dyDescent="0.3">
      <c r="B983" s="8" t="s">
        <v>27</v>
      </c>
      <c r="C983" s="8">
        <v>5</v>
      </c>
      <c r="D983" s="8">
        <v>3</v>
      </c>
      <c r="E983" s="8">
        <v>20</v>
      </c>
      <c r="F983" s="8">
        <v>1</v>
      </c>
      <c r="G983" s="8">
        <v>84</v>
      </c>
      <c r="P983" s="10" t="s">
        <v>77</v>
      </c>
      <c r="Q983" s="42" t="s">
        <v>77</v>
      </c>
    </row>
    <row r="984" spans="2:17" x14ac:dyDescent="0.3">
      <c r="B984" s="8" t="s">
        <v>27</v>
      </c>
      <c r="C984" s="8">
        <v>5</v>
      </c>
      <c r="D984" s="8">
        <v>5</v>
      </c>
      <c r="E984" s="8">
        <v>21</v>
      </c>
      <c r="F984" s="8">
        <v>4</v>
      </c>
      <c r="G984" s="8">
        <v>80</v>
      </c>
      <c r="P984" s="10" t="s">
        <v>77</v>
      </c>
      <c r="Q984" s="42" t="s">
        <v>77</v>
      </c>
    </row>
    <row r="985" spans="2:17" x14ac:dyDescent="0.3">
      <c r="B985" s="8" t="s">
        <v>27</v>
      </c>
      <c r="C985" s="8">
        <v>5</v>
      </c>
      <c r="D985" s="8">
        <v>7</v>
      </c>
      <c r="E985" s="8">
        <v>22</v>
      </c>
      <c r="F985" s="8">
        <v>6</v>
      </c>
      <c r="G985" s="8">
        <v>73</v>
      </c>
      <c r="P985" s="10" t="s">
        <v>77</v>
      </c>
      <c r="Q985" s="42" t="s">
        <v>77</v>
      </c>
    </row>
    <row r="986" spans="2:17" x14ac:dyDescent="0.3">
      <c r="B986" s="8" t="s">
        <v>27</v>
      </c>
      <c r="C986" s="8">
        <v>5</v>
      </c>
      <c r="D986" s="8">
        <v>9</v>
      </c>
      <c r="E986" s="8">
        <v>23</v>
      </c>
      <c r="F986" s="8">
        <v>7</v>
      </c>
      <c r="G986" s="8">
        <v>64</v>
      </c>
      <c r="P986" s="10" t="s">
        <v>77</v>
      </c>
      <c r="Q986" s="42" t="s">
        <v>77</v>
      </c>
    </row>
    <row r="987" spans="2:17" ht="15" thickBot="1" x14ac:dyDescent="0.35">
      <c r="B987" s="8" t="s">
        <v>27</v>
      </c>
      <c r="C987" s="8">
        <v>5</v>
      </c>
      <c r="D987" s="8">
        <v>11</v>
      </c>
      <c r="E987" s="8">
        <v>24</v>
      </c>
      <c r="F987" s="8">
        <v>9</v>
      </c>
      <c r="G987" s="8">
        <v>54</v>
      </c>
      <c r="P987" s="15" t="s">
        <v>77</v>
      </c>
      <c r="Q987" s="43" t="s">
        <v>77</v>
      </c>
    </row>
    <row r="988" spans="2:17" x14ac:dyDescent="0.3">
      <c r="B988" s="8" t="s">
        <v>27</v>
      </c>
      <c r="C988" s="8">
        <v>6</v>
      </c>
      <c r="D988" s="8">
        <v>19</v>
      </c>
      <c r="E988" s="8">
        <v>1</v>
      </c>
      <c r="F988" s="8">
        <v>18</v>
      </c>
      <c r="G988" s="8">
        <v>78</v>
      </c>
    </row>
    <row r="989" spans="2:17" x14ac:dyDescent="0.3">
      <c r="B989" s="8" t="s">
        <v>27</v>
      </c>
      <c r="C989" s="8">
        <v>6</v>
      </c>
      <c r="D989" s="8">
        <v>21</v>
      </c>
      <c r="E989" s="8">
        <v>2</v>
      </c>
      <c r="F989" s="8">
        <v>21</v>
      </c>
      <c r="G989" s="8">
        <v>71</v>
      </c>
    </row>
    <row r="990" spans="2:17" x14ac:dyDescent="0.3">
      <c r="B990" s="8" t="s">
        <v>27</v>
      </c>
      <c r="C990" s="8">
        <v>6</v>
      </c>
      <c r="D990" s="8">
        <v>23</v>
      </c>
      <c r="E990" s="8">
        <v>3</v>
      </c>
      <c r="F990" s="8">
        <v>23</v>
      </c>
      <c r="G990" s="8">
        <v>67</v>
      </c>
    </row>
    <row r="991" spans="2:17" x14ac:dyDescent="0.3">
      <c r="B991" s="8" t="s">
        <v>27</v>
      </c>
      <c r="C991" s="8">
        <v>6</v>
      </c>
      <c r="D991" s="8">
        <v>24</v>
      </c>
      <c r="E991" s="8">
        <v>4</v>
      </c>
      <c r="F991" s="8">
        <v>24</v>
      </c>
      <c r="G991" s="8">
        <v>64</v>
      </c>
    </row>
    <row r="992" spans="2:17" x14ac:dyDescent="0.3">
      <c r="B992" s="8" t="s">
        <v>27</v>
      </c>
      <c r="C992" s="8">
        <v>6</v>
      </c>
      <c r="D992" s="8">
        <v>22</v>
      </c>
      <c r="E992" s="8">
        <v>5</v>
      </c>
      <c r="F992" s="8">
        <v>22</v>
      </c>
      <c r="G992" s="8">
        <v>63</v>
      </c>
    </row>
    <row r="993" spans="2:7" x14ac:dyDescent="0.3">
      <c r="B993" s="8" t="s">
        <v>27</v>
      </c>
      <c r="C993" s="8">
        <v>6</v>
      </c>
      <c r="D993" s="8">
        <v>20</v>
      </c>
      <c r="E993" s="8">
        <v>6</v>
      </c>
      <c r="F993" s="8">
        <v>20</v>
      </c>
      <c r="G993" s="8">
        <v>64</v>
      </c>
    </row>
    <row r="994" spans="2:7" x14ac:dyDescent="0.3">
      <c r="B994" s="8" t="s">
        <v>27</v>
      </c>
      <c r="C994" s="8">
        <v>6</v>
      </c>
      <c r="D994" s="8">
        <v>18</v>
      </c>
      <c r="E994" s="8">
        <v>7</v>
      </c>
      <c r="F994" s="8">
        <v>19</v>
      </c>
      <c r="G994" s="8">
        <v>68</v>
      </c>
    </row>
    <row r="995" spans="2:7" x14ac:dyDescent="0.3">
      <c r="B995" s="8" t="s">
        <v>27</v>
      </c>
      <c r="C995" s="8">
        <v>6</v>
      </c>
      <c r="D995" s="8">
        <v>17</v>
      </c>
      <c r="E995" s="8">
        <v>8</v>
      </c>
      <c r="F995" s="8">
        <v>15</v>
      </c>
      <c r="G995" s="8">
        <v>78</v>
      </c>
    </row>
    <row r="996" spans="2:7" x14ac:dyDescent="0.3">
      <c r="B996" s="8" t="s">
        <v>27</v>
      </c>
      <c r="C996" s="8">
        <v>6</v>
      </c>
      <c r="D996" s="8">
        <v>16</v>
      </c>
      <c r="E996" s="8">
        <v>9</v>
      </c>
      <c r="F996" s="8">
        <v>17</v>
      </c>
      <c r="G996" s="8">
        <v>87</v>
      </c>
    </row>
    <row r="997" spans="2:7" x14ac:dyDescent="0.3">
      <c r="B997" s="8" t="s">
        <v>27</v>
      </c>
      <c r="C997" s="8">
        <v>6</v>
      </c>
      <c r="D997" s="8">
        <v>15</v>
      </c>
      <c r="E997" s="8">
        <v>10</v>
      </c>
      <c r="F997" s="8">
        <v>16</v>
      </c>
      <c r="G997" s="8">
        <v>98</v>
      </c>
    </row>
    <row r="998" spans="2:7" x14ac:dyDescent="0.3">
      <c r="B998" s="8" t="s">
        <v>27</v>
      </c>
      <c r="C998" s="8">
        <v>6</v>
      </c>
      <c r="D998" s="8">
        <v>14</v>
      </c>
      <c r="E998" s="8">
        <v>11</v>
      </c>
      <c r="F998" s="8">
        <v>14</v>
      </c>
      <c r="G998" s="8">
        <v>111</v>
      </c>
    </row>
    <row r="999" spans="2:7" x14ac:dyDescent="0.3">
      <c r="B999" s="8" t="s">
        <v>27</v>
      </c>
      <c r="C999" s="8">
        <v>6</v>
      </c>
      <c r="D999" s="8">
        <v>12</v>
      </c>
      <c r="E999" s="8">
        <v>12</v>
      </c>
      <c r="F999" s="8">
        <v>13</v>
      </c>
      <c r="G999" s="8">
        <v>122</v>
      </c>
    </row>
    <row r="1000" spans="2:7" x14ac:dyDescent="0.3">
      <c r="B1000" s="8" t="s">
        <v>27</v>
      </c>
      <c r="C1000" s="8">
        <v>6</v>
      </c>
      <c r="D1000" s="8">
        <v>10</v>
      </c>
      <c r="E1000" s="8">
        <v>13</v>
      </c>
      <c r="F1000" s="8">
        <v>11</v>
      </c>
      <c r="G1000" s="8">
        <v>134</v>
      </c>
    </row>
    <row r="1001" spans="2:7" x14ac:dyDescent="0.3">
      <c r="B1001" s="8" t="s">
        <v>27</v>
      </c>
      <c r="C1001" s="8">
        <v>6</v>
      </c>
      <c r="D1001" s="8">
        <v>8</v>
      </c>
      <c r="E1001" s="8">
        <v>14</v>
      </c>
      <c r="F1001" s="8">
        <v>9</v>
      </c>
      <c r="G1001" s="8">
        <v>143</v>
      </c>
    </row>
    <row r="1002" spans="2:7" x14ac:dyDescent="0.3">
      <c r="B1002" s="8" t="s">
        <v>27</v>
      </c>
      <c r="C1002" s="8">
        <v>6</v>
      </c>
      <c r="D1002" s="8">
        <v>6</v>
      </c>
      <c r="E1002" s="8">
        <v>15</v>
      </c>
      <c r="F1002" s="8">
        <v>7</v>
      </c>
      <c r="G1002" s="8">
        <v>149</v>
      </c>
    </row>
    <row r="1003" spans="2:7" x14ac:dyDescent="0.3">
      <c r="B1003" s="8" t="s">
        <v>27</v>
      </c>
      <c r="C1003" s="8">
        <v>6</v>
      </c>
      <c r="D1003" s="8">
        <v>4</v>
      </c>
      <c r="E1003" s="8">
        <v>16</v>
      </c>
      <c r="F1003" s="8">
        <v>5</v>
      </c>
      <c r="G1003" s="8">
        <v>157</v>
      </c>
    </row>
    <row r="1004" spans="2:7" x14ac:dyDescent="0.3">
      <c r="B1004" s="8" t="s">
        <v>27</v>
      </c>
      <c r="C1004" s="8">
        <v>6</v>
      </c>
      <c r="D1004" s="8">
        <v>2</v>
      </c>
      <c r="E1004" s="8">
        <v>17</v>
      </c>
      <c r="F1004" s="8">
        <v>3</v>
      </c>
      <c r="G1004" s="8">
        <v>154</v>
      </c>
    </row>
    <row r="1005" spans="2:7" x14ac:dyDescent="0.3">
      <c r="B1005" s="8" t="s">
        <v>27</v>
      </c>
      <c r="C1005" s="8">
        <v>6</v>
      </c>
      <c r="D1005" s="8">
        <v>1</v>
      </c>
      <c r="E1005" s="8">
        <v>18</v>
      </c>
      <c r="F1005" s="8">
        <v>1</v>
      </c>
      <c r="G1005" s="8">
        <v>148</v>
      </c>
    </row>
    <row r="1006" spans="2:7" x14ac:dyDescent="0.3">
      <c r="B1006" s="8" t="s">
        <v>27</v>
      </c>
      <c r="C1006" s="8">
        <v>6</v>
      </c>
      <c r="D1006" s="8">
        <v>3</v>
      </c>
      <c r="E1006" s="8">
        <v>19</v>
      </c>
      <c r="F1006" s="8">
        <v>2</v>
      </c>
      <c r="G1006" s="8">
        <v>144</v>
      </c>
    </row>
    <row r="1007" spans="2:7" x14ac:dyDescent="0.3">
      <c r="B1007" s="8" t="s">
        <v>27</v>
      </c>
      <c r="C1007" s="8">
        <v>6</v>
      </c>
      <c r="D1007" s="8">
        <v>5</v>
      </c>
      <c r="E1007" s="8">
        <v>20</v>
      </c>
      <c r="F1007" s="8">
        <v>4</v>
      </c>
      <c r="G1007" s="8">
        <v>135</v>
      </c>
    </row>
    <row r="1008" spans="2:7" x14ac:dyDescent="0.3">
      <c r="B1008" s="8" t="s">
        <v>27</v>
      </c>
      <c r="C1008" s="8">
        <v>6</v>
      </c>
      <c r="D1008" s="8">
        <v>7</v>
      </c>
      <c r="E1008" s="8">
        <v>21</v>
      </c>
      <c r="F1008" s="8">
        <v>6</v>
      </c>
      <c r="G1008" s="8">
        <v>124</v>
      </c>
    </row>
    <row r="1009" spans="2:7" x14ac:dyDescent="0.3">
      <c r="B1009" s="8" t="s">
        <v>27</v>
      </c>
      <c r="C1009" s="8">
        <v>6</v>
      </c>
      <c r="D1009" s="8">
        <v>9</v>
      </c>
      <c r="E1009" s="8">
        <v>22</v>
      </c>
      <c r="F1009" s="8">
        <v>8</v>
      </c>
      <c r="G1009" s="8">
        <v>112</v>
      </c>
    </row>
    <row r="1010" spans="2:7" x14ac:dyDescent="0.3">
      <c r="B1010" s="8" t="s">
        <v>27</v>
      </c>
      <c r="C1010" s="8">
        <v>6</v>
      </c>
      <c r="D1010" s="8">
        <v>11</v>
      </c>
      <c r="E1010" s="8">
        <v>23</v>
      </c>
      <c r="F1010" s="8">
        <v>10</v>
      </c>
      <c r="G1010" s="8">
        <v>100</v>
      </c>
    </row>
    <row r="1011" spans="2:7" x14ac:dyDescent="0.3">
      <c r="B1011" s="8" t="s">
        <v>27</v>
      </c>
      <c r="C1011" s="8">
        <v>6</v>
      </c>
      <c r="D1011" s="8">
        <v>13</v>
      </c>
      <c r="E1011" s="8">
        <v>24</v>
      </c>
      <c r="F1011" s="8">
        <v>12</v>
      </c>
      <c r="G1011" s="8">
        <v>90</v>
      </c>
    </row>
    <row r="1012" spans="2:7" x14ac:dyDescent="0.3">
      <c r="B1012" s="8" t="s">
        <v>27</v>
      </c>
      <c r="C1012" s="8">
        <v>7</v>
      </c>
      <c r="D1012" s="8">
        <v>19</v>
      </c>
      <c r="E1012" s="8">
        <v>1</v>
      </c>
      <c r="F1012" s="8">
        <v>19</v>
      </c>
      <c r="G1012" s="8">
        <v>84</v>
      </c>
    </row>
    <row r="1013" spans="2:7" x14ac:dyDescent="0.3">
      <c r="B1013" s="8" t="s">
        <v>27</v>
      </c>
      <c r="C1013" s="8">
        <v>7</v>
      </c>
      <c r="D1013" s="8">
        <v>21</v>
      </c>
      <c r="E1013" s="8">
        <v>2</v>
      </c>
      <c r="F1013" s="8">
        <v>21</v>
      </c>
      <c r="G1013" s="8">
        <v>78</v>
      </c>
    </row>
    <row r="1014" spans="2:7" x14ac:dyDescent="0.3">
      <c r="B1014" s="8" t="s">
        <v>27</v>
      </c>
      <c r="C1014" s="8">
        <v>7</v>
      </c>
      <c r="D1014" s="8">
        <v>23</v>
      </c>
      <c r="E1014" s="8">
        <v>3</v>
      </c>
      <c r="F1014" s="8">
        <v>23</v>
      </c>
      <c r="G1014" s="8">
        <v>74</v>
      </c>
    </row>
    <row r="1015" spans="2:7" x14ac:dyDescent="0.3">
      <c r="B1015" s="8" t="s">
        <v>27</v>
      </c>
      <c r="C1015" s="8">
        <v>7</v>
      </c>
      <c r="D1015" s="8">
        <v>24</v>
      </c>
      <c r="E1015" s="8">
        <v>4</v>
      </c>
      <c r="F1015" s="8">
        <v>24</v>
      </c>
      <c r="G1015" s="8">
        <v>71</v>
      </c>
    </row>
    <row r="1016" spans="2:7" x14ac:dyDescent="0.3">
      <c r="B1016" s="8" t="s">
        <v>27</v>
      </c>
      <c r="C1016" s="8">
        <v>7</v>
      </c>
      <c r="D1016" s="8">
        <v>22</v>
      </c>
      <c r="E1016" s="8">
        <v>5</v>
      </c>
      <c r="F1016" s="8">
        <v>22</v>
      </c>
      <c r="G1016" s="8">
        <v>71</v>
      </c>
    </row>
    <row r="1017" spans="2:7" x14ac:dyDescent="0.3">
      <c r="B1017" s="8" t="s">
        <v>27</v>
      </c>
      <c r="C1017" s="8">
        <v>7</v>
      </c>
      <c r="D1017" s="8">
        <v>20</v>
      </c>
      <c r="E1017" s="8">
        <v>6</v>
      </c>
      <c r="F1017" s="8">
        <v>20</v>
      </c>
      <c r="G1017" s="8">
        <v>72</v>
      </c>
    </row>
    <row r="1018" spans="2:7" x14ac:dyDescent="0.3">
      <c r="B1018" s="8" t="s">
        <v>27</v>
      </c>
      <c r="C1018" s="8">
        <v>7</v>
      </c>
      <c r="D1018" s="8">
        <v>18</v>
      </c>
      <c r="E1018" s="8">
        <v>7</v>
      </c>
      <c r="F1018" s="8">
        <v>18</v>
      </c>
      <c r="G1018" s="8">
        <v>76</v>
      </c>
    </row>
    <row r="1019" spans="2:7" x14ac:dyDescent="0.3">
      <c r="B1019" s="8" t="s">
        <v>27</v>
      </c>
      <c r="C1019" s="8">
        <v>7</v>
      </c>
      <c r="D1019" s="8">
        <v>17</v>
      </c>
      <c r="E1019" s="8">
        <v>8</v>
      </c>
      <c r="F1019" s="8">
        <v>17</v>
      </c>
      <c r="G1019" s="8">
        <v>85</v>
      </c>
    </row>
    <row r="1020" spans="2:7" x14ac:dyDescent="0.3">
      <c r="B1020" s="8" t="s">
        <v>27</v>
      </c>
      <c r="C1020" s="8">
        <v>7</v>
      </c>
      <c r="D1020" s="8">
        <v>16</v>
      </c>
      <c r="E1020" s="8">
        <v>9</v>
      </c>
      <c r="F1020" s="8">
        <v>16</v>
      </c>
      <c r="G1020" s="8">
        <v>94</v>
      </c>
    </row>
    <row r="1021" spans="2:7" x14ac:dyDescent="0.3">
      <c r="B1021" s="8" t="s">
        <v>27</v>
      </c>
      <c r="C1021" s="8">
        <v>7</v>
      </c>
      <c r="D1021" s="8">
        <v>14</v>
      </c>
      <c r="E1021" s="8">
        <v>10</v>
      </c>
      <c r="F1021" s="8">
        <v>15</v>
      </c>
      <c r="G1021" s="8">
        <v>105</v>
      </c>
    </row>
    <row r="1022" spans="2:7" x14ac:dyDescent="0.3">
      <c r="B1022" s="8" t="s">
        <v>27</v>
      </c>
      <c r="C1022" s="8">
        <v>7</v>
      </c>
      <c r="D1022" s="8">
        <v>13</v>
      </c>
      <c r="E1022" s="8">
        <v>11</v>
      </c>
      <c r="F1022" s="8">
        <v>13</v>
      </c>
      <c r="G1022" s="8">
        <v>117</v>
      </c>
    </row>
    <row r="1023" spans="2:7" x14ac:dyDescent="0.3">
      <c r="B1023" s="8" t="s">
        <v>27</v>
      </c>
      <c r="C1023" s="8">
        <v>7</v>
      </c>
      <c r="D1023" s="8">
        <v>11</v>
      </c>
      <c r="E1023" s="8">
        <v>12</v>
      </c>
      <c r="F1023" s="8">
        <v>12</v>
      </c>
      <c r="G1023" s="8">
        <v>128</v>
      </c>
    </row>
    <row r="1024" spans="2:7" x14ac:dyDescent="0.3">
      <c r="B1024" s="8" t="s">
        <v>27</v>
      </c>
      <c r="C1024" s="8">
        <v>7</v>
      </c>
      <c r="D1024" s="8">
        <v>9</v>
      </c>
      <c r="E1024" s="8">
        <v>13</v>
      </c>
      <c r="F1024" s="8">
        <v>10</v>
      </c>
      <c r="G1024" s="8">
        <v>138</v>
      </c>
    </row>
    <row r="1025" spans="2:7" x14ac:dyDescent="0.3">
      <c r="B1025" s="8" t="s">
        <v>27</v>
      </c>
      <c r="C1025" s="8">
        <v>7</v>
      </c>
      <c r="D1025" s="8">
        <v>7</v>
      </c>
      <c r="E1025" s="8">
        <v>14</v>
      </c>
      <c r="F1025" s="8">
        <v>8</v>
      </c>
      <c r="G1025" s="8">
        <v>145</v>
      </c>
    </row>
    <row r="1026" spans="2:7" x14ac:dyDescent="0.3">
      <c r="B1026" s="8" t="s">
        <v>27</v>
      </c>
      <c r="C1026" s="8">
        <v>7</v>
      </c>
      <c r="D1026" s="8">
        <v>5</v>
      </c>
      <c r="E1026" s="8">
        <v>15</v>
      </c>
      <c r="F1026" s="8">
        <v>5</v>
      </c>
      <c r="G1026" s="8">
        <v>152</v>
      </c>
    </row>
    <row r="1027" spans="2:7" x14ac:dyDescent="0.3">
      <c r="B1027" s="8" t="s">
        <v>27</v>
      </c>
      <c r="C1027" s="8">
        <v>7</v>
      </c>
      <c r="D1027" s="8">
        <v>3</v>
      </c>
      <c r="E1027" s="8">
        <v>16</v>
      </c>
      <c r="F1027" s="8">
        <v>3</v>
      </c>
      <c r="G1027" s="8">
        <v>153</v>
      </c>
    </row>
    <row r="1028" spans="2:7" x14ac:dyDescent="0.3">
      <c r="B1028" s="8" t="s">
        <v>27</v>
      </c>
      <c r="C1028" s="8">
        <v>7</v>
      </c>
      <c r="D1028" s="8">
        <v>1</v>
      </c>
      <c r="E1028" s="8">
        <v>17</v>
      </c>
      <c r="F1028" s="8">
        <v>1</v>
      </c>
      <c r="G1028" s="8">
        <v>150</v>
      </c>
    </row>
    <row r="1029" spans="2:7" x14ac:dyDescent="0.3">
      <c r="B1029" s="8" t="s">
        <v>27</v>
      </c>
      <c r="C1029" s="8">
        <v>7</v>
      </c>
      <c r="D1029" s="8">
        <v>2</v>
      </c>
      <c r="E1029" s="8">
        <v>18</v>
      </c>
      <c r="F1029" s="8">
        <v>2</v>
      </c>
      <c r="G1029" s="8">
        <v>148</v>
      </c>
    </row>
    <row r="1030" spans="2:7" x14ac:dyDescent="0.3">
      <c r="B1030" s="8" t="s">
        <v>27</v>
      </c>
      <c r="C1030" s="8">
        <v>7</v>
      </c>
      <c r="D1030" s="8">
        <v>4</v>
      </c>
      <c r="E1030" s="8">
        <v>19</v>
      </c>
      <c r="F1030" s="8">
        <v>4</v>
      </c>
      <c r="G1030" s="8">
        <v>143</v>
      </c>
    </row>
    <row r="1031" spans="2:7" x14ac:dyDescent="0.3">
      <c r="B1031" s="8" t="s">
        <v>27</v>
      </c>
      <c r="C1031" s="8">
        <v>7</v>
      </c>
      <c r="D1031" s="8">
        <v>6</v>
      </c>
      <c r="E1031" s="8">
        <v>20</v>
      </c>
      <c r="F1031" s="8">
        <v>6</v>
      </c>
      <c r="G1031" s="8">
        <v>133</v>
      </c>
    </row>
    <row r="1032" spans="2:7" x14ac:dyDescent="0.3">
      <c r="B1032" s="8" t="s">
        <v>27</v>
      </c>
      <c r="C1032" s="8">
        <v>7</v>
      </c>
      <c r="D1032" s="8">
        <v>8</v>
      </c>
      <c r="E1032" s="8">
        <v>21</v>
      </c>
      <c r="F1032" s="8">
        <v>7</v>
      </c>
      <c r="G1032" s="8">
        <v>124</v>
      </c>
    </row>
    <row r="1033" spans="2:7" x14ac:dyDescent="0.3">
      <c r="B1033" s="8" t="s">
        <v>27</v>
      </c>
      <c r="C1033" s="8">
        <v>7</v>
      </c>
      <c r="D1033" s="8">
        <v>10</v>
      </c>
      <c r="E1033" s="8">
        <v>22</v>
      </c>
      <c r="F1033" s="8">
        <v>9</v>
      </c>
      <c r="G1033" s="8">
        <v>113</v>
      </c>
    </row>
    <row r="1034" spans="2:7" x14ac:dyDescent="0.3">
      <c r="B1034" s="8" t="s">
        <v>27</v>
      </c>
      <c r="C1034" s="8">
        <v>7</v>
      </c>
      <c r="D1034" s="8">
        <v>12</v>
      </c>
      <c r="E1034" s="8">
        <v>23</v>
      </c>
      <c r="F1034" s="8">
        <v>11</v>
      </c>
      <c r="G1034" s="8">
        <v>101</v>
      </c>
    </row>
    <row r="1035" spans="2:7" x14ac:dyDescent="0.3">
      <c r="B1035" s="8" t="s">
        <v>27</v>
      </c>
      <c r="C1035" s="8">
        <v>7</v>
      </c>
      <c r="D1035" s="8">
        <v>15</v>
      </c>
      <c r="E1035" s="8">
        <v>24</v>
      </c>
      <c r="F1035" s="8">
        <v>14</v>
      </c>
      <c r="G1035" s="8">
        <v>91</v>
      </c>
    </row>
    <row r="1036" spans="2:7" x14ac:dyDescent="0.3">
      <c r="B1036" s="8" t="s">
        <v>27</v>
      </c>
      <c r="C1036" s="8">
        <v>8</v>
      </c>
      <c r="D1036" s="8">
        <v>19</v>
      </c>
      <c r="E1036" s="8">
        <v>1</v>
      </c>
      <c r="F1036" s="8">
        <v>19</v>
      </c>
      <c r="G1036" s="8">
        <v>69</v>
      </c>
    </row>
    <row r="1037" spans="2:7" x14ac:dyDescent="0.3">
      <c r="B1037" s="8" t="s">
        <v>27</v>
      </c>
      <c r="C1037" s="8">
        <v>8</v>
      </c>
      <c r="D1037" s="8">
        <v>21</v>
      </c>
      <c r="E1037" s="8">
        <v>2</v>
      </c>
      <c r="F1037" s="8">
        <v>21</v>
      </c>
      <c r="G1037" s="8">
        <v>64</v>
      </c>
    </row>
    <row r="1038" spans="2:7" x14ac:dyDescent="0.3">
      <c r="B1038" s="8" t="s">
        <v>27</v>
      </c>
      <c r="C1038" s="8">
        <v>8</v>
      </c>
      <c r="D1038" s="8">
        <v>23</v>
      </c>
      <c r="E1038" s="8">
        <v>3</v>
      </c>
      <c r="F1038" s="8">
        <v>23</v>
      </c>
      <c r="G1038" s="8">
        <v>60</v>
      </c>
    </row>
    <row r="1039" spans="2:7" x14ac:dyDescent="0.3">
      <c r="B1039" s="8" t="s">
        <v>27</v>
      </c>
      <c r="C1039" s="8">
        <v>8</v>
      </c>
      <c r="D1039" s="8">
        <v>24</v>
      </c>
      <c r="E1039" s="8">
        <v>4</v>
      </c>
      <c r="F1039" s="8">
        <v>24</v>
      </c>
      <c r="G1039" s="8">
        <v>57</v>
      </c>
    </row>
    <row r="1040" spans="2:7" x14ac:dyDescent="0.3">
      <c r="B1040" s="8" t="s">
        <v>27</v>
      </c>
      <c r="C1040" s="8">
        <v>8</v>
      </c>
      <c r="D1040" s="8">
        <v>22</v>
      </c>
      <c r="E1040" s="8">
        <v>5</v>
      </c>
      <c r="F1040" s="8">
        <v>22</v>
      </c>
      <c r="G1040" s="8">
        <v>57</v>
      </c>
    </row>
    <row r="1041" spans="2:7" x14ac:dyDescent="0.3">
      <c r="B1041" s="8" t="s">
        <v>27</v>
      </c>
      <c r="C1041" s="8">
        <v>8</v>
      </c>
      <c r="D1041" s="8">
        <v>20</v>
      </c>
      <c r="E1041" s="8">
        <v>6</v>
      </c>
      <c r="F1041" s="8">
        <v>20</v>
      </c>
      <c r="G1041" s="8">
        <v>60</v>
      </c>
    </row>
    <row r="1042" spans="2:7" x14ac:dyDescent="0.3">
      <c r="B1042" s="8" t="s">
        <v>27</v>
      </c>
      <c r="C1042" s="8">
        <v>8</v>
      </c>
      <c r="D1042" s="8">
        <v>18</v>
      </c>
      <c r="E1042" s="8">
        <v>7</v>
      </c>
      <c r="F1042" s="8">
        <v>18</v>
      </c>
      <c r="G1042" s="8">
        <v>62</v>
      </c>
    </row>
    <row r="1043" spans="2:7" x14ac:dyDescent="0.3">
      <c r="B1043" s="8" t="s">
        <v>27</v>
      </c>
      <c r="C1043" s="8">
        <v>8</v>
      </c>
      <c r="D1043" s="8">
        <v>17</v>
      </c>
      <c r="E1043" s="8">
        <v>8</v>
      </c>
      <c r="F1043" s="8">
        <v>17</v>
      </c>
      <c r="G1043" s="8">
        <v>69</v>
      </c>
    </row>
    <row r="1044" spans="2:7" x14ac:dyDescent="0.3">
      <c r="B1044" s="8" t="s">
        <v>27</v>
      </c>
      <c r="C1044" s="8">
        <v>8</v>
      </c>
      <c r="D1044" s="8">
        <v>16</v>
      </c>
      <c r="E1044" s="8">
        <v>9</v>
      </c>
      <c r="F1044" s="8">
        <v>16</v>
      </c>
      <c r="G1044" s="8">
        <v>76</v>
      </c>
    </row>
    <row r="1045" spans="2:7" x14ac:dyDescent="0.3">
      <c r="B1045" s="8" t="s">
        <v>27</v>
      </c>
      <c r="C1045" s="8">
        <v>8</v>
      </c>
      <c r="D1045" s="8">
        <v>15</v>
      </c>
      <c r="E1045" s="8">
        <v>10</v>
      </c>
      <c r="F1045" s="8">
        <v>15</v>
      </c>
      <c r="G1045" s="8">
        <v>84</v>
      </c>
    </row>
    <row r="1046" spans="2:7" x14ac:dyDescent="0.3">
      <c r="B1046" s="8" t="s">
        <v>27</v>
      </c>
      <c r="C1046" s="8">
        <v>8</v>
      </c>
      <c r="D1046" s="8">
        <v>13</v>
      </c>
      <c r="E1046" s="8">
        <v>11</v>
      </c>
      <c r="F1046" s="8">
        <v>13</v>
      </c>
      <c r="G1046" s="8">
        <v>92</v>
      </c>
    </row>
    <row r="1047" spans="2:7" x14ac:dyDescent="0.3">
      <c r="B1047" s="8" t="s">
        <v>27</v>
      </c>
      <c r="C1047" s="8">
        <v>8</v>
      </c>
      <c r="D1047" s="8">
        <v>11</v>
      </c>
      <c r="E1047" s="8">
        <v>12</v>
      </c>
      <c r="F1047" s="8">
        <v>12</v>
      </c>
      <c r="G1047" s="8">
        <v>100</v>
      </c>
    </row>
    <row r="1048" spans="2:7" x14ac:dyDescent="0.3">
      <c r="B1048" s="8" t="s">
        <v>27</v>
      </c>
      <c r="C1048" s="8">
        <v>8</v>
      </c>
      <c r="D1048" s="8">
        <v>10</v>
      </c>
      <c r="E1048" s="8">
        <v>13</v>
      </c>
      <c r="F1048" s="8">
        <v>9</v>
      </c>
      <c r="G1048" s="8">
        <v>107</v>
      </c>
    </row>
    <row r="1049" spans="2:7" x14ac:dyDescent="0.3">
      <c r="B1049" s="8" t="s">
        <v>27</v>
      </c>
      <c r="C1049" s="8">
        <v>8</v>
      </c>
      <c r="D1049" s="8">
        <v>8</v>
      </c>
      <c r="E1049" s="8">
        <v>14</v>
      </c>
      <c r="F1049" s="8">
        <v>8</v>
      </c>
      <c r="G1049" s="8">
        <v>111</v>
      </c>
    </row>
    <row r="1050" spans="2:7" x14ac:dyDescent="0.3">
      <c r="B1050" s="8" t="s">
        <v>27</v>
      </c>
      <c r="C1050" s="8">
        <v>8</v>
      </c>
      <c r="D1050" s="8">
        <v>5</v>
      </c>
      <c r="E1050" s="8">
        <v>15</v>
      </c>
      <c r="F1050" s="8">
        <v>5</v>
      </c>
      <c r="G1050" s="8">
        <v>115</v>
      </c>
    </row>
    <row r="1051" spans="2:7" x14ac:dyDescent="0.3">
      <c r="B1051" s="8" t="s">
        <v>27</v>
      </c>
      <c r="C1051" s="8">
        <v>8</v>
      </c>
      <c r="D1051" s="8">
        <v>4</v>
      </c>
      <c r="E1051" s="8">
        <v>16</v>
      </c>
      <c r="F1051" s="8">
        <v>4</v>
      </c>
      <c r="G1051" s="8">
        <v>118</v>
      </c>
    </row>
    <row r="1052" spans="2:7" x14ac:dyDescent="0.3">
      <c r="B1052" s="8" t="s">
        <v>27</v>
      </c>
      <c r="C1052" s="8">
        <v>8</v>
      </c>
      <c r="D1052" s="8">
        <v>2</v>
      </c>
      <c r="E1052" s="8">
        <v>17</v>
      </c>
      <c r="F1052" s="8">
        <v>2</v>
      </c>
      <c r="G1052" s="8">
        <v>119</v>
      </c>
    </row>
    <row r="1053" spans="2:7" x14ac:dyDescent="0.3">
      <c r="B1053" s="8" t="s">
        <v>27</v>
      </c>
      <c r="C1053" s="8">
        <v>8</v>
      </c>
      <c r="D1053" s="8">
        <v>1</v>
      </c>
      <c r="E1053" s="8">
        <v>18</v>
      </c>
      <c r="F1053" s="8">
        <v>1</v>
      </c>
      <c r="G1053" s="8">
        <v>118</v>
      </c>
    </row>
    <row r="1054" spans="2:7" x14ac:dyDescent="0.3">
      <c r="B1054" s="8" t="s">
        <v>27</v>
      </c>
      <c r="C1054" s="8">
        <v>8</v>
      </c>
      <c r="D1054" s="8">
        <v>3</v>
      </c>
      <c r="E1054" s="8">
        <v>19</v>
      </c>
      <c r="F1054" s="8">
        <v>3</v>
      </c>
      <c r="G1054" s="8">
        <v>114</v>
      </c>
    </row>
    <row r="1055" spans="2:7" x14ac:dyDescent="0.3">
      <c r="B1055" s="8" t="s">
        <v>27</v>
      </c>
      <c r="C1055" s="8">
        <v>8</v>
      </c>
      <c r="D1055" s="8">
        <v>6</v>
      </c>
      <c r="E1055" s="8">
        <v>20</v>
      </c>
      <c r="F1055" s="8">
        <v>6</v>
      </c>
      <c r="G1055" s="8">
        <v>106</v>
      </c>
    </row>
    <row r="1056" spans="2:7" x14ac:dyDescent="0.3">
      <c r="B1056" s="8" t="s">
        <v>27</v>
      </c>
      <c r="C1056" s="8">
        <v>8</v>
      </c>
      <c r="D1056" s="8">
        <v>7</v>
      </c>
      <c r="E1056" s="8">
        <v>21</v>
      </c>
      <c r="F1056" s="8">
        <v>7</v>
      </c>
      <c r="G1056" s="8">
        <v>99</v>
      </c>
    </row>
    <row r="1057" spans="2:7" x14ac:dyDescent="0.3">
      <c r="B1057" s="8" t="s">
        <v>27</v>
      </c>
      <c r="C1057" s="8">
        <v>8</v>
      </c>
      <c r="D1057" s="8">
        <v>9</v>
      </c>
      <c r="E1057" s="8">
        <v>22</v>
      </c>
      <c r="F1057" s="8">
        <v>10</v>
      </c>
      <c r="G1057" s="8">
        <v>90</v>
      </c>
    </row>
    <row r="1058" spans="2:7" x14ac:dyDescent="0.3">
      <c r="B1058" s="8" t="s">
        <v>27</v>
      </c>
      <c r="C1058" s="8">
        <v>8</v>
      </c>
      <c r="D1058" s="8">
        <v>12</v>
      </c>
      <c r="E1058" s="8">
        <v>23</v>
      </c>
      <c r="F1058" s="8">
        <v>11</v>
      </c>
      <c r="G1058" s="8">
        <v>81</v>
      </c>
    </row>
    <row r="1059" spans="2:7" x14ac:dyDescent="0.3">
      <c r="B1059" s="8" t="s">
        <v>27</v>
      </c>
      <c r="C1059" s="8">
        <v>8</v>
      </c>
      <c r="D1059" s="8">
        <v>14</v>
      </c>
      <c r="E1059" s="8">
        <v>24</v>
      </c>
      <c r="F1059" s="8">
        <v>14</v>
      </c>
      <c r="G1059" s="8">
        <v>72</v>
      </c>
    </row>
    <row r="1060" spans="2:7" x14ac:dyDescent="0.3">
      <c r="B1060" s="8" t="s">
        <v>27</v>
      </c>
      <c r="C1060" s="8">
        <v>9</v>
      </c>
      <c r="D1060" s="8">
        <v>19</v>
      </c>
      <c r="E1060" s="8">
        <v>1</v>
      </c>
      <c r="F1060" s="8">
        <v>19</v>
      </c>
      <c r="G1060" s="8">
        <v>68</v>
      </c>
    </row>
    <row r="1061" spans="2:7" x14ac:dyDescent="0.3">
      <c r="B1061" s="8" t="s">
        <v>27</v>
      </c>
      <c r="C1061" s="8">
        <v>9</v>
      </c>
      <c r="D1061" s="8">
        <v>21</v>
      </c>
      <c r="E1061" s="8">
        <v>2</v>
      </c>
      <c r="F1061" s="8">
        <v>21</v>
      </c>
      <c r="G1061" s="8">
        <v>62</v>
      </c>
    </row>
    <row r="1062" spans="2:7" x14ac:dyDescent="0.3">
      <c r="B1062" s="8" t="s">
        <v>27</v>
      </c>
      <c r="C1062" s="8">
        <v>9</v>
      </c>
      <c r="D1062" s="8">
        <v>23</v>
      </c>
      <c r="E1062" s="8">
        <v>3</v>
      </c>
      <c r="F1062" s="8">
        <v>23</v>
      </c>
      <c r="G1062" s="8">
        <v>58</v>
      </c>
    </row>
    <row r="1063" spans="2:7" x14ac:dyDescent="0.3">
      <c r="B1063" s="8" t="s">
        <v>27</v>
      </c>
      <c r="C1063" s="8">
        <v>9</v>
      </c>
      <c r="D1063" s="8">
        <v>24</v>
      </c>
      <c r="E1063" s="8">
        <v>4</v>
      </c>
      <c r="F1063" s="8">
        <v>24</v>
      </c>
      <c r="G1063" s="8">
        <v>55</v>
      </c>
    </row>
    <row r="1064" spans="2:7" x14ac:dyDescent="0.3">
      <c r="B1064" s="8" t="s">
        <v>27</v>
      </c>
      <c r="C1064" s="8">
        <v>9</v>
      </c>
      <c r="D1064" s="8">
        <v>22</v>
      </c>
      <c r="E1064" s="8">
        <v>5</v>
      </c>
      <c r="F1064" s="8">
        <v>22</v>
      </c>
      <c r="G1064" s="8">
        <v>55</v>
      </c>
    </row>
    <row r="1065" spans="2:7" x14ac:dyDescent="0.3">
      <c r="B1065" s="8" t="s">
        <v>27</v>
      </c>
      <c r="C1065" s="8">
        <v>9</v>
      </c>
      <c r="D1065" s="8">
        <v>20</v>
      </c>
      <c r="E1065" s="8">
        <v>6</v>
      </c>
      <c r="F1065" s="8">
        <v>20</v>
      </c>
      <c r="G1065" s="8">
        <v>58</v>
      </c>
    </row>
    <row r="1066" spans="2:7" x14ac:dyDescent="0.3">
      <c r="B1066" s="8" t="s">
        <v>27</v>
      </c>
      <c r="C1066" s="8">
        <v>9</v>
      </c>
      <c r="D1066" s="8">
        <v>18</v>
      </c>
      <c r="E1066" s="8">
        <v>7</v>
      </c>
      <c r="F1066" s="8">
        <v>18</v>
      </c>
      <c r="G1066" s="8">
        <v>61</v>
      </c>
    </row>
    <row r="1067" spans="2:7" x14ac:dyDescent="0.3">
      <c r="B1067" s="8" t="s">
        <v>27</v>
      </c>
      <c r="C1067" s="8">
        <v>9</v>
      </c>
      <c r="D1067" s="8">
        <v>17</v>
      </c>
      <c r="E1067" s="8">
        <v>8</v>
      </c>
      <c r="F1067" s="8">
        <v>17</v>
      </c>
      <c r="G1067" s="8">
        <v>67</v>
      </c>
    </row>
    <row r="1068" spans="2:7" x14ac:dyDescent="0.3">
      <c r="B1068" s="8" t="s">
        <v>27</v>
      </c>
      <c r="C1068" s="8">
        <v>9</v>
      </c>
      <c r="D1068" s="8">
        <v>16</v>
      </c>
      <c r="E1068" s="8">
        <v>9</v>
      </c>
      <c r="F1068" s="8">
        <v>16</v>
      </c>
      <c r="G1068" s="8">
        <v>74</v>
      </c>
    </row>
    <row r="1069" spans="2:7" x14ac:dyDescent="0.3">
      <c r="B1069" s="8" t="s">
        <v>27</v>
      </c>
      <c r="C1069" s="8">
        <v>9</v>
      </c>
      <c r="D1069" s="8">
        <v>14</v>
      </c>
      <c r="E1069" s="8">
        <v>10</v>
      </c>
      <c r="F1069" s="8">
        <v>14</v>
      </c>
      <c r="G1069" s="8">
        <v>83</v>
      </c>
    </row>
    <row r="1070" spans="2:7" x14ac:dyDescent="0.3">
      <c r="B1070" s="8" t="s">
        <v>27</v>
      </c>
      <c r="C1070" s="8">
        <v>9</v>
      </c>
      <c r="D1070" s="8">
        <v>13</v>
      </c>
      <c r="E1070" s="8">
        <v>11</v>
      </c>
      <c r="F1070" s="8">
        <v>13</v>
      </c>
      <c r="G1070" s="8">
        <v>92</v>
      </c>
    </row>
    <row r="1071" spans="2:7" x14ac:dyDescent="0.3">
      <c r="B1071" s="8" t="s">
        <v>27</v>
      </c>
      <c r="C1071" s="8">
        <v>9</v>
      </c>
      <c r="D1071" s="8">
        <v>11</v>
      </c>
      <c r="E1071" s="8">
        <v>12</v>
      </c>
      <c r="F1071" s="8">
        <v>11</v>
      </c>
      <c r="G1071" s="8">
        <v>102</v>
      </c>
    </row>
    <row r="1072" spans="2:7" x14ac:dyDescent="0.3">
      <c r="B1072" s="8" t="s">
        <v>27</v>
      </c>
      <c r="C1072" s="8">
        <v>9</v>
      </c>
      <c r="D1072" s="8">
        <v>9</v>
      </c>
      <c r="E1072" s="8">
        <v>13</v>
      </c>
      <c r="F1072" s="8">
        <v>9</v>
      </c>
      <c r="G1072" s="8">
        <v>112</v>
      </c>
    </row>
    <row r="1073" spans="2:7" x14ac:dyDescent="0.3">
      <c r="B1073" s="8" t="s">
        <v>27</v>
      </c>
      <c r="C1073" s="8">
        <v>9</v>
      </c>
      <c r="D1073" s="8">
        <v>7</v>
      </c>
      <c r="E1073" s="8">
        <v>14</v>
      </c>
      <c r="F1073" s="8">
        <v>7</v>
      </c>
      <c r="G1073" s="8">
        <v>118</v>
      </c>
    </row>
    <row r="1074" spans="2:7" x14ac:dyDescent="0.3">
      <c r="B1074" s="8" t="s">
        <v>27</v>
      </c>
      <c r="C1074" s="8">
        <v>9</v>
      </c>
      <c r="D1074" s="8">
        <v>5</v>
      </c>
      <c r="E1074" s="8">
        <v>15</v>
      </c>
      <c r="F1074" s="8">
        <v>5</v>
      </c>
      <c r="G1074" s="8">
        <v>123</v>
      </c>
    </row>
    <row r="1075" spans="2:7" x14ac:dyDescent="0.3">
      <c r="B1075" s="8" t="s">
        <v>27</v>
      </c>
      <c r="C1075" s="8">
        <v>9</v>
      </c>
      <c r="D1075" s="8">
        <v>3</v>
      </c>
      <c r="E1075" s="8">
        <v>16</v>
      </c>
      <c r="F1075" s="8">
        <v>3</v>
      </c>
      <c r="G1075" s="8">
        <v>128</v>
      </c>
    </row>
    <row r="1076" spans="2:7" x14ac:dyDescent="0.3">
      <c r="B1076" s="8" t="s">
        <v>27</v>
      </c>
      <c r="C1076" s="8">
        <v>9</v>
      </c>
      <c r="D1076" s="8">
        <v>1</v>
      </c>
      <c r="E1076" s="8">
        <v>17</v>
      </c>
      <c r="F1076" s="8">
        <v>1</v>
      </c>
      <c r="G1076" s="8">
        <v>129</v>
      </c>
    </row>
    <row r="1077" spans="2:7" x14ac:dyDescent="0.3">
      <c r="B1077" s="8" t="s">
        <v>27</v>
      </c>
      <c r="C1077" s="8">
        <v>9</v>
      </c>
      <c r="D1077" s="8">
        <v>2</v>
      </c>
      <c r="E1077" s="8">
        <v>18</v>
      </c>
      <c r="F1077" s="8">
        <v>2</v>
      </c>
      <c r="G1077" s="8">
        <v>125</v>
      </c>
    </row>
    <row r="1078" spans="2:7" x14ac:dyDescent="0.3">
      <c r="B1078" s="8" t="s">
        <v>27</v>
      </c>
      <c r="C1078" s="8">
        <v>9</v>
      </c>
      <c r="D1078" s="8">
        <v>4</v>
      </c>
      <c r="E1078" s="8">
        <v>19</v>
      </c>
      <c r="F1078" s="8">
        <v>4</v>
      </c>
      <c r="G1078" s="8">
        <v>116</v>
      </c>
    </row>
    <row r="1079" spans="2:7" x14ac:dyDescent="0.3">
      <c r="B1079" s="8" t="s">
        <v>27</v>
      </c>
      <c r="C1079" s="8">
        <v>9</v>
      </c>
      <c r="D1079" s="8">
        <v>6</v>
      </c>
      <c r="E1079" s="8">
        <v>20</v>
      </c>
      <c r="F1079" s="8">
        <v>6</v>
      </c>
      <c r="G1079" s="8">
        <v>109</v>
      </c>
    </row>
    <row r="1080" spans="2:7" x14ac:dyDescent="0.3">
      <c r="B1080" s="8" t="s">
        <v>27</v>
      </c>
      <c r="C1080" s="8">
        <v>9</v>
      </c>
      <c r="D1080" s="8">
        <v>8</v>
      </c>
      <c r="E1080" s="8">
        <v>21</v>
      </c>
      <c r="F1080" s="8">
        <v>8</v>
      </c>
      <c r="G1080" s="8">
        <v>100</v>
      </c>
    </row>
    <row r="1081" spans="2:7" x14ac:dyDescent="0.3">
      <c r="B1081" s="8" t="s">
        <v>27</v>
      </c>
      <c r="C1081" s="8">
        <v>9</v>
      </c>
      <c r="D1081" s="8">
        <v>10</v>
      </c>
      <c r="E1081" s="8">
        <v>22</v>
      </c>
      <c r="F1081" s="8">
        <v>10</v>
      </c>
      <c r="G1081" s="8">
        <v>91</v>
      </c>
    </row>
    <row r="1082" spans="2:7" x14ac:dyDescent="0.3">
      <c r="B1082" s="8" t="s">
        <v>27</v>
      </c>
      <c r="C1082" s="8">
        <v>9</v>
      </c>
      <c r="D1082" s="8">
        <v>12</v>
      </c>
      <c r="E1082" s="8">
        <v>23</v>
      </c>
      <c r="F1082" s="8">
        <v>12</v>
      </c>
      <c r="G1082" s="8">
        <v>82</v>
      </c>
    </row>
    <row r="1083" spans="2:7" x14ac:dyDescent="0.3">
      <c r="B1083" s="8" t="s">
        <v>27</v>
      </c>
      <c r="C1083" s="8">
        <v>9</v>
      </c>
      <c r="D1083" s="8">
        <v>15</v>
      </c>
      <c r="E1083" s="8">
        <v>24</v>
      </c>
      <c r="F1083" s="8">
        <v>15</v>
      </c>
      <c r="G1083" s="8">
        <v>75</v>
      </c>
    </row>
    <row r="1084" spans="2:7" x14ac:dyDescent="0.3">
      <c r="B1084" s="8" t="s">
        <v>27</v>
      </c>
      <c r="C1084" s="8">
        <v>10</v>
      </c>
      <c r="D1084" s="8">
        <v>20</v>
      </c>
      <c r="E1084" s="8">
        <v>1</v>
      </c>
      <c r="F1084" s="8">
        <v>20</v>
      </c>
      <c r="G1084" s="8">
        <v>49</v>
      </c>
    </row>
    <row r="1085" spans="2:7" x14ac:dyDescent="0.3">
      <c r="B1085" s="8" t="s">
        <v>27</v>
      </c>
      <c r="C1085" s="8">
        <v>10</v>
      </c>
      <c r="D1085" s="8">
        <v>21</v>
      </c>
      <c r="E1085" s="8">
        <v>2</v>
      </c>
      <c r="F1085" s="8">
        <v>21</v>
      </c>
      <c r="G1085" s="8">
        <v>47</v>
      </c>
    </row>
    <row r="1086" spans="2:7" x14ac:dyDescent="0.3">
      <c r="B1086" s="8" t="s">
        <v>27</v>
      </c>
      <c r="C1086" s="8">
        <v>10</v>
      </c>
      <c r="D1086" s="8">
        <v>23</v>
      </c>
      <c r="E1086" s="8">
        <v>3</v>
      </c>
      <c r="F1086" s="8">
        <v>23</v>
      </c>
      <c r="G1086" s="8">
        <v>46</v>
      </c>
    </row>
    <row r="1087" spans="2:7" x14ac:dyDescent="0.3">
      <c r="B1087" s="8" t="s">
        <v>27</v>
      </c>
      <c r="C1087" s="8">
        <v>10</v>
      </c>
      <c r="D1087" s="8">
        <v>24</v>
      </c>
      <c r="E1087" s="8">
        <v>4</v>
      </c>
      <c r="F1087" s="8">
        <v>24</v>
      </c>
      <c r="G1087" s="8">
        <v>46</v>
      </c>
    </row>
    <row r="1088" spans="2:7" x14ac:dyDescent="0.3">
      <c r="B1088" s="8" t="s">
        <v>27</v>
      </c>
      <c r="C1088" s="8">
        <v>10</v>
      </c>
      <c r="D1088" s="8">
        <v>22</v>
      </c>
      <c r="E1088" s="8">
        <v>5</v>
      </c>
      <c r="F1088" s="8">
        <v>22</v>
      </c>
      <c r="G1088" s="8">
        <v>48</v>
      </c>
    </row>
    <row r="1089" spans="2:7" x14ac:dyDescent="0.3">
      <c r="B1089" s="8" t="s">
        <v>27</v>
      </c>
      <c r="C1089" s="8">
        <v>10</v>
      </c>
      <c r="D1089" s="8">
        <v>19</v>
      </c>
      <c r="E1089" s="8">
        <v>6</v>
      </c>
      <c r="F1089" s="8">
        <v>19</v>
      </c>
      <c r="G1089" s="8">
        <v>51</v>
      </c>
    </row>
    <row r="1090" spans="2:7" x14ac:dyDescent="0.3">
      <c r="B1090" s="8" t="s">
        <v>27</v>
      </c>
      <c r="C1090" s="8">
        <v>10</v>
      </c>
      <c r="D1090" s="8">
        <v>16</v>
      </c>
      <c r="E1090" s="8">
        <v>7</v>
      </c>
      <c r="F1090" s="8">
        <v>18</v>
      </c>
      <c r="G1090" s="8">
        <v>57</v>
      </c>
    </row>
    <row r="1091" spans="2:7" x14ac:dyDescent="0.3">
      <c r="B1091" s="8" t="s">
        <v>27</v>
      </c>
      <c r="C1091" s="8">
        <v>10</v>
      </c>
      <c r="D1091" s="8">
        <v>14</v>
      </c>
      <c r="E1091" s="8">
        <v>8</v>
      </c>
      <c r="F1091" s="8">
        <v>14</v>
      </c>
      <c r="G1091" s="8">
        <v>60</v>
      </c>
    </row>
    <row r="1092" spans="2:7" x14ac:dyDescent="0.3">
      <c r="B1092" s="8" t="s">
        <v>27</v>
      </c>
      <c r="C1092" s="8">
        <v>10</v>
      </c>
      <c r="D1092" s="8">
        <v>15</v>
      </c>
      <c r="E1092" s="8">
        <v>9</v>
      </c>
      <c r="F1092" s="8">
        <v>15</v>
      </c>
      <c r="G1092" s="8">
        <v>60</v>
      </c>
    </row>
    <row r="1093" spans="2:7" x14ac:dyDescent="0.3">
      <c r="B1093" s="8" t="s">
        <v>27</v>
      </c>
      <c r="C1093" s="8">
        <v>10</v>
      </c>
      <c r="D1093" s="8">
        <v>17</v>
      </c>
      <c r="E1093" s="8">
        <v>10</v>
      </c>
      <c r="F1093" s="8">
        <v>17</v>
      </c>
      <c r="G1093" s="8">
        <v>62</v>
      </c>
    </row>
    <row r="1094" spans="2:7" x14ac:dyDescent="0.3">
      <c r="B1094" s="8" t="s">
        <v>27</v>
      </c>
      <c r="C1094" s="8">
        <v>10</v>
      </c>
      <c r="D1094" s="8">
        <v>18</v>
      </c>
      <c r="E1094" s="8">
        <v>11</v>
      </c>
      <c r="F1094" s="8">
        <v>16</v>
      </c>
      <c r="G1094" s="8">
        <v>63</v>
      </c>
    </row>
    <row r="1095" spans="2:7" x14ac:dyDescent="0.3">
      <c r="B1095" s="8" t="s">
        <v>27</v>
      </c>
      <c r="C1095" s="8">
        <v>10</v>
      </c>
      <c r="D1095" s="8">
        <v>13</v>
      </c>
      <c r="E1095" s="8">
        <v>12</v>
      </c>
      <c r="F1095" s="8">
        <v>12</v>
      </c>
      <c r="G1095" s="8">
        <v>66</v>
      </c>
    </row>
    <row r="1096" spans="2:7" x14ac:dyDescent="0.3">
      <c r="B1096" s="8" t="s">
        <v>27</v>
      </c>
      <c r="C1096" s="8">
        <v>10</v>
      </c>
      <c r="D1096" s="8">
        <v>11</v>
      </c>
      <c r="E1096" s="8">
        <v>13</v>
      </c>
      <c r="F1096" s="8">
        <v>10</v>
      </c>
      <c r="G1096" s="8">
        <v>70</v>
      </c>
    </row>
    <row r="1097" spans="2:7" x14ac:dyDescent="0.3">
      <c r="B1097" s="8" t="s">
        <v>27</v>
      </c>
      <c r="C1097" s="8">
        <v>10</v>
      </c>
      <c r="D1097" s="8">
        <v>8</v>
      </c>
      <c r="E1097" s="8">
        <v>14</v>
      </c>
      <c r="F1097" s="8">
        <v>8</v>
      </c>
      <c r="G1097" s="8">
        <v>73</v>
      </c>
    </row>
    <row r="1098" spans="2:7" x14ac:dyDescent="0.3">
      <c r="B1098" s="8" t="s">
        <v>27</v>
      </c>
      <c r="C1098" s="8">
        <v>10</v>
      </c>
      <c r="D1098" s="8">
        <v>6</v>
      </c>
      <c r="E1098" s="8">
        <v>15</v>
      </c>
      <c r="F1098" s="8">
        <v>5</v>
      </c>
      <c r="G1098" s="8">
        <v>76</v>
      </c>
    </row>
    <row r="1099" spans="2:7" x14ac:dyDescent="0.3">
      <c r="B1099" s="8" t="s">
        <v>27</v>
      </c>
      <c r="C1099" s="8">
        <v>10</v>
      </c>
      <c r="D1099" s="8">
        <v>4</v>
      </c>
      <c r="E1099" s="8">
        <v>16</v>
      </c>
      <c r="F1099" s="8">
        <v>3</v>
      </c>
      <c r="G1099" s="8">
        <v>78</v>
      </c>
    </row>
    <row r="1100" spans="2:7" x14ac:dyDescent="0.3">
      <c r="B1100" s="8" t="s">
        <v>27</v>
      </c>
      <c r="C1100" s="8">
        <v>10</v>
      </c>
      <c r="D1100" s="8">
        <v>2</v>
      </c>
      <c r="E1100" s="8">
        <v>17</v>
      </c>
      <c r="F1100" s="8">
        <v>1</v>
      </c>
      <c r="G1100" s="8">
        <v>80</v>
      </c>
    </row>
    <row r="1101" spans="2:7" x14ac:dyDescent="0.3">
      <c r="B1101" s="8" t="s">
        <v>27</v>
      </c>
      <c r="C1101" s="8">
        <v>10</v>
      </c>
      <c r="D1101" s="8">
        <v>1</v>
      </c>
      <c r="E1101" s="8">
        <v>18</v>
      </c>
      <c r="F1101" s="8">
        <v>2</v>
      </c>
      <c r="G1101" s="8">
        <v>80</v>
      </c>
    </row>
    <row r="1102" spans="2:7" x14ac:dyDescent="0.3">
      <c r="B1102" s="8" t="s">
        <v>27</v>
      </c>
      <c r="C1102" s="8">
        <v>10</v>
      </c>
      <c r="D1102" s="8">
        <v>3</v>
      </c>
      <c r="E1102" s="8">
        <v>19</v>
      </c>
      <c r="F1102" s="8">
        <v>4</v>
      </c>
      <c r="G1102" s="8">
        <v>78</v>
      </c>
    </row>
    <row r="1103" spans="2:7" x14ac:dyDescent="0.3">
      <c r="B1103" s="8" t="s">
        <v>27</v>
      </c>
      <c r="C1103" s="8">
        <v>10</v>
      </c>
      <c r="D1103" s="8">
        <v>5</v>
      </c>
      <c r="E1103" s="8">
        <v>20</v>
      </c>
      <c r="F1103" s="8">
        <v>6</v>
      </c>
      <c r="G1103" s="8">
        <v>75</v>
      </c>
    </row>
    <row r="1104" spans="2:7" x14ac:dyDescent="0.3">
      <c r="B1104" s="8" t="s">
        <v>27</v>
      </c>
      <c r="C1104" s="8">
        <v>10</v>
      </c>
      <c r="D1104" s="8">
        <v>7</v>
      </c>
      <c r="E1104" s="8">
        <v>21</v>
      </c>
      <c r="F1104" s="8">
        <v>7</v>
      </c>
      <c r="G1104" s="8">
        <v>71</v>
      </c>
    </row>
    <row r="1105" spans="2:7" x14ac:dyDescent="0.3">
      <c r="B1105" s="8" t="s">
        <v>27</v>
      </c>
      <c r="C1105" s="8">
        <v>10</v>
      </c>
      <c r="D1105" s="8">
        <v>9</v>
      </c>
      <c r="E1105" s="8">
        <v>22</v>
      </c>
      <c r="F1105" s="8">
        <v>9</v>
      </c>
      <c r="G1105" s="8">
        <v>65</v>
      </c>
    </row>
    <row r="1106" spans="2:7" x14ac:dyDescent="0.3">
      <c r="B1106" s="8" t="s">
        <v>27</v>
      </c>
      <c r="C1106" s="8">
        <v>10</v>
      </c>
      <c r="D1106" s="8">
        <v>10</v>
      </c>
      <c r="E1106" s="8">
        <v>23</v>
      </c>
      <c r="F1106" s="8">
        <v>11</v>
      </c>
      <c r="G1106" s="8">
        <v>57</v>
      </c>
    </row>
    <row r="1107" spans="2:7" x14ac:dyDescent="0.3">
      <c r="B1107" s="8" t="s">
        <v>27</v>
      </c>
      <c r="C1107" s="8">
        <v>10</v>
      </c>
      <c r="D1107" s="8">
        <v>12</v>
      </c>
      <c r="E1107" s="8">
        <v>24</v>
      </c>
      <c r="F1107" s="8">
        <v>13</v>
      </c>
      <c r="G1107" s="8">
        <v>52</v>
      </c>
    </row>
    <row r="1108" spans="2:7" x14ac:dyDescent="0.3">
      <c r="B1108" s="8" t="s">
        <v>27</v>
      </c>
      <c r="C1108" s="8">
        <v>11</v>
      </c>
      <c r="D1108" s="8">
        <v>16</v>
      </c>
      <c r="E1108" s="8">
        <v>1</v>
      </c>
      <c r="F1108" s="8">
        <v>17</v>
      </c>
      <c r="G1108" s="8">
        <v>53</v>
      </c>
    </row>
    <row r="1109" spans="2:7" x14ac:dyDescent="0.3">
      <c r="B1109" s="8" t="s">
        <v>27</v>
      </c>
      <c r="C1109" s="8">
        <v>11</v>
      </c>
      <c r="D1109" s="8">
        <v>20</v>
      </c>
      <c r="E1109" s="8">
        <v>2</v>
      </c>
      <c r="F1109" s="8">
        <v>21</v>
      </c>
      <c r="G1109" s="8">
        <v>53</v>
      </c>
    </row>
    <row r="1110" spans="2:7" x14ac:dyDescent="0.3">
      <c r="B1110" s="8" t="s">
        <v>27</v>
      </c>
      <c r="C1110" s="8">
        <v>11</v>
      </c>
      <c r="D1110" s="8">
        <v>23</v>
      </c>
      <c r="E1110" s="8">
        <v>3</v>
      </c>
      <c r="F1110" s="8">
        <v>23</v>
      </c>
      <c r="G1110" s="8">
        <v>54</v>
      </c>
    </row>
    <row r="1111" spans="2:7" x14ac:dyDescent="0.3">
      <c r="B1111" s="8" t="s">
        <v>27</v>
      </c>
      <c r="C1111" s="8">
        <v>11</v>
      </c>
      <c r="D1111" s="8">
        <v>24</v>
      </c>
      <c r="E1111" s="8">
        <v>4</v>
      </c>
      <c r="F1111" s="8">
        <v>24</v>
      </c>
      <c r="G1111" s="8">
        <v>56</v>
      </c>
    </row>
    <row r="1112" spans="2:7" x14ac:dyDescent="0.3">
      <c r="B1112" s="8" t="s">
        <v>27</v>
      </c>
      <c r="C1112" s="8">
        <v>11</v>
      </c>
      <c r="D1112" s="8">
        <v>22</v>
      </c>
      <c r="E1112" s="8">
        <v>5</v>
      </c>
      <c r="F1112" s="8">
        <v>22</v>
      </c>
      <c r="G1112" s="8">
        <v>61</v>
      </c>
    </row>
    <row r="1113" spans="2:7" x14ac:dyDescent="0.3">
      <c r="B1113" s="8" t="s">
        <v>27</v>
      </c>
      <c r="C1113" s="8">
        <v>11</v>
      </c>
      <c r="D1113" s="8">
        <v>17</v>
      </c>
      <c r="E1113" s="8">
        <v>6</v>
      </c>
      <c r="F1113" s="8">
        <v>19</v>
      </c>
      <c r="G1113" s="8">
        <v>70</v>
      </c>
    </row>
    <row r="1114" spans="2:7" x14ac:dyDescent="0.3">
      <c r="B1114" s="8" t="s">
        <v>27</v>
      </c>
      <c r="C1114" s="8">
        <v>11</v>
      </c>
      <c r="D1114" s="8">
        <v>12</v>
      </c>
      <c r="E1114" s="8">
        <v>7</v>
      </c>
      <c r="F1114" s="8">
        <v>12</v>
      </c>
      <c r="G1114" s="8">
        <v>76</v>
      </c>
    </row>
    <row r="1115" spans="2:7" x14ac:dyDescent="0.3">
      <c r="B1115" s="8" t="s">
        <v>27</v>
      </c>
      <c r="C1115" s="8">
        <v>11</v>
      </c>
      <c r="D1115" s="8">
        <v>10</v>
      </c>
      <c r="E1115" s="8">
        <v>8</v>
      </c>
      <c r="F1115" s="8">
        <v>10</v>
      </c>
      <c r="G1115" s="8">
        <v>75</v>
      </c>
    </row>
    <row r="1116" spans="2:7" x14ac:dyDescent="0.3">
      <c r="B1116" s="8" t="s">
        <v>27</v>
      </c>
      <c r="C1116" s="8">
        <v>11</v>
      </c>
      <c r="D1116" s="8">
        <v>13</v>
      </c>
      <c r="E1116" s="8">
        <v>9</v>
      </c>
      <c r="F1116" s="8">
        <v>13</v>
      </c>
      <c r="G1116" s="8">
        <v>70</v>
      </c>
    </row>
    <row r="1117" spans="2:7" x14ac:dyDescent="0.3">
      <c r="B1117" s="8" t="s">
        <v>27</v>
      </c>
      <c r="C1117" s="8">
        <v>11</v>
      </c>
      <c r="D1117" s="8">
        <v>15</v>
      </c>
      <c r="E1117" s="8">
        <v>10</v>
      </c>
      <c r="F1117" s="8">
        <v>15</v>
      </c>
      <c r="G1117" s="8">
        <v>67</v>
      </c>
    </row>
    <row r="1118" spans="2:7" x14ac:dyDescent="0.3">
      <c r="B1118" s="8" t="s">
        <v>27</v>
      </c>
      <c r="C1118" s="8">
        <v>11</v>
      </c>
      <c r="D1118" s="8">
        <v>19</v>
      </c>
      <c r="E1118" s="8">
        <v>11</v>
      </c>
      <c r="F1118" s="8">
        <v>18</v>
      </c>
      <c r="G1118" s="8">
        <v>63</v>
      </c>
    </row>
    <row r="1119" spans="2:7" x14ac:dyDescent="0.3">
      <c r="B1119" s="8" t="s">
        <v>27</v>
      </c>
      <c r="C1119" s="8">
        <v>11</v>
      </c>
      <c r="D1119" s="8">
        <v>21</v>
      </c>
      <c r="E1119" s="8">
        <v>12</v>
      </c>
      <c r="F1119" s="8">
        <v>20</v>
      </c>
      <c r="G1119" s="8">
        <v>61</v>
      </c>
    </row>
    <row r="1120" spans="2:7" x14ac:dyDescent="0.3">
      <c r="B1120" s="8" t="s">
        <v>27</v>
      </c>
      <c r="C1120" s="8">
        <v>11</v>
      </c>
      <c r="D1120" s="8">
        <v>18</v>
      </c>
      <c r="E1120" s="8">
        <v>13</v>
      </c>
      <c r="F1120" s="8">
        <v>16</v>
      </c>
      <c r="G1120" s="8">
        <v>58</v>
      </c>
    </row>
    <row r="1121" spans="2:7" x14ac:dyDescent="0.3">
      <c r="B1121" s="8" t="s">
        <v>27</v>
      </c>
      <c r="C1121" s="8">
        <v>11</v>
      </c>
      <c r="D1121" s="8">
        <v>14</v>
      </c>
      <c r="E1121" s="8">
        <v>14</v>
      </c>
      <c r="F1121" s="8">
        <v>11</v>
      </c>
      <c r="G1121" s="8">
        <v>56</v>
      </c>
    </row>
    <row r="1122" spans="2:7" x14ac:dyDescent="0.3">
      <c r="B1122" s="8" t="s">
        <v>27</v>
      </c>
      <c r="C1122" s="8">
        <v>11</v>
      </c>
      <c r="D1122" s="8">
        <v>8</v>
      </c>
      <c r="E1122" s="8">
        <v>15</v>
      </c>
      <c r="F1122" s="8">
        <v>8</v>
      </c>
      <c r="G1122" s="8">
        <v>57</v>
      </c>
    </row>
    <row r="1123" spans="2:7" x14ac:dyDescent="0.3">
      <c r="B1123" s="8" t="s">
        <v>27</v>
      </c>
      <c r="C1123" s="8">
        <v>11</v>
      </c>
      <c r="D1123" s="8">
        <v>5</v>
      </c>
      <c r="E1123" s="8">
        <v>16</v>
      </c>
      <c r="F1123" s="8">
        <v>5</v>
      </c>
      <c r="G1123" s="8">
        <v>59</v>
      </c>
    </row>
    <row r="1124" spans="2:7" x14ac:dyDescent="0.3">
      <c r="B1124" s="8" t="s">
        <v>27</v>
      </c>
      <c r="C1124" s="8">
        <v>11</v>
      </c>
      <c r="D1124" s="8">
        <v>3</v>
      </c>
      <c r="E1124" s="8">
        <v>17</v>
      </c>
      <c r="F1124" s="8">
        <v>2</v>
      </c>
      <c r="G1124" s="8">
        <v>65</v>
      </c>
    </row>
    <row r="1125" spans="2:7" x14ac:dyDescent="0.3">
      <c r="B1125" s="8" t="s">
        <v>27</v>
      </c>
      <c r="C1125" s="8">
        <v>11</v>
      </c>
      <c r="D1125" s="8">
        <v>1</v>
      </c>
      <c r="E1125" s="8">
        <v>18</v>
      </c>
      <c r="F1125" s="8">
        <v>1</v>
      </c>
      <c r="G1125" s="8">
        <v>71</v>
      </c>
    </row>
    <row r="1126" spans="2:7" x14ac:dyDescent="0.3">
      <c r="B1126" s="8" t="s">
        <v>27</v>
      </c>
      <c r="C1126" s="8">
        <v>11</v>
      </c>
      <c r="D1126" s="8">
        <v>2</v>
      </c>
      <c r="E1126" s="8">
        <v>19</v>
      </c>
      <c r="F1126" s="8">
        <v>3</v>
      </c>
      <c r="G1126" s="8">
        <v>71</v>
      </c>
    </row>
    <row r="1127" spans="2:7" x14ac:dyDescent="0.3">
      <c r="B1127" s="8" t="s">
        <v>27</v>
      </c>
      <c r="C1127" s="8">
        <v>11</v>
      </c>
      <c r="D1127" s="8">
        <v>4</v>
      </c>
      <c r="E1127" s="8">
        <v>20</v>
      </c>
      <c r="F1127" s="8">
        <v>4</v>
      </c>
      <c r="G1127" s="8">
        <v>70</v>
      </c>
    </row>
    <row r="1128" spans="2:7" x14ac:dyDescent="0.3">
      <c r="B1128" s="8" t="s">
        <v>27</v>
      </c>
      <c r="C1128" s="8">
        <v>11</v>
      </c>
      <c r="D1128" s="8">
        <v>6</v>
      </c>
      <c r="E1128" s="8">
        <v>21</v>
      </c>
      <c r="F1128" s="8">
        <v>6</v>
      </c>
      <c r="G1128" s="8">
        <v>69</v>
      </c>
    </row>
    <row r="1129" spans="2:7" x14ac:dyDescent="0.3">
      <c r="B1129" s="8" t="s">
        <v>27</v>
      </c>
      <c r="C1129" s="8">
        <v>11</v>
      </c>
      <c r="D1129" s="8">
        <v>7</v>
      </c>
      <c r="E1129" s="8">
        <v>22</v>
      </c>
      <c r="F1129" s="8">
        <v>7</v>
      </c>
      <c r="G1129" s="8">
        <v>64</v>
      </c>
    </row>
    <row r="1130" spans="2:7" x14ac:dyDescent="0.3">
      <c r="B1130" s="8" t="s">
        <v>27</v>
      </c>
      <c r="C1130" s="8">
        <v>11</v>
      </c>
      <c r="D1130" s="8">
        <v>9</v>
      </c>
      <c r="E1130" s="8">
        <v>23</v>
      </c>
      <c r="F1130" s="8">
        <v>9</v>
      </c>
      <c r="G1130" s="8">
        <v>59</v>
      </c>
    </row>
    <row r="1131" spans="2:7" x14ac:dyDescent="0.3">
      <c r="B1131" s="8" t="s">
        <v>27</v>
      </c>
      <c r="C1131" s="8">
        <v>11</v>
      </c>
      <c r="D1131" s="8">
        <v>11</v>
      </c>
      <c r="E1131" s="8">
        <v>24</v>
      </c>
      <c r="F1131" s="8">
        <v>14</v>
      </c>
      <c r="G1131" s="8">
        <v>55</v>
      </c>
    </row>
    <row r="1132" spans="2:7" x14ac:dyDescent="0.3">
      <c r="B1132" s="8" t="s">
        <v>27</v>
      </c>
      <c r="C1132" s="8">
        <v>12</v>
      </c>
      <c r="D1132" s="8">
        <v>15</v>
      </c>
      <c r="E1132" s="8">
        <v>1</v>
      </c>
      <c r="F1132" s="8">
        <v>16</v>
      </c>
      <c r="G1132" s="8">
        <v>106</v>
      </c>
    </row>
    <row r="1133" spans="2:7" x14ac:dyDescent="0.3">
      <c r="B1133" s="8" t="s">
        <v>27</v>
      </c>
      <c r="C1133" s="8">
        <v>12</v>
      </c>
      <c r="D1133" s="8">
        <v>20</v>
      </c>
      <c r="E1133" s="8">
        <v>2</v>
      </c>
      <c r="F1133" s="8">
        <v>18</v>
      </c>
      <c r="G1133" s="8">
        <v>108</v>
      </c>
    </row>
    <row r="1134" spans="2:7" x14ac:dyDescent="0.3">
      <c r="B1134" s="8" t="s">
        <v>27</v>
      </c>
      <c r="C1134" s="8">
        <v>12</v>
      </c>
      <c r="D1134" s="8">
        <v>23</v>
      </c>
      <c r="E1134" s="8">
        <v>3</v>
      </c>
      <c r="F1134" s="8">
        <v>23</v>
      </c>
      <c r="G1134" s="8">
        <v>111</v>
      </c>
    </row>
    <row r="1135" spans="2:7" x14ac:dyDescent="0.3">
      <c r="B1135" s="8" t="s">
        <v>27</v>
      </c>
      <c r="C1135" s="8">
        <v>12</v>
      </c>
      <c r="D1135" s="8">
        <v>24</v>
      </c>
      <c r="E1135" s="8">
        <v>4</v>
      </c>
      <c r="F1135" s="8">
        <v>24</v>
      </c>
      <c r="G1135" s="8">
        <v>115</v>
      </c>
    </row>
    <row r="1136" spans="2:7" x14ac:dyDescent="0.3">
      <c r="B1136" s="8" t="s">
        <v>27</v>
      </c>
      <c r="C1136" s="8">
        <v>12</v>
      </c>
      <c r="D1136" s="8">
        <v>22</v>
      </c>
      <c r="E1136" s="8">
        <v>5</v>
      </c>
      <c r="F1136" s="8">
        <v>22</v>
      </c>
      <c r="G1136" s="8">
        <v>122</v>
      </c>
    </row>
    <row r="1137" spans="2:7" x14ac:dyDescent="0.3">
      <c r="B1137" s="8" t="s">
        <v>27</v>
      </c>
      <c r="C1137" s="8">
        <v>12</v>
      </c>
      <c r="D1137" s="8">
        <v>17</v>
      </c>
      <c r="E1137" s="8">
        <v>6</v>
      </c>
      <c r="F1137" s="8">
        <v>17</v>
      </c>
      <c r="G1137" s="8">
        <v>132</v>
      </c>
    </row>
    <row r="1138" spans="2:7" x14ac:dyDescent="0.3">
      <c r="B1138" s="8" t="s">
        <v>27</v>
      </c>
      <c r="C1138" s="8">
        <v>12</v>
      </c>
      <c r="D1138" s="8">
        <v>10</v>
      </c>
      <c r="E1138" s="8">
        <v>7</v>
      </c>
      <c r="F1138" s="8">
        <v>10</v>
      </c>
      <c r="G1138" s="8">
        <v>142</v>
      </c>
    </row>
    <row r="1139" spans="2:7" x14ac:dyDescent="0.3">
      <c r="B1139" s="8" t="s">
        <v>27</v>
      </c>
      <c r="C1139" s="8">
        <v>12</v>
      </c>
      <c r="D1139" s="8">
        <v>6</v>
      </c>
      <c r="E1139" s="8">
        <v>8</v>
      </c>
      <c r="F1139" s="8">
        <v>7</v>
      </c>
      <c r="G1139" s="8">
        <v>142</v>
      </c>
    </row>
    <row r="1140" spans="2:7" x14ac:dyDescent="0.3">
      <c r="B1140" s="8" t="s">
        <v>27</v>
      </c>
      <c r="C1140" s="8">
        <v>12</v>
      </c>
      <c r="D1140" s="8">
        <v>8</v>
      </c>
      <c r="E1140" s="8">
        <v>9</v>
      </c>
      <c r="F1140" s="8">
        <v>8</v>
      </c>
      <c r="G1140" s="8">
        <v>130</v>
      </c>
    </row>
    <row r="1141" spans="2:7" x14ac:dyDescent="0.3">
      <c r="B1141" s="8" t="s">
        <v>27</v>
      </c>
      <c r="C1141" s="8">
        <v>12</v>
      </c>
      <c r="D1141" s="8">
        <v>11</v>
      </c>
      <c r="E1141" s="8">
        <v>10</v>
      </c>
      <c r="F1141" s="8">
        <v>12</v>
      </c>
      <c r="G1141" s="8">
        <v>116</v>
      </c>
    </row>
    <row r="1142" spans="2:7" x14ac:dyDescent="0.3">
      <c r="B1142" s="8" t="s">
        <v>27</v>
      </c>
      <c r="C1142" s="8">
        <v>12</v>
      </c>
      <c r="D1142" s="8">
        <v>14</v>
      </c>
      <c r="E1142" s="8">
        <v>11</v>
      </c>
      <c r="F1142" s="8">
        <v>15</v>
      </c>
      <c r="G1142" s="8">
        <v>105</v>
      </c>
    </row>
    <row r="1143" spans="2:7" x14ac:dyDescent="0.3">
      <c r="B1143" s="8" t="s">
        <v>27</v>
      </c>
      <c r="C1143" s="8">
        <v>12</v>
      </c>
      <c r="D1143" s="8">
        <v>18</v>
      </c>
      <c r="E1143" s="8">
        <v>12</v>
      </c>
      <c r="F1143" s="8">
        <v>20</v>
      </c>
      <c r="G1143" s="8">
        <v>95</v>
      </c>
    </row>
    <row r="1144" spans="2:7" x14ac:dyDescent="0.3">
      <c r="B1144" s="8" t="s">
        <v>27</v>
      </c>
      <c r="C1144" s="8">
        <v>12</v>
      </c>
      <c r="D1144" s="8">
        <v>21</v>
      </c>
      <c r="E1144" s="8">
        <v>13</v>
      </c>
      <c r="F1144" s="8">
        <v>21</v>
      </c>
      <c r="G1144" s="8">
        <v>89</v>
      </c>
    </row>
    <row r="1145" spans="2:7" x14ac:dyDescent="0.3">
      <c r="B1145" s="8" t="s">
        <v>27</v>
      </c>
      <c r="C1145" s="8">
        <v>12</v>
      </c>
      <c r="D1145" s="8">
        <v>19</v>
      </c>
      <c r="E1145" s="8">
        <v>14</v>
      </c>
      <c r="F1145" s="8">
        <v>19</v>
      </c>
      <c r="G1145" s="8">
        <v>84</v>
      </c>
    </row>
    <row r="1146" spans="2:7" x14ac:dyDescent="0.3">
      <c r="B1146" s="8" t="s">
        <v>27</v>
      </c>
      <c r="C1146" s="8">
        <v>12</v>
      </c>
      <c r="D1146" s="8">
        <v>16</v>
      </c>
      <c r="E1146" s="8">
        <v>15</v>
      </c>
      <c r="F1146" s="8">
        <v>14</v>
      </c>
      <c r="G1146" s="8">
        <v>81</v>
      </c>
    </row>
    <row r="1147" spans="2:7" x14ac:dyDescent="0.3">
      <c r="B1147" s="8" t="s">
        <v>27</v>
      </c>
      <c r="C1147" s="8">
        <v>12</v>
      </c>
      <c r="D1147" s="8">
        <v>12</v>
      </c>
      <c r="E1147" s="8">
        <v>16</v>
      </c>
      <c r="F1147" s="8">
        <v>11</v>
      </c>
      <c r="G1147" s="8">
        <v>83</v>
      </c>
    </row>
    <row r="1148" spans="2:7" x14ac:dyDescent="0.3">
      <c r="B1148" s="8" t="s">
        <v>27</v>
      </c>
      <c r="C1148" s="8">
        <v>12</v>
      </c>
      <c r="D1148" s="8">
        <v>7</v>
      </c>
      <c r="E1148" s="8">
        <v>17</v>
      </c>
      <c r="F1148" s="8">
        <v>5</v>
      </c>
      <c r="G1148" s="8">
        <v>92</v>
      </c>
    </row>
    <row r="1149" spans="2:7" x14ac:dyDescent="0.3">
      <c r="B1149" s="8" t="s">
        <v>27</v>
      </c>
      <c r="C1149" s="8">
        <v>12</v>
      </c>
      <c r="D1149" s="8">
        <v>1</v>
      </c>
      <c r="E1149" s="8">
        <v>18</v>
      </c>
      <c r="F1149" s="8">
        <v>1</v>
      </c>
      <c r="G1149" s="8">
        <v>103</v>
      </c>
    </row>
    <row r="1150" spans="2:7" x14ac:dyDescent="0.3">
      <c r="B1150" s="8" t="s">
        <v>27</v>
      </c>
      <c r="C1150" s="8">
        <v>12</v>
      </c>
      <c r="D1150" s="8">
        <v>2</v>
      </c>
      <c r="E1150" s="8">
        <v>19</v>
      </c>
      <c r="F1150" s="8">
        <v>2</v>
      </c>
      <c r="G1150" s="8">
        <v>107</v>
      </c>
    </row>
    <row r="1151" spans="2:7" x14ac:dyDescent="0.3">
      <c r="B1151" s="8" t="s">
        <v>27</v>
      </c>
      <c r="C1151" s="8">
        <v>12</v>
      </c>
      <c r="D1151" s="8">
        <v>3</v>
      </c>
      <c r="E1151" s="8">
        <v>20</v>
      </c>
      <c r="F1151" s="8">
        <v>3</v>
      </c>
      <c r="G1151" s="8">
        <v>109</v>
      </c>
    </row>
    <row r="1152" spans="2:7" x14ac:dyDescent="0.3">
      <c r="B1152" s="8" t="s">
        <v>27</v>
      </c>
      <c r="C1152" s="8">
        <v>12</v>
      </c>
      <c r="D1152" s="8">
        <v>4</v>
      </c>
      <c r="E1152" s="8">
        <v>21</v>
      </c>
      <c r="F1152" s="8">
        <v>4</v>
      </c>
      <c r="G1152" s="8">
        <v>110</v>
      </c>
    </row>
    <row r="1153" spans="2:7" x14ac:dyDescent="0.3">
      <c r="B1153" s="8" t="s">
        <v>27</v>
      </c>
      <c r="C1153" s="8">
        <v>12</v>
      </c>
      <c r="D1153" s="8">
        <v>5</v>
      </c>
      <c r="E1153" s="8">
        <v>22</v>
      </c>
      <c r="F1153" s="8">
        <v>6</v>
      </c>
      <c r="G1153" s="8">
        <v>108</v>
      </c>
    </row>
    <row r="1154" spans="2:7" x14ac:dyDescent="0.3">
      <c r="B1154" s="8" t="s">
        <v>27</v>
      </c>
      <c r="C1154" s="8">
        <v>12</v>
      </c>
      <c r="D1154" s="8">
        <v>9</v>
      </c>
      <c r="E1154" s="8">
        <v>23</v>
      </c>
      <c r="F1154" s="8">
        <v>9</v>
      </c>
      <c r="G1154" s="8">
        <v>105</v>
      </c>
    </row>
    <row r="1155" spans="2:7" x14ac:dyDescent="0.3">
      <c r="B1155" s="8" t="s">
        <v>27</v>
      </c>
      <c r="C1155" s="8">
        <v>12</v>
      </c>
      <c r="D1155" s="8">
        <v>13</v>
      </c>
      <c r="E1155" s="8">
        <v>24</v>
      </c>
      <c r="F1155" s="8">
        <v>13</v>
      </c>
      <c r="G1155" s="8">
        <v>103</v>
      </c>
    </row>
  </sheetData>
  <autoFilter ref="A3:L1155" xr:uid="{94AA273C-E529-44F2-9234-53C72E8244D5}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D6943-6EC5-4348-BD34-08DF1689C576}">
  <dimension ref="A2:N75"/>
  <sheetViews>
    <sheetView zoomScale="80" zoomScaleNormal="80" workbookViewId="0">
      <selection activeCell="C43" sqref="C43"/>
    </sheetView>
  </sheetViews>
  <sheetFormatPr defaultRowHeight="14.4" x14ac:dyDescent="0.3"/>
  <cols>
    <col min="1" max="1" width="41.109375" style="8" customWidth="1"/>
    <col min="2" max="2" width="18" style="8" customWidth="1"/>
    <col min="3" max="14" width="11.5546875" style="8" customWidth="1"/>
    <col min="15" max="16384" width="8.88671875" style="8"/>
  </cols>
  <sheetData>
    <row r="2" spans="1:14" ht="18" x14ac:dyDescent="0.35">
      <c r="A2" s="17" t="s">
        <v>28</v>
      </c>
    </row>
    <row r="3" spans="1:14" ht="18" x14ac:dyDescent="0.35">
      <c r="A3" s="17" t="s">
        <v>29</v>
      </c>
    </row>
    <row r="4" spans="1:14" ht="18" x14ac:dyDescent="0.35">
      <c r="A4" s="17" t="s">
        <v>30</v>
      </c>
    </row>
    <row r="5" spans="1:14" ht="18" x14ac:dyDescent="0.35">
      <c r="A5" s="17"/>
      <c r="B5" s="18" t="s">
        <v>16</v>
      </c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</row>
    <row r="6" spans="1:14" ht="18" x14ac:dyDescent="0.35">
      <c r="A6" s="17" t="s">
        <v>31</v>
      </c>
      <c r="B6" s="9" t="s">
        <v>24</v>
      </c>
      <c r="C6" s="19">
        <f>SUMIFS('1. Hourly Reference Forecast'!$G:$G,'1. Hourly Reference Forecast'!$F:$F,1,'1. Hourly Reference Forecast'!$C:$C,C$5,'1. Hourly Reference Forecast'!$B:$B,$B6)</f>
        <v>13807</v>
      </c>
      <c r="D6" s="19">
        <f>SUMIFS('1. Hourly Reference Forecast'!$G:$G,'1. Hourly Reference Forecast'!$F:$F,1,'1. Hourly Reference Forecast'!$C:$C,D$5,'1. Hourly Reference Forecast'!$B:$B,$B6)</f>
        <v>13342</v>
      </c>
      <c r="E6" s="19">
        <f>SUMIFS('1. Hourly Reference Forecast'!$G:$G,'1. Hourly Reference Forecast'!$F:$F,1,'1. Hourly Reference Forecast'!$C:$C,E$5,'1. Hourly Reference Forecast'!$B:$B,$B6)</f>
        <v>13738</v>
      </c>
      <c r="F6" s="19">
        <f>SUMIFS('1. Hourly Reference Forecast'!$G:$G,'1. Hourly Reference Forecast'!$F:$F,1,'1. Hourly Reference Forecast'!$C:$C,F$5,'1. Hourly Reference Forecast'!$B:$B,$B6)</f>
        <v>14657</v>
      </c>
      <c r="G6" s="19">
        <f>SUMIFS('1. Hourly Reference Forecast'!$G:$G,'1. Hourly Reference Forecast'!$F:$F,1,'1. Hourly Reference Forecast'!$C:$C,G$5,'1. Hourly Reference Forecast'!$B:$B,$B6)</f>
        <v>16050</v>
      </c>
      <c r="H6" s="19">
        <f>SUMIFS('1. Hourly Reference Forecast'!$G:$G,'1. Hourly Reference Forecast'!$F:$F,1,'1. Hourly Reference Forecast'!$C:$C,H$5,'1. Hourly Reference Forecast'!$B:$B,$B6)</f>
        <v>19748</v>
      </c>
      <c r="I6" s="19">
        <f>SUMIFS('1. Hourly Reference Forecast'!$G:$G,'1. Hourly Reference Forecast'!$F:$F,1,'1. Hourly Reference Forecast'!$C:$C,I$5,'1. Hourly Reference Forecast'!$B:$B,$B6)</f>
        <v>19618</v>
      </c>
      <c r="J6" s="19">
        <f>SUMIFS('1. Hourly Reference Forecast'!$G:$G,'1. Hourly Reference Forecast'!$F:$F,1,'1. Hourly Reference Forecast'!$C:$C,J$5,'1. Hourly Reference Forecast'!$B:$B,$B6)</f>
        <v>18587</v>
      </c>
      <c r="K6" s="19">
        <f>SUMIFS('1. Hourly Reference Forecast'!$G:$G,'1. Hourly Reference Forecast'!$F:$F,1,'1. Hourly Reference Forecast'!$C:$C,K$5,'1. Hourly Reference Forecast'!$B:$B,$B6)</f>
        <v>19144</v>
      </c>
      <c r="L6" s="19">
        <f>SUMIFS('1. Hourly Reference Forecast'!$G:$G,'1. Hourly Reference Forecast'!$F:$F,1,'1. Hourly Reference Forecast'!$C:$C,L$5,'1. Hourly Reference Forecast'!$B:$B,$B6)</f>
        <v>15925</v>
      </c>
      <c r="M6" s="19">
        <f>SUMIFS('1. Hourly Reference Forecast'!$G:$G,'1. Hourly Reference Forecast'!$F:$F,1,'1. Hourly Reference Forecast'!$C:$C,M$5,'1. Hourly Reference Forecast'!$B:$B,$B6)</f>
        <v>13819</v>
      </c>
      <c r="N6" s="19">
        <f>SUMIFS('1. Hourly Reference Forecast'!$G:$G,'1. Hourly Reference Forecast'!$F:$F,1,'1. Hourly Reference Forecast'!$C:$C,N$5,'1. Hourly Reference Forecast'!$B:$B,$B6)</f>
        <v>13818</v>
      </c>
    </row>
    <row r="7" spans="1:14" ht="18" x14ac:dyDescent="0.35">
      <c r="A7" s="17"/>
      <c r="B7" s="9" t="s">
        <v>25</v>
      </c>
      <c r="C7" s="19">
        <f>SUMIFS('1. Hourly Reference Forecast'!$G:$G,'1. Hourly Reference Forecast'!$F:$F,1,'1. Hourly Reference Forecast'!$C:$C,C$5,'1. Hourly Reference Forecast'!$B:$B,$B7)</f>
        <v>13010</v>
      </c>
      <c r="D7" s="19">
        <f>SUMIFS('1. Hourly Reference Forecast'!$G:$G,'1. Hourly Reference Forecast'!$F:$F,1,'1. Hourly Reference Forecast'!$C:$C,D$5,'1. Hourly Reference Forecast'!$B:$B,$B7)</f>
        <v>13023</v>
      </c>
      <c r="E7" s="19">
        <f>SUMIFS('1. Hourly Reference Forecast'!$G:$G,'1. Hourly Reference Forecast'!$F:$F,1,'1. Hourly Reference Forecast'!$C:$C,E$5,'1. Hourly Reference Forecast'!$B:$B,$B7)</f>
        <v>13303</v>
      </c>
      <c r="F7" s="19">
        <f>SUMIFS('1. Hourly Reference Forecast'!$G:$G,'1. Hourly Reference Forecast'!$F:$F,1,'1. Hourly Reference Forecast'!$C:$C,F$5,'1. Hourly Reference Forecast'!$B:$B,$B7)</f>
        <v>14411</v>
      </c>
      <c r="G7" s="19">
        <f>SUMIFS('1. Hourly Reference Forecast'!$G:$G,'1. Hourly Reference Forecast'!$F:$F,1,'1. Hourly Reference Forecast'!$C:$C,G$5,'1. Hourly Reference Forecast'!$B:$B,$B7)</f>
        <v>13066</v>
      </c>
      <c r="H7" s="19">
        <f>SUMIFS('1. Hourly Reference Forecast'!$G:$G,'1. Hourly Reference Forecast'!$F:$F,1,'1. Hourly Reference Forecast'!$C:$C,H$5,'1. Hourly Reference Forecast'!$B:$B,$B7)</f>
        <v>18664</v>
      </c>
      <c r="I7" s="19">
        <f>SUMIFS('1. Hourly Reference Forecast'!$G:$G,'1. Hourly Reference Forecast'!$F:$F,1,'1. Hourly Reference Forecast'!$C:$C,I$5,'1. Hourly Reference Forecast'!$B:$B,$B7)</f>
        <v>22694</v>
      </c>
      <c r="J7" s="19">
        <f>SUMIFS('1. Hourly Reference Forecast'!$G:$G,'1. Hourly Reference Forecast'!$F:$F,1,'1. Hourly Reference Forecast'!$C:$C,J$5,'1. Hourly Reference Forecast'!$B:$B,$B7)</f>
        <v>22591</v>
      </c>
      <c r="K7" s="19">
        <f>SUMIFS('1. Hourly Reference Forecast'!$G:$G,'1. Hourly Reference Forecast'!$F:$F,1,'1. Hourly Reference Forecast'!$C:$C,K$5,'1. Hourly Reference Forecast'!$B:$B,$B7)</f>
        <v>23198</v>
      </c>
      <c r="L7" s="19">
        <f>SUMIFS('1. Hourly Reference Forecast'!$G:$G,'1. Hourly Reference Forecast'!$F:$F,1,'1. Hourly Reference Forecast'!$C:$C,L$5,'1. Hourly Reference Forecast'!$B:$B,$B7)</f>
        <v>18439</v>
      </c>
      <c r="M7" s="19">
        <f>SUMIFS('1. Hourly Reference Forecast'!$G:$G,'1. Hourly Reference Forecast'!$F:$F,1,'1. Hourly Reference Forecast'!$C:$C,M$5,'1. Hourly Reference Forecast'!$B:$B,$B7)</f>
        <v>14792</v>
      </c>
      <c r="N7" s="19">
        <f>SUMIFS('1. Hourly Reference Forecast'!$G:$G,'1. Hourly Reference Forecast'!$F:$F,1,'1. Hourly Reference Forecast'!$C:$C,N$5,'1. Hourly Reference Forecast'!$B:$B,$B7)</f>
        <v>13392</v>
      </c>
    </row>
    <row r="8" spans="1:14" ht="18" x14ac:dyDescent="0.35">
      <c r="A8" s="17"/>
      <c r="B8" s="9" t="s">
        <v>26</v>
      </c>
      <c r="C8" s="19">
        <f>SUMIFS('1. Hourly Reference Forecast'!$G:$G,'1. Hourly Reference Forecast'!$F:$F,1,'1. Hourly Reference Forecast'!$C:$C,C$5,'1. Hourly Reference Forecast'!$B:$B,$B8)</f>
        <v>2848</v>
      </c>
      <c r="D8" s="19">
        <f>SUMIFS('1. Hourly Reference Forecast'!$G:$G,'1. Hourly Reference Forecast'!$F:$F,1,'1. Hourly Reference Forecast'!$C:$C,D$5,'1. Hourly Reference Forecast'!$B:$B,$B8)</f>
        <v>2845</v>
      </c>
      <c r="E8" s="19">
        <f>SUMIFS('1. Hourly Reference Forecast'!$G:$G,'1. Hourly Reference Forecast'!$F:$F,1,'1. Hourly Reference Forecast'!$C:$C,E$5,'1. Hourly Reference Forecast'!$B:$B,$B8)</f>
        <v>2745</v>
      </c>
      <c r="F8" s="19">
        <f>SUMIFS('1. Hourly Reference Forecast'!$G:$G,'1. Hourly Reference Forecast'!$F:$F,1,'1. Hourly Reference Forecast'!$C:$C,F$5,'1. Hourly Reference Forecast'!$B:$B,$B8)</f>
        <v>2724</v>
      </c>
      <c r="G8" s="19">
        <f>SUMIFS('1. Hourly Reference Forecast'!$G:$G,'1. Hourly Reference Forecast'!$F:$F,1,'1. Hourly Reference Forecast'!$C:$C,G$5,'1. Hourly Reference Forecast'!$B:$B,$B8)</f>
        <v>2550</v>
      </c>
      <c r="H8" s="19">
        <f>SUMIFS('1. Hourly Reference Forecast'!$G:$G,'1. Hourly Reference Forecast'!$F:$F,1,'1. Hourly Reference Forecast'!$C:$C,H$5,'1. Hourly Reference Forecast'!$B:$B,$B8)</f>
        <v>3110</v>
      </c>
      <c r="I8" s="19">
        <f>SUMIFS('1. Hourly Reference Forecast'!$G:$G,'1. Hourly Reference Forecast'!$F:$F,1,'1. Hourly Reference Forecast'!$C:$C,I$5,'1. Hourly Reference Forecast'!$B:$B,$B8)</f>
        <v>3658</v>
      </c>
      <c r="J8" s="19">
        <f>SUMIFS('1. Hourly Reference Forecast'!$G:$G,'1. Hourly Reference Forecast'!$F:$F,1,'1. Hourly Reference Forecast'!$C:$C,J$5,'1. Hourly Reference Forecast'!$B:$B,$B8)</f>
        <v>4182</v>
      </c>
      <c r="K8" s="19">
        <f>SUMIFS('1. Hourly Reference Forecast'!$G:$G,'1. Hourly Reference Forecast'!$F:$F,1,'1. Hourly Reference Forecast'!$C:$C,K$5,'1. Hourly Reference Forecast'!$B:$B,$B8)</f>
        <v>4282</v>
      </c>
      <c r="L8" s="19">
        <f>SUMIFS('1. Hourly Reference Forecast'!$G:$G,'1. Hourly Reference Forecast'!$F:$F,1,'1. Hourly Reference Forecast'!$C:$C,L$5,'1. Hourly Reference Forecast'!$B:$B,$B8)</f>
        <v>3715</v>
      </c>
      <c r="M8" s="19">
        <f>SUMIFS('1. Hourly Reference Forecast'!$G:$G,'1. Hourly Reference Forecast'!$F:$F,1,'1. Hourly Reference Forecast'!$C:$C,M$5,'1. Hourly Reference Forecast'!$B:$B,$B8)</f>
        <v>3165</v>
      </c>
      <c r="N8" s="19">
        <f>SUMIFS('1. Hourly Reference Forecast'!$G:$G,'1. Hourly Reference Forecast'!$F:$F,1,'1. Hourly Reference Forecast'!$C:$C,N$5,'1. Hourly Reference Forecast'!$B:$B,$B8)</f>
        <v>2934</v>
      </c>
    </row>
    <row r="9" spans="1:14" ht="18" x14ac:dyDescent="0.35">
      <c r="A9" s="17"/>
      <c r="B9" s="9" t="s">
        <v>27</v>
      </c>
      <c r="C9" s="19">
        <f>SUMIFS('1. Hourly Reference Forecast'!$G:$G,'1. Hourly Reference Forecast'!$F:$F,1,'1. Hourly Reference Forecast'!$C:$C,C$5,'1. Hourly Reference Forecast'!$B:$B,$B9)</f>
        <v>80</v>
      </c>
      <c r="D9" s="19">
        <f>SUMIFS('1. Hourly Reference Forecast'!$G:$G,'1. Hourly Reference Forecast'!$F:$F,1,'1. Hourly Reference Forecast'!$C:$C,D$5,'1. Hourly Reference Forecast'!$B:$B,$B9)</f>
        <v>67</v>
      </c>
      <c r="E9" s="19">
        <f>SUMIFS('1. Hourly Reference Forecast'!$G:$G,'1. Hourly Reference Forecast'!$F:$F,1,'1. Hourly Reference Forecast'!$C:$C,E$5,'1. Hourly Reference Forecast'!$B:$B,$B9)</f>
        <v>61</v>
      </c>
      <c r="F9" s="19">
        <f>SUMIFS('1. Hourly Reference Forecast'!$G:$G,'1. Hourly Reference Forecast'!$F:$F,1,'1. Hourly Reference Forecast'!$C:$C,F$5,'1. Hourly Reference Forecast'!$B:$B,$B9)</f>
        <v>72</v>
      </c>
      <c r="G9" s="19">
        <f>SUMIFS('1. Hourly Reference Forecast'!$G:$G,'1. Hourly Reference Forecast'!$F:$F,1,'1. Hourly Reference Forecast'!$C:$C,G$5,'1. Hourly Reference Forecast'!$B:$B,$B9)</f>
        <v>84</v>
      </c>
      <c r="H9" s="19">
        <f>SUMIFS('1. Hourly Reference Forecast'!$G:$G,'1. Hourly Reference Forecast'!$F:$F,1,'1. Hourly Reference Forecast'!$C:$C,H$5,'1. Hourly Reference Forecast'!$B:$B,$B9)</f>
        <v>148</v>
      </c>
      <c r="I9" s="19">
        <f>SUMIFS('1. Hourly Reference Forecast'!$G:$G,'1. Hourly Reference Forecast'!$F:$F,1,'1. Hourly Reference Forecast'!$C:$C,I$5,'1. Hourly Reference Forecast'!$B:$B,$B9)</f>
        <v>150</v>
      </c>
      <c r="J9" s="19">
        <f>SUMIFS('1. Hourly Reference Forecast'!$G:$G,'1. Hourly Reference Forecast'!$F:$F,1,'1. Hourly Reference Forecast'!$C:$C,J$5,'1. Hourly Reference Forecast'!$B:$B,$B9)</f>
        <v>118</v>
      </c>
      <c r="K9" s="19">
        <f>SUMIFS('1. Hourly Reference Forecast'!$G:$G,'1. Hourly Reference Forecast'!$F:$F,1,'1. Hourly Reference Forecast'!$C:$C,K$5,'1. Hourly Reference Forecast'!$B:$B,$B9)</f>
        <v>129</v>
      </c>
      <c r="L9" s="19">
        <f>SUMIFS('1. Hourly Reference Forecast'!$G:$G,'1. Hourly Reference Forecast'!$F:$F,1,'1. Hourly Reference Forecast'!$C:$C,L$5,'1. Hourly Reference Forecast'!$B:$B,$B9)</f>
        <v>80</v>
      </c>
      <c r="M9" s="19">
        <f>SUMIFS('1. Hourly Reference Forecast'!$G:$G,'1. Hourly Reference Forecast'!$F:$F,1,'1. Hourly Reference Forecast'!$C:$C,M$5,'1. Hourly Reference Forecast'!$B:$B,$B9)</f>
        <v>71</v>
      </c>
      <c r="N9" s="19">
        <f>SUMIFS('1. Hourly Reference Forecast'!$G:$G,'1. Hourly Reference Forecast'!$F:$F,1,'1. Hourly Reference Forecast'!$C:$C,N$5,'1. Hourly Reference Forecast'!$B:$B,$B9)</f>
        <v>103</v>
      </c>
    </row>
    <row r="10" spans="1:14" ht="18" x14ac:dyDescent="0.35">
      <c r="A10" s="17"/>
      <c r="B10" s="9" t="s">
        <v>32</v>
      </c>
      <c r="C10" s="19">
        <f>SUM(C6:C9)</f>
        <v>29745</v>
      </c>
      <c r="D10" s="19">
        <f t="shared" ref="D10:N10" si="0">SUM(D6:D9)</f>
        <v>29277</v>
      </c>
      <c r="E10" s="19">
        <f t="shared" si="0"/>
        <v>29847</v>
      </c>
      <c r="F10" s="19">
        <f t="shared" si="0"/>
        <v>31864</v>
      </c>
      <c r="G10" s="19">
        <f t="shared" si="0"/>
        <v>31750</v>
      </c>
      <c r="H10" s="19">
        <f t="shared" si="0"/>
        <v>41670</v>
      </c>
      <c r="I10" s="19">
        <f t="shared" si="0"/>
        <v>46120</v>
      </c>
      <c r="J10" s="19">
        <f t="shared" si="0"/>
        <v>45478</v>
      </c>
      <c r="K10" s="19">
        <f t="shared" si="0"/>
        <v>46753</v>
      </c>
      <c r="L10" s="19">
        <f t="shared" si="0"/>
        <v>38159</v>
      </c>
      <c r="M10" s="19">
        <f t="shared" si="0"/>
        <v>31847</v>
      </c>
      <c r="N10" s="19">
        <f t="shared" si="0"/>
        <v>30247</v>
      </c>
    </row>
    <row r="11" spans="1:14" ht="18" x14ac:dyDescent="0.35">
      <c r="A11" s="17"/>
      <c r="B11" s="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</row>
    <row r="12" spans="1:14" ht="18" x14ac:dyDescent="0.35">
      <c r="A12" s="17" t="s">
        <v>88</v>
      </c>
      <c r="B12" s="9" t="s">
        <v>24</v>
      </c>
      <c r="C12" s="19">
        <f>SUMIFS('1. Hourly Reference Forecast'!$N:$N,'1. Hourly Reference Forecast'!$F:$F,1,'1. Hourly Reference Forecast'!$C:$C,C$5,'1. Hourly Reference Forecast'!$B:$B,$B6)</f>
        <v>6.91208683746492</v>
      </c>
      <c r="D12" s="19">
        <f>SUMIFS('1. Hourly Reference Forecast'!$N:$N,'1. Hourly Reference Forecast'!$F:$F,1,'1. Hourly Reference Forecast'!$C:$C,D$5,'1. Hourly Reference Forecast'!$B:$B,$B6)</f>
        <v>6.7563068237579396</v>
      </c>
      <c r="E12" s="19">
        <f>SUMIFS('1. Hourly Reference Forecast'!$N:$N,'1. Hourly Reference Forecast'!$F:$F,1,'1. Hourly Reference Forecast'!$C:$C,E$5,'1. Hourly Reference Forecast'!$B:$B,$B6)</f>
        <v>6.6809062460071997</v>
      </c>
      <c r="F12" s="19">
        <f>SUMIFS('1. Hourly Reference Forecast'!$N:$N,'1. Hourly Reference Forecast'!$F:$F,1,'1. Hourly Reference Forecast'!$C:$C,F$5,'1. Hourly Reference Forecast'!$B:$B,$B6)</f>
        <v>8.5407583977791202</v>
      </c>
      <c r="G12" s="19">
        <f>SUMIFS('1. Hourly Reference Forecast'!$N:$N,'1. Hourly Reference Forecast'!$F:$F,1,'1. Hourly Reference Forecast'!$C:$C,G$5,'1. Hourly Reference Forecast'!$B:$B,$B6)</f>
        <v>8.6811359583442105</v>
      </c>
      <c r="H12" s="19">
        <f>SUMIFS('1. Hourly Reference Forecast'!$N:$N,'1. Hourly Reference Forecast'!$F:$F,1,'1. Hourly Reference Forecast'!$C:$C,H$5,'1. Hourly Reference Forecast'!$B:$B,$B6)</f>
        <v>13.1294953432469</v>
      </c>
      <c r="I12" s="19">
        <f>SUMIFS('1. Hourly Reference Forecast'!$N:$N,'1. Hourly Reference Forecast'!$F:$F,1,'1. Hourly Reference Forecast'!$C:$C,I$5,'1. Hourly Reference Forecast'!$B:$B,$B6)</f>
        <v>13.256573484713799</v>
      </c>
      <c r="J12" s="19">
        <f>SUMIFS('1. Hourly Reference Forecast'!$N:$N,'1. Hourly Reference Forecast'!$F:$F,1,'1. Hourly Reference Forecast'!$C:$C,J$5,'1. Hourly Reference Forecast'!$B:$B,$B6)</f>
        <v>12.733578258301</v>
      </c>
      <c r="K12" s="19">
        <f>SUMIFS('1. Hourly Reference Forecast'!$N:$N,'1. Hourly Reference Forecast'!$F:$F,1,'1. Hourly Reference Forecast'!$C:$C,K$5,'1. Hourly Reference Forecast'!$B:$B,$B6)</f>
        <v>11.343094973926799</v>
      </c>
      <c r="L12" s="19">
        <f>SUMIFS('1. Hourly Reference Forecast'!$N:$N,'1. Hourly Reference Forecast'!$F:$F,1,'1. Hourly Reference Forecast'!$C:$C,L$5,'1. Hourly Reference Forecast'!$B:$B,$B6)</f>
        <v>8.62852835489395</v>
      </c>
      <c r="M12" s="19">
        <f>SUMIFS('1. Hourly Reference Forecast'!$N:$N,'1. Hourly Reference Forecast'!$F:$F,1,'1. Hourly Reference Forecast'!$C:$C,M$5,'1. Hourly Reference Forecast'!$B:$B,$B6)</f>
        <v>6.5926976523027996</v>
      </c>
      <c r="N12" s="19">
        <f>SUMIFS('1. Hourly Reference Forecast'!$N:$N,'1. Hourly Reference Forecast'!$F:$F,1,'1. Hourly Reference Forecast'!$C:$C,N$5,'1. Hourly Reference Forecast'!$B:$B,$B6)</f>
        <v>7.02397268503604</v>
      </c>
    </row>
    <row r="13" spans="1:14" ht="18" x14ac:dyDescent="0.35">
      <c r="A13" s="17"/>
      <c r="B13" s="9" t="s">
        <v>25</v>
      </c>
      <c r="C13" s="19">
        <f>SUMIFS('1. Hourly Reference Forecast'!$N:$N,'1. Hourly Reference Forecast'!$F:$F,1,'1. Hourly Reference Forecast'!$C:$C,C$5,'1. Hourly Reference Forecast'!$B:$B,$B7)</f>
        <v>427.64143183409999</v>
      </c>
      <c r="D13" s="19">
        <f>SUMIFS('1. Hourly Reference Forecast'!$N:$N,'1. Hourly Reference Forecast'!$F:$F,1,'1. Hourly Reference Forecast'!$C:$C,D$5,'1. Hourly Reference Forecast'!$B:$B,$B7)</f>
        <v>427.61766300294897</v>
      </c>
      <c r="E13" s="19">
        <f>SUMIFS('1. Hourly Reference Forecast'!$N:$N,'1. Hourly Reference Forecast'!$F:$F,1,'1. Hourly Reference Forecast'!$C:$C,E$5,'1. Hourly Reference Forecast'!$B:$B,$B7)</f>
        <v>427.62131318686897</v>
      </c>
      <c r="F13" s="19">
        <f>SUMIFS('1. Hourly Reference Forecast'!$N:$N,'1. Hourly Reference Forecast'!$F:$F,1,'1. Hourly Reference Forecast'!$C:$C,F$5,'1. Hourly Reference Forecast'!$B:$B,$B7)</f>
        <v>3.1564871069354101</v>
      </c>
      <c r="G13" s="19">
        <f>SUMIFS('1. Hourly Reference Forecast'!$N:$N,'1. Hourly Reference Forecast'!$F:$F,1,'1. Hourly Reference Forecast'!$C:$C,G$5,'1. Hourly Reference Forecast'!$B:$B,$B7)</f>
        <v>428.030871867467</v>
      </c>
      <c r="H13" s="19">
        <f>SUMIFS('1. Hourly Reference Forecast'!$N:$N,'1. Hourly Reference Forecast'!$F:$F,1,'1. Hourly Reference Forecast'!$C:$C,H$5,'1. Hourly Reference Forecast'!$B:$B,$B7)</f>
        <v>5.16238294292741</v>
      </c>
      <c r="I13" s="19">
        <f>SUMIFS('1. Hourly Reference Forecast'!$N:$N,'1. Hourly Reference Forecast'!$F:$F,1,'1. Hourly Reference Forecast'!$C:$C,I$5,'1. Hourly Reference Forecast'!$B:$B,$B7)</f>
        <v>4.6782017734284302</v>
      </c>
      <c r="J13" s="19">
        <f>SUMIFS('1. Hourly Reference Forecast'!$N:$N,'1. Hourly Reference Forecast'!$F:$F,1,'1. Hourly Reference Forecast'!$C:$C,J$5,'1. Hourly Reference Forecast'!$B:$B,$B7)</f>
        <v>5.3368880891845203</v>
      </c>
      <c r="K13" s="19">
        <f>SUMIFS('1. Hourly Reference Forecast'!$N:$N,'1. Hourly Reference Forecast'!$F:$F,1,'1. Hourly Reference Forecast'!$C:$C,K$5,'1. Hourly Reference Forecast'!$B:$B,$B7)</f>
        <v>4.8127729267214896</v>
      </c>
      <c r="L13" s="19">
        <f>SUMIFS('1. Hourly Reference Forecast'!$N:$N,'1. Hourly Reference Forecast'!$F:$F,1,'1. Hourly Reference Forecast'!$C:$C,L$5,'1. Hourly Reference Forecast'!$B:$B,$B7)</f>
        <v>4.2795313754355098</v>
      </c>
      <c r="M13" s="19">
        <f>SUMIFS('1. Hourly Reference Forecast'!$N:$N,'1. Hourly Reference Forecast'!$F:$F,1,'1. Hourly Reference Forecast'!$C:$C,M$5,'1. Hourly Reference Forecast'!$B:$B,$B7)</f>
        <v>428.32184724458801</v>
      </c>
      <c r="N13" s="19">
        <f>SUMIFS('1. Hourly Reference Forecast'!$N:$N,'1. Hourly Reference Forecast'!$F:$F,1,'1. Hourly Reference Forecast'!$C:$C,N$5,'1. Hourly Reference Forecast'!$B:$B,$B7)</f>
        <v>427.77965527495797</v>
      </c>
    </row>
    <row r="14" spans="1:14" ht="18" x14ac:dyDescent="0.35">
      <c r="A14" s="17"/>
      <c r="B14" s="9" t="s">
        <v>26</v>
      </c>
      <c r="C14" s="19">
        <f>SUMIFS('1. Hourly Reference Forecast'!$N:$N,'1. Hourly Reference Forecast'!$F:$F,1,'1. Hourly Reference Forecast'!$C:$C,C$5,'1. Hourly Reference Forecast'!$B:$B,$B8)</f>
        <v>2.2943380966438598</v>
      </c>
      <c r="D14" s="19">
        <f>SUMIFS('1. Hourly Reference Forecast'!$N:$N,'1. Hourly Reference Forecast'!$F:$F,1,'1. Hourly Reference Forecast'!$C:$C,D$5,'1. Hourly Reference Forecast'!$B:$B,$B8)</f>
        <v>2.2711168845434799</v>
      </c>
      <c r="E14" s="19">
        <f>SUMIFS('1. Hourly Reference Forecast'!$N:$N,'1. Hourly Reference Forecast'!$F:$F,1,'1. Hourly Reference Forecast'!$C:$C,E$5,'1. Hourly Reference Forecast'!$B:$B,$B8)</f>
        <v>2.15827956854559</v>
      </c>
      <c r="F14" s="19">
        <f>SUMIFS('1. Hourly Reference Forecast'!$N:$N,'1. Hourly Reference Forecast'!$F:$F,1,'1. Hourly Reference Forecast'!$C:$C,F$5,'1. Hourly Reference Forecast'!$B:$B,$B8)</f>
        <v>2.2332472995801398</v>
      </c>
      <c r="G14" s="19">
        <f>SUMIFS('1. Hourly Reference Forecast'!$N:$N,'1. Hourly Reference Forecast'!$F:$F,1,'1. Hourly Reference Forecast'!$C:$C,G$5,'1. Hourly Reference Forecast'!$B:$B,$B8)</f>
        <v>1.9079421529182901</v>
      </c>
      <c r="H14" s="19">
        <f>SUMIFS('1. Hourly Reference Forecast'!$N:$N,'1. Hourly Reference Forecast'!$F:$F,1,'1. Hourly Reference Forecast'!$C:$C,H$5,'1. Hourly Reference Forecast'!$B:$B,$B8)</f>
        <v>2.4870951699916799</v>
      </c>
      <c r="I14" s="19">
        <f>SUMIFS('1. Hourly Reference Forecast'!$N:$N,'1. Hourly Reference Forecast'!$F:$F,1,'1. Hourly Reference Forecast'!$C:$C,I$5,'1. Hourly Reference Forecast'!$B:$B,$B8)</f>
        <v>2.6794663349373802</v>
      </c>
      <c r="J14" s="19">
        <f>SUMIFS('1. Hourly Reference Forecast'!$N:$N,'1. Hourly Reference Forecast'!$F:$F,1,'1. Hourly Reference Forecast'!$C:$C,J$5,'1. Hourly Reference Forecast'!$B:$B,$B8)</f>
        <v>3.02290000427206</v>
      </c>
      <c r="K14" s="19">
        <f>SUMIFS('1. Hourly Reference Forecast'!$N:$N,'1. Hourly Reference Forecast'!$F:$F,1,'1. Hourly Reference Forecast'!$C:$C,K$5,'1. Hourly Reference Forecast'!$B:$B,$B8)</f>
        <v>2.9551782906245698</v>
      </c>
      <c r="L14" s="19">
        <f>SUMIFS('1. Hourly Reference Forecast'!$N:$N,'1. Hourly Reference Forecast'!$F:$F,1,'1. Hourly Reference Forecast'!$C:$C,L$5,'1. Hourly Reference Forecast'!$B:$B,$B8)</f>
        <v>2.5146089732583099</v>
      </c>
      <c r="M14" s="19">
        <f>SUMIFS('1. Hourly Reference Forecast'!$N:$N,'1. Hourly Reference Forecast'!$F:$F,1,'1. Hourly Reference Forecast'!$C:$C,M$5,'1. Hourly Reference Forecast'!$B:$B,$B8)</f>
        <v>2.27270889020653</v>
      </c>
      <c r="N14" s="19">
        <f>SUMIFS('1. Hourly Reference Forecast'!$N:$N,'1. Hourly Reference Forecast'!$F:$F,1,'1. Hourly Reference Forecast'!$C:$C,N$5,'1. Hourly Reference Forecast'!$B:$B,$B8)</f>
        <v>2.1554628829504598</v>
      </c>
    </row>
    <row r="15" spans="1:14" ht="18" x14ac:dyDescent="0.35">
      <c r="A15" s="17"/>
      <c r="B15" s="9"/>
    </row>
    <row r="16" spans="1:14" ht="18" x14ac:dyDescent="0.35">
      <c r="A16" s="17"/>
      <c r="B16" s="9"/>
    </row>
    <row r="17" spans="1:14" x14ac:dyDescent="0.3">
      <c r="B17" s="9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</row>
    <row r="18" spans="1:14" ht="18" x14ac:dyDescent="0.35">
      <c r="A18" s="17" t="s">
        <v>89</v>
      </c>
      <c r="B18" s="9" t="s">
        <v>24</v>
      </c>
      <c r="C18" s="21">
        <f>+C6-C12</f>
        <v>13800.087913162535</v>
      </c>
      <c r="D18" s="21">
        <f>+D6-D12</f>
        <v>13335.243693176242</v>
      </c>
      <c r="E18" s="21">
        <f>+E6-E12</f>
        <v>13731.319093753993</v>
      </c>
      <c r="F18" s="21">
        <f>+F6-F12</f>
        <v>14648.459241602221</v>
      </c>
      <c r="G18" s="21">
        <f>+G6-G12</f>
        <v>16041.318864041656</v>
      </c>
      <c r="H18" s="21">
        <f>+H6-H12</f>
        <v>19734.870504656752</v>
      </c>
      <c r="I18" s="21">
        <f>+I6-I12</f>
        <v>19604.743426515288</v>
      </c>
      <c r="J18" s="21">
        <f>+J6-J12</f>
        <v>18574.2664217417</v>
      </c>
      <c r="K18" s="21">
        <f>+K6-K12</f>
        <v>19132.656905026073</v>
      </c>
      <c r="L18" s="21">
        <f>+L6-L12</f>
        <v>15916.371471645107</v>
      </c>
      <c r="M18" s="21">
        <f>+M6-M12</f>
        <v>13812.407302347698</v>
      </c>
      <c r="N18" s="21">
        <f>+N6-N12</f>
        <v>13810.976027314964</v>
      </c>
    </row>
    <row r="19" spans="1:14" ht="18" x14ac:dyDescent="0.35">
      <c r="A19" s="17"/>
      <c r="B19" s="9" t="s">
        <v>25</v>
      </c>
      <c r="C19" s="21">
        <f>+C7-C13</f>
        <v>12582.358568165901</v>
      </c>
      <c r="D19" s="21">
        <f>+D7-D13</f>
        <v>12595.382336997051</v>
      </c>
      <c r="E19" s="21">
        <f>+E7-E13</f>
        <v>12875.378686813132</v>
      </c>
      <c r="F19" s="21">
        <f>+F7-F13</f>
        <v>14407.843512893065</v>
      </c>
      <c r="G19" s="21">
        <f>+G7-G13</f>
        <v>12637.969128132532</v>
      </c>
      <c r="H19" s="21">
        <f>+H7-H13</f>
        <v>18658.837617057074</v>
      </c>
      <c r="I19" s="21">
        <f>+I7-I13</f>
        <v>22689.321798226571</v>
      </c>
      <c r="J19" s="21">
        <f>+J7-J13</f>
        <v>22585.663111910817</v>
      </c>
      <c r="K19" s="21">
        <f>+K7-K13</f>
        <v>23193.187227073278</v>
      </c>
      <c r="L19" s="21">
        <f>+L7-L13</f>
        <v>18434.720468624564</v>
      </c>
      <c r="M19" s="21">
        <f>+M7-M13</f>
        <v>14363.678152755412</v>
      </c>
      <c r="N19" s="21">
        <f>+N7-N13</f>
        <v>12964.220344725041</v>
      </c>
    </row>
    <row r="20" spans="1:14" ht="18" x14ac:dyDescent="0.35">
      <c r="A20" s="17"/>
      <c r="B20" s="9" t="s">
        <v>26</v>
      </c>
      <c r="C20" s="21">
        <f>+C8-C14</f>
        <v>2845.705661903356</v>
      </c>
      <c r="D20" s="21">
        <f>+D8-D14</f>
        <v>2842.7288831154565</v>
      </c>
      <c r="E20" s="21">
        <f>+E8-E14</f>
        <v>2742.8417204314546</v>
      </c>
      <c r="F20" s="21">
        <f>+F8-F14</f>
        <v>2721.7667527004201</v>
      </c>
      <c r="G20" s="21">
        <f>+G8-G14</f>
        <v>2548.0920578470818</v>
      </c>
      <c r="H20" s="21">
        <f>+H8-H14</f>
        <v>3107.5129048300082</v>
      </c>
      <c r="I20" s="21">
        <f>+I8-I14</f>
        <v>3655.3205336650626</v>
      </c>
      <c r="J20" s="21">
        <f>+J8-J14</f>
        <v>4178.9770999957282</v>
      </c>
      <c r="K20" s="21">
        <f>+K8-K14</f>
        <v>4279.0448217093754</v>
      </c>
      <c r="L20" s="21">
        <f>+L8-L14</f>
        <v>3712.4853910267416</v>
      </c>
      <c r="M20" s="21">
        <f>+M8-M14</f>
        <v>3162.7272911097934</v>
      </c>
      <c r="N20" s="21">
        <f>+N8-N14</f>
        <v>2931.8445371170496</v>
      </c>
    </row>
    <row r="21" spans="1:14" ht="18" x14ac:dyDescent="0.35">
      <c r="A21" s="17"/>
      <c r="B21" s="9" t="s">
        <v>27</v>
      </c>
      <c r="C21" s="21">
        <f>+C9-C15</f>
        <v>80</v>
      </c>
      <c r="D21" s="21">
        <f>+D9-D15</f>
        <v>67</v>
      </c>
      <c r="E21" s="21">
        <f>+E9-E15</f>
        <v>61</v>
      </c>
      <c r="F21" s="21">
        <f>+F9-F15</f>
        <v>72</v>
      </c>
      <c r="G21" s="21">
        <f>+G9-G15</f>
        <v>84</v>
      </c>
      <c r="H21" s="21">
        <f>+H9-H15</f>
        <v>148</v>
      </c>
      <c r="I21" s="21">
        <f>+I9-I15</f>
        <v>150</v>
      </c>
      <c r="J21" s="21">
        <f>+J9-J15</f>
        <v>118</v>
      </c>
      <c r="K21" s="21">
        <f>+K9-K15</f>
        <v>129</v>
      </c>
      <c r="L21" s="21">
        <f>+L9-L15</f>
        <v>80</v>
      </c>
      <c r="M21" s="21">
        <f>+M9-M15</f>
        <v>71</v>
      </c>
      <c r="N21" s="21">
        <f>+N9-N15</f>
        <v>103</v>
      </c>
    </row>
    <row r="22" spans="1:14" ht="18" x14ac:dyDescent="0.35">
      <c r="A22" s="17"/>
      <c r="B22" s="9" t="s">
        <v>32</v>
      </c>
      <c r="C22" s="21">
        <f>SUM(C18:C21)</f>
        <v>29308.152143231793</v>
      </c>
      <c r="D22" s="21">
        <f t="shared" ref="D22:M22" si="1">SUM(D18:D21)</f>
        <v>28840.354913288749</v>
      </c>
      <c r="E22" s="21">
        <f t="shared" si="1"/>
        <v>29410.53950099858</v>
      </c>
      <c r="F22" s="21">
        <f t="shared" si="1"/>
        <v>31850.069507195705</v>
      </c>
      <c r="G22" s="21">
        <f t="shared" si="1"/>
        <v>31311.380050021271</v>
      </c>
      <c r="H22" s="21">
        <f t="shared" si="1"/>
        <v>41649.221026543833</v>
      </c>
      <c r="I22" s="21">
        <f t="shared" si="1"/>
        <v>46099.385758406926</v>
      </c>
      <c r="J22" s="21">
        <f t="shared" si="1"/>
        <v>45456.906633648243</v>
      </c>
      <c r="K22" s="21">
        <f t="shared" si="1"/>
        <v>46733.888953808724</v>
      </c>
      <c r="L22" s="21">
        <f t="shared" si="1"/>
        <v>38143.577331296416</v>
      </c>
      <c r="M22" s="21">
        <f t="shared" si="1"/>
        <v>31409.812746212901</v>
      </c>
      <c r="N22" s="21">
        <f>SUM(N18:N21)</f>
        <v>29810.040909157055</v>
      </c>
    </row>
    <row r="23" spans="1:14" ht="18" x14ac:dyDescent="0.35">
      <c r="A23" s="17"/>
      <c r="B23" s="9"/>
      <c r="I23" s="22"/>
    </row>
    <row r="24" spans="1:14" ht="18" x14ac:dyDescent="0.35">
      <c r="A24" s="17" t="s">
        <v>33</v>
      </c>
      <c r="B24" s="9"/>
      <c r="C24" s="8">
        <v>1</v>
      </c>
      <c r="D24" s="8">
        <v>2</v>
      </c>
      <c r="E24" s="8">
        <v>3</v>
      </c>
      <c r="F24" s="8">
        <v>4</v>
      </c>
      <c r="G24" s="8">
        <v>5</v>
      </c>
      <c r="H24" s="8">
        <v>6</v>
      </c>
      <c r="I24" s="8">
        <v>7</v>
      </c>
      <c r="J24" s="8">
        <v>8</v>
      </c>
      <c r="K24" s="8">
        <v>9</v>
      </c>
      <c r="L24" s="8">
        <v>10</v>
      </c>
      <c r="M24" s="8">
        <v>11</v>
      </c>
      <c r="N24" s="8">
        <v>12</v>
      </c>
    </row>
    <row r="25" spans="1:14" ht="18" x14ac:dyDescent="0.35">
      <c r="A25" s="17"/>
      <c r="B25" s="9" t="s">
        <v>24</v>
      </c>
      <c r="C25" s="19">
        <v>1499.3032650791222</v>
      </c>
      <c r="D25" s="19">
        <v>1445.5017773380664</v>
      </c>
      <c r="E25" s="19">
        <v>1437.713182834726</v>
      </c>
      <c r="F25" s="19">
        <v>1403.3750438485156</v>
      </c>
      <c r="G25" s="19">
        <v>1589.2403363547248</v>
      </c>
      <c r="H25" s="19">
        <v>1784.6746337109005</v>
      </c>
      <c r="I25" s="19">
        <v>1974.8827511457077</v>
      </c>
      <c r="J25" s="19">
        <v>2023.6207381160245</v>
      </c>
      <c r="K25" s="19">
        <v>1934.7191470329049</v>
      </c>
      <c r="L25" s="19">
        <v>1730.8698081326343</v>
      </c>
      <c r="M25" s="19">
        <v>1555.200442560071</v>
      </c>
      <c r="N25" s="19">
        <v>1539.6364905704779</v>
      </c>
    </row>
    <row r="26" spans="1:14" ht="24" customHeight="1" x14ac:dyDescent="0.35">
      <c r="A26" s="17"/>
      <c r="B26" s="9" t="s">
        <v>25</v>
      </c>
      <c r="C26" s="19">
        <v>1424.2862226351592</v>
      </c>
      <c r="D26" s="19">
        <v>1301.6179053551164</v>
      </c>
      <c r="E26" s="19">
        <v>1201.6028980443714</v>
      </c>
      <c r="F26" s="19">
        <v>1578.3678262947305</v>
      </c>
      <c r="G26" s="19">
        <v>1731.7927892882419</v>
      </c>
      <c r="H26" s="19">
        <v>2055.4568247260981</v>
      </c>
      <c r="I26" s="19">
        <v>2414.7710572268161</v>
      </c>
      <c r="J26" s="19">
        <v>2434.7690013987867</v>
      </c>
      <c r="K26" s="19">
        <v>2385.5241618366008</v>
      </c>
      <c r="L26" s="19">
        <v>1823.8721819339937</v>
      </c>
      <c r="M26" s="19">
        <v>1576.4763412323193</v>
      </c>
      <c r="N26" s="19">
        <v>1447.1730815182805</v>
      </c>
    </row>
    <row r="27" spans="1:14" ht="18" x14ac:dyDescent="0.35">
      <c r="A27" s="17"/>
      <c r="B27" s="9" t="s">
        <v>26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</row>
    <row r="28" spans="1:14" ht="18" x14ac:dyDescent="0.35">
      <c r="A28" s="17"/>
      <c r="B28" s="9" t="s">
        <v>27</v>
      </c>
      <c r="C28" s="19">
        <v>103.29797179799236</v>
      </c>
      <c r="D28" s="19">
        <v>103.59019741987034</v>
      </c>
      <c r="E28" s="19">
        <v>74.472043359085205</v>
      </c>
      <c r="F28" s="19">
        <v>66.285788594433413</v>
      </c>
      <c r="G28" s="19">
        <v>82.900695966846342</v>
      </c>
      <c r="H28" s="19">
        <v>126.76052839509245</v>
      </c>
      <c r="I28" s="19">
        <v>140.14903676575014</v>
      </c>
      <c r="J28" s="19">
        <v>129.92250835766856</v>
      </c>
      <c r="K28" s="19">
        <v>140.34158850689019</v>
      </c>
      <c r="L28" s="19">
        <v>87.455430632657894</v>
      </c>
      <c r="M28" s="19">
        <v>68.845178390516779</v>
      </c>
      <c r="N28" s="19">
        <v>88.62748180168542</v>
      </c>
    </row>
    <row r="29" spans="1:14" ht="18" x14ac:dyDescent="0.35">
      <c r="A29" s="17"/>
      <c r="B29" s="9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ht="18" x14ac:dyDescent="0.35">
      <c r="A30" s="17" t="s">
        <v>34</v>
      </c>
      <c r="B30" s="9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</row>
    <row r="31" spans="1:14" ht="18" x14ac:dyDescent="0.35">
      <c r="A31" s="17"/>
      <c r="B31" s="9" t="s">
        <v>24</v>
      </c>
      <c r="C31" s="19">
        <f>SUMIFS('1. Hourly Reference Forecast'!$O:$O,'1. Hourly Reference Forecast'!$F:$F,1,'1. Hourly Reference Forecast'!$C:$C,C$5,'1. Hourly Reference Forecast'!$B:$B,$B31)</f>
        <v>12294.1651340725</v>
      </c>
      <c r="D31" s="19">
        <f>SUMIFS('1. Hourly Reference Forecast'!$O:$O,'1. Hourly Reference Forecast'!$F:$F,1,'1. Hourly Reference Forecast'!$C:$C,D$5,'1. Hourly Reference Forecast'!$B:$B,$B31)</f>
        <v>11844.165587781399</v>
      </c>
      <c r="E31" s="19">
        <f>SUMIFS('1. Hourly Reference Forecast'!$O:$O,'1. Hourly Reference Forecast'!$F:$F,1,'1. Hourly Reference Forecast'!$C:$C,E$5,'1. Hourly Reference Forecast'!$B:$B,$B31)</f>
        <v>12137.279655140699</v>
      </c>
      <c r="F31" s="19">
        <f>SUMIFS('1. Hourly Reference Forecast'!$O:$O,'1. Hourly Reference Forecast'!$F:$F,1,'1. Hourly Reference Forecast'!$C:$C,F$5,'1. Hourly Reference Forecast'!$B:$B,$B31)</f>
        <v>12957.765430828</v>
      </c>
      <c r="G31" s="19">
        <f>SUMIFS('1. Hourly Reference Forecast'!$O:$O,'1. Hourly Reference Forecast'!$F:$F,1,'1. Hourly Reference Forecast'!$C:$C,G$5,'1. Hourly Reference Forecast'!$B:$B,$B31)</f>
        <v>14351.3351971793</v>
      </c>
      <c r="H31" s="19">
        <f>SUMIFS('1. Hourly Reference Forecast'!$O:$O,'1. Hourly Reference Forecast'!$F:$F,1,'1. Hourly Reference Forecast'!$C:$C,H$5,'1. Hourly Reference Forecast'!$B:$B,$B31)</f>
        <v>17807.8465935157</v>
      </c>
      <c r="I31" s="19">
        <f>SUMIFS('1. Hourly Reference Forecast'!$O:$O,'1. Hourly Reference Forecast'!$F:$F,1,'1. Hourly Reference Forecast'!$C:$C,I$5,'1. Hourly Reference Forecast'!$B:$B,$B31)</f>
        <v>17734.248245199498</v>
      </c>
      <c r="J31" s="19">
        <f>SUMIFS('1. Hourly Reference Forecast'!$O:$O,'1. Hourly Reference Forecast'!$F:$F,1,'1. Hourly Reference Forecast'!$C:$C,J$5,'1. Hourly Reference Forecast'!$B:$B,$B31)</f>
        <v>16807.196240257799</v>
      </c>
      <c r="K31" s="19">
        <f>SUMIFS('1. Hourly Reference Forecast'!$O:$O,'1. Hourly Reference Forecast'!$F:$F,1,'1. Hourly Reference Forecast'!$C:$C,K$5,'1. Hourly Reference Forecast'!$B:$B,$B31)</f>
        <v>17231.5325906035</v>
      </c>
      <c r="L31" s="19">
        <f>SUMIFS('1. Hourly Reference Forecast'!$O:$O,'1. Hourly Reference Forecast'!$F:$F,1,'1. Hourly Reference Forecast'!$C:$C,L$5,'1. Hourly Reference Forecast'!$B:$B,$B31)</f>
        <v>14353.4989567265</v>
      </c>
      <c r="M31" s="19">
        <f>SUMIFS('1. Hourly Reference Forecast'!$O:$O,'1. Hourly Reference Forecast'!$F:$F,1,'1. Hourly Reference Forecast'!$C:$C,M$5,'1. Hourly Reference Forecast'!$B:$B,$B31)</f>
        <v>12212.0122847525</v>
      </c>
      <c r="N31" s="19">
        <f>SUMIFS('1. Hourly Reference Forecast'!$O:$O,'1. Hourly Reference Forecast'!$F:$F,1,'1. Hourly Reference Forecast'!$C:$C,N$5,'1. Hourly Reference Forecast'!$B:$B,$B31)</f>
        <v>12236.243678054199</v>
      </c>
    </row>
    <row r="32" spans="1:14" ht="18" x14ac:dyDescent="0.35">
      <c r="A32" s="17"/>
      <c r="B32" s="9" t="s">
        <v>25</v>
      </c>
      <c r="C32" s="19">
        <f>SUMIFS('1. Hourly Reference Forecast'!$O:$O,'1. Hourly Reference Forecast'!$F:$F,1,'1. Hourly Reference Forecast'!$C:$C,C$5,'1. Hourly Reference Forecast'!$B:$B,$B32)</f>
        <v>11211.480451612701</v>
      </c>
      <c r="D32" s="19">
        <f>SUMIFS('1. Hourly Reference Forecast'!$O:$O,'1. Hourly Reference Forecast'!$F:$F,1,'1. Hourly Reference Forecast'!$C:$C,D$5,'1. Hourly Reference Forecast'!$B:$B,$B32)</f>
        <v>11301.3411489352</v>
      </c>
      <c r="E32" s="19">
        <f>SUMIFS('1. Hourly Reference Forecast'!$O:$O,'1. Hourly Reference Forecast'!$F:$F,1,'1. Hourly Reference Forecast'!$C:$C,E$5,'1. Hourly Reference Forecast'!$B:$B,$B32)</f>
        <v>11511.5128070265</v>
      </c>
      <c r="F32" s="19">
        <f>SUMIFS('1. Hourly Reference Forecast'!$O:$O,'1. Hourly Reference Forecast'!$F:$F,1,'1. Hourly Reference Forecast'!$C:$C,F$5,'1. Hourly Reference Forecast'!$B:$B,$B32)</f>
        <v>12931.5851651062</v>
      </c>
      <c r="G32" s="19">
        <f>SUMIFS('1. Hourly Reference Forecast'!$O:$O,'1. Hourly Reference Forecast'!$F:$F,1,'1. Hourly Reference Forecast'!$C:$C,G$5,'1. Hourly Reference Forecast'!$B:$B,$B32)</f>
        <v>11239.2513921834</v>
      </c>
      <c r="H32" s="19">
        <f>SUMIFS('1. Hourly Reference Forecast'!$O:$O,'1. Hourly Reference Forecast'!$F:$F,1,'1. Hourly Reference Forecast'!$C:$C,H$5,'1. Hourly Reference Forecast'!$B:$B,$B32)</f>
        <v>16776.380165177201</v>
      </c>
      <c r="I32" s="19">
        <f>SUMIFS('1. Hourly Reference Forecast'!$O:$O,'1. Hourly Reference Forecast'!$F:$F,1,'1. Hourly Reference Forecast'!$C:$C,I$5,'1. Hourly Reference Forecast'!$B:$B,$B32)</f>
        <v>20421.698623786098</v>
      </c>
      <c r="J32" s="19">
        <f>SUMIFS('1. Hourly Reference Forecast'!$O:$O,'1. Hourly Reference Forecast'!$F:$F,1,'1. Hourly Reference Forecast'!$C:$C,J$5,'1. Hourly Reference Forecast'!$B:$B,$B32)</f>
        <v>20362.055823831899</v>
      </c>
      <c r="K32" s="19">
        <f>SUMIFS('1. Hourly Reference Forecast'!$O:$O,'1. Hourly Reference Forecast'!$F:$F,1,'1. Hourly Reference Forecast'!$C:$C,K$5,'1. Hourly Reference Forecast'!$B:$B,$B32)</f>
        <v>20905.426535971299</v>
      </c>
      <c r="L32" s="19">
        <f>SUMIFS('1. Hourly Reference Forecast'!$O:$O,'1. Hourly Reference Forecast'!$F:$F,1,'1. Hourly Reference Forecast'!$C:$C,L$5,'1. Hourly Reference Forecast'!$B:$B,$B32)</f>
        <v>16602.033879582301</v>
      </c>
      <c r="M32" s="19">
        <f>SUMIFS('1. Hourly Reference Forecast'!$O:$O,'1. Hourly Reference Forecast'!$F:$F,1,'1. Hourly Reference Forecast'!$C:$C,M$5,'1. Hourly Reference Forecast'!$B:$B,$B32)</f>
        <v>12902.8524533001</v>
      </c>
      <c r="N32" s="19">
        <f>SUMIFS('1. Hourly Reference Forecast'!$O:$O,'1. Hourly Reference Forecast'!$F:$F,1,'1. Hourly Reference Forecast'!$C:$C,N$5,'1. Hourly Reference Forecast'!$B:$B,$B32)</f>
        <v>11662.7281730061</v>
      </c>
    </row>
    <row r="33" spans="1:14" ht="18" x14ac:dyDescent="0.35">
      <c r="A33" s="17"/>
      <c r="B33" s="9" t="s">
        <v>26</v>
      </c>
      <c r="C33" s="19">
        <f>SUMIFS('1. Hourly Reference Forecast'!$O:$O,'1. Hourly Reference Forecast'!$F:$F,1,'1. Hourly Reference Forecast'!$C:$C,C$5,'1. Hourly Reference Forecast'!$B:$B,$B33)</f>
        <v>2845.7056619033601</v>
      </c>
      <c r="D33" s="19">
        <f>SUMIFS('1. Hourly Reference Forecast'!$O:$O,'1. Hourly Reference Forecast'!$F:$F,1,'1. Hourly Reference Forecast'!$C:$C,D$5,'1. Hourly Reference Forecast'!$B:$B,$B33)</f>
        <v>2842.7288831154601</v>
      </c>
      <c r="E33" s="19">
        <f>SUMIFS('1. Hourly Reference Forecast'!$O:$O,'1. Hourly Reference Forecast'!$F:$F,1,'1. Hourly Reference Forecast'!$C:$C,E$5,'1. Hourly Reference Forecast'!$B:$B,$B33)</f>
        <v>2742.8417204314501</v>
      </c>
      <c r="F33" s="19">
        <f>SUMIFS('1. Hourly Reference Forecast'!$O:$O,'1. Hourly Reference Forecast'!$F:$F,1,'1. Hourly Reference Forecast'!$C:$C,F$5,'1. Hourly Reference Forecast'!$B:$B,$B33)</f>
        <v>2721.7667527004201</v>
      </c>
      <c r="G33" s="19">
        <f>SUMIFS('1. Hourly Reference Forecast'!$O:$O,'1. Hourly Reference Forecast'!$F:$F,1,'1. Hourly Reference Forecast'!$C:$C,G$5,'1. Hourly Reference Forecast'!$B:$B,$B33)</f>
        <v>2548.09205784708</v>
      </c>
      <c r="H33" s="19">
        <f>SUMIFS('1. Hourly Reference Forecast'!$O:$O,'1. Hourly Reference Forecast'!$F:$F,1,'1. Hourly Reference Forecast'!$C:$C,H$5,'1. Hourly Reference Forecast'!$B:$B,$B33)</f>
        <v>3107.51290483001</v>
      </c>
      <c r="I33" s="19">
        <f>SUMIFS('1. Hourly Reference Forecast'!$O:$O,'1. Hourly Reference Forecast'!$F:$F,1,'1. Hourly Reference Forecast'!$C:$C,I$5,'1. Hourly Reference Forecast'!$B:$B,$B33)</f>
        <v>3655.3205336650599</v>
      </c>
      <c r="J33" s="19">
        <f>SUMIFS('1. Hourly Reference Forecast'!$O:$O,'1. Hourly Reference Forecast'!$F:$F,1,'1. Hourly Reference Forecast'!$C:$C,J$5,'1. Hourly Reference Forecast'!$B:$B,$B33)</f>
        <v>4178.97709999573</v>
      </c>
      <c r="K33" s="19">
        <f>SUMIFS('1. Hourly Reference Forecast'!$O:$O,'1. Hourly Reference Forecast'!$F:$F,1,'1. Hourly Reference Forecast'!$C:$C,K$5,'1. Hourly Reference Forecast'!$B:$B,$B33)</f>
        <v>4279.0448217093799</v>
      </c>
      <c r="L33" s="19">
        <f>SUMIFS('1. Hourly Reference Forecast'!$O:$O,'1. Hourly Reference Forecast'!$F:$F,1,'1. Hourly Reference Forecast'!$C:$C,L$5,'1. Hourly Reference Forecast'!$B:$B,$B33)</f>
        <v>3712.4853910267402</v>
      </c>
      <c r="M33" s="19">
        <f>SUMIFS('1. Hourly Reference Forecast'!$O:$O,'1. Hourly Reference Forecast'!$F:$F,1,'1. Hourly Reference Forecast'!$C:$C,M$5,'1. Hourly Reference Forecast'!$B:$B,$B33)</f>
        <v>3162.7272911097898</v>
      </c>
      <c r="N33" s="19">
        <f>SUMIFS('1. Hourly Reference Forecast'!$O:$O,'1. Hourly Reference Forecast'!$F:$F,1,'1. Hourly Reference Forecast'!$C:$C,N$5,'1. Hourly Reference Forecast'!$B:$B,$B33)</f>
        <v>2931.8445371170501</v>
      </c>
    </row>
    <row r="34" spans="1:14" ht="18" x14ac:dyDescent="0.35">
      <c r="A34" s="17"/>
      <c r="B34" s="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</row>
    <row r="35" spans="1:14" ht="18" x14ac:dyDescent="0.35">
      <c r="A35" s="17" t="s">
        <v>35</v>
      </c>
      <c r="B35" s="9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</row>
    <row r="36" spans="1:14" ht="18" x14ac:dyDescent="0.35">
      <c r="A36" s="17"/>
      <c r="B36" s="9" t="s">
        <v>24</v>
      </c>
      <c r="C36" s="24">
        <f>C31/C18</f>
        <v>0.8908758561129394</v>
      </c>
      <c r="D36" s="24">
        <f>D31/D18</f>
        <v>0.8881851625885292</v>
      </c>
      <c r="E36" s="24">
        <f>E31/E18</f>
        <v>0.88391214072518498</v>
      </c>
      <c r="F36" s="24">
        <f>F31/F18</f>
        <v>0.8845821404907499</v>
      </c>
      <c r="G36" s="24">
        <f>G31/G18</f>
        <v>0.89464808466274948</v>
      </c>
      <c r="H36" s="24">
        <f>H31/H18</f>
        <v>0.90235436758065679</v>
      </c>
      <c r="I36" s="24">
        <f>I31/I18</f>
        <v>0.9045896627861012</v>
      </c>
      <c r="J36" s="24">
        <f>J31/J18</f>
        <v>0.90486460453611794</v>
      </c>
      <c r="K36" s="24">
        <f>K31/K18</f>
        <v>0.90063458912895911</v>
      </c>
      <c r="L36" s="24">
        <f>L31/L18</f>
        <v>0.90180723554342446</v>
      </c>
      <c r="M36" s="24">
        <f>M31/M18</f>
        <v>0.88413351977224286</v>
      </c>
      <c r="N36" s="24">
        <f>N31/N18</f>
        <v>0.88597964791580963</v>
      </c>
    </row>
    <row r="37" spans="1:14" ht="18" x14ac:dyDescent="0.35">
      <c r="A37" s="17"/>
      <c r="B37" s="9" t="s">
        <v>25</v>
      </c>
      <c r="C37" s="24">
        <f>C32/C19</f>
        <v>0.89104760374405467</v>
      </c>
      <c r="D37" s="24">
        <f>D32/D19</f>
        <v>0.89726066637446977</v>
      </c>
      <c r="E37" s="24">
        <f>E32/E19</f>
        <v>0.89407178515195884</v>
      </c>
      <c r="F37" s="24">
        <f>F32/F19</f>
        <v>0.89753786911512368</v>
      </c>
      <c r="G37" s="24">
        <f>G32/G19</f>
        <v>0.88932416895721478</v>
      </c>
      <c r="H37" s="24">
        <f>H32/H19</f>
        <v>0.89911175119724418</v>
      </c>
      <c r="I37" s="24">
        <f>I32/I19</f>
        <v>0.90005769257423496</v>
      </c>
      <c r="J37" s="24">
        <f>J32/J19</f>
        <v>0.90154784134248989</v>
      </c>
      <c r="K37" s="24">
        <f>K32/K19</f>
        <v>0.901360659546115</v>
      </c>
      <c r="L37" s="24">
        <f>L32/L19</f>
        <v>0.90058506218407541</v>
      </c>
      <c r="M37" s="24">
        <f>M32/M19</f>
        <v>0.89829724086548968</v>
      </c>
      <c r="N37" s="24">
        <f>N32/N19</f>
        <v>0.89960891306136281</v>
      </c>
    </row>
    <row r="38" spans="1:14" ht="18" x14ac:dyDescent="0.35">
      <c r="A38" s="17"/>
      <c r="B38" s="9" t="s">
        <v>26</v>
      </c>
      <c r="C38" s="24">
        <f>C33/C20</f>
        <v>1.0000000000000013</v>
      </c>
      <c r="D38" s="24">
        <f>D33/D20</f>
        <v>1.0000000000000013</v>
      </c>
      <c r="E38" s="24">
        <f>E33/E20</f>
        <v>0.99999999999999833</v>
      </c>
      <c r="F38" s="24">
        <f>F33/F20</f>
        <v>1</v>
      </c>
      <c r="G38" s="24">
        <f>G33/G20</f>
        <v>0.99999999999999933</v>
      </c>
      <c r="H38" s="24">
        <f>H33/H20</f>
        <v>1.0000000000000007</v>
      </c>
      <c r="I38" s="24">
        <f>I33/I20</f>
        <v>0.99999999999999922</v>
      </c>
      <c r="J38" s="24">
        <f>J33/J20</f>
        <v>1.0000000000000004</v>
      </c>
      <c r="K38" s="24">
        <f>K33/K20</f>
        <v>1.0000000000000011</v>
      </c>
      <c r="L38" s="24">
        <f>L33/L20</f>
        <v>0.99999999999999967</v>
      </c>
      <c r="M38" s="24">
        <f>M33/M20</f>
        <v>0.99999999999999889</v>
      </c>
      <c r="N38" s="24">
        <f>N33/N20</f>
        <v>1.0000000000000002</v>
      </c>
    </row>
    <row r="39" spans="1:14" x14ac:dyDescent="0.3">
      <c r="B39" s="9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</row>
    <row r="40" spans="1:14" x14ac:dyDescent="0.3">
      <c r="B40" s="9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</row>
    <row r="41" spans="1:14" ht="18" x14ac:dyDescent="0.35">
      <c r="A41" s="17" t="s">
        <v>36</v>
      </c>
      <c r="B41" s="9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</row>
    <row r="42" spans="1:14" ht="15.6" x14ac:dyDescent="0.3">
      <c r="A42" s="14"/>
      <c r="B42" s="9"/>
      <c r="C42" s="26" t="s">
        <v>37</v>
      </c>
      <c r="D42" s="26" t="s">
        <v>38</v>
      </c>
      <c r="E42" s="26" t="s">
        <v>39</v>
      </c>
      <c r="F42" s="26" t="s">
        <v>40</v>
      </c>
      <c r="G42" s="26" t="s">
        <v>41</v>
      </c>
      <c r="H42" s="26" t="s">
        <v>42</v>
      </c>
      <c r="I42" s="26" t="s">
        <v>43</v>
      </c>
      <c r="J42" s="26" t="s">
        <v>44</v>
      </c>
      <c r="K42" s="26" t="s">
        <v>45</v>
      </c>
      <c r="L42" s="26" t="s">
        <v>46</v>
      </c>
      <c r="M42" s="26" t="s">
        <v>47</v>
      </c>
      <c r="N42" s="26" t="s">
        <v>48</v>
      </c>
    </row>
    <row r="43" spans="1:14" ht="15.6" x14ac:dyDescent="0.3">
      <c r="B43" s="9" t="s">
        <v>24</v>
      </c>
      <c r="C43" s="27">
        <f>SUMIFS([1]RAPeakInputData!$N:$N,[1]RAPeakInputData!$B:$B,$B43,[1]RAPeakInputData!$C:$C,C$5)</f>
        <v>12171.223482731761</v>
      </c>
      <c r="D43" s="27">
        <f>SUMIFS([1]RAPeakInputData!$N:$N,[1]RAPeakInputData!$B:$B,$B43,[1]RAPeakInputData!$C:$C,D$5)</f>
        <v>11725.723931903587</v>
      </c>
      <c r="E43" s="27">
        <f>SUMIFS([1]RAPeakInputData!$N:$N,[1]RAPeakInputData!$B:$B,$B43,[1]RAPeakInputData!$C:$C,E$5)</f>
        <v>12015.906858589329</v>
      </c>
      <c r="F43" s="27">
        <f>SUMIFS([1]RAPeakInputData!$N:$N,[1]RAPeakInputData!$B:$B,$B43,[1]RAPeakInputData!$C:$C,F$5)</f>
        <v>12828.187776519699</v>
      </c>
      <c r="G43" s="27">
        <f>SUMIFS([1]RAPeakInputData!$N:$N,[1]RAPeakInputData!$B:$B,$B43,[1]RAPeakInputData!$C:$C,G$5)</f>
        <v>14207.821845207487</v>
      </c>
      <c r="H43" s="27">
        <f>SUMIFS([1]RAPeakInputData!$N:$N,[1]RAPeakInputData!$B:$B,$B43,[1]RAPeakInputData!$C:$C,H$5)</f>
        <v>17629.768127580508</v>
      </c>
      <c r="I43" s="27">
        <f>SUMIFS([1]RAPeakInputData!$N:$N,[1]RAPeakInputData!$B:$B,$B43,[1]RAPeakInputData!$C:$C,I$5)</f>
        <v>17556.905762747552</v>
      </c>
      <c r="J43" s="27">
        <f>SUMIFS([1]RAPeakInputData!$N:$N,[1]RAPeakInputData!$B:$B,$B43,[1]RAPeakInputData!$C:$C,J$5)</f>
        <v>16639.124277855186</v>
      </c>
      <c r="K43" s="27">
        <f>SUMIFS([1]RAPeakInputData!$N:$N,[1]RAPeakInputData!$B:$B,$B43,[1]RAPeakInputData!$C:$C,K$5)</f>
        <v>17059.217264697421</v>
      </c>
      <c r="L43" s="27">
        <f>SUMIFS([1]RAPeakInputData!$N:$N,[1]RAPeakInputData!$B:$B,$B43,[1]RAPeakInputData!$C:$C,L$5)</f>
        <v>14209.963967159216</v>
      </c>
      <c r="M43" s="27">
        <f>SUMIFS([1]RAPeakInputData!$N:$N,[1]RAPeakInputData!$B:$B,$B43,[1]RAPeakInputData!$C:$C,M$5)</f>
        <v>12089.892161904942</v>
      </c>
      <c r="N43" s="27">
        <f>SUMIFS([1]RAPeakInputData!$N:$N,[1]RAPeakInputData!$B:$B,$B43,[1]RAPeakInputData!$C:$C,N$5)</f>
        <v>12113.881241273695</v>
      </c>
    </row>
    <row r="44" spans="1:14" ht="15.6" x14ac:dyDescent="0.3">
      <c r="B44" s="9" t="s">
        <v>25</v>
      </c>
      <c r="C44" s="27">
        <f>SUMIFS([1]RAPeakInputData!$N:$N,[1]RAPeakInputData!$B:$B,$B44,[1]RAPeakInputData!$C:$C,C$5)</f>
        <v>11099.365647096529</v>
      </c>
      <c r="D44" s="27">
        <f>SUMIFS([1]RAPeakInputData!$N:$N,[1]RAPeakInputData!$B:$B,$B44,[1]RAPeakInputData!$C:$C,D$5)</f>
        <v>11188.327737445856</v>
      </c>
      <c r="E44" s="27">
        <f>SUMIFS([1]RAPeakInputData!$N:$N,[1]RAPeakInputData!$B:$B,$B44,[1]RAPeakInputData!$C:$C,E$5)</f>
        <v>11396.397678956275</v>
      </c>
      <c r="F44" s="27">
        <f>SUMIFS([1]RAPeakInputData!$N:$N,[1]RAPeakInputData!$B:$B,$B44,[1]RAPeakInputData!$C:$C,F$5)</f>
        <v>12802.269313455094</v>
      </c>
      <c r="G44" s="27">
        <f>SUMIFS([1]RAPeakInputData!$N:$N,[1]RAPeakInputData!$B:$B,$B44,[1]RAPeakInputData!$C:$C,G$5)</f>
        <v>11296.089043601934</v>
      </c>
      <c r="H44" s="27">
        <f>SUMIFS([1]RAPeakInputData!$N:$N,[1]RAPeakInputData!$B:$B,$B44,[1]RAPeakInputData!$C:$C,H$5)</f>
        <v>16917.789644950368</v>
      </c>
      <c r="I44" s="27">
        <f>SUMIFS([1]RAPeakInputData!$N:$N,[1]RAPeakInputData!$B:$B,$B44,[1]RAPeakInputData!$C:$C,I$5)</f>
        <v>20328.605739716579</v>
      </c>
      <c r="J44" s="27">
        <f>SUMIFS([1]RAPeakInputData!$N:$N,[1]RAPeakInputData!$B:$B,$B44,[1]RAPeakInputData!$C:$C,J$5)</f>
        <v>20158.435265593624</v>
      </c>
      <c r="K44" s="27">
        <f>SUMIFS([1]RAPeakInputData!$N:$N,[1]RAPeakInputData!$B:$B,$B44,[1]RAPeakInputData!$C:$C,K$5)</f>
        <v>20866.759070998465</v>
      </c>
      <c r="L44" s="27">
        <f>SUMIFS([1]RAPeakInputData!$N:$N,[1]RAPeakInputData!$B:$B,$B44,[1]RAPeakInputData!$C:$C,L$5)</f>
        <v>16436.013540786455</v>
      </c>
      <c r="M44" s="27">
        <f>SUMIFS([1]RAPeakInputData!$N:$N,[1]RAPeakInputData!$B:$B,$B44,[1]RAPeakInputData!$C:$C,M$5)</f>
        <v>12814.733405230474</v>
      </c>
      <c r="N44" s="27">
        <f>SUMIFS([1]RAPeakInputData!$N:$N,[1]RAPeakInputData!$B:$B,$B44,[1]RAPeakInputData!$C:$C,N$5)</f>
        <v>11546.100891276039</v>
      </c>
    </row>
    <row r="45" spans="1:14" ht="15.6" x14ac:dyDescent="0.3">
      <c r="B45" s="9" t="s">
        <v>26</v>
      </c>
      <c r="C45" s="27">
        <f>SUMIFS([1]RAPeakInputData!$N:$N,[1]RAPeakInputData!$B:$B,$B45,[1]RAPeakInputData!$C:$C,C$5)</f>
        <v>2817.2486052843205</v>
      </c>
      <c r="D45" s="27">
        <f>SUMIFS([1]RAPeakInputData!$N:$N,[1]RAPeakInputData!$B:$B,$B45,[1]RAPeakInputData!$C:$C,D$5)</f>
        <v>2814.3015942842985</v>
      </c>
      <c r="E45" s="27">
        <f>SUMIFS([1]RAPeakInputData!$N:$N,[1]RAPeakInputData!$B:$B,$B45,[1]RAPeakInputData!$C:$C,E$5)</f>
        <v>2715.4133032271443</v>
      </c>
      <c r="F45" s="27">
        <f>SUMIFS([1]RAPeakInputData!$N:$N,[1]RAPeakInputData!$B:$B,$B45,[1]RAPeakInputData!$C:$C,F$5)</f>
        <v>2694.5490851734116</v>
      </c>
      <c r="G45" s="27">
        <f>SUMIFS([1]RAPeakInputData!$N:$N,[1]RAPeakInputData!$B:$B,$B45,[1]RAPeakInputData!$C:$C,G$5)</f>
        <v>2522.6111372686128</v>
      </c>
      <c r="H45" s="27">
        <f>SUMIFS([1]RAPeakInputData!$N:$N,[1]RAPeakInputData!$B:$B,$B45,[1]RAPeakInputData!$C:$C,H$5)</f>
        <v>3076.4377757817074</v>
      </c>
      <c r="I45" s="27">
        <f>SUMIFS([1]RAPeakInputData!$N:$N,[1]RAPeakInputData!$B:$B,$B45,[1]RAPeakInputData!$C:$C,I$5)</f>
        <v>3618.7673283284093</v>
      </c>
      <c r="J45" s="27">
        <f>SUMIFS([1]RAPeakInputData!$N:$N,[1]RAPeakInputData!$B:$B,$B45,[1]RAPeakInputData!$C:$C,J$5)</f>
        <v>4137.1873289957693</v>
      </c>
      <c r="K45" s="27">
        <f>SUMIFS([1]RAPeakInputData!$N:$N,[1]RAPeakInputData!$B:$B,$B45,[1]RAPeakInputData!$C:$C,K$5)</f>
        <v>4236.254373492282</v>
      </c>
      <c r="L45" s="27">
        <f>SUMIFS([1]RAPeakInputData!$N:$N,[1]RAPeakInputData!$B:$B,$B45,[1]RAPeakInputData!$C:$C,L$5)</f>
        <v>3675.3605371164786</v>
      </c>
      <c r="M45" s="27">
        <f>SUMIFS([1]RAPeakInputData!$N:$N,[1]RAPeakInputData!$B:$B,$B45,[1]RAPeakInputData!$C:$C,M$5)</f>
        <v>3131.1000181986951</v>
      </c>
      <c r="N45" s="27">
        <f>SUMIFS([1]RAPeakInputData!$N:$N,[1]RAPeakInputData!$B:$B,$B45,[1]RAPeakInputData!$C:$C,N$5)</f>
        <v>2902.5260917458759</v>
      </c>
    </row>
    <row r="46" spans="1:14" ht="15.6" x14ac:dyDescent="0.3">
      <c r="B46" s="9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</row>
    <row r="47" spans="1:14" ht="15.6" x14ac:dyDescent="0.3">
      <c r="B47" s="9" t="s">
        <v>49</v>
      </c>
      <c r="C47" s="27">
        <f>SUM(C43:C46)</f>
        <v>26087.837735112607</v>
      </c>
      <c r="D47" s="27">
        <f t="shared" ref="D47:N47" si="2">SUM(D43:D46)</f>
        <v>25728.35326363374</v>
      </c>
      <c r="E47" s="27">
        <f t="shared" si="2"/>
        <v>26127.717840772752</v>
      </c>
      <c r="F47" s="27">
        <f t="shared" si="2"/>
        <v>28325.006175148203</v>
      </c>
      <c r="G47" s="27">
        <f t="shared" si="2"/>
        <v>28026.522026078033</v>
      </c>
      <c r="H47" s="27">
        <f t="shared" si="2"/>
        <v>37623.995548312581</v>
      </c>
      <c r="I47" s="27">
        <f t="shared" si="2"/>
        <v>41504.278830792537</v>
      </c>
      <c r="J47" s="27">
        <f t="shared" si="2"/>
        <v>40934.746872444579</v>
      </c>
      <c r="K47" s="27">
        <f t="shared" si="2"/>
        <v>42162.230709188167</v>
      </c>
      <c r="L47" s="27">
        <f t="shared" si="2"/>
        <v>34321.338045062148</v>
      </c>
      <c r="M47" s="27">
        <f t="shared" si="2"/>
        <v>28035.725585334112</v>
      </c>
      <c r="N47" s="27">
        <f t="shared" si="2"/>
        <v>26562.508224295609</v>
      </c>
    </row>
    <row r="48" spans="1:14" ht="15.6" x14ac:dyDescent="0.3">
      <c r="B48" s="9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</row>
    <row r="49" spans="1:14" ht="18" x14ac:dyDescent="0.35">
      <c r="A49" s="17" t="s">
        <v>50</v>
      </c>
      <c r="B49" s="9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</row>
    <row r="50" spans="1:14" x14ac:dyDescent="0.3">
      <c r="B50" s="9" t="s">
        <v>24</v>
      </c>
      <c r="C50" s="21">
        <f>C43+C25</f>
        <v>13670.526747810884</v>
      </c>
      <c r="D50" s="21">
        <f>D43+D25</f>
        <v>13171.225709241653</v>
      </c>
      <c r="E50" s="21">
        <f>E43+E25</f>
        <v>13453.620041424056</v>
      </c>
      <c r="F50" s="21">
        <f>F43+F25</f>
        <v>14231.562820368214</v>
      </c>
      <c r="G50" s="21">
        <f>G43+G25</f>
        <v>15797.062181562213</v>
      </c>
      <c r="H50" s="21">
        <f>H43+H25</f>
        <v>19414.442761291408</v>
      </c>
      <c r="I50" s="21">
        <f>I43+I25</f>
        <v>19531.788513893262</v>
      </c>
      <c r="J50" s="21">
        <f>J43+J25</f>
        <v>18662.74501597121</v>
      </c>
      <c r="K50" s="21">
        <f>K43+K25</f>
        <v>18993.936411730327</v>
      </c>
      <c r="L50" s="21">
        <f>L43+L25</f>
        <v>15940.833775291851</v>
      </c>
      <c r="M50" s="21">
        <f>M43+M25</f>
        <v>13645.092604465013</v>
      </c>
      <c r="N50" s="21">
        <f>N43+N25</f>
        <v>13653.517731844173</v>
      </c>
    </row>
    <row r="51" spans="1:14" x14ac:dyDescent="0.3">
      <c r="B51" s="9" t="s">
        <v>25</v>
      </c>
      <c r="C51" s="21">
        <f>C44+C26</f>
        <v>12523.651869731688</v>
      </c>
      <c r="D51" s="21">
        <f>D44+D26</f>
        <v>12489.945642800973</v>
      </c>
      <c r="E51" s="21">
        <f>E44+E26</f>
        <v>12598.000577000646</v>
      </c>
      <c r="F51" s="21">
        <f>F44+F26</f>
        <v>14380.637139749824</v>
      </c>
      <c r="G51" s="21">
        <f>G44+G26</f>
        <v>13027.881832890176</v>
      </c>
      <c r="H51" s="21">
        <f>H44+H26</f>
        <v>18973.246469676465</v>
      </c>
      <c r="I51" s="21">
        <f>I44+I26</f>
        <v>22743.376796943394</v>
      </c>
      <c r="J51" s="21">
        <f>J44+J26</f>
        <v>22593.204266992412</v>
      </c>
      <c r="K51" s="21">
        <f>K44+K26</f>
        <v>23252.283232835067</v>
      </c>
      <c r="L51" s="21">
        <f>L44+L26</f>
        <v>18259.88572272045</v>
      </c>
      <c r="M51" s="21">
        <f>M44+M26</f>
        <v>14391.209746462793</v>
      </c>
      <c r="N51" s="21">
        <f>N44+N26</f>
        <v>12993.273972794319</v>
      </c>
    </row>
    <row r="52" spans="1:14" x14ac:dyDescent="0.3">
      <c r="B52" s="9" t="s">
        <v>26</v>
      </c>
      <c r="C52" s="21">
        <f>C45+C27</f>
        <v>2817.2486052843205</v>
      </c>
      <c r="D52" s="21">
        <f>D45+D27</f>
        <v>2814.3015942842985</v>
      </c>
      <c r="E52" s="21">
        <f>E45+E27</f>
        <v>2715.4133032271443</v>
      </c>
      <c r="F52" s="21">
        <f>F45+F27</f>
        <v>2694.5490851734116</v>
      </c>
      <c r="G52" s="21">
        <f>G45+G27</f>
        <v>2522.6111372686128</v>
      </c>
      <c r="H52" s="21">
        <f>H45+H27</f>
        <v>3076.4377757817074</v>
      </c>
      <c r="I52" s="21">
        <f>I45+I27</f>
        <v>3618.7673283284093</v>
      </c>
      <c r="J52" s="21">
        <f>J45+J27</f>
        <v>4137.1873289957693</v>
      </c>
      <c r="K52" s="21">
        <f>K45+K27</f>
        <v>4236.254373492282</v>
      </c>
      <c r="L52" s="21">
        <f>L45+L27</f>
        <v>3675.3605371164786</v>
      </c>
      <c r="M52" s="21">
        <f>M45+M27</f>
        <v>3131.1000181986951</v>
      </c>
      <c r="N52" s="21">
        <f>N45+N27</f>
        <v>2902.5260917458759</v>
      </c>
    </row>
    <row r="53" spans="1:14" x14ac:dyDescent="0.3">
      <c r="B53" s="9" t="s">
        <v>27</v>
      </c>
      <c r="C53" s="21">
        <f>C46+C28</f>
        <v>103.29797179799236</v>
      </c>
      <c r="D53" s="21">
        <f>D46+D28</f>
        <v>103.59019741987034</v>
      </c>
      <c r="E53" s="21">
        <f>E46+E28</f>
        <v>74.472043359085205</v>
      </c>
      <c r="F53" s="21">
        <f>F46+F28</f>
        <v>66.285788594433413</v>
      </c>
      <c r="G53" s="21">
        <f>G46+G28</f>
        <v>82.900695966846342</v>
      </c>
      <c r="H53" s="21">
        <f>H46+H28</f>
        <v>126.76052839509245</v>
      </c>
      <c r="I53" s="21">
        <f>I46+I28</f>
        <v>140.14903676575014</v>
      </c>
      <c r="J53" s="21">
        <f>J46+J28</f>
        <v>129.92250835766856</v>
      </c>
      <c r="K53" s="21">
        <f>K46+K28</f>
        <v>140.34158850689019</v>
      </c>
      <c r="L53" s="21">
        <f>L46+L28</f>
        <v>87.455430632657894</v>
      </c>
      <c r="M53" s="21">
        <f>M46+M28</f>
        <v>68.845178390516779</v>
      </c>
      <c r="N53" s="21">
        <f>N46+N28</f>
        <v>88.62748180168542</v>
      </c>
    </row>
    <row r="54" spans="1:14" x14ac:dyDescent="0.3">
      <c r="B54" s="9" t="s">
        <v>32</v>
      </c>
      <c r="C54" s="21">
        <f>SUM(C50:C53)</f>
        <v>29114.725194624883</v>
      </c>
      <c r="D54" s="21">
        <f t="shared" ref="D54:N54" si="3">SUM(D50:D53)</f>
        <v>28579.063143746796</v>
      </c>
      <c r="E54" s="21">
        <f t="shared" si="3"/>
        <v>28841.505965010932</v>
      </c>
      <c r="F54" s="21">
        <f t="shared" si="3"/>
        <v>31373.034833885878</v>
      </c>
      <c r="G54" s="21">
        <f t="shared" si="3"/>
        <v>31430.455847687852</v>
      </c>
      <c r="H54" s="21">
        <f t="shared" si="3"/>
        <v>41590.88753514467</v>
      </c>
      <c r="I54" s="21">
        <f t="shared" si="3"/>
        <v>46034.081675930822</v>
      </c>
      <c r="J54" s="21">
        <f t="shared" si="3"/>
        <v>45523.059120317055</v>
      </c>
      <c r="K54" s="29">
        <f t="shared" si="3"/>
        <v>46622.815606564567</v>
      </c>
      <c r="L54" s="21">
        <f t="shared" si="3"/>
        <v>37963.535465761444</v>
      </c>
      <c r="M54" s="21">
        <f t="shared" si="3"/>
        <v>31236.247547517021</v>
      </c>
      <c r="N54" s="21">
        <f t="shared" si="3"/>
        <v>29637.945278186053</v>
      </c>
    </row>
    <row r="55" spans="1:14" x14ac:dyDescent="0.3">
      <c r="B55" s="9"/>
      <c r="C55" s="21"/>
      <c r="D55" s="24"/>
      <c r="E55" s="24"/>
      <c r="F55" s="24"/>
      <c r="G55" s="24"/>
      <c r="H55" s="24"/>
      <c r="I55" s="30"/>
      <c r="J55" s="24"/>
      <c r="K55" s="24"/>
      <c r="L55" s="24"/>
      <c r="M55" s="24"/>
      <c r="N55" s="24"/>
    </row>
    <row r="56" spans="1:14" ht="18" x14ac:dyDescent="0.35">
      <c r="A56" s="17" t="s">
        <v>51</v>
      </c>
      <c r="B56" s="9"/>
      <c r="C56" s="21"/>
      <c r="D56" s="21"/>
      <c r="E56" s="21"/>
      <c r="F56" s="21"/>
      <c r="G56" s="21"/>
      <c r="H56" s="21"/>
      <c r="I56" s="29"/>
      <c r="J56" s="21"/>
      <c r="K56" s="21"/>
      <c r="L56" s="21"/>
      <c r="M56" s="21"/>
      <c r="N56" s="21"/>
    </row>
    <row r="57" spans="1:14" x14ac:dyDescent="0.3">
      <c r="B57" s="9" t="s">
        <v>24</v>
      </c>
      <c r="C57" s="24">
        <f>C50/C18</f>
        <v>0.99061156956630136</v>
      </c>
      <c r="D57" s="24">
        <f>D50/D18</f>
        <v>0.98770041345262261</v>
      </c>
      <c r="E57" s="24">
        <f>E50/E18</f>
        <v>0.97977622904005957</v>
      </c>
      <c r="F57" s="24">
        <f>F50/F18</f>
        <v>0.97153991321831279</v>
      </c>
      <c r="G57" s="24">
        <f>G50/G18</f>
        <v>0.98477327927026181</v>
      </c>
      <c r="H57" s="24">
        <f>H50/H18</f>
        <v>0.98376337238748368</v>
      </c>
      <c r="I57" s="46">
        <f>I50/I18</f>
        <v>0.996278711175411</v>
      </c>
      <c r="J57" s="24">
        <f>J50/J18</f>
        <v>1.0047635040986567</v>
      </c>
      <c r="K57" s="24">
        <f>K50/K18</f>
        <v>0.99274954367371182</v>
      </c>
      <c r="L57" s="24">
        <f>L50/L18</f>
        <v>1.0015369271627219</v>
      </c>
      <c r="M57" s="24">
        <f>M50/M18</f>
        <v>0.98788663741082661</v>
      </c>
      <c r="N57" s="24">
        <f>N50/N18</f>
        <v>0.98859904650045194</v>
      </c>
    </row>
    <row r="58" spans="1:14" x14ac:dyDescent="0.3">
      <c r="B58" s="9" t="s">
        <v>25</v>
      </c>
      <c r="C58" s="24">
        <f>C51/C19</f>
        <v>0.99533420557710506</v>
      </c>
      <c r="D58" s="24">
        <f>D51/D19</f>
        <v>0.99162894056130613</v>
      </c>
      <c r="E58" s="24">
        <f>E51/E19</f>
        <v>0.97845670278447239</v>
      </c>
      <c r="F58" s="24">
        <f>F51/F19</f>
        <v>0.99811169706841318</v>
      </c>
      <c r="G58" s="24">
        <f>G51/G19</f>
        <v>1.0308524811862125</v>
      </c>
      <c r="H58" s="24">
        <f>H51/H19</f>
        <v>1.0168503986728505</v>
      </c>
      <c r="I58" s="46">
        <f>I51/I19</f>
        <v>1.0023823981693911</v>
      </c>
      <c r="J58" s="24">
        <f>J51/J19</f>
        <v>1.0003338912408384</v>
      </c>
      <c r="K58" s="24">
        <f>K51/K19</f>
        <v>1.0025479898550902</v>
      </c>
      <c r="L58" s="24">
        <f>L51/L19</f>
        <v>0.99051600775820392</v>
      </c>
      <c r="M58" s="24">
        <f>M51/M19</f>
        <v>1.0019167509473956</v>
      </c>
      <c r="N58" s="24">
        <f>N51/N19</f>
        <v>1.002241062501001</v>
      </c>
    </row>
    <row r="59" spans="1:14" x14ac:dyDescent="0.3">
      <c r="B59" s="9" t="s">
        <v>26</v>
      </c>
      <c r="C59" s="24">
        <f>C52/C20</f>
        <v>0.98999999999999932</v>
      </c>
      <c r="D59" s="24">
        <f>D52/D20</f>
        <v>0.98999999999999877</v>
      </c>
      <c r="E59" s="24">
        <f>E52/E20</f>
        <v>0.99000000000000155</v>
      </c>
      <c r="F59" s="24">
        <f>F52/F20</f>
        <v>0.98999999999999844</v>
      </c>
      <c r="G59" s="24">
        <f>G52/G20</f>
        <v>0.99000000000000066</v>
      </c>
      <c r="H59" s="24">
        <f>H52/H20</f>
        <v>0.98999999999999977</v>
      </c>
      <c r="I59" s="46">
        <f>I52/I20</f>
        <v>0.98999999999999932</v>
      </c>
      <c r="J59" s="24">
        <f>J52/J20</f>
        <v>0.98999999999999966</v>
      </c>
      <c r="K59" s="24">
        <f>K52/K20</f>
        <v>0.9900000000000001</v>
      </c>
      <c r="L59" s="24">
        <f>L52/L20</f>
        <v>0.99000000000000121</v>
      </c>
      <c r="M59" s="24">
        <f>M52/M20</f>
        <v>0.98999999999999988</v>
      </c>
      <c r="N59" s="24">
        <f>N52/N20</f>
        <v>0.98999999999999888</v>
      </c>
    </row>
    <row r="60" spans="1:14" x14ac:dyDescent="0.3">
      <c r="B60" s="9" t="s">
        <v>27</v>
      </c>
      <c r="C60" s="24">
        <f>C53/C21</f>
        <v>1.2912246474749045</v>
      </c>
      <c r="D60" s="24">
        <f>D53/D21</f>
        <v>1.5461223495503036</v>
      </c>
      <c r="E60" s="24">
        <f>E53/E21</f>
        <v>1.220853169821069</v>
      </c>
      <c r="F60" s="24">
        <f>F53/F21</f>
        <v>0.92063595270046406</v>
      </c>
      <c r="G60" s="24">
        <f>G53/G21</f>
        <v>0.98691304722436124</v>
      </c>
      <c r="H60" s="24">
        <f>H53/H21</f>
        <v>0.85649005672359768</v>
      </c>
      <c r="I60" s="46">
        <f>I53/I21</f>
        <v>0.9343269117716676</v>
      </c>
      <c r="J60" s="24">
        <f>J53/J21</f>
        <v>1.1010382064209201</v>
      </c>
      <c r="K60" s="24">
        <f>K53/K21</f>
        <v>1.0879192907510868</v>
      </c>
      <c r="L60" s="24">
        <f>L53/L21</f>
        <v>1.0931928829082236</v>
      </c>
      <c r="M60" s="24">
        <f>M53/M21</f>
        <v>0.96965039986643353</v>
      </c>
      <c r="N60" s="24">
        <f>N53/N21</f>
        <v>0.86046098836587781</v>
      </c>
    </row>
    <row r="61" spans="1:14" x14ac:dyDescent="0.3">
      <c r="B61" s="9" t="s">
        <v>32</v>
      </c>
      <c r="C61" s="31">
        <f>C54/C22</f>
        <v>0.993400233912339</v>
      </c>
      <c r="D61" s="31">
        <f>D54/D22</f>
        <v>0.99094006400657864</v>
      </c>
      <c r="E61" s="31">
        <f>E54/E22</f>
        <v>0.98065205379968201</v>
      </c>
      <c r="F61" s="31">
        <f>F54/F22</f>
        <v>0.98502249192259839</v>
      </c>
      <c r="G61" s="31">
        <f>G54/G22</f>
        <v>1.0038029559053723</v>
      </c>
      <c r="H61" s="31">
        <f>H54/H22</f>
        <v>0.99859940978579198</v>
      </c>
      <c r="I61" s="31">
        <f>I54/I22</f>
        <v>0.99858340666796852</v>
      </c>
      <c r="J61" s="31">
        <f>J54/J22</f>
        <v>1.0014552791108722</v>
      </c>
      <c r="K61" s="31">
        <f>K54/K22</f>
        <v>0.99762328045598903</v>
      </c>
      <c r="L61" s="31">
        <f>L54/L22</f>
        <v>0.99527989040012643</v>
      </c>
      <c r="M61" s="31">
        <f>M54/M22</f>
        <v>0.99447417276574479</v>
      </c>
      <c r="N61" s="31">
        <f>N54/N22</f>
        <v>0.99422692402551727</v>
      </c>
    </row>
    <row r="62" spans="1:14" x14ac:dyDescent="0.3">
      <c r="B62" s="9"/>
      <c r="C62" s="21"/>
    </row>
    <row r="63" spans="1:14" ht="18" x14ac:dyDescent="0.35">
      <c r="A63" s="17" t="s">
        <v>52</v>
      </c>
      <c r="B63" s="9"/>
      <c r="C63" s="24">
        <f>C43/C31</f>
        <v>0.98999999999999877</v>
      </c>
      <c r="D63" s="24">
        <f>D43/D31</f>
        <v>0.99000000000000021</v>
      </c>
      <c r="E63" s="24">
        <f>E43/E31</f>
        <v>0.9900000000000031</v>
      </c>
      <c r="F63" s="24">
        <f>F43/F31</f>
        <v>0.98999999999999833</v>
      </c>
      <c r="G63" s="24">
        <f>G43/G31</f>
        <v>0.98999999999999866</v>
      </c>
      <c r="H63" s="24">
        <f>H43/H31</f>
        <v>0.98999999999999799</v>
      </c>
      <c r="I63" s="24">
        <f>I43/I31</f>
        <v>0.99000000000000277</v>
      </c>
      <c r="J63" s="24">
        <f>J43/J31</f>
        <v>0.98999999999999788</v>
      </c>
      <c r="K63" s="24">
        <f>K43/K31</f>
        <v>0.98999999999999744</v>
      </c>
      <c r="L63" s="24">
        <f>L43/L31</f>
        <v>0.98999999999999866</v>
      </c>
      <c r="M63" s="24">
        <f>M43/M31</f>
        <v>0.98999999999999722</v>
      </c>
      <c r="N63" s="24">
        <f>N43/N31</f>
        <v>0.9900000000000031</v>
      </c>
    </row>
    <row r="64" spans="1:14" x14ac:dyDescent="0.3">
      <c r="B64" s="9"/>
      <c r="C64" s="24">
        <f>C44/C32</f>
        <v>0.98999999999999599</v>
      </c>
      <c r="D64" s="24">
        <f>D44/D32</f>
        <v>0.99000000000000066</v>
      </c>
      <c r="E64" s="24">
        <f>E44/E32</f>
        <v>0.99000000000000343</v>
      </c>
      <c r="F64" s="24">
        <f>F44/F32</f>
        <v>0.98999999999999655</v>
      </c>
      <c r="G64" s="24">
        <f>G44/G32</f>
        <v>1.0050570673646524</v>
      </c>
      <c r="H64" s="24">
        <f>H44/H32</f>
        <v>1.0084290817435511</v>
      </c>
      <c r="I64" s="24">
        <f>I44/I32</f>
        <v>0.99544147204478428</v>
      </c>
      <c r="J64" s="24">
        <f>J44/J32</f>
        <v>0.9900000000000021</v>
      </c>
      <c r="K64" s="24">
        <f>K44/K32</f>
        <v>0.99815036230395493</v>
      </c>
      <c r="L64" s="24">
        <f>L44/L32</f>
        <v>0.98999999999999855</v>
      </c>
      <c r="M64" s="24">
        <f>M44/M32</f>
        <v>0.99317057616611837</v>
      </c>
      <c r="N64" s="24">
        <f>N44/N32</f>
        <v>0.99</v>
      </c>
    </row>
    <row r="65" spans="2:14" x14ac:dyDescent="0.3">
      <c r="B65" s="9"/>
      <c r="C65" s="24">
        <f>C45/C33</f>
        <v>0.98999999999999788</v>
      </c>
      <c r="D65" s="24">
        <f>D45/D33</f>
        <v>0.98999999999999755</v>
      </c>
      <c r="E65" s="24">
        <f>E45/E33</f>
        <v>0.99000000000000321</v>
      </c>
      <c r="F65" s="24">
        <f>F45/F33</f>
        <v>0.98999999999999844</v>
      </c>
      <c r="G65" s="24">
        <f>G45/G33</f>
        <v>0.99000000000000143</v>
      </c>
      <c r="H65" s="24">
        <f>H45/H33</f>
        <v>0.98999999999999921</v>
      </c>
      <c r="I65" s="24">
        <f>I45/I33</f>
        <v>0.99</v>
      </c>
      <c r="J65" s="24">
        <f>J45/J33</f>
        <v>0.98999999999999921</v>
      </c>
      <c r="K65" s="24">
        <f>K45/K33</f>
        <v>0.98999999999999899</v>
      </c>
      <c r="L65" s="24">
        <f>L45/L33</f>
        <v>0.99000000000000155</v>
      </c>
      <c r="M65" s="24">
        <f>M45/M33</f>
        <v>0.99000000000000099</v>
      </c>
      <c r="N65" s="24">
        <f>N45/N33</f>
        <v>0.98999999999999877</v>
      </c>
    </row>
    <row r="66" spans="2:14" x14ac:dyDescent="0.3">
      <c r="B66" s="9"/>
      <c r="C66" s="24"/>
    </row>
    <row r="67" spans="2:14" x14ac:dyDescent="0.3">
      <c r="C67" s="24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</row>
    <row r="68" spans="2:14" x14ac:dyDescent="0.3"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</row>
    <row r="69" spans="2:14" x14ac:dyDescent="0.3"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</row>
    <row r="71" spans="2:14" x14ac:dyDescent="0.3"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</row>
    <row r="72" spans="2:14" x14ac:dyDescent="0.3"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</row>
    <row r="73" spans="2:14" x14ac:dyDescent="0.3">
      <c r="G73" s="22"/>
      <c r="H73" s="22"/>
      <c r="I73" s="22"/>
    </row>
    <row r="74" spans="2:14" x14ac:dyDescent="0.3"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</row>
    <row r="75" spans="2:14" x14ac:dyDescent="0.3"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1"/>
  <sheetViews>
    <sheetView zoomScale="80" zoomScaleNormal="80" zoomScalePageLayoutView="80" workbookViewId="0">
      <pane ySplit="2" topLeftCell="A3" activePane="bottomLeft" state="frozen"/>
      <selection activeCell="A869" sqref="A869:XFD1156"/>
      <selection pane="bottomLeft"/>
    </sheetView>
  </sheetViews>
  <sheetFormatPr defaultColWidth="11.5546875" defaultRowHeight="13.95" customHeight="1" x14ac:dyDescent="0.3"/>
  <cols>
    <col min="1" max="4" width="10.6640625" bestFit="1" customWidth="1"/>
    <col min="5" max="11" width="15.6640625" bestFit="1" customWidth="1"/>
  </cols>
  <sheetData>
    <row r="1" spans="1:11" ht="31.8" customHeight="1" x14ac:dyDescent="0.3">
      <c r="A1" s="44" t="s">
        <v>87</v>
      </c>
      <c r="B1" s="14"/>
    </row>
    <row r="2" spans="1:11" ht="60" customHeight="1" x14ac:dyDescent="0.3">
      <c r="A2" s="1" t="s">
        <v>1</v>
      </c>
      <c r="B2" s="1" t="s">
        <v>2</v>
      </c>
      <c r="C2" s="1" t="s">
        <v>3</v>
      </c>
      <c r="D2" s="1" t="s">
        <v>4</v>
      </c>
      <c r="E2" s="1" t="s">
        <v>6</v>
      </c>
      <c r="F2" s="1" t="s">
        <v>5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15</v>
      </c>
    </row>
    <row r="3" spans="1:11" ht="19.95" customHeight="1" x14ac:dyDescent="0.3">
      <c r="A3" s="2">
        <v>1</v>
      </c>
      <c r="B3" s="3">
        <v>1</v>
      </c>
      <c r="C3" s="2">
        <v>13</v>
      </c>
      <c r="D3" s="4">
        <v>18280.552439123399</v>
      </c>
      <c r="E3" s="4">
        <v>45.228827439811198</v>
      </c>
      <c r="F3" s="4">
        <v>1642.76024764729</v>
      </c>
      <c r="G3" s="4">
        <v>-341.55766943932002</v>
      </c>
      <c r="H3" s="4">
        <v>-158.03471700946</v>
      </c>
      <c r="I3" s="4">
        <v>996.74700162383499</v>
      </c>
      <c r="J3" s="4">
        <v>785.86202776067898</v>
      </c>
      <c r="K3" s="4">
        <v>21251.558157146301</v>
      </c>
    </row>
    <row r="4" spans="1:11" ht="19.95" customHeight="1" x14ac:dyDescent="0.3">
      <c r="A4" s="2">
        <v>1</v>
      </c>
      <c r="B4" s="3">
        <v>2</v>
      </c>
      <c r="C4" s="2">
        <v>16</v>
      </c>
      <c r="D4" s="4">
        <v>17530.465127468298</v>
      </c>
      <c r="E4" s="4">
        <v>43.363243816667001</v>
      </c>
      <c r="F4" s="4">
        <v>1507.8853130508301</v>
      </c>
      <c r="G4" s="4">
        <v>-331.59130258624998</v>
      </c>
      <c r="H4" s="4">
        <v>-150.09295858147999</v>
      </c>
      <c r="I4" s="4">
        <v>880.04884246856204</v>
      </c>
      <c r="J4" s="4">
        <v>749.10152110905597</v>
      </c>
      <c r="K4" s="4">
        <v>20229.179786745699</v>
      </c>
    </row>
    <row r="5" spans="1:11" ht="19.95" customHeight="1" x14ac:dyDescent="0.3">
      <c r="A5" s="2">
        <v>1</v>
      </c>
      <c r="B5" s="3">
        <v>3</v>
      </c>
      <c r="C5" s="2">
        <v>19</v>
      </c>
      <c r="D5" s="4">
        <v>17092.4951127235</v>
      </c>
      <c r="E5" s="4">
        <v>42.673859483440701</v>
      </c>
      <c r="F5" s="4">
        <v>1563.74934624663</v>
      </c>
      <c r="G5" s="4">
        <v>-326.82913020888998</v>
      </c>
      <c r="H5" s="4">
        <v>-147.88621116668</v>
      </c>
      <c r="I5" s="4">
        <v>583.43146826898101</v>
      </c>
      <c r="J5" s="4">
        <v>708.043566855118</v>
      </c>
      <c r="K5" s="4">
        <v>19515.678012202101</v>
      </c>
    </row>
    <row r="6" spans="1:11" ht="19.95" customHeight="1" x14ac:dyDescent="0.3">
      <c r="A6" s="2">
        <v>1</v>
      </c>
      <c r="B6" s="3">
        <v>4</v>
      </c>
      <c r="C6" s="2">
        <v>20</v>
      </c>
      <c r="D6" s="4">
        <v>17034.871699815201</v>
      </c>
      <c r="E6" s="4">
        <v>42.429658419227501</v>
      </c>
      <c r="F6" s="4">
        <v>1444.68267901988</v>
      </c>
      <c r="G6" s="4">
        <v>-325.77180266979002</v>
      </c>
      <c r="H6" s="4">
        <v>-149.91352541709</v>
      </c>
      <c r="I6" s="4">
        <v>530.93319876385794</v>
      </c>
      <c r="J6" s="4">
        <v>643.88500283137898</v>
      </c>
      <c r="K6" s="4">
        <v>19221.116910762601</v>
      </c>
    </row>
    <row r="7" spans="1:11" ht="19.95" customHeight="1" x14ac:dyDescent="0.3">
      <c r="A7" s="2">
        <v>1</v>
      </c>
      <c r="B7" s="3">
        <v>5</v>
      </c>
      <c r="C7" s="2">
        <v>18</v>
      </c>
      <c r="D7" s="4">
        <v>17512.3372851118</v>
      </c>
      <c r="E7" s="4">
        <v>43.364126595744501</v>
      </c>
      <c r="F7" s="4">
        <v>1438.59541922016</v>
      </c>
      <c r="G7" s="4">
        <v>-332.53559936440001</v>
      </c>
      <c r="H7" s="4">
        <v>-158.92148510768999</v>
      </c>
      <c r="I7" s="4">
        <v>525.82725218789403</v>
      </c>
      <c r="J7" s="4">
        <v>692.57358416139596</v>
      </c>
      <c r="K7" s="4">
        <v>19721.240582804901</v>
      </c>
    </row>
    <row r="8" spans="1:11" ht="19.95" customHeight="1" x14ac:dyDescent="0.3">
      <c r="A8" s="2">
        <v>1</v>
      </c>
      <c r="B8" s="3">
        <v>6</v>
      </c>
      <c r="C8" s="2">
        <v>14</v>
      </c>
      <c r="D8" s="4">
        <v>18993.654301885501</v>
      </c>
      <c r="E8" s="4">
        <v>46.4855125187106</v>
      </c>
      <c r="F8" s="4">
        <v>1374.9707484479</v>
      </c>
      <c r="G8" s="4">
        <v>-351.67248939712999</v>
      </c>
      <c r="H8" s="4">
        <v>-184.83627656499999</v>
      </c>
      <c r="I8" s="4">
        <v>468.99332495251099</v>
      </c>
      <c r="J8" s="4">
        <v>755.27542233603003</v>
      </c>
      <c r="K8" s="4">
        <v>21102.870544178499</v>
      </c>
    </row>
    <row r="9" spans="1:11" ht="19.95" customHeight="1" x14ac:dyDescent="0.3">
      <c r="A9" s="2">
        <v>1</v>
      </c>
      <c r="B9" s="3">
        <v>7</v>
      </c>
      <c r="C9" s="2">
        <v>8</v>
      </c>
      <c r="D9" s="4">
        <v>21022.681450552798</v>
      </c>
      <c r="E9" s="4">
        <v>52.249118490960797</v>
      </c>
      <c r="F9" s="4">
        <v>1764.43598444241</v>
      </c>
      <c r="G9" s="4">
        <v>-383.93989855350998</v>
      </c>
      <c r="H9" s="4">
        <v>-224.08821172443001</v>
      </c>
      <c r="I9" s="4">
        <v>352.75423963615299</v>
      </c>
      <c r="J9" s="4">
        <v>884.50145178457296</v>
      </c>
      <c r="K9" s="4">
        <v>23468.594134628998</v>
      </c>
    </row>
    <row r="10" spans="1:11" ht="19.95" customHeight="1" x14ac:dyDescent="0.3">
      <c r="A10" s="2">
        <v>1</v>
      </c>
      <c r="B10" s="3">
        <v>8</v>
      </c>
      <c r="C10" s="2">
        <v>5</v>
      </c>
      <c r="D10" s="4">
        <v>22429.052311696902</v>
      </c>
      <c r="E10" s="4">
        <v>56.133409556586798</v>
      </c>
      <c r="F10" s="4">
        <v>1616.1928229028099</v>
      </c>
      <c r="G10" s="4">
        <v>-403.41750605266998</v>
      </c>
      <c r="H10" s="4">
        <v>-247.46729536301001</v>
      </c>
      <c r="I10" s="4">
        <v>231.03614701281401</v>
      </c>
      <c r="J10" s="4">
        <v>865.86069590904401</v>
      </c>
      <c r="K10" s="4">
        <v>24547.390585662499</v>
      </c>
    </row>
    <row r="11" spans="1:11" ht="19.95" customHeight="1" x14ac:dyDescent="0.3">
      <c r="A11" s="2">
        <v>1</v>
      </c>
      <c r="B11" s="3">
        <v>9</v>
      </c>
      <c r="C11" s="2">
        <v>7</v>
      </c>
      <c r="D11" s="4">
        <v>22228.460102732199</v>
      </c>
      <c r="E11" s="4">
        <v>53.960722326806703</v>
      </c>
      <c r="F11" s="4">
        <v>908.81334263076496</v>
      </c>
      <c r="G11" s="4">
        <v>-396.61519953125998</v>
      </c>
      <c r="H11" s="4">
        <v>-269.98837196167</v>
      </c>
      <c r="I11" s="4">
        <v>249.924900165493</v>
      </c>
      <c r="J11" s="4">
        <v>828.66292236753895</v>
      </c>
      <c r="K11" s="4">
        <v>23603.218418729899</v>
      </c>
    </row>
    <row r="12" spans="1:11" ht="19.95" customHeight="1" x14ac:dyDescent="0.3">
      <c r="A12" s="2">
        <v>1</v>
      </c>
      <c r="B12" s="3">
        <v>10</v>
      </c>
      <c r="C12" s="2">
        <v>12</v>
      </c>
      <c r="D12" s="4">
        <v>21471.863132821902</v>
      </c>
      <c r="E12" s="4">
        <v>50.463123997204399</v>
      </c>
      <c r="F12" s="4">
        <v>183.169660904598</v>
      </c>
      <c r="G12" s="4">
        <v>-381.65806343345997</v>
      </c>
      <c r="H12" s="4">
        <v>-292.26191119805998</v>
      </c>
      <c r="I12" s="4">
        <v>-8.2016322175601992</v>
      </c>
      <c r="J12" s="4">
        <v>651.79995011429196</v>
      </c>
      <c r="K12" s="4">
        <v>21675.174260988901</v>
      </c>
    </row>
    <row r="13" spans="1:11" ht="19.95" customHeight="1" x14ac:dyDescent="0.3">
      <c r="A13" s="2">
        <v>1</v>
      </c>
      <c r="B13" s="3">
        <v>11</v>
      </c>
      <c r="C13" s="2">
        <v>17</v>
      </c>
      <c r="D13" s="4">
        <v>20587.5649112766</v>
      </c>
      <c r="E13" s="4">
        <v>46.734218850772898</v>
      </c>
      <c r="F13" s="4">
        <v>-120.24267052326</v>
      </c>
      <c r="G13" s="4">
        <v>-365.43966709236003</v>
      </c>
      <c r="H13" s="4">
        <v>-7.8212527268157999</v>
      </c>
      <c r="I13" s="4">
        <v>-6.9416292208390997</v>
      </c>
      <c r="J13" s="4">
        <v>141.17269317761401</v>
      </c>
      <c r="K13" s="4">
        <v>20275.026603741699</v>
      </c>
    </row>
    <row r="14" spans="1:11" ht="19.95" customHeight="1" x14ac:dyDescent="0.3">
      <c r="A14" s="2">
        <v>1</v>
      </c>
      <c r="B14" s="3">
        <v>12</v>
      </c>
      <c r="C14" s="2">
        <v>22</v>
      </c>
      <c r="D14" s="4">
        <v>19834.197409507</v>
      </c>
      <c r="E14" s="4">
        <v>43.925641321476299</v>
      </c>
      <c r="F14" s="4">
        <v>-669.05973517922996</v>
      </c>
      <c r="G14" s="4">
        <v>-353.67698739871003</v>
      </c>
      <c r="H14" s="4">
        <v>100.32685335315701</v>
      </c>
      <c r="I14" s="4">
        <v>-304.0091643385</v>
      </c>
      <c r="J14" s="4">
        <v>274.75726238469503</v>
      </c>
      <c r="K14" s="4">
        <v>18926.461279649899</v>
      </c>
    </row>
    <row r="15" spans="1:11" ht="19.95" customHeight="1" x14ac:dyDescent="0.3">
      <c r="A15" s="2">
        <v>1</v>
      </c>
      <c r="B15" s="3">
        <v>13</v>
      </c>
      <c r="C15" s="2">
        <v>24</v>
      </c>
      <c r="D15" s="4">
        <v>19237.832628608001</v>
      </c>
      <c r="E15" s="4">
        <v>42.7309390842303</v>
      </c>
      <c r="F15" s="4">
        <v>-256.96929964184</v>
      </c>
      <c r="G15" s="4">
        <v>-349.98927280965</v>
      </c>
      <c r="H15" s="4">
        <v>97.925166866711606</v>
      </c>
      <c r="I15" s="4">
        <v>-455.51684502026001</v>
      </c>
      <c r="J15" s="4">
        <v>100.04960635738099</v>
      </c>
      <c r="K15" s="4">
        <v>18416.0629234445</v>
      </c>
    </row>
    <row r="16" spans="1:11" ht="19.95" customHeight="1" x14ac:dyDescent="0.3">
      <c r="A16" s="2">
        <v>1</v>
      </c>
      <c r="B16" s="3">
        <v>14</v>
      </c>
      <c r="C16" s="2">
        <v>23</v>
      </c>
      <c r="D16" s="4">
        <v>19047.8653599758</v>
      </c>
      <c r="E16" s="4">
        <v>42.704555324991702</v>
      </c>
      <c r="F16" s="4">
        <v>-194.60777095514001</v>
      </c>
      <c r="G16" s="4">
        <v>-353.47342669915997</v>
      </c>
      <c r="H16" s="4">
        <v>96.389478557740304</v>
      </c>
      <c r="I16" s="4">
        <v>-353.03022329722</v>
      </c>
      <c r="J16" s="4">
        <v>369.20334627462501</v>
      </c>
      <c r="K16" s="4">
        <v>18655.051319181599</v>
      </c>
    </row>
    <row r="17" spans="1:11" ht="19.95" customHeight="1" x14ac:dyDescent="0.3">
      <c r="A17" s="2">
        <v>1</v>
      </c>
      <c r="B17" s="3">
        <v>15</v>
      </c>
      <c r="C17" s="2">
        <v>21</v>
      </c>
      <c r="D17" s="4">
        <v>19375.685718862998</v>
      </c>
      <c r="E17" s="4">
        <v>43.974329016159899</v>
      </c>
      <c r="F17" s="4">
        <v>261.54050980563801</v>
      </c>
      <c r="G17" s="4">
        <v>-362.98056272251</v>
      </c>
      <c r="H17" s="4">
        <v>110.580181126976</v>
      </c>
      <c r="I17" s="4">
        <v>-165.33120237265001</v>
      </c>
      <c r="J17" s="4">
        <v>383.002338617237</v>
      </c>
      <c r="K17" s="4">
        <v>19646.471312333801</v>
      </c>
    </row>
    <row r="18" spans="1:11" ht="19.95" customHeight="1" x14ac:dyDescent="0.3">
      <c r="A18" s="2">
        <v>1</v>
      </c>
      <c r="B18" s="3">
        <v>16</v>
      </c>
      <c r="C18" s="2">
        <v>15</v>
      </c>
      <c r="D18" s="4">
        <v>20943.796539826599</v>
      </c>
      <c r="E18" s="4">
        <v>47.089050179299001</v>
      </c>
      <c r="F18" s="4">
        <v>107.05131335290901</v>
      </c>
      <c r="G18" s="4">
        <v>-380.68077811054002</v>
      </c>
      <c r="H18" s="4">
        <v>-292.90555433866001</v>
      </c>
      <c r="I18" s="4">
        <v>255.424468864456</v>
      </c>
      <c r="J18" s="4">
        <v>407.47984292588399</v>
      </c>
      <c r="K18" s="4">
        <v>21087.254882699999</v>
      </c>
    </row>
    <row r="19" spans="1:11" ht="19.95" customHeight="1" x14ac:dyDescent="0.3">
      <c r="A19" s="2">
        <v>1</v>
      </c>
      <c r="B19" s="3">
        <v>17</v>
      </c>
      <c r="C19" s="2">
        <v>9</v>
      </c>
      <c r="D19" s="4">
        <v>22635.543844139</v>
      </c>
      <c r="E19" s="4">
        <v>628.95313299326699</v>
      </c>
      <c r="F19" s="4">
        <v>433.542816966038</v>
      </c>
      <c r="G19" s="4">
        <v>-414.20498413717002</v>
      </c>
      <c r="H19" s="4">
        <v>-711.40607804728995</v>
      </c>
      <c r="I19" s="4">
        <v>44.2904976292577</v>
      </c>
      <c r="J19" s="4">
        <v>495.55694092685599</v>
      </c>
      <c r="K19" s="4">
        <v>23112.276170469901</v>
      </c>
    </row>
    <row r="20" spans="1:11" ht="19.95" customHeight="1" x14ac:dyDescent="0.3">
      <c r="A20" s="2">
        <v>1</v>
      </c>
      <c r="B20" s="3">
        <v>18</v>
      </c>
      <c r="C20" s="2">
        <v>2</v>
      </c>
      <c r="D20" s="4">
        <v>24732.0294725981</v>
      </c>
      <c r="E20" s="4">
        <v>697.92208791454698</v>
      </c>
      <c r="F20" s="4">
        <v>869.168223252183</v>
      </c>
      <c r="G20" s="4">
        <v>-438.33479070138998</v>
      </c>
      <c r="H20" s="4">
        <v>-712.93235014579</v>
      </c>
      <c r="I20" s="4">
        <v>46.352464291743701</v>
      </c>
      <c r="J20" s="4">
        <v>460.456891844648</v>
      </c>
      <c r="K20" s="4">
        <v>25654.6619990541</v>
      </c>
    </row>
    <row r="21" spans="1:11" ht="19.95" customHeight="1" x14ac:dyDescent="0.3">
      <c r="A21" s="2">
        <v>1</v>
      </c>
      <c r="B21" s="3">
        <v>19</v>
      </c>
      <c r="C21" s="2">
        <v>1</v>
      </c>
      <c r="D21" s="4">
        <v>25118.095786850899</v>
      </c>
      <c r="E21" s="4">
        <v>702.11529970147001</v>
      </c>
      <c r="F21" s="4">
        <v>587.36430427489404</v>
      </c>
      <c r="G21" s="4">
        <v>-439.30143181216999</v>
      </c>
      <c r="H21" s="4">
        <v>-709.29653054138998</v>
      </c>
      <c r="I21" s="4">
        <v>38.7303778238579</v>
      </c>
      <c r="J21" s="4">
        <v>790.12992881509194</v>
      </c>
      <c r="K21" s="4">
        <v>26087.8377351126</v>
      </c>
    </row>
    <row r="22" spans="1:11" ht="19.95" customHeight="1" x14ac:dyDescent="0.3">
      <c r="A22" s="2">
        <v>1</v>
      </c>
      <c r="B22" s="3">
        <v>20</v>
      </c>
      <c r="C22" s="2">
        <v>3</v>
      </c>
      <c r="D22" s="4">
        <v>24704.763922328701</v>
      </c>
      <c r="E22" s="4">
        <v>688.903211578693</v>
      </c>
      <c r="F22" s="4">
        <v>531.62700289419297</v>
      </c>
      <c r="G22" s="4">
        <v>-430.50603187820002</v>
      </c>
      <c r="H22" s="4">
        <v>-692.59972087593997</v>
      </c>
      <c r="I22" s="4">
        <v>25.500912184611</v>
      </c>
      <c r="J22" s="4">
        <v>730.48265163236999</v>
      </c>
      <c r="K22" s="4">
        <v>25558.171947864401</v>
      </c>
    </row>
    <row r="23" spans="1:11" ht="19.95" customHeight="1" x14ac:dyDescent="0.3">
      <c r="A23" s="2">
        <v>1</v>
      </c>
      <c r="B23" s="3">
        <v>21</v>
      </c>
      <c r="C23" s="2">
        <v>4</v>
      </c>
      <c r="D23" s="4">
        <v>24021.046940091299</v>
      </c>
      <c r="E23" s="4">
        <v>673.82581472866195</v>
      </c>
      <c r="F23" s="4">
        <v>660.36234922779602</v>
      </c>
      <c r="G23" s="4">
        <v>-421.76213089229998</v>
      </c>
      <c r="H23" s="4">
        <v>-251.45952649545001</v>
      </c>
      <c r="I23" s="4">
        <v>7.89783353953817</v>
      </c>
      <c r="J23" s="4">
        <v>620.06563643342099</v>
      </c>
      <c r="K23" s="4">
        <v>25309.976916633001</v>
      </c>
    </row>
    <row r="24" spans="1:11" ht="19.95" customHeight="1" x14ac:dyDescent="0.3">
      <c r="A24" s="2">
        <v>1</v>
      </c>
      <c r="B24" s="3">
        <v>22</v>
      </c>
      <c r="C24" s="2">
        <v>6</v>
      </c>
      <c r="D24" s="4">
        <v>22921.771882725301</v>
      </c>
      <c r="E24" s="4">
        <v>54.375816739309101</v>
      </c>
      <c r="F24" s="4">
        <v>1064.9291567478599</v>
      </c>
      <c r="G24" s="4">
        <v>-397.41019493585998</v>
      </c>
      <c r="H24" s="4">
        <v>-219.36746165047001</v>
      </c>
      <c r="I24" s="4">
        <v>351.079460234968</v>
      </c>
      <c r="J24" s="4">
        <v>835.69173530791898</v>
      </c>
      <c r="K24" s="4">
        <v>24611.070395169001</v>
      </c>
    </row>
    <row r="25" spans="1:11" ht="19.95" customHeight="1" x14ac:dyDescent="0.3">
      <c r="A25" s="2">
        <v>1</v>
      </c>
      <c r="B25" s="3">
        <v>23</v>
      </c>
      <c r="C25" s="2">
        <v>10</v>
      </c>
      <c r="D25" s="4">
        <v>21255.268364592801</v>
      </c>
      <c r="E25" s="4">
        <v>50.934218785547699</v>
      </c>
      <c r="F25" s="4">
        <v>1258.7132294973001</v>
      </c>
      <c r="G25" s="4">
        <v>-376.41863591633</v>
      </c>
      <c r="H25" s="4">
        <v>-196.49106296289</v>
      </c>
      <c r="I25" s="4">
        <v>387.351769600767</v>
      </c>
      <c r="J25" s="4">
        <v>798.74676396816994</v>
      </c>
      <c r="K25" s="4">
        <v>23178.1046475654</v>
      </c>
    </row>
    <row r="26" spans="1:11" ht="19.95" customHeight="1" x14ac:dyDescent="0.3">
      <c r="A26" s="2">
        <v>1</v>
      </c>
      <c r="B26" s="3">
        <v>24</v>
      </c>
      <c r="C26" s="2">
        <v>11</v>
      </c>
      <c r="D26" s="4">
        <v>19139.7651955074</v>
      </c>
      <c r="E26" s="4">
        <v>47.200642805806098</v>
      </c>
      <c r="F26" s="4">
        <v>1858.82744135998</v>
      </c>
      <c r="G26" s="4">
        <v>-355.62325464153002</v>
      </c>
      <c r="H26" s="4">
        <v>-172.65146604018</v>
      </c>
      <c r="I26" s="4">
        <v>652.31254510467795</v>
      </c>
      <c r="J26" s="4">
        <v>847.66584766303504</v>
      </c>
      <c r="K26" s="4">
        <v>22017.4969517592</v>
      </c>
    </row>
    <row r="27" spans="1:11" ht="19.95" customHeight="1" x14ac:dyDescent="0.3">
      <c r="A27" s="2">
        <v>2</v>
      </c>
      <c r="B27" s="3">
        <v>1</v>
      </c>
      <c r="C27" s="2">
        <v>12</v>
      </c>
      <c r="D27" s="4">
        <v>18320.435983544699</v>
      </c>
      <c r="E27" s="4">
        <v>43.687087296139502</v>
      </c>
      <c r="F27" s="4">
        <v>1265.7917395019499</v>
      </c>
      <c r="G27" s="4">
        <v>-622.55504027810002</v>
      </c>
      <c r="H27" s="4">
        <v>-154.82766797491001</v>
      </c>
      <c r="I27" s="4">
        <v>1156.5920166267099</v>
      </c>
      <c r="J27" s="4">
        <v>813.20892900372201</v>
      </c>
      <c r="K27" s="4">
        <v>20822.3330477202</v>
      </c>
    </row>
    <row r="28" spans="1:11" ht="19.95" customHeight="1" x14ac:dyDescent="0.3">
      <c r="A28" s="2">
        <v>2</v>
      </c>
      <c r="B28" s="3">
        <v>2</v>
      </c>
      <c r="C28" s="2">
        <v>16</v>
      </c>
      <c r="D28" s="4">
        <v>17613.199927410998</v>
      </c>
      <c r="E28" s="4">
        <v>41.766413113986701</v>
      </c>
      <c r="F28" s="4">
        <v>1041.18185709523</v>
      </c>
      <c r="G28" s="4">
        <v>-593.00714824731006</v>
      </c>
      <c r="H28" s="4">
        <v>-147.6007735611</v>
      </c>
      <c r="I28" s="4">
        <v>1000.71718417738</v>
      </c>
      <c r="J28" s="4">
        <v>777.13933514344103</v>
      </c>
      <c r="K28" s="4">
        <v>19733.396795132601</v>
      </c>
    </row>
    <row r="29" spans="1:11" ht="19.95" customHeight="1" x14ac:dyDescent="0.3">
      <c r="A29" s="2">
        <v>2</v>
      </c>
      <c r="B29" s="3">
        <v>3</v>
      </c>
      <c r="C29" s="2">
        <v>19</v>
      </c>
      <c r="D29" s="4">
        <v>17144.313522443899</v>
      </c>
      <c r="E29" s="4">
        <v>40.703480603734</v>
      </c>
      <c r="F29" s="4">
        <v>900.31265934761996</v>
      </c>
      <c r="G29" s="4">
        <v>-573.05211840467996</v>
      </c>
      <c r="H29" s="4">
        <v>-146.60101972082001</v>
      </c>
      <c r="I29" s="4">
        <v>747.76727152517003</v>
      </c>
      <c r="J29" s="4">
        <v>747.58451476676805</v>
      </c>
      <c r="K29" s="4">
        <v>18861.028310561702</v>
      </c>
    </row>
    <row r="30" spans="1:11" ht="19.95" customHeight="1" x14ac:dyDescent="0.3">
      <c r="A30" s="2">
        <v>2</v>
      </c>
      <c r="B30" s="3">
        <v>4</v>
      </c>
      <c r="C30" s="2">
        <v>21</v>
      </c>
      <c r="D30" s="4">
        <v>17059.753602564899</v>
      </c>
      <c r="E30" s="4">
        <v>40.212408204516102</v>
      </c>
      <c r="F30" s="4">
        <v>519.35687301621795</v>
      </c>
      <c r="G30" s="4">
        <v>-560.50156836174006</v>
      </c>
      <c r="H30" s="4">
        <v>-148.69427074603999</v>
      </c>
      <c r="I30" s="4">
        <v>939.50489070021797</v>
      </c>
      <c r="J30" s="4">
        <v>745.44800119915806</v>
      </c>
      <c r="K30" s="4">
        <v>18595.0799365772</v>
      </c>
    </row>
    <row r="31" spans="1:11" ht="19.95" customHeight="1" x14ac:dyDescent="0.3">
      <c r="A31" s="2">
        <v>2</v>
      </c>
      <c r="B31" s="3">
        <v>5</v>
      </c>
      <c r="C31" s="2">
        <v>17</v>
      </c>
      <c r="D31" s="4">
        <v>17528.050223967199</v>
      </c>
      <c r="E31" s="4">
        <v>41.272344930628201</v>
      </c>
      <c r="F31" s="4">
        <v>771.12391488900096</v>
      </c>
      <c r="G31" s="4">
        <v>-583.92505608161002</v>
      </c>
      <c r="H31" s="4">
        <v>-155.94598279268999</v>
      </c>
      <c r="I31" s="4">
        <v>786.42536578095496</v>
      </c>
      <c r="J31" s="4">
        <v>776.233718148874</v>
      </c>
      <c r="K31" s="4">
        <v>19163.2345288424</v>
      </c>
    </row>
    <row r="32" spans="1:11" ht="19.95" customHeight="1" x14ac:dyDescent="0.3">
      <c r="A32" s="2">
        <v>2</v>
      </c>
      <c r="B32" s="3">
        <v>6</v>
      </c>
      <c r="C32" s="2">
        <v>14</v>
      </c>
      <c r="D32" s="4">
        <v>18991.3210431732</v>
      </c>
      <c r="E32" s="4">
        <v>44.399686884565803</v>
      </c>
      <c r="F32" s="4">
        <v>487.45879534441599</v>
      </c>
      <c r="G32" s="4">
        <v>-621.04077238187995</v>
      </c>
      <c r="H32" s="4">
        <v>-183.34185865909001</v>
      </c>
      <c r="I32" s="4">
        <v>982.92823173475699</v>
      </c>
      <c r="J32" s="4">
        <v>861.97437301311697</v>
      </c>
      <c r="K32" s="4">
        <v>20563.699499109101</v>
      </c>
    </row>
    <row r="33" spans="1:11" ht="19.95" customHeight="1" x14ac:dyDescent="0.3">
      <c r="A33" s="2">
        <v>2</v>
      </c>
      <c r="B33" s="3">
        <v>7</v>
      </c>
      <c r="C33" s="2">
        <v>7</v>
      </c>
      <c r="D33" s="4">
        <v>20991.833640884099</v>
      </c>
      <c r="E33" s="4">
        <v>49.654078041364301</v>
      </c>
      <c r="F33" s="4">
        <v>916.78922594514199</v>
      </c>
      <c r="G33" s="4">
        <v>-696.51379427455004</v>
      </c>
      <c r="H33" s="4">
        <v>-220.21801200639999</v>
      </c>
      <c r="I33" s="4">
        <v>771.26046225299604</v>
      </c>
      <c r="J33" s="4">
        <v>984.85304482094705</v>
      </c>
      <c r="K33" s="4">
        <v>22797.6586456636</v>
      </c>
    </row>
    <row r="34" spans="1:11" ht="19.95" customHeight="1" x14ac:dyDescent="0.3">
      <c r="A34" s="2">
        <v>2</v>
      </c>
      <c r="B34" s="3">
        <v>8</v>
      </c>
      <c r="C34" s="2">
        <v>6</v>
      </c>
      <c r="D34" s="4">
        <v>21977.168386139499</v>
      </c>
      <c r="E34" s="4">
        <v>51.943127337335099</v>
      </c>
      <c r="F34" s="4">
        <v>841.53720468980396</v>
      </c>
      <c r="G34" s="4">
        <v>-725.24465084479004</v>
      </c>
      <c r="H34" s="4">
        <v>-241.89281676632999</v>
      </c>
      <c r="I34" s="4">
        <v>765.98920112062297</v>
      </c>
      <c r="J34" s="4">
        <v>1034.92359029673</v>
      </c>
      <c r="K34" s="4">
        <v>23704.424041972899</v>
      </c>
    </row>
    <row r="35" spans="1:11" ht="19.95" customHeight="1" x14ac:dyDescent="0.3">
      <c r="A35" s="2">
        <v>2</v>
      </c>
      <c r="B35" s="3">
        <v>9</v>
      </c>
      <c r="C35" s="2">
        <v>9</v>
      </c>
      <c r="D35" s="4">
        <v>21419.194856986898</v>
      </c>
      <c r="E35" s="4">
        <v>49.442683025265602</v>
      </c>
      <c r="F35" s="4">
        <v>639.04021221260996</v>
      </c>
      <c r="G35" s="4">
        <v>-704.33080507158002</v>
      </c>
      <c r="H35" s="4">
        <v>-272.68300224077001</v>
      </c>
      <c r="I35" s="4">
        <v>477.17284694095298</v>
      </c>
      <c r="J35" s="4">
        <v>978.46165018151396</v>
      </c>
      <c r="K35" s="4">
        <v>22586.298442034898</v>
      </c>
    </row>
    <row r="36" spans="1:11" ht="19.95" customHeight="1" x14ac:dyDescent="0.3">
      <c r="A36" s="2">
        <v>2</v>
      </c>
      <c r="B36" s="3">
        <v>10</v>
      </c>
      <c r="C36" s="2">
        <v>13</v>
      </c>
      <c r="D36" s="4">
        <v>20721.7461168103</v>
      </c>
      <c r="E36" s="4">
        <v>45.102132969291802</v>
      </c>
      <c r="F36" s="4">
        <v>71.166283089809596</v>
      </c>
      <c r="G36" s="4">
        <v>-667.62551181809999</v>
      </c>
      <c r="H36" s="4">
        <v>-296.79296737943997</v>
      </c>
      <c r="I36" s="4">
        <v>173.86465312704601</v>
      </c>
      <c r="J36" s="4">
        <v>734.03295856626801</v>
      </c>
      <c r="K36" s="4">
        <v>20781.4936653652</v>
      </c>
    </row>
    <row r="37" spans="1:11" ht="19.95" customHeight="1" x14ac:dyDescent="0.3">
      <c r="A37" s="2">
        <v>2</v>
      </c>
      <c r="B37" s="3">
        <v>11</v>
      </c>
      <c r="C37" s="2">
        <v>18</v>
      </c>
      <c r="D37" s="4">
        <v>19986.5063659226</v>
      </c>
      <c r="E37" s="4">
        <v>41.613347943346298</v>
      </c>
      <c r="F37" s="4">
        <v>-498.23015984173998</v>
      </c>
      <c r="G37" s="4">
        <v>-629.94330829577996</v>
      </c>
      <c r="H37" s="4">
        <v>-23.806257682030001</v>
      </c>
      <c r="I37" s="4">
        <v>-115.6282275069</v>
      </c>
      <c r="J37" s="4">
        <v>826.42345365148003</v>
      </c>
      <c r="K37" s="4">
        <v>19586.935214190999</v>
      </c>
    </row>
    <row r="38" spans="1:11" ht="19.95" customHeight="1" x14ac:dyDescent="0.3">
      <c r="A38" s="2">
        <v>2</v>
      </c>
      <c r="B38" s="3">
        <v>12</v>
      </c>
      <c r="C38" s="2">
        <v>23</v>
      </c>
      <c r="D38" s="4">
        <v>19321.720372523301</v>
      </c>
      <c r="E38" s="4">
        <v>39.309576827331803</v>
      </c>
      <c r="F38" s="4">
        <v>-455.29354975368</v>
      </c>
      <c r="G38" s="4">
        <v>-613.04199516108997</v>
      </c>
      <c r="H38" s="4">
        <v>84.400125745132996</v>
      </c>
      <c r="I38" s="4">
        <v>-216.56569274725001</v>
      </c>
      <c r="J38" s="4">
        <v>440.42362361545798</v>
      </c>
      <c r="K38" s="4">
        <v>18600.952461049201</v>
      </c>
    </row>
    <row r="39" spans="1:11" ht="19.95" customHeight="1" x14ac:dyDescent="0.3">
      <c r="A39" s="2">
        <v>2</v>
      </c>
      <c r="B39" s="3">
        <v>13</v>
      </c>
      <c r="C39" s="2">
        <v>24</v>
      </c>
      <c r="D39" s="4">
        <v>18865.805331970299</v>
      </c>
      <c r="E39" s="4">
        <v>38.619817729104497</v>
      </c>
      <c r="F39" s="4">
        <v>46.273211783199898</v>
      </c>
      <c r="G39" s="4">
        <v>-615.85530019452005</v>
      </c>
      <c r="H39" s="4">
        <v>79.015459139594199</v>
      </c>
      <c r="I39" s="4">
        <v>-145.27391820973</v>
      </c>
      <c r="J39" s="4">
        <v>99.3079042060115</v>
      </c>
      <c r="K39" s="4">
        <v>18367.892506423901</v>
      </c>
    </row>
    <row r="40" spans="1:11" ht="19.95" customHeight="1" x14ac:dyDescent="0.3">
      <c r="A40" s="2">
        <v>2</v>
      </c>
      <c r="B40" s="3">
        <v>14</v>
      </c>
      <c r="C40" s="2">
        <v>22</v>
      </c>
      <c r="D40" s="4">
        <v>18432.579970570001</v>
      </c>
      <c r="E40" s="4">
        <v>38.835578276661302</v>
      </c>
      <c r="F40" s="4">
        <v>652.87260436061194</v>
      </c>
      <c r="G40" s="4">
        <v>-621.96994579785996</v>
      </c>
      <c r="H40" s="4">
        <v>81.273574851501195</v>
      </c>
      <c r="I40" s="4">
        <v>-83.452869528565998</v>
      </c>
      <c r="J40" s="4">
        <v>182.470354871262</v>
      </c>
      <c r="K40" s="4">
        <v>18682.609267603599</v>
      </c>
    </row>
    <row r="41" spans="1:11" ht="19.95" customHeight="1" x14ac:dyDescent="0.3">
      <c r="A41" s="2">
        <v>2</v>
      </c>
      <c r="B41" s="3">
        <v>15</v>
      </c>
      <c r="C41" s="2">
        <v>20</v>
      </c>
      <c r="D41" s="4">
        <v>18513.662145005001</v>
      </c>
      <c r="E41" s="4">
        <v>40.442785506163901</v>
      </c>
      <c r="F41" s="4">
        <v>1200.4073020322701</v>
      </c>
      <c r="G41" s="4">
        <v>-640.16606266007</v>
      </c>
      <c r="H41" s="4">
        <v>95.659099556483099</v>
      </c>
      <c r="I41" s="4">
        <v>0</v>
      </c>
      <c r="J41" s="4">
        <v>442.10291327767197</v>
      </c>
      <c r="K41" s="4">
        <v>19652.1081827175</v>
      </c>
    </row>
    <row r="42" spans="1:11" ht="19.95" customHeight="1" x14ac:dyDescent="0.3">
      <c r="A42" s="2">
        <v>2</v>
      </c>
      <c r="B42" s="3">
        <v>16</v>
      </c>
      <c r="C42" s="2">
        <v>15</v>
      </c>
      <c r="D42" s="4">
        <v>19809.343797934202</v>
      </c>
      <c r="E42" s="4">
        <v>42.895017216717797</v>
      </c>
      <c r="F42" s="4">
        <v>990.642537963677</v>
      </c>
      <c r="G42" s="4">
        <v>-672.43203824139005</v>
      </c>
      <c r="H42" s="4">
        <v>-304.31797953148998</v>
      </c>
      <c r="I42" s="4">
        <v>132.27448851180199</v>
      </c>
      <c r="J42" s="4">
        <v>886.28808725322801</v>
      </c>
      <c r="K42" s="4">
        <v>20884.6939111067</v>
      </c>
    </row>
    <row r="43" spans="1:11" ht="19.95" customHeight="1" x14ac:dyDescent="0.3">
      <c r="A43" s="2">
        <v>2</v>
      </c>
      <c r="B43" s="3">
        <v>17</v>
      </c>
      <c r="C43" s="2">
        <v>8</v>
      </c>
      <c r="D43" s="4">
        <v>21260.615772676301</v>
      </c>
      <c r="E43" s="4">
        <v>610.104019028072</v>
      </c>
      <c r="F43" s="4">
        <v>1229.48382851018</v>
      </c>
      <c r="G43" s="4">
        <v>-737.53518175400995</v>
      </c>
      <c r="H43" s="4">
        <v>-289.62761773903998</v>
      </c>
      <c r="I43" s="4">
        <v>57.602920906406602</v>
      </c>
      <c r="J43" s="4">
        <v>868.26061803739799</v>
      </c>
      <c r="K43" s="4">
        <v>22998.904359665299</v>
      </c>
    </row>
    <row r="44" spans="1:11" ht="19.95" customHeight="1" x14ac:dyDescent="0.3">
      <c r="A44" s="2">
        <v>2</v>
      </c>
      <c r="B44" s="3">
        <v>18</v>
      </c>
      <c r="C44" s="2">
        <v>3</v>
      </c>
      <c r="D44" s="4">
        <v>23409.945801532402</v>
      </c>
      <c r="E44" s="4">
        <v>666.91960952268596</v>
      </c>
      <c r="F44" s="4">
        <v>1117.5029198771699</v>
      </c>
      <c r="G44" s="4">
        <v>-799.54914378917999</v>
      </c>
      <c r="H44" s="4">
        <v>-711.10845075631005</v>
      </c>
      <c r="I44" s="4">
        <v>72.380585692958505</v>
      </c>
      <c r="J44" s="4">
        <v>982.65909518568299</v>
      </c>
      <c r="K44" s="4">
        <v>24738.750417265401</v>
      </c>
    </row>
    <row r="45" spans="1:11" ht="19.95" customHeight="1" x14ac:dyDescent="0.3">
      <c r="A45" s="2">
        <v>2</v>
      </c>
      <c r="B45" s="3">
        <v>19</v>
      </c>
      <c r="C45" s="2">
        <v>1</v>
      </c>
      <c r="D45" s="4">
        <v>24561.182759577099</v>
      </c>
      <c r="E45" s="4">
        <v>689.04593473428099</v>
      </c>
      <c r="F45" s="4">
        <v>764.37649906643901</v>
      </c>
      <c r="G45" s="4">
        <v>-826.48118880839002</v>
      </c>
      <c r="H45" s="4">
        <v>-706.27570746133995</v>
      </c>
      <c r="I45" s="4">
        <v>251.31876880114999</v>
      </c>
      <c r="J45" s="4">
        <v>995.18619772453496</v>
      </c>
      <c r="K45" s="4">
        <v>25728.353263633799</v>
      </c>
    </row>
    <row r="46" spans="1:11" ht="19.95" customHeight="1" x14ac:dyDescent="0.3">
      <c r="A46" s="2">
        <v>2</v>
      </c>
      <c r="B46" s="3">
        <v>20</v>
      </c>
      <c r="C46" s="2">
        <v>2</v>
      </c>
      <c r="D46" s="4">
        <v>24273.955839108799</v>
      </c>
      <c r="E46" s="4">
        <v>675.87369855600298</v>
      </c>
      <c r="F46" s="4">
        <v>559.45184529802498</v>
      </c>
      <c r="G46" s="4">
        <v>-812.81157798656</v>
      </c>
      <c r="H46" s="4">
        <v>-691.22685950293999</v>
      </c>
      <c r="I46" s="4">
        <v>233.16699180040399</v>
      </c>
      <c r="J46" s="4">
        <v>892.35523988812804</v>
      </c>
      <c r="K46" s="4">
        <v>25130.7651771618</v>
      </c>
    </row>
    <row r="47" spans="1:11" ht="19.95" customHeight="1" x14ac:dyDescent="0.3">
      <c r="A47" s="2">
        <v>2</v>
      </c>
      <c r="B47" s="3">
        <v>21</v>
      </c>
      <c r="C47" s="2">
        <v>4</v>
      </c>
      <c r="D47" s="4">
        <v>23595.922278143102</v>
      </c>
      <c r="E47" s="4">
        <v>655.13073088950796</v>
      </c>
      <c r="F47" s="4">
        <v>476.436670507445</v>
      </c>
      <c r="G47" s="4">
        <v>-787.72655369494998</v>
      </c>
      <c r="H47" s="4">
        <v>-674.4909473125</v>
      </c>
      <c r="I47" s="4">
        <v>276.65018880306502</v>
      </c>
      <c r="J47" s="4">
        <v>837.24225615643797</v>
      </c>
      <c r="K47" s="4">
        <v>24379.164623492099</v>
      </c>
    </row>
    <row r="48" spans="1:11" ht="19.95" customHeight="1" x14ac:dyDescent="0.3">
      <c r="A48" s="2">
        <v>2</v>
      </c>
      <c r="B48" s="3">
        <v>22</v>
      </c>
      <c r="C48" s="2">
        <v>5</v>
      </c>
      <c r="D48" s="4">
        <v>22596.7250047585</v>
      </c>
      <c r="E48" s="4">
        <v>52.300097248396099</v>
      </c>
      <c r="F48" s="4">
        <v>835.29093238966698</v>
      </c>
      <c r="G48" s="4">
        <v>-748.90620540667999</v>
      </c>
      <c r="H48" s="4">
        <v>-216.96244615473</v>
      </c>
      <c r="I48" s="4">
        <v>498.115324145839</v>
      </c>
      <c r="J48" s="4">
        <v>987.62691179705598</v>
      </c>
      <c r="K48" s="4">
        <v>24004.189618778</v>
      </c>
    </row>
    <row r="49" spans="1:11" ht="19.95" customHeight="1" x14ac:dyDescent="0.3">
      <c r="A49" s="2">
        <v>2</v>
      </c>
      <c r="B49" s="3">
        <v>23</v>
      </c>
      <c r="C49" s="2">
        <v>10</v>
      </c>
      <c r="D49" s="4">
        <v>21033.510157089</v>
      </c>
      <c r="E49" s="4">
        <v>48.815350838902802</v>
      </c>
      <c r="F49" s="4">
        <v>870.25476391112102</v>
      </c>
      <c r="G49" s="4">
        <v>-700.18845354768996</v>
      </c>
      <c r="H49" s="4">
        <v>-193.01021286467</v>
      </c>
      <c r="I49" s="4">
        <v>579.98900741866203</v>
      </c>
      <c r="J49" s="4">
        <v>925.92804973171906</v>
      </c>
      <c r="K49" s="4">
        <v>22565.298662576999</v>
      </c>
    </row>
    <row r="50" spans="1:11" ht="19.95" customHeight="1" x14ac:dyDescent="0.3">
      <c r="A50" s="2">
        <v>2</v>
      </c>
      <c r="B50" s="3">
        <v>24</v>
      </c>
      <c r="C50" s="2">
        <v>11</v>
      </c>
      <c r="D50" s="4">
        <v>19121.4369114519</v>
      </c>
      <c r="E50" s="4">
        <v>45.647349940833699</v>
      </c>
      <c r="F50" s="4">
        <v>1466.1762272815599</v>
      </c>
      <c r="G50" s="4">
        <v>-657.62015686131997</v>
      </c>
      <c r="H50" s="4">
        <v>-169.26380885088</v>
      </c>
      <c r="I50" s="4">
        <v>881.96137076886396</v>
      </c>
      <c r="J50" s="4">
        <v>873.94936357945005</v>
      </c>
      <c r="K50" s="4">
        <v>21562.2872573104</v>
      </c>
    </row>
    <row r="51" spans="1:11" ht="19.95" customHeight="1" x14ac:dyDescent="0.3">
      <c r="A51" s="2">
        <v>3</v>
      </c>
      <c r="B51" s="3">
        <v>1</v>
      </c>
      <c r="C51" s="2">
        <v>14</v>
      </c>
      <c r="D51" s="4">
        <v>17727.304233586499</v>
      </c>
      <c r="E51" s="4">
        <v>44.0893403176985</v>
      </c>
      <c r="F51" s="4">
        <v>1751.4613610798399</v>
      </c>
      <c r="G51" s="4">
        <v>-519.95116251073</v>
      </c>
      <c r="H51" s="4">
        <v>-147.43512006037</v>
      </c>
      <c r="I51" s="4">
        <v>374.09386739858098</v>
      </c>
      <c r="J51" s="4">
        <v>726.443999698585</v>
      </c>
      <c r="K51" s="4">
        <v>19956.00651951</v>
      </c>
    </row>
    <row r="52" spans="1:11" ht="19.95" customHeight="1" x14ac:dyDescent="0.3">
      <c r="A52" s="2">
        <v>3</v>
      </c>
      <c r="B52" s="3">
        <v>2</v>
      </c>
      <c r="C52" s="2">
        <v>17</v>
      </c>
      <c r="D52" s="4">
        <v>16811.504275041902</v>
      </c>
      <c r="E52" s="4">
        <v>42.257296481774802</v>
      </c>
      <c r="F52" s="4">
        <v>1783.3529000056801</v>
      </c>
      <c r="G52" s="4">
        <v>-497.20994336118002</v>
      </c>
      <c r="H52" s="4">
        <v>-143.89358057832999</v>
      </c>
      <c r="I52" s="4">
        <v>363.45777674716697</v>
      </c>
      <c r="J52" s="4">
        <v>643.88913221824998</v>
      </c>
      <c r="K52" s="4">
        <v>19003.357856555202</v>
      </c>
    </row>
    <row r="53" spans="1:11" ht="19.95" customHeight="1" x14ac:dyDescent="0.3">
      <c r="A53" s="2">
        <v>3</v>
      </c>
      <c r="B53" s="3">
        <v>3</v>
      </c>
      <c r="C53" s="2">
        <v>20</v>
      </c>
      <c r="D53" s="4">
        <v>16251.207861335601</v>
      </c>
      <c r="E53" s="4">
        <v>41.246175798281897</v>
      </c>
      <c r="F53" s="4">
        <v>1850.5604080544999</v>
      </c>
      <c r="G53" s="4">
        <v>-486.58131706942999</v>
      </c>
      <c r="H53" s="4">
        <v>-144.93100903542</v>
      </c>
      <c r="I53" s="4">
        <v>353.25008252636201</v>
      </c>
      <c r="J53" s="4">
        <v>565.46610882839195</v>
      </c>
      <c r="K53" s="4">
        <v>18430.218310438198</v>
      </c>
    </row>
    <row r="54" spans="1:11" ht="19.95" customHeight="1" x14ac:dyDescent="0.3">
      <c r="A54" s="2">
        <v>3</v>
      </c>
      <c r="B54" s="3">
        <v>4</v>
      </c>
      <c r="C54" s="2">
        <v>19</v>
      </c>
      <c r="D54" s="4">
        <v>16138.9841991504</v>
      </c>
      <c r="E54" s="4">
        <v>41.307081850177298</v>
      </c>
      <c r="F54" s="4">
        <v>2069.1558892635298</v>
      </c>
      <c r="G54" s="4">
        <v>-492.62845671100001</v>
      </c>
      <c r="H54" s="4">
        <v>-150.74097615055999</v>
      </c>
      <c r="I54" s="4">
        <v>383.77722880892497</v>
      </c>
      <c r="J54" s="4">
        <v>588.37940757338697</v>
      </c>
      <c r="K54" s="4">
        <v>18578.234373784799</v>
      </c>
    </row>
    <row r="55" spans="1:11" ht="19.95" customHeight="1" x14ac:dyDescent="0.3">
      <c r="A55" s="2">
        <v>3</v>
      </c>
      <c r="B55" s="3">
        <v>5</v>
      </c>
      <c r="C55" s="2">
        <v>16</v>
      </c>
      <c r="D55" s="4">
        <v>16619.2451302111</v>
      </c>
      <c r="E55" s="4">
        <v>43.009955695079803</v>
      </c>
      <c r="F55" s="4">
        <v>2406.2568843757399</v>
      </c>
      <c r="G55" s="4">
        <v>-516.49396717917</v>
      </c>
      <c r="H55" s="4">
        <v>-170.56592681527999</v>
      </c>
      <c r="I55" s="4">
        <v>459.097134991818</v>
      </c>
      <c r="J55" s="4">
        <v>669.07567941186903</v>
      </c>
      <c r="K55" s="4">
        <v>19509.624890691201</v>
      </c>
    </row>
    <row r="56" spans="1:11" ht="19.95" customHeight="1" x14ac:dyDescent="0.3">
      <c r="A56" s="2">
        <v>3</v>
      </c>
      <c r="B56" s="3">
        <v>6</v>
      </c>
      <c r="C56" s="2">
        <v>11</v>
      </c>
      <c r="D56" s="4">
        <v>18095.232950050999</v>
      </c>
      <c r="E56" s="4">
        <v>47.2887096576979</v>
      </c>
      <c r="F56" s="4">
        <v>2835.76796004366</v>
      </c>
      <c r="G56" s="4">
        <v>-567.22588520024999</v>
      </c>
      <c r="H56" s="4">
        <v>-200.03272262013999</v>
      </c>
      <c r="I56" s="4">
        <v>539.02564869146499</v>
      </c>
      <c r="J56" s="4">
        <v>684.89492664518002</v>
      </c>
      <c r="K56" s="4">
        <v>21434.951587268599</v>
      </c>
    </row>
    <row r="57" spans="1:11" ht="19.95" customHeight="1" x14ac:dyDescent="0.3">
      <c r="A57" s="2">
        <v>3</v>
      </c>
      <c r="B57" s="3">
        <v>7</v>
      </c>
      <c r="C57" s="2">
        <v>6</v>
      </c>
      <c r="D57" s="4">
        <v>19915.512083265101</v>
      </c>
      <c r="E57" s="4">
        <v>51.980926543210202</v>
      </c>
      <c r="F57" s="4">
        <v>2559.53725793181</v>
      </c>
      <c r="G57" s="4">
        <v>-603.62691108889999</v>
      </c>
      <c r="H57" s="4">
        <v>-223.55739449439</v>
      </c>
      <c r="I57" s="4">
        <v>568.403507346369</v>
      </c>
      <c r="J57" s="4">
        <v>966.15535660431601</v>
      </c>
      <c r="K57" s="4">
        <v>23234.4048261075</v>
      </c>
    </row>
    <row r="58" spans="1:11" ht="19.95" customHeight="1" x14ac:dyDescent="0.3">
      <c r="A58" s="2">
        <v>3</v>
      </c>
      <c r="B58" s="3">
        <v>8</v>
      </c>
      <c r="C58" s="2">
        <v>7</v>
      </c>
      <c r="D58" s="4">
        <v>20481.382784652302</v>
      </c>
      <c r="E58" s="4">
        <v>51.826469327174003</v>
      </c>
      <c r="F58" s="4">
        <v>1588.3999686416801</v>
      </c>
      <c r="G58" s="4">
        <v>-585.76203712592996</v>
      </c>
      <c r="H58" s="4">
        <v>-256.10317304415997</v>
      </c>
      <c r="I58" s="4">
        <v>722.48145570393797</v>
      </c>
      <c r="J58" s="4">
        <v>1040.7174797216801</v>
      </c>
      <c r="K58" s="4">
        <v>23042.942947876702</v>
      </c>
    </row>
    <row r="59" spans="1:11" ht="19.95" customHeight="1" x14ac:dyDescent="0.3">
      <c r="A59" s="2">
        <v>3</v>
      </c>
      <c r="B59" s="3">
        <v>9</v>
      </c>
      <c r="C59" s="2">
        <v>12</v>
      </c>
      <c r="D59" s="4">
        <v>19737.180230457499</v>
      </c>
      <c r="E59" s="4">
        <v>47.624746985906697</v>
      </c>
      <c r="F59" s="4">
        <v>764.65828140158396</v>
      </c>
      <c r="G59" s="4">
        <v>-540.38704532164002</v>
      </c>
      <c r="H59" s="4">
        <v>-284.70401436655999</v>
      </c>
      <c r="I59" s="4">
        <v>729.209756623575</v>
      </c>
      <c r="J59" s="4">
        <v>985.18859908167201</v>
      </c>
      <c r="K59" s="4">
        <v>21438.770554862</v>
      </c>
    </row>
    <row r="60" spans="1:11" ht="19.95" customHeight="1" x14ac:dyDescent="0.3">
      <c r="A60" s="2">
        <v>3</v>
      </c>
      <c r="B60" s="3">
        <v>10</v>
      </c>
      <c r="C60" s="2">
        <v>15</v>
      </c>
      <c r="D60" s="4">
        <v>18871.0280102578</v>
      </c>
      <c r="E60" s="4">
        <v>43.057486666988197</v>
      </c>
      <c r="F60" s="4">
        <v>58.021204581280202</v>
      </c>
      <c r="G60" s="4">
        <v>-495.95231548526999</v>
      </c>
      <c r="H60" s="4">
        <v>-312.45907196130997</v>
      </c>
      <c r="I60" s="4">
        <v>453.63818796904201</v>
      </c>
      <c r="J60" s="4">
        <v>954.069480103866</v>
      </c>
      <c r="K60" s="4">
        <v>19571.4029821324</v>
      </c>
    </row>
    <row r="61" spans="1:11" ht="19.95" customHeight="1" x14ac:dyDescent="0.3">
      <c r="A61" s="2">
        <v>3</v>
      </c>
      <c r="B61" s="3">
        <v>11</v>
      </c>
      <c r="C61" s="2">
        <v>22</v>
      </c>
      <c r="D61" s="4">
        <v>17973.723747476099</v>
      </c>
      <c r="E61" s="4">
        <v>39.210905447246198</v>
      </c>
      <c r="F61" s="4">
        <v>-207.80267319540999</v>
      </c>
      <c r="G61" s="4">
        <v>-465.61618190670998</v>
      </c>
      <c r="H61" s="4">
        <v>-35.277671493454001</v>
      </c>
      <c r="I61" s="4">
        <v>204.65228248471399</v>
      </c>
      <c r="J61" s="4">
        <v>893.32836508202797</v>
      </c>
      <c r="K61" s="4">
        <v>18402.218773894601</v>
      </c>
    </row>
    <row r="62" spans="1:11" ht="19.95" customHeight="1" x14ac:dyDescent="0.3">
      <c r="A62" s="2">
        <v>3</v>
      </c>
      <c r="B62" s="3">
        <v>12</v>
      </c>
      <c r="C62" s="2">
        <v>24</v>
      </c>
      <c r="D62" s="4">
        <v>17517.695960417201</v>
      </c>
      <c r="E62" s="4">
        <v>36.955579473076497</v>
      </c>
      <c r="F62" s="4">
        <v>-240.0486504978</v>
      </c>
      <c r="G62" s="4">
        <v>-457.12508907925002</v>
      </c>
      <c r="H62" s="4">
        <v>77.434461699921599</v>
      </c>
      <c r="I62" s="4">
        <v>194.25408607071901</v>
      </c>
      <c r="J62" s="4">
        <v>781.41640290145699</v>
      </c>
      <c r="K62" s="4">
        <v>17910.582750985301</v>
      </c>
    </row>
    <row r="63" spans="1:11" ht="19.95" customHeight="1" x14ac:dyDescent="0.3">
      <c r="A63" s="2">
        <v>3</v>
      </c>
      <c r="B63" s="3">
        <v>13</v>
      </c>
      <c r="C63" s="2">
        <v>23</v>
      </c>
      <c r="D63" s="4">
        <v>17453.642829291399</v>
      </c>
      <c r="E63" s="4">
        <v>36.956451890803301</v>
      </c>
      <c r="F63" s="4">
        <v>21.3926082065</v>
      </c>
      <c r="G63" s="4">
        <v>-458.45137883413997</v>
      </c>
      <c r="H63" s="4">
        <v>70.202305369370904</v>
      </c>
      <c r="I63" s="4">
        <v>73.639638357232698</v>
      </c>
      <c r="J63" s="4">
        <v>830.12562010838303</v>
      </c>
      <c r="K63" s="4">
        <v>18027.508074389501</v>
      </c>
    </row>
    <row r="64" spans="1:11" ht="19.95" customHeight="1" x14ac:dyDescent="0.3">
      <c r="A64" s="2">
        <v>3</v>
      </c>
      <c r="B64" s="3">
        <v>14</v>
      </c>
      <c r="C64" s="2">
        <v>21</v>
      </c>
      <c r="D64" s="4">
        <v>17774.3510553536</v>
      </c>
      <c r="E64" s="4">
        <v>37.348239931502498</v>
      </c>
      <c r="F64" s="4">
        <v>279.54328501147302</v>
      </c>
      <c r="G64" s="4">
        <v>-472.94552300501999</v>
      </c>
      <c r="H64" s="4">
        <v>75.006882096651097</v>
      </c>
      <c r="I64" s="4">
        <v>157.282646484379</v>
      </c>
      <c r="J64" s="4">
        <v>891.60965953894402</v>
      </c>
      <c r="K64" s="4">
        <v>18742.196245411498</v>
      </c>
    </row>
    <row r="65" spans="1:11" ht="19.95" customHeight="1" x14ac:dyDescent="0.3">
      <c r="A65" s="2">
        <v>3</v>
      </c>
      <c r="B65" s="3">
        <v>15</v>
      </c>
      <c r="C65" s="2">
        <v>18</v>
      </c>
      <c r="D65" s="4">
        <v>18218.902159193902</v>
      </c>
      <c r="E65" s="4">
        <v>38.687176595909698</v>
      </c>
      <c r="F65" s="4">
        <v>525.24780262498405</v>
      </c>
      <c r="G65" s="4">
        <v>-496.30954075735002</v>
      </c>
      <c r="H65" s="4">
        <v>91.755077024369996</v>
      </c>
      <c r="I65" s="4">
        <v>559.63784355243399</v>
      </c>
      <c r="J65" s="4">
        <v>908.12363354793695</v>
      </c>
      <c r="K65" s="4">
        <v>19846.0441517822</v>
      </c>
    </row>
    <row r="66" spans="1:11" ht="19.95" customHeight="1" x14ac:dyDescent="0.3">
      <c r="A66" s="2">
        <v>3</v>
      </c>
      <c r="B66" s="3">
        <v>16</v>
      </c>
      <c r="C66" s="2">
        <v>13</v>
      </c>
      <c r="D66" s="4">
        <v>19596.229509033099</v>
      </c>
      <c r="E66" s="4">
        <v>41.088420454926599</v>
      </c>
      <c r="F66" s="4">
        <v>924.62055864567606</v>
      </c>
      <c r="G66" s="4">
        <v>-549.71268578298998</v>
      </c>
      <c r="H66" s="4">
        <v>-302.09786327954998</v>
      </c>
      <c r="I66" s="4">
        <v>356.78606620093001</v>
      </c>
      <c r="J66" s="4">
        <v>765.26940957524801</v>
      </c>
      <c r="K66" s="4">
        <v>20832.183414847299</v>
      </c>
    </row>
    <row r="67" spans="1:11" ht="19.95" customHeight="1" x14ac:dyDescent="0.3">
      <c r="A67" s="2">
        <v>3</v>
      </c>
      <c r="B67" s="3">
        <v>17</v>
      </c>
      <c r="C67" s="2">
        <v>8</v>
      </c>
      <c r="D67" s="4">
        <v>20981.036994632501</v>
      </c>
      <c r="E67" s="4">
        <v>374.20779824539102</v>
      </c>
      <c r="F67" s="4">
        <v>1446.76921323134</v>
      </c>
      <c r="G67" s="4">
        <v>-617.72408386899997</v>
      </c>
      <c r="H67" s="4">
        <v>-281.98626214762999</v>
      </c>
      <c r="I67" s="4">
        <v>478.79322947062002</v>
      </c>
      <c r="J67" s="4">
        <v>616.27028084498204</v>
      </c>
      <c r="K67" s="4">
        <v>22997.367170408201</v>
      </c>
    </row>
    <row r="68" spans="1:11" ht="19.95" customHeight="1" x14ac:dyDescent="0.3">
      <c r="A68" s="2">
        <v>3</v>
      </c>
      <c r="B68" s="3">
        <v>18</v>
      </c>
      <c r="C68" s="2">
        <v>4</v>
      </c>
      <c r="D68" s="4">
        <v>22711.7892629321</v>
      </c>
      <c r="E68" s="4">
        <v>665.68396857577204</v>
      </c>
      <c r="F68" s="4">
        <v>1800.4877798694899</v>
      </c>
      <c r="G68" s="4">
        <v>-680.31630690719999</v>
      </c>
      <c r="H68" s="4">
        <v>-255.92704327698999</v>
      </c>
      <c r="I68" s="4">
        <v>213.921021225977</v>
      </c>
      <c r="J68" s="4">
        <v>729.71285464919004</v>
      </c>
      <c r="K68" s="4">
        <v>25185.3515370684</v>
      </c>
    </row>
    <row r="69" spans="1:11" ht="19.95" customHeight="1" x14ac:dyDescent="0.3">
      <c r="A69" s="2">
        <v>3</v>
      </c>
      <c r="B69" s="3">
        <v>19</v>
      </c>
      <c r="C69" s="2">
        <v>1</v>
      </c>
      <c r="D69" s="4">
        <v>23778.560742608599</v>
      </c>
      <c r="E69" s="4">
        <v>704.53884485325</v>
      </c>
      <c r="F69" s="4">
        <v>2112.5883439817098</v>
      </c>
      <c r="G69" s="4">
        <v>-712.7700152036</v>
      </c>
      <c r="H69" s="4">
        <v>-671.62929003913996</v>
      </c>
      <c r="I69" s="4">
        <v>96.745012300849794</v>
      </c>
      <c r="J69" s="4">
        <v>819.68420227106503</v>
      </c>
      <c r="K69" s="4">
        <v>26127.717840772799</v>
      </c>
    </row>
    <row r="70" spans="1:11" ht="19.95" customHeight="1" x14ac:dyDescent="0.3">
      <c r="A70" s="2">
        <v>3</v>
      </c>
      <c r="B70" s="3">
        <v>20</v>
      </c>
      <c r="C70" s="2">
        <v>2</v>
      </c>
      <c r="D70" s="4">
        <v>24217.1150215251</v>
      </c>
      <c r="E70" s="4">
        <v>698.81366481351404</v>
      </c>
      <c r="F70" s="4">
        <v>1440.4322160087099</v>
      </c>
      <c r="G70" s="4">
        <v>-702.99302527117004</v>
      </c>
      <c r="H70" s="4">
        <v>-660.03490337787002</v>
      </c>
      <c r="I70" s="4">
        <v>0</v>
      </c>
      <c r="J70" s="4">
        <v>583.30869290553903</v>
      </c>
      <c r="K70" s="4">
        <v>25576.641666603799</v>
      </c>
    </row>
    <row r="71" spans="1:11" ht="19.95" customHeight="1" x14ac:dyDescent="0.3">
      <c r="A71" s="2">
        <v>3</v>
      </c>
      <c r="B71" s="3">
        <v>21</v>
      </c>
      <c r="C71" s="2">
        <v>3</v>
      </c>
      <c r="D71" s="4">
        <v>23662.788929604001</v>
      </c>
      <c r="E71" s="4">
        <v>679.87505968185599</v>
      </c>
      <c r="F71" s="4">
        <v>1294.6630437615299</v>
      </c>
      <c r="G71" s="4">
        <v>-681.99694204801006</v>
      </c>
      <c r="H71" s="4">
        <v>-223.32549833909999</v>
      </c>
      <c r="I71" s="4">
        <v>0</v>
      </c>
      <c r="J71" s="4">
        <v>517.15921438630403</v>
      </c>
      <c r="K71" s="4">
        <v>25249.1638070466</v>
      </c>
    </row>
    <row r="72" spans="1:11" ht="19.95" customHeight="1" x14ac:dyDescent="0.3">
      <c r="A72" s="2">
        <v>3</v>
      </c>
      <c r="B72" s="3">
        <v>22</v>
      </c>
      <c r="C72" s="2">
        <v>5</v>
      </c>
      <c r="D72" s="4">
        <v>22419.343891126198</v>
      </c>
      <c r="E72" s="4">
        <v>53.414851151700098</v>
      </c>
      <c r="F72" s="4">
        <v>1290.10065033505</v>
      </c>
      <c r="G72" s="4">
        <v>-631.47341672918003</v>
      </c>
      <c r="H72" s="4">
        <v>-195.39522739679001</v>
      </c>
      <c r="I72" s="4">
        <v>176.961334222049</v>
      </c>
      <c r="J72" s="4">
        <v>941.58546546026696</v>
      </c>
      <c r="K72" s="4">
        <v>24054.537548169399</v>
      </c>
    </row>
    <row r="73" spans="1:11" ht="19.95" customHeight="1" x14ac:dyDescent="0.3">
      <c r="A73" s="2">
        <v>3</v>
      </c>
      <c r="B73" s="3">
        <v>23</v>
      </c>
      <c r="C73" s="2">
        <v>9</v>
      </c>
      <c r="D73" s="4">
        <v>20588.9981093922</v>
      </c>
      <c r="E73" s="4">
        <v>49.891323258718401</v>
      </c>
      <c r="F73" s="4">
        <v>1476.76522158849</v>
      </c>
      <c r="G73" s="4">
        <v>-589.95743916801996</v>
      </c>
      <c r="H73" s="4">
        <v>-598.94706933223995</v>
      </c>
      <c r="I73" s="4">
        <v>533.721020840341</v>
      </c>
      <c r="J73" s="4">
        <v>901.68666415843995</v>
      </c>
      <c r="K73" s="4">
        <v>22362.157830737899</v>
      </c>
    </row>
    <row r="74" spans="1:11" ht="19.95" customHeight="1" x14ac:dyDescent="0.3">
      <c r="A74" s="2">
        <v>3</v>
      </c>
      <c r="B74" s="3">
        <v>24</v>
      </c>
      <c r="C74" s="2">
        <v>10</v>
      </c>
      <c r="D74" s="4">
        <v>18620.922002943102</v>
      </c>
      <c r="E74" s="4">
        <v>46.3768243354086</v>
      </c>
      <c r="F74" s="4">
        <v>1616.3890162599901</v>
      </c>
      <c r="G74" s="4">
        <v>-543.74905856878001</v>
      </c>
      <c r="H74" s="4">
        <v>-581.75182509535</v>
      </c>
      <c r="I74" s="4">
        <v>1253.7535927327399</v>
      </c>
      <c r="J74" s="4">
        <v>849.38595165074105</v>
      </c>
      <c r="K74" s="4">
        <v>21261.326504257799</v>
      </c>
    </row>
    <row r="75" spans="1:11" ht="19.95" customHeight="1" x14ac:dyDescent="0.3">
      <c r="A75" s="2">
        <v>4</v>
      </c>
      <c r="B75" s="3">
        <v>1</v>
      </c>
      <c r="C75" s="2">
        <v>14</v>
      </c>
      <c r="D75" s="4">
        <v>17640.198160669301</v>
      </c>
      <c r="E75" s="4">
        <v>43.501534465719601</v>
      </c>
      <c r="F75" s="4">
        <v>1819.61371849886</v>
      </c>
      <c r="G75" s="4">
        <v>-310.53707697432998</v>
      </c>
      <c r="H75" s="4">
        <v>-143.52717358845999</v>
      </c>
      <c r="I75" s="4">
        <v>574.20377673494602</v>
      </c>
      <c r="J75" s="4">
        <v>802.26144428384202</v>
      </c>
      <c r="K75" s="4">
        <v>20425.714384089901</v>
      </c>
    </row>
    <row r="76" spans="1:11" ht="19.95" customHeight="1" x14ac:dyDescent="0.3">
      <c r="A76" s="2">
        <v>4</v>
      </c>
      <c r="B76" s="3">
        <v>2</v>
      </c>
      <c r="C76" s="2">
        <v>18</v>
      </c>
      <c r="D76" s="4">
        <v>16768.217003629699</v>
      </c>
      <c r="E76" s="4">
        <v>41.892022217109002</v>
      </c>
      <c r="F76" s="4">
        <v>1737.33072810871</v>
      </c>
      <c r="G76" s="4">
        <v>-294.31279107776999</v>
      </c>
      <c r="H76" s="4">
        <v>-139.14943198965</v>
      </c>
      <c r="I76" s="4">
        <v>461.285064929295</v>
      </c>
      <c r="J76" s="4">
        <v>787.79330093190697</v>
      </c>
      <c r="K76" s="4">
        <v>19363.055896749302</v>
      </c>
    </row>
    <row r="77" spans="1:11" ht="19.95" customHeight="1" x14ac:dyDescent="0.3">
      <c r="A77" s="2">
        <v>4</v>
      </c>
      <c r="B77" s="3">
        <v>3</v>
      </c>
      <c r="C77" s="2">
        <v>20</v>
      </c>
      <c r="D77" s="4">
        <v>16209.1246290701</v>
      </c>
      <c r="E77" s="4">
        <v>40.797114472005497</v>
      </c>
      <c r="F77" s="4">
        <v>1684.29426928726</v>
      </c>
      <c r="G77" s="4">
        <v>-285.03411403513002</v>
      </c>
      <c r="H77" s="4">
        <v>-138.62169226738999</v>
      </c>
      <c r="I77" s="4">
        <v>386.602697250294</v>
      </c>
      <c r="J77" s="4">
        <v>792.44901822871202</v>
      </c>
      <c r="K77" s="4">
        <v>18689.611922005901</v>
      </c>
    </row>
    <row r="78" spans="1:11" ht="19.95" customHeight="1" x14ac:dyDescent="0.3">
      <c r="A78" s="2">
        <v>4</v>
      </c>
      <c r="B78" s="3">
        <v>4</v>
      </c>
      <c r="C78" s="2">
        <v>19</v>
      </c>
      <c r="D78" s="4">
        <v>16157.8376021811</v>
      </c>
      <c r="E78" s="4">
        <v>40.754280551300099</v>
      </c>
      <c r="F78" s="4">
        <v>1877.4871874574701</v>
      </c>
      <c r="G78" s="4">
        <v>-289.45651412030003</v>
      </c>
      <c r="H78" s="4">
        <v>-144.26583356107</v>
      </c>
      <c r="I78" s="4">
        <v>339.925431063666</v>
      </c>
      <c r="J78" s="4">
        <v>762.90226465220701</v>
      </c>
      <c r="K78" s="4">
        <v>18745.1844182243</v>
      </c>
    </row>
    <row r="79" spans="1:11" ht="19.95" customHeight="1" x14ac:dyDescent="0.3">
      <c r="A79" s="2">
        <v>4</v>
      </c>
      <c r="B79" s="3">
        <v>5</v>
      </c>
      <c r="C79" s="2">
        <v>17</v>
      </c>
      <c r="D79" s="4">
        <v>16726.458068420699</v>
      </c>
      <c r="E79" s="4">
        <v>42.910763412075902</v>
      </c>
      <c r="F79" s="4">
        <v>2239.1259953410399</v>
      </c>
      <c r="G79" s="4">
        <v>-303.14398621671</v>
      </c>
      <c r="H79" s="4">
        <v>-162.02729025439001</v>
      </c>
      <c r="I79" s="4">
        <v>270.40111600102301</v>
      </c>
      <c r="J79" s="4">
        <v>757.31394862951697</v>
      </c>
      <c r="K79" s="4">
        <v>19571.0386153332</v>
      </c>
    </row>
    <row r="80" spans="1:11" ht="19.95" customHeight="1" x14ac:dyDescent="0.3">
      <c r="A80" s="2">
        <v>4</v>
      </c>
      <c r="B80" s="3">
        <v>6</v>
      </c>
      <c r="C80" s="2">
        <v>13</v>
      </c>
      <c r="D80" s="4">
        <v>17926.265787002201</v>
      </c>
      <c r="E80" s="4">
        <v>46.4135987283356</v>
      </c>
      <c r="F80" s="4">
        <v>2483.8465985395101</v>
      </c>
      <c r="G80" s="4">
        <v>-324.97269949912999</v>
      </c>
      <c r="H80" s="4">
        <v>-176.87383199888001</v>
      </c>
      <c r="I80" s="4">
        <v>324.88790181057101</v>
      </c>
      <c r="J80" s="4">
        <v>740.02343776123098</v>
      </c>
      <c r="K80" s="4">
        <v>21019.590792343799</v>
      </c>
    </row>
    <row r="81" spans="1:11" ht="19.95" customHeight="1" x14ac:dyDescent="0.3">
      <c r="A81" s="2">
        <v>4</v>
      </c>
      <c r="B81" s="3">
        <v>7</v>
      </c>
      <c r="C81" s="2">
        <v>11</v>
      </c>
      <c r="D81" s="4">
        <v>18931.940377901599</v>
      </c>
      <c r="E81" s="4">
        <v>48.150437573871102</v>
      </c>
      <c r="F81" s="4">
        <v>1980.7082876971001</v>
      </c>
      <c r="G81" s="4">
        <v>-337.80885462357998</v>
      </c>
      <c r="H81" s="4">
        <v>-217.20524789960001</v>
      </c>
      <c r="I81" s="4">
        <v>129.087451742518</v>
      </c>
      <c r="J81" s="4">
        <v>982.99062686084699</v>
      </c>
      <c r="K81" s="4">
        <v>21517.8630792527</v>
      </c>
    </row>
    <row r="82" spans="1:11" ht="19.95" customHeight="1" x14ac:dyDescent="0.3">
      <c r="A82" s="2">
        <v>4</v>
      </c>
      <c r="B82" s="3">
        <v>8</v>
      </c>
      <c r="C82" s="2">
        <v>12</v>
      </c>
      <c r="D82" s="4">
        <v>19382.883705037199</v>
      </c>
      <c r="E82" s="4">
        <v>46.943993787158703</v>
      </c>
      <c r="F82" s="4">
        <v>1148.33871108774</v>
      </c>
      <c r="G82" s="4">
        <v>-340.26510850339002</v>
      </c>
      <c r="H82" s="4">
        <v>-254.65861818289</v>
      </c>
      <c r="I82" s="4">
        <v>125.32377415553999</v>
      </c>
      <c r="J82" s="4">
        <v>892.54054491464797</v>
      </c>
      <c r="K82" s="4">
        <v>21001.107002296001</v>
      </c>
    </row>
    <row r="83" spans="1:11" ht="19.95" customHeight="1" x14ac:dyDescent="0.3">
      <c r="A83" s="2">
        <v>4</v>
      </c>
      <c r="B83" s="3">
        <v>9</v>
      </c>
      <c r="C83" s="2">
        <v>15</v>
      </c>
      <c r="D83" s="4">
        <v>18967.047744554598</v>
      </c>
      <c r="E83" s="4">
        <v>43.8105810690816</v>
      </c>
      <c r="F83" s="4">
        <v>529.68692820054002</v>
      </c>
      <c r="G83" s="4">
        <v>-335.13500799142003</v>
      </c>
      <c r="H83" s="4">
        <v>-286.96136431228001</v>
      </c>
      <c r="I83" s="4">
        <v>164.96930302148499</v>
      </c>
      <c r="J83" s="4">
        <v>608.80226964420797</v>
      </c>
      <c r="K83" s="4">
        <v>19692.220454186299</v>
      </c>
    </row>
    <row r="84" spans="1:11" ht="19.95" customHeight="1" x14ac:dyDescent="0.3">
      <c r="A84" s="2">
        <v>4</v>
      </c>
      <c r="B84" s="3">
        <v>10</v>
      </c>
      <c r="C84" s="2">
        <v>22</v>
      </c>
      <c r="D84" s="4">
        <v>18337.062407572201</v>
      </c>
      <c r="E84" s="4">
        <v>40.635328927502499</v>
      </c>
      <c r="F84" s="4">
        <v>13.4852196179306</v>
      </c>
      <c r="G84" s="4">
        <v>-329.30800578754003</v>
      </c>
      <c r="H84" s="4">
        <v>-316.26772318723999</v>
      </c>
      <c r="I84" s="4">
        <v>-180.93612047195001</v>
      </c>
      <c r="J84" s="4">
        <v>603.91499571370298</v>
      </c>
      <c r="K84" s="4">
        <v>18168.586102384601</v>
      </c>
    </row>
    <row r="85" spans="1:11" ht="19.95" customHeight="1" x14ac:dyDescent="0.3">
      <c r="A85" s="2">
        <v>4</v>
      </c>
      <c r="B85" s="3">
        <v>11</v>
      </c>
      <c r="C85" s="2">
        <v>24</v>
      </c>
      <c r="D85" s="4">
        <v>17829.309346578601</v>
      </c>
      <c r="E85" s="4">
        <v>38.9410965071758</v>
      </c>
      <c r="F85" s="4">
        <v>199.20682417728699</v>
      </c>
      <c r="G85" s="4">
        <v>-330.29708339895001</v>
      </c>
      <c r="H85" s="4">
        <v>89.705046125009204</v>
      </c>
      <c r="I85" s="4">
        <v>-825.80641897626003</v>
      </c>
      <c r="J85" s="4">
        <v>650.39347939639902</v>
      </c>
      <c r="K85" s="4">
        <v>17651.452290409201</v>
      </c>
    </row>
    <row r="86" spans="1:11" ht="19.95" customHeight="1" x14ac:dyDescent="0.3">
      <c r="A86" s="2">
        <v>4</v>
      </c>
      <c r="B86" s="3">
        <v>12</v>
      </c>
      <c r="C86" s="2">
        <v>23</v>
      </c>
      <c r="D86" s="4">
        <v>17630.492037153599</v>
      </c>
      <c r="E86" s="4">
        <v>37.716319946703102</v>
      </c>
      <c r="F86" s="4">
        <v>283.13099114853998</v>
      </c>
      <c r="G86" s="4">
        <v>-332.12049030874999</v>
      </c>
      <c r="H86" s="4">
        <v>81.596702685328296</v>
      </c>
      <c r="I86" s="4">
        <v>-683.69029275937999</v>
      </c>
      <c r="J86" s="4">
        <v>664.04037721796203</v>
      </c>
      <c r="K86" s="4">
        <v>17681.165645083998</v>
      </c>
    </row>
    <row r="87" spans="1:11" ht="19.95" customHeight="1" x14ac:dyDescent="0.3">
      <c r="A87" s="2">
        <v>4</v>
      </c>
      <c r="B87" s="3">
        <v>13</v>
      </c>
      <c r="C87" s="2">
        <v>21</v>
      </c>
      <c r="D87" s="4">
        <v>17589.870224456801</v>
      </c>
      <c r="E87" s="4">
        <v>37.443745160282901</v>
      </c>
      <c r="F87" s="4">
        <v>489.34012256367203</v>
      </c>
      <c r="G87" s="4">
        <v>-336.50167585011002</v>
      </c>
      <c r="H87" s="4">
        <v>80.216616502867893</v>
      </c>
      <c r="I87" s="4">
        <v>-66.452313507835996</v>
      </c>
      <c r="J87" s="4">
        <v>694.88082941778498</v>
      </c>
      <c r="K87" s="4">
        <v>18488.7975487435</v>
      </c>
    </row>
    <row r="88" spans="1:11" ht="19.95" customHeight="1" x14ac:dyDescent="0.3">
      <c r="A88" s="2">
        <v>4</v>
      </c>
      <c r="B88" s="3">
        <v>14</v>
      </c>
      <c r="C88" s="2">
        <v>16</v>
      </c>
      <c r="D88" s="4">
        <v>18101.416066754999</v>
      </c>
      <c r="E88" s="4">
        <v>38.224049520276701</v>
      </c>
      <c r="F88" s="4">
        <v>836.54571000205704</v>
      </c>
      <c r="G88" s="4">
        <v>-346.57367518042997</v>
      </c>
      <c r="H88" s="4">
        <v>88.919803859955906</v>
      </c>
      <c r="I88" s="4">
        <v>270.02453955367002</v>
      </c>
      <c r="J88" s="4">
        <v>850.63244111712504</v>
      </c>
      <c r="K88" s="4">
        <v>19839.188935627601</v>
      </c>
    </row>
    <row r="89" spans="1:11" ht="19.95" customHeight="1" x14ac:dyDescent="0.3">
      <c r="A89" s="2">
        <v>4</v>
      </c>
      <c r="B89" s="3">
        <v>15</v>
      </c>
      <c r="C89" s="2">
        <v>10</v>
      </c>
      <c r="D89" s="4">
        <v>18761.701377905301</v>
      </c>
      <c r="E89" s="4">
        <v>40.375643350656901</v>
      </c>
      <c r="F89" s="4">
        <v>1404.4554912074</v>
      </c>
      <c r="G89" s="4">
        <v>-360.22886269733999</v>
      </c>
      <c r="H89" s="4">
        <v>-17.594132971084999</v>
      </c>
      <c r="I89" s="4">
        <v>628.36728280911905</v>
      </c>
      <c r="J89" s="4">
        <v>1102.0276640500499</v>
      </c>
      <c r="K89" s="4">
        <v>21559.104463654101</v>
      </c>
    </row>
    <row r="90" spans="1:11" ht="19.95" customHeight="1" x14ac:dyDescent="0.3">
      <c r="A90" s="2">
        <v>4</v>
      </c>
      <c r="B90" s="3">
        <v>16</v>
      </c>
      <c r="C90" s="2">
        <v>8</v>
      </c>
      <c r="D90" s="4">
        <v>20093.566671712899</v>
      </c>
      <c r="E90" s="4">
        <v>44.267499191933098</v>
      </c>
      <c r="F90" s="4">
        <v>1988.9418087695899</v>
      </c>
      <c r="G90" s="4">
        <v>-380.06413115469002</v>
      </c>
      <c r="H90" s="4">
        <v>-289.44265809238999</v>
      </c>
      <c r="I90" s="4">
        <v>555.26179995272901</v>
      </c>
      <c r="J90" s="4">
        <v>1155.1201528795</v>
      </c>
      <c r="K90" s="4">
        <v>23167.6511432595</v>
      </c>
    </row>
    <row r="91" spans="1:11" ht="19.95" customHeight="1" x14ac:dyDescent="0.3">
      <c r="A91" s="2">
        <v>4</v>
      </c>
      <c r="B91" s="3">
        <v>17</v>
      </c>
      <c r="C91" s="2">
        <v>5</v>
      </c>
      <c r="D91" s="4">
        <v>21724.303218431302</v>
      </c>
      <c r="E91" s="4">
        <v>405.12534731416599</v>
      </c>
      <c r="F91" s="4">
        <v>2407.8559626261899</v>
      </c>
      <c r="G91" s="4">
        <v>-406.69873724433</v>
      </c>
      <c r="H91" s="4">
        <v>-276.77795269310002</v>
      </c>
      <c r="I91" s="4">
        <v>698.72677385772397</v>
      </c>
      <c r="J91" s="4">
        <v>909.91057476534002</v>
      </c>
      <c r="K91" s="4">
        <v>25462.445187057299</v>
      </c>
    </row>
    <row r="92" spans="1:11" ht="19.95" customHeight="1" x14ac:dyDescent="0.3">
      <c r="A92" s="2">
        <v>4</v>
      </c>
      <c r="B92" s="3">
        <v>18</v>
      </c>
      <c r="C92" s="2">
        <v>3</v>
      </c>
      <c r="D92" s="4">
        <v>23238.487271350699</v>
      </c>
      <c r="E92" s="4">
        <v>704.13809684255102</v>
      </c>
      <c r="F92" s="4">
        <v>2705.1395278406999</v>
      </c>
      <c r="G92" s="4">
        <v>-424.73693986180001</v>
      </c>
      <c r="H92" s="4">
        <v>-251.02844780715</v>
      </c>
      <c r="I92" s="4">
        <v>496.63246147845803</v>
      </c>
      <c r="J92" s="4">
        <v>883.09220070968604</v>
      </c>
      <c r="K92" s="4">
        <v>27351.7241705532</v>
      </c>
    </row>
    <row r="93" spans="1:11" ht="19.95" customHeight="1" x14ac:dyDescent="0.3">
      <c r="A93" s="2">
        <v>4</v>
      </c>
      <c r="B93" s="3">
        <v>19</v>
      </c>
      <c r="C93" s="2">
        <v>1</v>
      </c>
      <c r="D93" s="4">
        <v>24273.533418838499</v>
      </c>
      <c r="E93" s="4">
        <v>734.62144181123199</v>
      </c>
      <c r="F93" s="4">
        <v>2774.9676750133599</v>
      </c>
      <c r="G93" s="4">
        <v>-431.85843225779001</v>
      </c>
      <c r="H93" s="4">
        <v>-238.18753534855</v>
      </c>
      <c r="I93" s="4">
        <v>418.10220841199799</v>
      </c>
      <c r="J93" s="4">
        <v>793.82739867943098</v>
      </c>
      <c r="K93" s="4">
        <v>28325.006175148199</v>
      </c>
    </row>
    <row r="94" spans="1:11" ht="19.95" customHeight="1" x14ac:dyDescent="0.3">
      <c r="A94" s="2">
        <v>4</v>
      </c>
      <c r="B94" s="3">
        <v>20</v>
      </c>
      <c r="C94" s="2">
        <v>2</v>
      </c>
      <c r="D94" s="4">
        <v>24935.745890369199</v>
      </c>
      <c r="E94" s="4">
        <v>737.43955528097501</v>
      </c>
      <c r="F94" s="4">
        <v>2199.5910385829302</v>
      </c>
      <c r="G94" s="4">
        <v>-430.14953942039</v>
      </c>
      <c r="H94" s="4">
        <v>-653.42196532618004</v>
      </c>
      <c r="I94" s="4">
        <v>279.36439380138302</v>
      </c>
      <c r="J94" s="4">
        <v>619.40961466991598</v>
      </c>
      <c r="K94" s="4">
        <v>27687.978987957798</v>
      </c>
    </row>
    <row r="95" spans="1:11" ht="19.95" customHeight="1" x14ac:dyDescent="0.3">
      <c r="A95" s="2">
        <v>4</v>
      </c>
      <c r="B95" s="3">
        <v>21</v>
      </c>
      <c r="C95" s="2">
        <v>4</v>
      </c>
      <c r="D95" s="4">
        <v>24767.114980701601</v>
      </c>
      <c r="E95" s="4">
        <v>715.89725636686205</v>
      </c>
      <c r="F95" s="4">
        <v>1557.9758878145201</v>
      </c>
      <c r="G95" s="4">
        <v>-419.39704608881999</v>
      </c>
      <c r="H95" s="4">
        <v>-643.75347614602003</v>
      </c>
      <c r="I95" s="4">
        <v>53.089934258728199</v>
      </c>
      <c r="J95" s="4">
        <v>570.00377558416994</v>
      </c>
      <c r="K95" s="4">
        <v>26600.931312491099</v>
      </c>
    </row>
    <row r="96" spans="1:11" ht="19.95" customHeight="1" x14ac:dyDescent="0.3">
      <c r="A96" s="2">
        <v>4</v>
      </c>
      <c r="B96" s="3">
        <v>22</v>
      </c>
      <c r="C96" s="2">
        <v>6</v>
      </c>
      <c r="D96" s="4">
        <v>23280.211586712601</v>
      </c>
      <c r="E96" s="4">
        <v>54.400849774668899</v>
      </c>
      <c r="F96" s="4">
        <v>1364.0147925188901</v>
      </c>
      <c r="G96" s="4">
        <v>-386.12604511550001</v>
      </c>
      <c r="H96" s="4">
        <v>-192.16654135388001</v>
      </c>
      <c r="I96" s="4">
        <v>211.15131586066701</v>
      </c>
      <c r="J96" s="4">
        <v>790.22690566766698</v>
      </c>
      <c r="K96" s="4">
        <v>25121.712864065099</v>
      </c>
    </row>
    <row r="97" spans="1:11" ht="19.95" customHeight="1" x14ac:dyDescent="0.3">
      <c r="A97" s="2">
        <v>4</v>
      </c>
      <c r="B97" s="3">
        <v>23</v>
      </c>
      <c r="C97" s="2">
        <v>7</v>
      </c>
      <c r="D97" s="4">
        <v>21232.192754950102</v>
      </c>
      <c r="E97" s="4">
        <v>50.420412244249</v>
      </c>
      <c r="F97" s="4">
        <v>1570.9686006705599</v>
      </c>
      <c r="G97" s="4">
        <v>-359.32418208019999</v>
      </c>
      <c r="H97" s="4">
        <v>-597.15204407118995</v>
      </c>
      <c r="I97" s="4">
        <v>360.96342602091897</v>
      </c>
      <c r="J97" s="4">
        <v>876.58077292173402</v>
      </c>
      <c r="K97" s="4">
        <v>23134.649740656099</v>
      </c>
    </row>
    <row r="98" spans="1:11" ht="19.95" customHeight="1" x14ac:dyDescent="0.3">
      <c r="A98" s="2">
        <v>4</v>
      </c>
      <c r="B98" s="3">
        <v>24</v>
      </c>
      <c r="C98" s="2">
        <v>9</v>
      </c>
      <c r="D98" s="4">
        <v>19187.326319215801</v>
      </c>
      <c r="E98" s="4">
        <v>47.220409428874603</v>
      </c>
      <c r="F98" s="4">
        <v>1713.7653741690001</v>
      </c>
      <c r="G98" s="4">
        <v>-332.72044975927997</v>
      </c>
      <c r="H98" s="4">
        <v>-579.98497666508001</v>
      </c>
      <c r="I98" s="4">
        <v>1083.1297752144201</v>
      </c>
      <c r="J98" s="4">
        <v>834.66275118518399</v>
      </c>
      <c r="K98" s="4">
        <v>21953.3992027889</v>
      </c>
    </row>
    <row r="99" spans="1:11" ht="19.95" customHeight="1" x14ac:dyDescent="0.3">
      <c r="A99" s="2">
        <v>5</v>
      </c>
      <c r="B99" s="3">
        <v>1</v>
      </c>
      <c r="C99" s="2">
        <v>12</v>
      </c>
      <c r="D99" s="4">
        <v>18606.244544903799</v>
      </c>
      <c r="E99" s="4">
        <v>48.922235041664301</v>
      </c>
      <c r="F99" s="4">
        <v>1985.4758872750201</v>
      </c>
      <c r="G99" s="4">
        <v>-500.30449512375998</v>
      </c>
      <c r="H99" s="4">
        <v>-143.14339896230999</v>
      </c>
      <c r="I99" s="4">
        <v>396.308922520892</v>
      </c>
      <c r="J99" s="4">
        <v>777.78215223697998</v>
      </c>
      <c r="K99" s="4">
        <v>21171.285847892301</v>
      </c>
    </row>
    <row r="100" spans="1:11" ht="19.95" customHeight="1" x14ac:dyDescent="0.3">
      <c r="A100" s="2">
        <v>5</v>
      </c>
      <c r="B100" s="3">
        <v>2</v>
      </c>
      <c r="C100" s="2">
        <v>16</v>
      </c>
      <c r="D100" s="4">
        <v>17439.444332017501</v>
      </c>
      <c r="E100" s="4">
        <v>47.224480412619798</v>
      </c>
      <c r="F100" s="4">
        <v>2249.70522384572</v>
      </c>
      <c r="G100" s="4">
        <v>-480.84429018298999</v>
      </c>
      <c r="H100" s="4">
        <v>-137.93844184297001</v>
      </c>
      <c r="I100" s="4">
        <v>198.580822518508</v>
      </c>
      <c r="J100" s="4">
        <v>669.75479221671696</v>
      </c>
      <c r="K100" s="4">
        <v>19985.9269189851</v>
      </c>
    </row>
    <row r="101" spans="1:11" ht="19.95" customHeight="1" x14ac:dyDescent="0.3">
      <c r="A101" s="2">
        <v>5</v>
      </c>
      <c r="B101" s="3">
        <v>3</v>
      </c>
      <c r="C101" s="2">
        <v>19</v>
      </c>
      <c r="D101" s="4">
        <v>16654.627391970102</v>
      </c>
      <c r="E101" s="4">
        <v>45.540344859378799</v>
      </c>
      <c r="F101" s="4">
        <v>2333.7759036565999</v>
      </c>
      <c r="G101" s="4">
        <v>-464.63926773757998</v>
      </c>
      <c r="H101" s="4">
        <v>-136.41238641291</v>
      </c>
      <c r="I101" s="4">
        <v>221.35099767558799</v>
      </c>
      <c r="J101" s="4">
        <v>641.64370156728103</v>
      </c>
      <c r="K101" s="4">
        <v>19295.886685578502</v>
      </c>
    </row>
    <row r="102" spans="1:11" ht="19.95" customHeight="1" x14ac:dyDescent="0.3">
      <c r="A102" s="2">
        <v>5</v>
      </c>
      <c r="B102" s="3">
        <v>4</v>
      </c>
      <c r="C102" s="2">
        <v>20</v>
      </c>
      <c r="D102" s="4">
        <v>16396.087763387699</v>
      </c>
      <c r="E102" s="4">
        <v>44.597163826351803</v>
      </c>
      <c r="F102" s="4">
        <v>2377.6875154745298</v>
      </c>
      <c r="G102" s="4">
        <v>-459.17985749692002</v>
      </c>
      <c r="H102" s="4">
        <v>-140.32193396964999</v>
      </c>
      <c r="I102" s="4">
        <v>335.90020567782</v>
      </c>
      <c r="J102" s="4">
        <v>697.79812396627403</v>
      </c>
      <c r="K102" s="4">
        <v>19252.568980866101</v>
      </c>
    </row>
    <row r="103" spans="1:11" ht="19.95" customHeight="1" x14ac:dyDescent="0.3">
      <c r="A103" s="2">
        <v>5</v>
      </c>
      <c r="B103" s="3">
        <v>5</v>
      </c>
      <c r="C103" s="2">
        <v>17</v>
      </c>
      <c r="D103" s="4">
        <v>16688.120722827702</v>
      </c>
      <c r="E103" s="4">
        <v>46.214759493743898</v>
      </c>
      <c r="F103" s="4">
        <v>2680.3811168138</v>
      </c>
      <c r="G103" s="4">
        <v>-475.29308771633998</v>
      </c>
      <c r="H103" s="4">
        <v>-151.02301099266001</v>
      </c>
      <c r="I103" s="4">
        <v>347.28397065364902</v>
      </c>
      <c r="J103" s="4">
        <v>883.64453006628901</v>
      </c>
      <c r="K103" s="4">
        <v>20019.329001146099</v>
      </c>
    </row>
    <row r="104" spans="1:11" ht="19.95" customHeight="1" x14ac:dyDescent="0.3">
      <c r="A104" s="2">
        <v>5</v>
      </c>
      <c r="B104" s="3">
        <v>6</v>
      </c>
      <c r="C104" s="2">
        <v>14</v>
      </c>
      <c r="D104" s="4">
        <v>17338.259374130099</v>
      </c>
      <c r="E104" s="4">
        <v>48.656158921554599</v>
      </c>
      <c r="F104" s="4">
        <v>3003.1757388331098</v>
      </c>
      <c r="G104" s="4">
        <v>-498.50852712893999</v>
      </c>
      <c r="H104" s="4">
        <v>-173.15882783116001</v>
      </c>
      <c r="I104" s="4">
        <v>359.28974774075198</v>
      </c>
      <c r="J104" s="4">
        <v>863.28909561037506</v>
      </c>
      <c r="K104" s="4">
        <v>20941.002760275798</v>
      </c>
    </row>
    <row r="105" spans="1:11" ht="19.95" customHeight="1" x14ac:dyDescent="0.3">
      <c r="A105" s="2">
        <v>5</v>
      </c>
      <c r="B105" s="3">
        <v>7</v>
      </c>
      <c r="C105" s="2">
        <v>11</v>
      </c>
      <c r="D105" s="4">
        <v>17889.030203664101</v>
      </c>
      <c r="E105" s="4">
        <v>48.924259734853003</v>
      </c>
      <c r="F105" s="4">
        <v>2813.6684276395099</v>
      </c>
      <c r="G105" s="4">
        <v>-508.15760402544998</v>
      </c>
      <c r="H105" s="4">
        <v>-211.54455862323999</v>
      </c>
      <c r="I105" s="4">
        <v>466.10000689647899</v>
      </c>
      <c r="J105" s="4">
        <v>1009.40815791187</v>
      </c>
      <c r="K105" s="4">
        <v>21507.428893198201</v>
      </c>
    </row>
    <row r="106" spans="1:11" ht="19.95" customHeight="1" x14ac:dyDescent="0.3">
      <c r="A106" s="2">
        <v>5</v>
      </c>
      <c r="B106" s="3">
        <v>8</v>
      </c>
      <c r="C106" s="2">
        <v>13</v>
      </c>
      <c r="D106" s="4">
        <v>18372.3044001944</v>
      </c>
      <c r="E106" s="4">
        <v>47.197328322878697</v>
      </c>
      <c r="F106" s="4">
        <v>2026.8543123081099</v>
      </c>
      <c r="G106" s="4">
        <v>-504.27420855974998</v>
      </c>
      <c r="H106" s="4">
        <v>-253.86638385633</v>
      </c>
      <c r="I106" s="4">
        <v>525.27866032042903</v>
      </c>
      <c r="J106" s="4">
        <v>1031.80502252613</v>
      </c>
      <c r="K106" s="4">
        <v>21245.299131255899</v>
      </c>
    </row>
    <row r="107" spans="1:11" ht="19.95" customHeight="1" x14ac:dyDescent="0.3">
      <c r="A107" s="2">
        <v>5</v>
      </c>
      <c r="B107" s="3">
        <v>9</v>
      </c>
      <c r="C107" s="2">
        <v>15</v>
      </c>
      <c r="D107" s="4">
        <v>18506.047832765998</v>
      </c>
      <c r="E107" s="4">
        <v>45.073381273920702</v>
      </c>
      <c r="F107" s="4">
        <v>1399.83105983368</v>
      </c>
      <c r="G107" s="4">
        <v>-499.67906521094</v>
      </c>
      <c r="H107" s="4">
        <v>-291.00309461011</v>
      </c>
      <c r="I107" s="4">
        <v>337.897153420667</v>
      </c>
      <c r="J107" s="4">
        <v>818.00108126253599</v>
      </c>
      <c r="K107" s="4">
        <v>20316.1683487357</v>
      </c>
    </row>
    <row r="108" spans="1:11" ht="19.95" customHeight="1" x14ac:dyDescent="0.3">
      <c r="A108" s="2">
        <v>5</v>
      </c>
      <c r="B108" s="3">
        <v>10</v>
      </c>
      <c r="C108" s="2">
        <v>21</v>
      </c>
      <c r="D108" s="4">
        <v>18254.7100497188</v>
      </c>
      <c r="E108" s="4">
        <v>42.214338408522899</v>
      </c>
      <c r="F108" s="4">
        <v>301.701880102519</v>
      </c>
      <c r="G108" s="4">
        <v>-472.90555093209002</v>
      </c>
      <c r="H108" s="4">
        <v>101.703308212256</v>
      </c>
      <c r="I108" s="4">
        <v>323.226674367567</v>
      </c>
      <c r="J108" s="4">
        <v>973.34328237284899</v>
      </c>
      <c r="K108" s="4">
        <v>19523.9939822505</v>
      </c>
    </row>
    <row r="109" spans="1:11" ht="19.95" customHeight="1" x14ac:dyDescent="0.3">
      <c r="A109" s="2">
        <v>5</v>
      </c>
      <c r="B109" s="3">
        <v>11</v>
      </c>
      <c r="C109" s="2">
        <v>23</v>
      </c>
      <c r="D109" s="4">
        <v>18124.324791531501</v>
      </c>
      <c r="E109" s="4">
        <v>41.221536761671501</v>
      </c>
      <c r="F109" s="4">
        <v>-78.266741172145004</v>
      </c>
      <c r="G109" s="4">
        <v>-461.46993966464998</v>
      </c>
      <c r="H109" s="4">
        <v>79.598166540046194</v>
      </c>
      <c r="I109" s="4">
        <v>194.14745610372901</v>
      </c>
      <c r="J109" s="4">
        <v>784.26441329738202</v>
      </c>
      <c r="K109" s="4">
        <v>18683.819683397502</v>
      </c>
    </row>
    <row r="110" spans="1:11" ht="19.95" customHeight="1" x14ac:dyDescent="0.3">
      <c r="A110" s="2">
        <v>5</v>
      </c>
      <c r="B110" s="3">
        <v>12</v>
      </c>
      <c r="C110" s="2">
        <v>24</v>
      </c>
      <c r="D110" s="4">
        <v>18312.9956701474</v>
      </c>
      <c r="E110" s="4">
        <v>41.577165717132502</v>
      </c>
      <c r="F110" s="4">
        <v>-282.96631900173998</v>
      </c>
      <c r="G110" s="4">
        <v>-462.50318513331001</v>
      </c>
      <c r="H110" s="4">
        <v>69.1758030934282</v>
      </c>
      <c r="I110" s="4">
        <v>173.85271605939499</v>
      </c>
      <c r="J110" s="4">
        <v>709.08429795198197</v>
      </c>
      <c r="K110" s="4">
        <v>18561.216148834301</v>
      </c>
    </row>
    <row r="111" spans="1:11" ht="19.95" customHeight="1" x14ac:dyDescent="0.3">
      <c r="A111" s="2">
        <v>5</v>
      </c>
      <c r="B111" s="3">
        <v>13</v>
      </c>
      <c r="C111" s="2">
        <v>22</v>
      </c>
      <c r="D111" s="4">
        <v>18923.396630308798</v>
      </c>
      <c r="E111" s="4">
        <v>43.5442439194426</v>
      </c>
      <c r="F111" s="4">
        <v>-337.32517120687999</v>
      </c>
      <c r="G111" s="4">
        <v>-474.09593019852002</v>
      </c>
      <c r="H111" s="4">
        <v>67.9624696110522</v>
      </c>
      <c r="I111" s="4">
        <v>177.10708719060301</v>
      </c>
      <c r="J111" s="4">
        <v>763.275738003166</v>
      </c>
      <c r="K111" s="4">
        <v>19163.865067627699</v>
      </c>
    </row>
    <row r="112" spans="1:11" ht="19.95" customHeight="1" x14ac:dyDescent="0.3">
      <c r="A112" s="2">
        <v>5</v>
      </c>
      <c r="B112" s="3">
        <v>14</v>
      </c>
      <c r="C112" s="2">
        <v>18</v>
      </c>
      <c r="D112" s="4">
        <v>19942.8808479902</v>
      </c>
      <c r="E112" s="4">
        <v>46.647366690231202</v>
      </c>
      <c r="F112" s="4">
        <v>-285.15991725216998</v>
      </c>
      <c r="G112" s="4">
        <v>-497.06508963447999</v>
      </c>
      <c r="H112" s="4">
        <v>-49.148871546800002</v>
      </c>
      <c r="I112" s="4">
        <v>147.37443467983201</v>
      </c>
      <c r="J112" s="4">
        <v>756.14109851536602</v>
      </c>
      <c r="K112" s="4">
        <v>20061.669869442099</v>
      </c>
    </row>
    <row r="113" spans="1:11" ht="19.95" customHeight="1" x14ac:dyDescent="0.3">
      <c r="A113" s="2">
        <v>5</v>
      </c>
      <c r="B113" s="3">
        <v>15</v>
      </c>
      <c r="C113" s="2">
        <v>10</v>
      </c>
      <c r="D113" s="4">
        <v>21391.1128091342</v>
      </c>
      <c r="E113" s="4">
        <v>51.220631011461997</v>
      </c>
      <c r="F113" s="4">
        <v>-130.73282106432001</v>
      </c>
      <c r="G113" s="4">
        <v>-533.01628250997999</v>
      </c>
      <c r="H113" s="4">
        <v>-331.71565364766002</v>
      </c>
      <c r="I113" s="4">
        <v>159.84924253712401</v>
      </c>
      <c r="J113" s="4">
        <v>809.44700157777095</v>
      </c>
      <c r="K113" s="4">
        <v>21416.164927038601</v>
      </c>
    </row>
    <row r="114" spans="1:11" ht="19.95" customHeight="1" x14ac:dyDescent="0.3">
      <c r="A114" s="2">
        <v>5</v>
      </c>
      <c r="B114" s="3">
        <v>16</v>
      </c>
      <c r="C114" s="2">
        <v>8</v>
      </c>
      <c r="D114" s="4">
        <v>23280.881345349098</v>
      </c>
      <c r="E114" s="4">
        <v>55.9646075264098</v>
      </c>
      <c r="F114" s="4">
        <v>12.226021181895</v>
      </c>
      <c r="G114" s="4">
        <v>-577.18174890704995</v>
      </c>
      <c r="H114" s="4">
        <v>-304.67642267399998</v>
      </c>
      <c r="I114" s="4">
        <v>201.72053706990101</v>
      </c>
      <c r="J114" s="4">
        <v>691.25133381183605</v>
      </c>
      <c r="K114" s="4">
        <v>23360.185673358101</v>
      </c>
    </row>
    <row r="115" spans="1:11" ht="19.95" customHeight="1" x14ac:dyDescent="0.3">
      <c r="A115" s="2">
        <v>5</v>
      </c>
      <c r="B115" s="3">
        <v>17</v>
      </c>
      <c r="C115" s="2">
        <v>5</v>
      </c>
      <c r="D115" s="4">
        <v>25082.617629693799</v>
      </c>
      <c r="E115" s="4">
        <v>388.83852284842698</v>
      </c>
      <c r="F115" s="4">
        <v>-232.98966879587999</v>
      </c>
      <c r="G115" s="4">
        <v>-617.06037412820001</v>
      </c>
      <c r="H115" s="4">
        <v>-300.58301897993999</v>
      </c>
      <c r="I115" s="4">
        <v>698.47359722790702</v>
      </c>
      <c r="J115" s="4">
        <v>721.98103373796198</v>
      </c>
      <c r="K115" s="4">
        <v>25741.277721604099</v>
      </c>
    </row>
    <row r="116" spans="1:11" ht="19.95" customHeight="1" x14ac:dyDescent="0.3">
      <c r="A116" s="2">
        <v>5</v>
      </c>
      <c r="B116" s="3">
        <v>18</v>
      </c>
      <c r="C116" s="2">
        <v>3</v>
      </c>
      <c r="D116" s="4">
        <v>26604.8584681543</v>
      </c>
      <c r="E116" s="4">
        <v>735.29584784710505</v>
      </c>
      <c r="F116" s="4">
        <v>238.58491992930601</v>
      </c>
      <c r="G116" s="4">
        <v>-665.72057673241</v>
      </c>
      <c r="H116" s="4">
        <v>-274.59198428081999</v>
      </c>
      <c r="I116" s="4">
        <v>237.415668055753</v>
      </c>
      <c r="J116" s="4">
        <v>756.13137755614503</v>
      </c>
      <c r="K116" s="4">
        <v>27631.9737205294</v>
      </c>
    </row>
    <row r="117" spans="1:11" ht="19.95" customHeight="1" x14ac:dyDescent="0.3">
      <c r="A117" s="2">
        <v>5</v>
      </c>
      <c r="B117" s="3">
        <v>19</v>
      </c>
      <c r="C117" s="2">
        <v>2</v>
      </c>
      <c r="D117" s="4">
        <v>27248.686151818602</v>
      </c>
      <c r="E117" s="4">
        <v>761.14967880602296</v>
      </c>
      <c r="F117" s="4">
        <v>514.39496092562797</v>
      </c>
      <c r="G117" s="4">
        <v>-684.61885162455997</v>
      </c>
      <c r="H117" s="4">
        <v>-249.62424029786001</v>
      </c>
      <c r="I117" s="4">
        <v>-13.327412825088</v>
      </c>
      <c r="J117" s="4">
        <v>763.58762739416795</v>
      </c>
      <c r="K117" s="4">
        <v>28340.247914196902</v>
      </c>
    </row>
    <row r="118" spans="1:11" ht="19.95" customHeight="1" x14ac:dyDescent="0.3">
      <c r="A118" s="2">
        <v>5</v>
      </c>
      <c r="B118" s="3">
        <v>20</v>
      </c>
      <c r="C118" s="2">
        <v>1</v>
      </c>
      <c r="D118" s="4">
        <v>27338.111590357501</v>
      </c>
      <c r="E118" s="4">
        <v>764.32379032919903</v>
      </c>
      <c r="F118" s="4">
        <v>559.70842611873195</v>
      </c>
      <c r="G118" s="4">
        <v>-686.75212241811005</v>
      </c>
      <c r="H118" s="4">
        <v>-666.64643720262995</v>
      </c>
      <c r="I118" s="4">
        <v>-39.888472902366999</v>
      </c>
      <c r="J118" s="4">
        <v>757.66525179566099</v>
      </c>
      <c r="K118" s="4">
        <v>28026.522026078001</v>
      </c>
    </row>
    <row r="119" spans="1:11" ht="19.95" customHeight="1" x14ac:dyDescent="0.3">
      <c r="A119" s="2">
        <v>5</v>
      </c>
      <c r="B119" s="3">
        <v>21</v>
      </c>
      <c r="C119" s="2">
        <v>4</v>
      </c>
      <c r="D119" s="4">
        <v>27060.315892982599</v>
      </c>
      <c r="E119" s="4">
        <v>738.43604971694504</v>
      </c>
      <c r="F119" s="4">
        <v>-65.277607936015002</v>
      </c>
      <c r="G119" s="4">
        <v>-666.08004632096004</v>
      </c>
      <c r="H119" s="4">
        <v>-653.12974828198003</v>
      </c>
      <c r="I119" s="4">
        <v>129.86779505793999</v>
      </c>
      <c r="J119" s="4">
        <v>686.87544096378201</v>
      </c>
      <c r="K119" s="4">
        <v>27231.007776182301</v>
      </c>
    </row>
    <row r="120" spans="1:11" ht="19.95" customHeight="1" x14ac:dyDescent="0.3">
      <c r="A120" s="2">
        <v>5</v>
      </c>
      <c r="B120" s="3">
        <v>22</v>
      </c>
      <c r="C120" s="2">
        <v>6</v>
      </c>
      <c r="D120" s="4">
        <v>25474.831702994099</v>
      </c>
      <c r="E120" s="4">
        <v>59.963494026527997</v>
      </c>
      <c r="F120" s="4">
        <v>185.095978788156</v>
      </c>
      <c r="G120" s="4">
        <v>-618.62242853722</v>
      </c>
      <c r="H120" s="4">
        <v>-196.55213535216001</v>
      </c>
      <c r="I120" s="4">
        <v>299.35947019343303</v>
      </c>
      <c r="J120" s="4">
        <v>601.72291080896196</v>
      </c>
      <c r="K120" s="4">
        <v>25805.798992921798</v>
      </c>
    </row>
    <row r="121" spans="1:11" ht="19.95" customHeight="1" x14ac:dyDescent="0.3">
      <c r="A121" s="2">
        <v>5</v>
      </c>
      <c r="B121" s="3">
        <v>23</v>
      </c>
      <c r="C121" s="2">
        <v>7</v>
      </c>
      <c r="D121" s="4">
        <v>22977.240280733098</v>
      </c>
      <c r="E121" s="4">
        <v>55.976733206973101</v>
      </c>
      <c r="F121" s="4">
        <v>749.26031629980798</v>
      </c>
      <c r="G121" s="4">
        <v>-573.32854707448996</v>
      </c>
      <c r="H121" s="4">
        <v>-600.19956514593002</v>
      </c>
      <c r="I121" s="4">
        <v>476.17249797242101</v>
      </c>
      <c r="J121" s="4">
        <v>576.54552520299603</v>
      </c>
      <c r="K121" s="4">
        <v>23661.6672411949</v>
      </c>
    </row>
    <row r="122" spans="1:11" ht="19.95" customHeight="1" x14ac:dyDescent="0.3">
      <c r="A122" s="2">
        <v>5</v>
      </c>
      <c r="B122" s="3">
        <v>24</v>
      </c>
      <c r="C122" s="2">
        <v>9</v>
      </c>
      <c r="D122" s="4">
        <v>20560.716304525798</v>
      </c>
      <c r="E122" s="4">
        <v>52.057912429053097</v>
      </c>
      <c r="F122" s="4">
        <v>1127.1896111343699</v>
      </c>
      <c r="G122" s="4">
        <v>-527.73284815346005</v>
      </c>
      <c r="H122" s="4">
        <v>-582.90661350256005</v>
      </c>
      <c r="I122" s="4">
        <v>996.96491402670404</v>
      </c>
      <c r="J122" s="4">
        <v>894.70349770443295</v>
      </c>
      <c r="K122" s="4">
        <v>22520.992778164298</v>
      </c>
    </row>
    <row r="123" spans="1:11" ht="19.95" customHeight="1" x14ac:dyDescent="0.3">
      <c r="A123" s="2">
        <v>6</v>
      </c>
      <c r="B123" s="3">
        <v>1</v>
      </c>
      <c r="C123" s="2">
        <v>18</v>
      </c>
      <c r="D123" s="4">
        <v>20970.819897229601</v>
      </c>
      <c r="E123" s="4">
        <v>54.989401874947198</v>
      </c>
      <c r="F123" s="4">
        <v>3010.8997211303099</v>
      </c>
      <c r="G123" s="4">
        <v>-247.15799646251</v>
      </c>
      <c r="H123" s="4">
        <v>-156.66272200291999</v>
      </c>
      <c r="I123" s="4">
        <v>134.38067790780801</v>
      </c>
      <c r="J123" s="4">
        <v>511.12044348058203</v>
      </c>
      <c r="K123" s="4">
        <v>24278.389423157802</v>
      </c>
    </row>
    <row r="124" spans="1:11" ht="19.95" customHeight="1" x14ac:dyDescent="0.3">
      <c r="A124" s="2">
        <v>6</v>
      </c>
      <c r="B124" s="3">
        <v>2</v>
      </c>
      <c r="C124" s="2">
        <v>21</v>
      </c>
      <c r="D124" s="4">
        <v>19386.132726233001</v>
      </c>
      <c r="E124" s="4">
        <v>51.427985468736203</v>
      </c>
      <c r="F124" s="4">
        <v>2930.2507740675001</v>
      </c>
      <c r="G124" s="4">
        <v>-233.77289479627001</v>
      </c>
      <c r="H124" s="4">
        <v>-149.03204059116999</v>
      </c>
      <c r="I124" s="4">
        <v>137.739398253774</v>
      </c>
      <c r="J124" s="4">
        <v>487.828224650972</v>
      </c>
      <c r="K124" s="4">
        <v>22610.574173286601</v>
      </c>
    </row>
    <row r="125" spans="1:11" ht="19.95" customHeight="1" x14ac:dyDescent="0.3">
      <c r="A125" s="2">
        <v>6</v>
      </c>
      <c r="B125" s="3">
        <v>3</v>
      </c>
      <c r="C125" s="2">
        <v>23</v>
      </c>
      <c r="D125" s="4">
        <v>18304.6000680164</v>
      </c>
      <c r="E125" s="4">
        <v>49.037529557893599</v>
      </c>
      <c r="F125" s="4">
        <v>2929.5990029960699</v>
      </c>
      <c r="G125" s="4">
        <v>-224.35258739753999</v>
      </c>
      <c r="H125" s="4">
        <v>-145.19973866204001</v>
      </c>
      <c r="I125" s="4">
        <v>229.598463824655</v>
      </c>
      <c r="J125" s="4">
        <v>501.19056290152002</v>
      </c>
      <c r="K125" s="4">
        <v>21644.473301237002</v>
      </c>
    </row>
    <row r="126" spans="1:11" ht="19.95" customHeight="1" x14ac:dyDescent="0.3">
      <c r="A126" s="2">
        <v>6</v>
      </c>
      <c r="B126" s="3">
        <v>4</v>
      </c>
      <c r="C126" s="2">
        <v>24</v>
      </c>
      <c r="D126" s="4">
        <v>17868.702987969002</v>
      </c>
      <c r="E126" s="4">
        <v>48.274499741303302</v>
      </c>
      <c r="F126" s="4">
        <v>3095.1075092912502</v>
      </c>
      <c r="G126" s="4">
        <v>-222.70204832048</v>
      </c>
      <c r="H126" s="4">
        <v>-146.53241643892</v>
      </c>
      <c r="I126" s="4">
        <v>281.90710409537502</v>
      </c>
      <c r="J126" s="4">
        <v>552.30034661220805</v>
      </c>
      <c r="K126" s="4">
        <v>21477.057982949798</v>
      </c>
    </row>
    <row r="127" spans="1:11" ht="19.95" customHeight="1" x14ac:dyDescent="0.3">
      <c r="A127" s="2">
        <v>6</v>
      </c>
      <c r="B127" s="3">
        <v>5</v>
      </c>
      <c r="C127" s="2">
        <v>22</v>
      </c>
      <c r="D127" s="4">
        <v>18026.762987733498</v>
      </c>
      <c r="E127" s="4">
        <v>49.1999242347907</v>
      </c>
      <c r="F127" s="4">
        <v>3344.3267948084499</v>
      </c>
      <c r="G127" s="4">
        <v>-229.54848086659999</v>
      </c>
      <c r="H127" s="4">
        <v>-152.23797528612999</v>
      </c>
      <c r="I127" s="4">
        <v>381.354158338253</v>
      </c>
      <c r="J127" s="4">
        <v>648.23889403613498</v>
      </c>
      <c r="K127" s="4">
        <v>22068.096302998401</v>
      </c>
    </row>
    <row r="128" spans="1:11" ht="19.95" customHeight="1" x14ac:dyDescent="0.3">
      <c r="A128" s="2">
        <v>6</v>
      </c>
      <c r="B128" s="3">
        <v>6</v>
      </c>
      <c r="C128" s="2">
        <v>20</v>
      </c>
      <c r="D128" s="4">
        <v>18774.4250890283</v>
      </c>
      <c r="E128" s="4">
        <v>51.096329951526201</v>
      </c>
      <c r="F128" s="4">
        <v>3412.3929138981698</v>
      </c>
      <c r="G128" s="4">
        <v>-241.8480436175</v>
      </c>
      <c r="H128" s="4">
        <v>-173.96928730001</v>
      </c>
      <c r="I128" s="4">
        <v>372.28388671845897</v>
      </c>
      <c r="J128" s="4">
        <v>761.84841842876097</v>
      </c>
      <c r="K128" s="4">
        <v>22956.2293071077</v>
      </c>
    </row>
    <row r="129" spans="1:11" ht="19.95" customHeight="1" x14ac:dyDescent="0.3">
      <c r="A129" s="2">
        <v>6</v>
      </c>
      <c r="B129" s="3">
        <v>7</v>
      </c>
      <c r="C129" s="2">
        <v>19</v>
      </c>
      <c r="D129" s="4">
        <v>19625.1496359872</v>
      </c>
      <c r="E129" s="4">
        <v>53.290246702197003</v>
      </c>
      <c r="F129" s="4">
        <v>3552.5467058131198</v>
      </c>
      <c r="G129" s="4">
        <v>-257.58085144334001</v>
      </c>
      <c r="H129" s="4">
        <v>-206.50464654615999</v>
      </c>
      <c r="I129" s="4">
        <v>444.35363769459502</v>
      </c>
      <c r="J129" s="4">
        <v>1026.0832047308199</v>
      </c>
      <c r="K129" s="4">
        <v>24237.337932938401</v>
      </c>
    </row>
    <row r="130" spans="1:11" ht="19.95" customHeight="1" x14ac:dyDescent="0.3">
      <c r="A130" s="2">
        <v>6</v>
      </c>
      <c r="B130" s="3">
        <v>8</v>
      </c>
      <c r="C130" s="2">
        <v>15</v>
      </c>
      <c r="D130" s="4">
        <v>20734.9487239216</v>
      </c>
      <c r="E130" s="4">
        <v>53.095854030294603</v>
      </c>
      <c r="F130" s="4">
        <v>2981.5580587257</v>
      </c>
      <c r="G130" s="4">
        <v>-270.83678697650998</v>
      </c>
      <c r="H130" s="4">
        <v>-248.152455183</v>
      </c>
      <c r="I130" s="4">
        <v>541.43925604722097</v>
      </c>
      <c r="J130" s="4">
        <v>1086.17642279795</v>
      </c>
      <c r="K130" s="4">
        <v>24878.229073363302</v>
      </c>
    </row>
    <row r="131" spans="1:11" ht="19.95" customHeight="1" x14ac:dyDescent="0.3">
      <c r="A131" s="2">
        <v>6</v>
      </c>
      <c r="B131" s="3">
        <v>9</v>
      </c>
      <c r="C131" s="2">
        <v>17</v>
      </c>
      <c r="D131" s="4">
        <v>21526.5541070871</v>
      </c>
      <c r="E131" s="4">
        <v>52.694658785763203</v>
      </c>
      <c r="F131" s="4">
        <v>2385.2972759087802</v>
      </c>
      <c r="G131" s="4">
        <v>-280.78327699277003</v>
      </c>
      <c r="H131" s="4">
        <v>-286.43676271667999</v>
      </c>
      <c r="I131" s="4">
        <v>351.30581705001299</v>
      </c>
      <c r="J131" s="4">
        <v>956.33109796761801</v>
      </c>
      <c r="K131" s="4">
        <v>24704.962917089801</v>
      </c>
    </row>
    <row r="132" spans="1:11" ht="19.95" customHeight="1" x14ac:dyDescent="0.3">
      <c r="A132" s="2">
        <v>6</v>
      </c>
      <c r="B132" s="3">
        <v>10</v>
      </c>
      <c r="C132" s="2">
        <v>16</v>
      </c>
      <c r="D132" s="4">
        <v>22101.702199183099</v>
      </c>
      <c r="E132" s="4">
        <v>52.546835607683199</v>
      </c>
      <c r="F132" s="4">
        <v>1919.09000547762</v>
      </c>
      <c r="G132" s="4">
        <v>-287.02152499030001</v>
      </c>
      <c r="H132" s="4">
        <v>-316.07972764235001</v>
      </c>
      <c r="I132" s="4">
        <v>149.92632521534199</v>
      </c>
      <c r="J132" s="4">
        <v>1089.38604404954</v>
      </c>
      <c r="K132" s="4">
        <v>24709.550156900601</v>
      </c>
    </row>
    <row r="133" spans="1:11" ht="19.95" customHeight="1" x14ac:dyDescent="0.3">
      <c r="A133" s="2">
        <v>6</v>
      </c>
      <c r="B133" s="3">
        <v>11</v>
      </c>
      <c r="C133" s="2">
        <v>14</v>
      </c>
      <c r="D133" s="4">
        <v>22961.480035505501</v>
      </c>
      <c r="E133" s="4">
        <v>54.112296939989399</v>
      </c>
      <c r="F133" s="4">
        <v>2028.32341050217</v>
      </c>
      <c r="G133" s="4">
        <v>-295.90216708014998</v>
      </c>
      <c r="H133" s="4">
        <v>-335.93395439970999</v>
      </c>
      <c r="I133" s="4">
        <v>-19.257848949027998</v>
      </c>
      <c r="J133" s="4">
        <v>751.03436737530001</v>
      </c>
      <c r="K133" s="4">
        <v>25143.856139894098</v>
      </c>
    </row>
    <row r="134" spans="1:11" ht="19.95" customHeight="1" x14ac:dyDescent="0.3">
      <c r="A134" s="2">
        <v>6</v>
      </c>
      <c r="B134" s="3">
        <v>12</v>
      </c>
      <c r="C134" s="2">
        <v>13</v>
      </c>
      <c r="D134" s="4">
        <v>24027.207410867501</v>
      </c>
      <c r="E134" s="4">
        <v>56.738851267601</v>
      </c>
      <c r="F134" s="4">
        <v>2292.0140972253798</v>
      </c>
      <c r="G134" s="4">
        <v>-306.34053185113999</v>
      </c>
      <c r="H134" s="4">
        <v>-347.25311456671</v>
      </c>
      <c r="I134" s="4">
        <v>-26.403387006045001</v>
      </c>
      <c r="J134" s="4">
        <v>551.423351128734</v>
      </c>
      <c r="K134" s="4">
        <v>26247.3866770653</v>
      </c>
    </row>
    <row r="135" spans="1:11" ht="19.95" customHeight="1" x14ac:dyDescent="0.3">
      <c r="A135" s="2">
        <v>6</v>
      </c>
      <c r="B135" s="3">
        <v>13</v>
      </c>
      <c r="C135" s="2">
        <v>11</v>
      </c>
      <c r="D135" s="4">
        <v>25297.3370354789</v>
      </c>
      <c r="E135" s="4">
        <v>60.801024112810502</v>
      </c>
      <c r="F135" s="4">
        <v>2662.8087598390698</v>
      </c>
      <c r="G135" s="4">
        <v>-318.18456098721998</v>
      </c>
      <c r="H135" s="4">
        <v>-351.42337765331001</v>
      </c>
      <c r="I135" s="4">
        <v>0</v>
      </c>
      <c r="J135" s="4">
        <v>923.188000823935</v>
      </c>
      <c r="K135" s="4">
        <v>28274.526881614202</v>
      </c>
    </row>
    <row r="136" spans="1:11" ht="19.95" customHeight="1" x14ac:dyDescent="0.3">
      <c r="A136" s="2">
        <v>6</v>
      </c>
      <c r="B136" s="3">
        <v>14</v>
      </c>
      <c r="C136" s="2">
        <v>9</v>
      </c>
      <c r="D136" s="4">
        <v>26997.886812548899</v>
      </c>
      <c r="E136" s="4">
        <v>65.766400609970304</v>
      </c>
      <c r="F136" s="4">
        <v>2897.7676618486998</v>
      </c>
      <c r="G136" s="4">
        <v>-332.25876926014001</v>
      </c>
      <c r="H136" s="4">
        <v>-353.14811566773</v>
      </c>
      <c r="I136" s="4">
        <v>118.32186168577</v>
      </c>
      <c r="J136" s="4">
        <v>1281.60817666607</v>
      </c>
      <c r="K136" s="4">
        <v>30675.944028431499</v>
      </c>
    </row>
    <row r="137" spans="1:11" ht="19.95" customHeight="1" x14ac:dyDescent="0.3">
      <c r="A137" s="2">
        <v>6</v>
      </c>
      <c r="B137" s="3">
        <v>15</v>
      </c>
      <c r="C137" s="2">
        <v>7</v>
      </c>
      <c r="D137" s="4">
        <v>28922.818308948099</v>
      </c>
      <c r="E137" s="4">
        <v>71.621768860700698</v>
      </c>
      <c r="F137" s="4">
        <v>3776.9818248767901</v>
      </c>
      <c r="G137" s="4">
        <v>-345.26972391106</v>
      </c>
      <c r="H137" s="4">
        <v>-341.24791604540002</v>
      </c>
      <c r="I137" s="4">
        <v>195.69202075952001</v>
      </c>
      <c r="J137" s="4">
        <v>1103.84948595533</v>
      </c>
      <c r="K137" s="4">
        <v>33384.445769443999</v>
      </c>
    </row>
    <row r="138" spans="1:11" ht="19.95" customHeight="1" x14ac:dyDescent="0.3">
      <c r="A138" s="2">
        <v>6</v>
      </c>
      <c r="B138" s="3">
        <v>16</v>
      </c>
      <c r="C138" s="2">
        <v>5</v>
      </c>
      <c r="D138" s="4">
        <v>30928.612737247298</v>
      </c>
      <c r="E138" s="4">
        <v>74.493452198626798</v>
      </c>
      <c r="F138" s="4">
        <v>2989.2523761856301</v>
      </c>
      <c r="G138" s="4">
        <v>-351.84887904958998</v>
      </c>
      <c r="H138" s="4">
        <v>-337.11938867632</v>
      </c>
      <c r="I138" s="4">
        <v>404.90901852130798</v>
      </c>
      <c r="J138" s="4">
        <v>1031.0541767950499</v>
      </c>
      <c r="K138" s="4">
        <v>34739.353493221999</v>
      </c>
    </row>
    <row r="139" spans="1:11" ht="19.95" customHeight="1" x14ac:dyDescent="0.3">
      <c r="A139" s="2">
        <v>6</v>
      </c>
      <c r="B139" s="3">
        <v>17</v>
      </c>
      <c r="C139" s="2">
        <v>3</v>
      </c>
      <c r="D139" s="4">
        <v>32661.2683012938</v>
      </c>
      <c r="E139" s="4">
        <v>973.50181717440103</v>
      </c>
      <c r="F139" s="4">
        <v>3083.3784935339099</v>
      </c>
      <c r="G139" s="4">
        <v>-368.23741277687998</v>
      </c>
      <c r="H139" s="4">
        <v>-336.75756969580999</v>
      </c>
      <c r="I139" s="4">
        <v>-198.93199522283999</v>
      </c>
      <c r="J139" s="4">
        <v>927.00598815835201</v>
      </c>
      <c r="K139" s="4">
        <v>36741.227622464998</v>
      </c>
    </row>
    <row r="140" spans="1:11" ht="19.95" customHeight="1" x14ac:dyDescent="0.3">
      <c r="A140" s="2">
        <v>6</v>
      </c>
      <c r="B140" s="3">
        <v>18</v>
      </c>
      <c r="C140" s="2">
        <v>1</v>
      </c>
      <c r="D140" s="4">
        <v>33904.862910373398</v>
      </c>
      <c r="E140" s="4">
        <v>991.42202684136805</v>
      </c>
      <c r="F140" s="4">
        <v>2437.1305721267499</v>
      </c>
      <c r="G140" s="4">
        <v>-373.30583319049998</v>
      </c>
      <c r="H140" s="4">
        <v>-320.90704200703999</v>
      </c>
      <c r="I140" s="4">
        <v>72.848392278834595</v>
      </c>
      <c r="J140" s="4">
        <v>911.94452188977198</v>
      </c>
      <c r="K140" s="4">
        <v>37623.995548312603</v>
      </c>
    </row>
    <row r="141" spans="1:11" ht="19.95" customHeight="1" x14ac:dyDescent="0.3">
      <c r="A141" s="2">
        <v>6</v>
      </c>
      <c r="B141" s="3">
        <v>19</v>
      </c>
      <c r="C141" s="2">
        <v>2</v>
      </c>
      <c r="D141" s="4">
        <v>33946.268259520097</v>
      </c>
      <c r="E141" s="4">
        <v>980.62367322887599</v>
      </c>
      <c r="F141" s="4">
        <v>1959.59715931866</v>
      </c>
      <c r="G141" s="4">
        <v>-361.28661421044001</v>
      </c>
      <c r="H141" s="4">
        <v>-290.37520909049999</v>
      </c>
      <c r="I141" s="4">
        <v>-31.980262248294999</v>
      </c>
      <c r="J141" s="4">
        <v>843.43038433407696</v>
      </c>
      <c r="K141" s="4">
        <v>37046.277390852498</v>
      </c>
    </row>
    <row r="142" spans="1:11" ht="19.95" customHeight="1" x14ac:dyDescent="0.3">
      <c r="A142" s="2">
        <v>6</v>
      </c>
      <c r="B142" s="3">
        <v>20</v>
      </c>
      <c r="C142" s="2">
        <v>4</v>
      </c>
      <c r="D142" s="4">
        <v>33113.460106142498</v>
      </c>
      <c r="E142" s="4">
        <v>963.565579167848</v>
      </c>
      <c r="F142" s="4">
        <v>2177.4039757822602</v>
      </c>
      <c r="G142" s="4">
        <v>-349.92687038598001</v>
      </c>
      <c r="H142" s="4">
        <v>-266.95990819607999</v>
      </c>
      <c r="I142" s="4">
        <v>-307.98137915742001</v>
      </c>
      <c r="J142" s="4">
        <v>777.36700405281499</v>
      </c>
      <c r="K142" s="4">
        <v>36106.928507406003</v>
      </c>
    </row>
    <row r="143" spans="1:11" ht="19.95" customHeight="1" x14ac:dyDescent="0.3">
      <c r="A143" s="2">
        <v>6</v>
      </c>
      <c r="B143" s="3">
        <v>21</v>
      </c>
      <c r="C143" s="2">
        <v>6</v>
      </c>
      <c r="D143" s="4">
        <v>31936.773484363199</v>
      </c>
      <c r="E143" s="4">
        <v>928.58886163731302</v>
      </c>
      <c r="F143" s="4">
        <v>2070.4823095677598</v>
      </c>
      <c r="G143" s="4">
        <v>-338.25836944977999</v>
      </c>
      <c r="H143" s="4">
        <v>-246.65622080365</v>
      </c>
      <c r="I143" s="4">
        <v>-242.98862021504999</v>
      </c>
      <c r="J143" s="4">
        <v>669.70926462365799</v>
      </c>
      <c r="K143" s="4">
        <v>34777.650709723501</v>
      </c>
    </row>
    <row r="144" spans="1:11" ht="19.95" customHeight="1" x14ac:dyDescent="0.3">
      <c r="A144" s="2">
        <v>6</v>
      </c>
      <c r="B144" s="3">
        <v>22</v>
      </c>
      <c r="C144" s="2">
        <v>8</v>
      </c>
      <c r="D144" s="4">
        <v>30019.370977556799</v>
      </c>
      <c r="E144" s="4">
        <v>73.791716975339995</v>
      </c>
      <c r="F144" s="4">
        <v>1832.78917603894</v>
      </c>
      <c r="G144" s="4">
        <v>-315.56817409103002</v>
      </c>
      <c r="H144" s="4">
        <v>-213.15230806149</v>
      </c>
      <c r="I144" s="4">
        <v>-20.171758521792</v>
      </c>
      <c r="J144" s="4">
        <v>662.15846139087296</v>
      </c>
      <c r="K144" s="4">
        <v>32039.218091287599</v>
      </c>
    </row>
    <row r="145" spans="1:11" ht="19.95" customHeight="1" x14ac:dyDescent="0.3">
      <c r="A145" s="2">
        <v>6</v>
      </c>
      <c r="B145" s="3">
        <v>23</v>
      </c>
      <c r="C145" s="2">
        <v>10</v>
      </c>
      <c r="D145" s="4">
        <v>26859.131153668299</v>
      </c>
      <c r="E145" s="4">
        <v>68.174059210345206</v>
      </c>
      <c r="F145" s="4">
        <v>2078.8069329024102</v>
      </c>
      <c r="G145" s="4">
        <v>-290.21331325750998</v>
      </c>
      <c r="H145" s="4">
        <v>-190.82768919933</v>
      </c>
      <c r="I145" s="4">
        <v>-56.977549561750003</v>
      </c>
      <c r="J145" s="4">
        <v>737.61656893247698</v>
      </c>
      <c r="K145" s="4">
        <v>29205.710162694999</v>
      </c>
    </row>
    <row r="146" spans="1:11" ht="19.95" customHeight="1" x14ac:dyDescent="0.3">
      <c r="A146" s="2">
        <v>6</v>
      </c>
      <c r="B146" s="3">
        <v>24</v>
      </c>
      <c r="C146" s="2">
        <v>12</v>
      </c>
      <c r="D146" s="4">
        <v>23926.953960052801</v>
      </c>
      <c r="E146" s="4">
        <v>62.078238335812003</v>
      </c>
      <c r="F146" s="4">
        <v>2277.3274257257999</v>
      </c>
      <c r="G146" s="4">
        <v>-268.21866064413001</v>
      </c>
      <c r="H146" s="4">
        <v>-169.05349844698</v>
      </c>
      <c r="I146" s="4">
        <v>382.00289468723503</v>
      </c>
      <c r="J146" s="4">
        <v>1038.42345029743</v>
      </c>
      <c r="K146" s="4">
        <v>27249.513810008</v>
      </c>
    </row>
    <row r="147" spans="1:11" ht="19.95" customHeight="1" x14ac:dyDescent="0.3">
      <c r="A147" s="2">
        <v>7</v>
      </c>
      <c r="B147" s="3">
        <v>1</v>
      </c>
      <c r="C147" s="2">
        <v>19</v>
      </c>
      <c r="D147" s="4">
        <v>24278.6664100583</v>
      </c>
      <c r="E147" s="4">
        <v>59.242679971936298</v>
      </c>
      <c r="F147" s="4">
        <v>1889.53128745087</v>
      </c>
      <c r="G147" s="4">
        <v>-486.04972390387002</v>
      </c>
      <c r="H147" s="4">
        <v>-170.35141433532999</v>
      </c>
      <c r="I147" s="4">
        <v>0</v>
      </c>
      <c r="J147" s="4">
        <v>655.053464245746</v>
      </c>
      <c r="K147" s="4">
        <v>26226.092703487699</v>
      </c>
    </row>
    <row r="148" spans="1:11" ht="19.95" customHeight="1" x14ac:dyDescent="0.3">
      <c r="A148" s="2">
        <v>7</v>
      </c>
      <c r="B148" s="3">
        <v>2</v>
      </c>
      <c r="C148" s="2">
        <v>21</v>
      </c>
      <c r="D148" s="4">
        <v>22499.571203654799</v>
      </c>
      <c r="E148" s="4">
        <v>55.127847382109003</v>
      </c>
      <c r="F148" s="4">
        <v>2015.87754358404</v>
      </c>
      <c r="G148" s="4">
        <v>-462.92645293780998</v>
      </c>
      <c r="H148" s="4">
        <v>-158.20988625446</v>
      </c>
      <c r="I148" s="4">
        <v>0</v>
      </c>
      <c r="J148" s="4">
        <v>553.05606049332903</v>
      </c>
      <c r="K148" s="4">
        <v>24502.496315921999</v>
      </c>
    </row>
    <row r="149" spans="1:11" ht="19.95" customHeight="1" x14ac:dyDescent="0.3">
      <c r="A149" s="2">
        <v>7</v>
      </c>
      <c r="B149" s="3">
        <v>3</v>
      </c>
      <c r="C149" s="2">
        <v>23</v>
      </c>
      <c r="D149" s="4">
        <v>21137.0555917524</v>
      </c>
      <c r="E149" s="4">
        <v>52.382881537825597</v>
      </c>
      <c r="F149" s="4">
        <v>2143.6736735918798</v>
      </c>
      <c r="G149" s="4">
        <v>-444.36078185337999</v>
      </c>
      <c r="H149" s="4">
        <v>-151.95978726447001</v>
      </c>
      <c r="I149" s="4">
        <v>4.3013523547913302</v>
      </c>
      <c r="J149" s="4">
        <v>722.54741564615301</v>
      </c>
      <c r="K149" s="4">
        <v>23463.640345765201</v>
      </c>
    </row>
    <row r="150" spans="1:11" ht="19.95" customHeight="1" x14ac:dyDescent="0.3">
      <c r="A150" s="2">
        <v>7</v>
      </c>
      <c r="B150" s="3">
        <v>4</v>
      </c>
      <c r="C150" s="2">
        <v>24</v>
      </c>
      <c r="D150" s="4">
        <v>20470.754646235298</v>
      </c>
      <c r="E150" s="4">
        <v>51.563901874193299</v>
      </c>
      <c r="F150" s="4">
        <v>2388.6760099006301</v>
      </c>
      <c r="G150" s="4">
        <v>-440.63812280221998</v>
      </c>
      <c r="H150" s="4">
        <v>-153.23754651208</v>
      </c>
      <c r="I150" s="4">
        <v>23.0163437238818</v>
      </c>
      <c r="J150" s="4">
        <v>834.66401204503097</v>
      </c>
      <c r="K150" s="4">
        <v>23174.799244464801</v>
      </c>
    </row>
    <row r="151" spans="1:11" ht="19.95" customHeight="1" x14ac:dyDescent="0.3">
      <c r="A151" s="2">
        <v>7</v>
      </c>
      <c r="B151" s="3">
        <v>5</v>
      </c>
      <c r="C151" s="2">
        <v>22</v>
      </c>
      <c r="D151" s="4">
        <v>20558.943870937401</v>
      </c>
      <c r="E151" s="4">
        <v>52.228967719397097</v>
      </c>
      <c r="F151" s="4">
        <v>2589.3273446427502</v>
      </c>
      <c r="G151" s="4">
        <v>-451.25083192804999</v>
      </c>
      <c r="H151" s="4">
        <v>-160.06897772391</v>
      </c>
      <c r="I151" s="4">
        <v>234.44369016917</v>
      </c>
      <c r="J151" s="4">
        <v>1058.8972184706599</v>
      </c>
      <c r="K151" s="4">
        <v>23882.521282287398</v>
      </c>
    </row>
    <row r="152" spans="1:11" ht="19.95" customHeight="1" x14ac:dyDescent="0.3">
      <c r="A152" s="2">
        <v>7</v>
      </c>
      <c r="B152" s="3">
        <v>6</v>
      </c>
      <c r="C152" s="2">
        <v>20</v>
      </c>
      <c r="D152" s="4">
        <v>21273.423775590501</v>
      </c>
      <c r="E152" s="4">
        <v>54.3819697102454</v>
      </c>
      <c r="F152" s="4">
        <v>2836.61777372188</v>
      </c>
      <c r="G152" s="4">
        <v>-471.55634766130999</v>
      </c>
      <c r="H152" s="4">
        <v>-176.1101577588</v>
      </c>
      <c r="I152" s="4">
        <v>296.06242561649202</v>
      </c>
      <c r="J152" s="4">
        <v>1106.4470941383599</v>
      </c>
      <c r="K152" s="4">
        <v>24919.2665333574</v>
      </c>
    </row>
    <row r="153" spans="1:11" ht="19.95" customHeight="1" x14ac:dyDescent="0.3">
      <c r="A153" s="2">
        <v>7</v>
      </c>
      <c r="B153" s="3">
        <v>7</v>
      </c>
      <c r="C153" s="2">
        <v>18</v>
      </c>
      <c r="D153" s="4">
        <v>22188.274944811801</v>
      </c>
      <c r="E153" s="4">
        <v>55.841657275282301</v>
      </c>
      <c r="F153" s="4">
        <v>2765.7947749698901</v>
      </c>
      <c r="G153" s="4">
        <v>-491.96328824949001</v>
      </c>
      <c r="H153" s="4">
        <v>-209.83344993772999</v>
      </c>
      <c r="I153" s="4">
        <v>866.917291261174</v>
      </c>
      <c r="J153" s="4">
        <v>1240.26042077581</v>
      </c>
      <c r="K153" s="4">
        <v>26415.2923509067</v>
      </c>
    </row>
    <row r="154" spans="1:11" ht="19.95" customHeight="1" x14ac:dyDescent="0.3">
      <c r="A154" s="2">
        <v>7</v>
      </c>
      <c r="B154" s="3">
        <v>8</v>
      </c>
      <c r="C154" s="2">
        <v>17</v>
      </c>
      <c r="D154" s="4">
        <v>23310.7223619498</v>
      </c>
      <c r="E154" s="4">
        <v>55.9353878427927</v>
      </c>
      <c r="F154" s="4">
        <v>2290.2757855455502</v>
      </c>
      <c r="G154" s="4">
        <v>-516.74856216081002</v>
      </c>
      <c r="H154" s="4">
        <v>-253.06508826701</v>
      </c>
      <c r="I154" s="4">
        <v>1084.5245760499099</v>
      </c>
      <c r="J154" s="4">
        <v>1312.05636661019</v>
      </c>
      <c r="K154" s="4">
        <v>27283.700827570501</v>
      </c>
    </row>
    <row r="155" spans="1:11" ht="19.95" customHeight="1" x14ac:dyDescent="0.3">
      <c r="A155" s="2">
        <v>7</v>
      </c>
      <c r="B155" s="3">
        <v>9</v>
      </c>
      <c r="C155" s="2">
        <v>16</v>
      </c>
      <c r="D155" s="4">
        <v>24417.408701279499</v>
      </c>
      <c r="E155" s="4">
        <v>55.637934497809901</v>
      </c>
      <c r="F155" s="4">
        <v>1728.4101555644299</v>
      </c>
      <c r="G155" s="4">
        <v>-540.76235894804995</v>
      </c>
      <c r="H155" s="4">
        <v>-293.81368029164003</v>
      </c>
      <c r="I155" s="4">
        <v>957.78696702215404</v>
      </c>
      <c r="J155" s="4">
        <v>1396.9374779742</v>
      </c>
      <c r="K155" s="4">
        <v>27721.605197098401</v>
      </c>
    </row>
    <row r="156" spans="1:11" ht="19.95" customHeight="1" x14ac:dyDescent="0.3">
      <c r="A156" s="2">
        <v>7</v>
      </c>
      <c r="B156" s="3">
        <v>10</v>
      </c>
      <c r="C156" s="2">
        <v>15</v>
      </c>
      <c r="D156" s="4">
        <v>25421.128355093799</v>
      </c>
      <c r="E156" s="4">
        <v>55.576289949371301</v>
      </c>
      <c r="F156" s="4">
        <v>1469.4753285987899</v>
      </c>
      <c r="G156" s="4">
        <v>-569.60931600427</v>
      </c>
      <c r="H156" s="4">
        <v>-328.11569510754998</v>
      </c>
      <c r="I156" s="4">
        <v>629.18328980310196</v>
      </c>
      <c r="J156" s="4">
        <v>1441.73271595544</v>
      </c>
      <c r="K156" s="4">
        <v>28119.3709682886</v>
      </c>
    </row>
    <row r="157" spans="1:11" ht="19.95" customHeight="1" x14ac:dyDescent="0.3">
      <c r="A157" s="2">
        <v>7</v>
      </c>
      <c r="B157" s="3">
        <v>11</v>
      </c>
      <c r="C157" s="2">
        <v>13</v>
      </c>
      <c r="D157" s="4">
        <v>26771.746033861</v>
      </c>
      <c r="E157" s="4">
        <v>57.453739622640299</v>
      </c>
      <c r="F157" s="4">
        <v>1487.08505551348</v>
      </c>
      <c r="G157" s="4">
        <v>-603.00435028069001</v>
      </c>
      <c r="H157" s="4">
        <v>-356.00620283426002</v>
      </c>
      <c r="I157" s="4">
        <v>539.068631443703</v>
      </c>
      <c r="J157" s="4">
        <v>1498.45836549925</v>
      </c>
      <c r="K157" s="4">
        <v>29394.801272825101</v>
      </c>
    </row>
    <row r="158" spans="1:11" ht="19.95" customHeight="1" x14ac:dyDescent="0.3">
      <c r="A158" s="2">
        <v>7</v>
      </c>
      <c r="B158" s="3">
        <v>12</v>
      </c>
      <c r="C158" s="2">
        <v>12</v>
      </c>
      <c r="D158" s="4">
        <v>28438.749155184101</v>
      </c>
      <c r="E158" s="4">
        <v>60.473691785949001</v>
      </c>
      <c r="F158" s="4">
        <v>1566.6090756554099</v>
      </c>
      <c r="G158" s="4">
        <v>-638.25718555173</v>
      </c>
      <c r="H158" s="4">
        <v>-379.48339481225997</v>
      </c>
      <c r="I158" s="4">
        <v>554.67363564849097</v>
      </c>
      <c r="J158" s="4">
        <v>1261.46712558432</v>
      </c>
      <c r="K158" s="4">
        <v>30864.232103494302</v>
      </c>
    </row>
    <row r="159" spans="1:11" ht="19.95" customHeight="1" x14ac:dyDescent="0.3">
      <c r="A159" s="2">
        <v>7</v>
      </c>
      <c r="B159" s="3">
        <v>13</v>
      </c>
      <c r="C159" s="2">
        <v>10</v>
      </c>
      <c r="D159" s="4">
        <v>30176.160563544399</v>
      </c>
      <c r="E159" s="4">
        <v>65.209882268012706</v>
      </c>
      <c r="F159" s="4">
        <v>2667.3160429085501</v>
      </c>
      <c r="G159" s="4">
        <v>-692.55410042256005</v>
      </c>
      <c r="H159" s="4">
        <v>-391.29773347499997</v>
      </c>
      <c r="I159" s="4">
        <v>164.66623792767899</v>
      </c>
      <c r="J159" s="4">
        <v>1397.1123363429299</v>
      </c>
      <c r="K159" s="4">
        <v>33386.613229094</v>
      </c>
    </row>
    <row r="160" spans="1:11" ht="19.95" customHeight="1" x14ac:dyDescent="0.3">
      <c r="A160" s="2">
        <v>7</v>
      </c>
      <c r="B160" s="3">
        <v>14</v>
      </c>
      <c r="C160" s="2">
        <v>8</v>
      </c>
      <c r="D160" s="4">
        <v>32332.9832343052</v>
      </c>
      <c r="E160" s="4">
        <v>70.559167769170401</v>
      </c>
      <c r="F160" s="4">
        <v>3011.7593876402202</v>
      </c>
      <c r="G160" s="4">
        <v>-733.65234160600005</v>
      </c>
      <c r="H160" s="4">
        <v>-399.67746464446998</v>
      </c>
      <c r="I160" s="4">
        <v>277.842856496487</v>
      </c>
      <c r="J160" s="4">
        <v>1673.1451092757</v>
      </c>
      <c r="K160" s="4">
        <v>36232.959949236203</v>
      </c>
    </row>
    <row r="161" spans="1:11" ht="19.95" customHeight="1" x14ac:dyDescent="0.3">
      <c r="A161" s="2">
        <v>7</v>
      </c>
      <c r="B161" s="3">
        <v>15</v>
      </c>
      <c r="C161" s="2">
        <v>5</v>
      </c>
      <c r="D161" s="4">
        <v>34657.146446933199</v>
      </c>
      <c r="E161" s="4">
        <v>75.910388852794298</v>
      </c>
      <c r="F161" s="4">
        <v>3095.92711405203</v>
      </c>
      <c r="G161" s="4">
        <v>-770.3483884753</v>
      </c>
      <c r="H161" s="4">
        <v>-402.10190532022</v>
      </c>
      <c r="I161" s="4">
        <v>386.59984871246797</v>
      </c>
      <c r="J161" s="4">
        <v>1852.4087340066801</v>
      </c>
      <c r="K161" s="4">
        <v>38895.5422387617</v>
      </c>
    </row>
    <row r="162" spans="1:11" ht="19.95" customHeight="1" x14ac:dyDescent="0.3">
      <c r="A162" s="2">
        <v>7</v>
      </c>
      <c r="B162" s="3">
        <v>16</v>
      </c>
      <c r="C162" s="2">
        <v>3</v>
      </c>
      <c r="D162" s="4">
        <v>36897.987169264103</v>
      </c>
      <c r="E162" s="4">
        <v>79.475644345627302</v>
      </c>
      <c r="F162" s="4">
        <v>2620.6184007694001</v>
      </c>
      <c r="G162" s="4">
        <v>-795.57204480466999</v>
      </c>
      <c r="H162" s="4">
        <v>-402.15665445843001</v>
      </c>
      <c r="I162" s="4">
        <v>229.15214351032</v>
      </c>
      <c r="J162" s="4">
        <v>1637.78015656661</v>
      </c>
      <c r="K162" s="4">
        <v>40267.284815193001</v>
      </c>
    </row>
    <row r="163" spans="1:11" ht="19.95" customHeight="1" x14ac:dyDescent="0.3">
      <c r="A163" s="2">
        <v>7</v>
      </c>
      <c r="B163" s="3">
        <v>17</v>
      </c>
      <c r="C163" s="2">
        <v>1</v>
      </c>
      <c r="D163" s="4">
        <v>38677.606643324703</v>
      </c>
      <c r="E163" s="4">
        <v>1098.61942090254</v>
      </c>
      <c r="F163" s="4">
        <v>1942.58077785207</v>
      </c>
      <c r="G163" s="4">
        <v>-820.68510016168</v>
      </c>
      <c r="H163" s="4">
        <v>-412.38964448217001</v>
      </c>
      <c r="I163" s="4">
        <v>40.360259123549397</v>
      </c>
      <c r="J163" s="4">
        <v>978.18647423355196</v>
      </c>
      <c r="K163" s="4">
        <v>41504.2788307925</v>
      </c>
    </row>
    <row r="164" spans="1:11" ht="19.95" customHeight="1" x14ac:dyDescent="0.3">
      <c r="A164" s="2">
        <v>7</v>
      </c>
      <c r="B164" s="3">
        <v>18</v>
      </c>
      <c r="C164" s="2">
        <v>2</v>
      </c>
      <c r="D164" s="4">
        <v>39869.330067297102</v>
      </c>
      <c r="E164" s="4">
        <v>1105.3069915692699</v>
      </c>
      <c r="F164" s="4">
        <v>871.06241651893095</v>
      </c>
      <c r="G164" s="4">
        <v>-794.23454964044004</v>
      </c>
      <c r="H164" s="4">
        <v>-394.63955022005001</v>
      </c>
      <c r="I164" s="4">
        <v>0</v>
      </c>
      <c r="J164" s="4">
        <v>793.68359918398596</v>
      </c>
      <c r="K164" s="4">
        <v>41450.508974708799</v>
      </c>
    </row>
    <row r="165" spans="1:11" ht="19.95" customHeight="1" x14ac:dyDescent="0.3">
      <c r="A165" s="2">
        <v>7</v>
      </c>
      <c r="B165" s="3">
        <v>19</v>
      </c>
      <c r="C165" s="2">
        <v>4</v>
      </c>
      <c r="D165" s="4">
        <v>39543.554011571003</v>
      </c>
      <c r="E165" s="4">
        <v>1085.5080858768599</v>
      </c>
      <c r="F165" s="4">
        <v>362.88795921290699</v>
      </c>
      <c r="G165" s="4">
        <v>-751.77272169333003</v>
      </c>
      <c r="H165" s="4">
        <v>-360.68950149648998</v>
      </c>
      <c r="I165" s="4">
        <v>0</v>
      </c>
      <c r="J165" s="4">
        <v>143.90900937685399</v>
      </c>
      <c r="K165" s="4">
        <v>40023.396842847797</v>
      </c>
    </row>
    <row r="166" spans="1:11" ht="19.95" customHeight="1" x14ac:dyDescent="0.3">
      <c r="A166" s="2">
        <v>7</v>
      </c>
      <c r="B166" s="3">
        <v>20</v>
      </c>
      <c r="C166" s="2">
        <v>6</v>
      </c>
      <c r="D166" s="4">
        <v>38271.450364256998</v>
      </c>
      <c r="E166" s="4">
        <v>1051.26324602005</v>
      </c>
      <c r="F166" s="4">
        <v>369.46925352000898</v>
      </c>
      <c r="G166" s="4">
        <v>-724.70379855870999</v>
      </c>
      <c r="H166" s="4">
        <v>-330.60841910098998</v>
      </c>
      <c r="I166" s="4">
        <v>0</v>
      </c>
      <c r="J166" s="4">
        <v>3.4987271922987002</v>
      </c>
      <c r="K166" s="4">
        <v>38640.369373329697</v>
      </c>
    </row>
    <row r="167" spans="1:11" ht="19.95" customHeight="1" x14ac:dyDescent="0.3">
      <c r="A167" s="2">
        <v>7</v>
      </c>
      <c r="B167" s="3">
        <v>21</v>
      </c>
      <c r="C167" s="2">
        <v>7</v>
      </c>
      <c r="D167" s="4">
        <v>36658.001661350303</v>
      </c>
      <c r="E167" s="4">
        <v>1006.88537192953</v>
      </c>
      <c r="F167" s="4">
        <v>360.79951249028102</v>
      </c>
      <c r="G167" s="4">
        <v>-696.11895810457997</v>
      </c>
      <c r="H167" s="4">
        <v>-297.46009590224998</v>
      </c>
      <c r="I167" s="4">
        <v>-22.652507198607999</v>
      </c>
      <c r="J167" s="4">
        <v>0</v>
      </c>
      <c r="K167" s="4">
        <v>37009.454984564603</v>
      </c>
    </row>
    <row r="168" spans="1:11" ht="19.95" customHeight="1" x14ac:dyDescent="0.3">
      <c r="A168" s="2">
        <v>7</v>
      </c>
      <c r="B168" s="3">
        <v>22</v>
      </c>
      <c r="C168" s="2">
        <v>9</v>
      </c>
      <c r="D168" s="4">
        <v>34253.236606562299</v>
      </c>
      <c r="E168" s="4">
        <v>76.070676327567099</v>
      </c>
      <c r="F168" s="4">
        <v>287.853625712319</v>
      </c>
      <c r="G168" s="4">
        <v>-635.71529194634002</v>
      </c>
      <c r="H168" s="4">
        <v>-252.85583595204</v>
      </c>
      <c r="I168" s="4">
        <v>-93.830965504307997</v>
      </c>
      <c r="J168" s="4">
        <v>347.55448357264697</v>
      </c>
      <c r="K168" s="4">
        <v>33982.313298772096</v>
      </c>
    </row>
    <row r="169" spans="1:11" ht="19.95" customHeight="1" x14ac:dyDescent="0.3">
      <c r="A169" s="2">
        <v>7</v>
      </c>
      <c r="B169" s="3">
        <v>23</v>
      </c>
      <c r="C169" s="2">
        <v>11</v>
      </c>
      <c r="D169" s="4">
        <v>30637.151628782402</v>
      </c>
      <c r="E169" s="4">
        <v>68.926405472722607</v>
      </c>
      <c r="F169" s="4">
        <v>630.74238072726405</v>
      </c>
      <c r="G169" s="4">
        <v>-581.33496928706995</v>
      </c>
      <c r="H169" s="4">
        <v>-222.34746757113999</v>
      </c>
      <c r="I169" s="4">
        <v>-56.136607036402999</v>
      </c>
      <c r="J169" s="4">
        <v>824.96384685109797</v>
      </c>
      <c r="K169" s="4">
        <v>31301.965217938901</v>
      </c>
    </row>
    <row r="170" spans="1:11" ht="19.95" customHeight="1" x14ac:dyDescent="0.3">
      <c r="A170" s="2">
        <v>7</v>
      </c>
      <c r="B170" s="3">
        <v>24</v>
      </c>
      <c r="C170" s="2">
        <v>14</v>
      </c>
      <c r="D170" s="4">
        <v>27298.629979102399</v>
      </c>
      <c r="E170" s="4">
        <v>63.326818516242703</v>
      </c>
      <c r="F170" s="4">
        <v>1079.4027652916</v>
      </c>
      <c r="G170" s="4">
        <v>-528.13125611697001</v>
      </c>
      <c r="H170" s="4">
        <v>-192.88615104044999</v>
      </c>
      <c r="I170" s="4">
        <v>352.39327277454203</v>
      </c>
      <c r="J170" s="4">
        <v>1121.9642591560901</v>
      </c>
      <c r="K170" s="4">
        <v>29194.699687683398</v>
      </c>
    </row>
    <row r="171" spans="1:11" ht="19.95" customHeight="1" x14ac:dyDescent="0.3">
      <c r="A171" s="2">
        <v>8</v>
      </c>
      <c r="B171" s="3">
        <v>1</v>
      </c>
      <c r="C171" s="2">
        <v>19</v>
      </c>
      <c r="D171" s="4">
        <v>23877.501110402602</v>
      </c>
      <c r="E171" s="4">
        <v>56.2983253365568</v>
      </c>
      <c r="F171" s="4">
        <v>1939.5246965186</v>
      </c>
      <c r="G171" s="4">
        <v>-839.16932990180999</v>
      </c>
      <c r="H171" s="4">
        <v>-178.13015036997999</v>
      </c>
      <c r="I171" s="4">
        <v>204.53122931156099</v>
      </c>
      <c r="J171" s="4">
        <v>1011.2812437469</v>
      </c>
      <c r="K171" s="4">
        <v>26071.8371250444</v>
      </c>
    </row>
    <row r="172" spans="1:11" ht="19.95" customHeight="1" x14ac:dyDescent="0.3">
      <c r="A172" s="2">
        <v>8</v>
      </c>
      <c r="B172" s="3">
        <v>2</v>
      </c>
      <c r="C172" s="2">
        <v>21</v>
      </c>
      <c r="D172" s="4">
        <v>22211.5428802776</v>
      </c>
      <c r="E172" s="4">
        <v>53.125843065273401</v>
      </c>
      <c r="F172" s="4">
        <v>2053.8964064694501</v>
      </c>
      <c r="G172" s="4">
        <v>-788.94273475572004</v>
      </c>
      <c r="H172" s="4">
        <v>-166.15829039234001</v>
      </c>
      <c r="I172" s="4">
        <v>108.49047166054601</v>
      </c>
      <c r="J172" s="4">
        <v>871.20262299317301</v>
      </c>
      <c r="K172" s="4">
        <v>24343.157199318</v>
      </c>
    </row>
    <row r="173" spans="1:11" ht="19.95" customHeight="1" x14ac:dyDescent="0.3">
      <c r="A173" s="2">
        <v>8</v>
      </c>
      <c r="B173" s="3">
        <v>3</v>
      </c>
      <c r="C173" s="2">
        <v>23</v>
      </c>
      <c r="D173" s="4">
        <v>20922.665827200599</v>
      </c>
      <c r="E173" s="4">
        <v>50.6522290117612</v>
      </c>
      <c r="F173" s="4">
        <v>2102.9304546933699</v>
      </c>
      <c r="G173" s="4">
        <v>-748.38115366349996</v>
      </c>
      <c r="H173" s="4">
        <v>-159.21841891490001</v>
      </c>
      <c r="I173" s="4">
        <v>158.03024450452699</v>
      </c>
      <c r="J173" s="4">
        <v>899.33605581860195</v>
      </c>
      <c r="K173" s="4">
        <v>23226.0152386505</v>
      </c>
    </row>
    <row r="174" spans="1:11" ht="19.95" customHeight="1" x14ac:dyDescent="0.3">
      <c r="A174" s="2">
        <v>8</v>
      </c>
      <c r="B174" s="3">
        <v>4</v>
      </c>
      <c r="C174" s="2">
        <v>24</v>
      </c>
      <c r="D174" s="4">
        <v>20274.623884542201</v>
      </c>
      <c r="E174" s="4">
        <v>50.0592162305445</v>
      </c>
      <c r="F174" s="4">
        <v>2293.7640976176099</v>
      </c>
      <c r="G174" s="4">
        <v>-734.40125454149995</v>
      </c>
      <c r="H174" s="4">
        <v>-158.13538996683999</v>
      </c>
      <c r="I174" s="4">
        <v>309.42523900760699</v>
      </c>
      <c r="J174" s="4">
        <v>1017.9661411076499</v>
      </c>
      <c r="K174" s="4">
        <v>23053.3019339973</v>
      </c>
    </row>
    <row r="175" spans="1:11" ht="19.95" customHeight="1" x14ac:dyDescent="0.3">
      <c r="A175" s="2">
        <v>8</v>
      </c>
      <c r="B175" s="3">
        <v>5</v>
      </c>
      <c r="C175" s="2">
        <v>22</v>
      </c>
      <c r="D175" s="4">
        <v>20423.143002236498</v>
      </c>
      <c r="E175" s="4">
        <v>51.326531559382701</v>
      </c>
      <c r="F175" s="4">
        <v>2677.3443728902098</v>
      </c>
      <c r="G175" s="4">
        <v>-752.98875413123994</v>
      </c>
      <c r="H175" s="4">
        <v>-171.14749428357001</v>
      </c>
      <c r="I175" s="4">
        <v>507.11290078170799</v>
      </c>
      <c r="J175" s="4">
        <v>1091.3998152224799</v>
      </c>
      <c r="K175" s="4">
        <v>23826.1903742754</v>
      </c>
    </row>
    <row r="176" spans="1:11" ht="19.95" customHeight="1" x14ac:dyDescent="0.3">
      <c r="A176" s="2">
        <v>8</v>
      </c>
      <c r="B176" s="3">
        <v>6</v>
      </c>
      <c r="C176" s="2">
        <v>20</v>
      </c>
      <c r="D176" s="4">
        <v>21316.1871702514</v>
      </c>
      <c r="E176" s="4">
        <v>54.2975531750619</v>
      </c>
      <c r="F176" s="4">
        <v>2988.7971950085798</v>
      </c>
      <c r="G176" s="4">
        <v>-792.09353141195004</v>
      </c>
      <c r="H176" s="4">
        <v>-184.41522829447001</v>
      </c>
      <c r="I176" s="4">
        <v>641.60358084179802</v>
      </c>
      <c r="J176" s="4">
        <v>1152.8632273737301</v>
      </c>
      <c r="K176" s="4">
        <v>25177.2399669441</v>
      </c>
    </row>
    <row r="177" spans="1:11" ht="19.95" customHeight="1" x14ac:dyDescent="0.3">
      <c r="A177" s="2">
        <v>8</v>
      </c>
      <c r="B177" s="3">
        <v>7</v>
      </c>
      <c r="C177" s="2">
        <v>18</v>
      </c>
      <c r="D177" s="4">
        <v>22288.9415223459</v>
      </c>
      <c r="E177" s="4">
        <v>56.026895578832502</v>
      </c>
      <c r="F177" s="4">
        <v>2814.2198309271498</v>
      </c>
      <c r="G177" s="4">
        <v>-818.90087256668005</v>
      </c>
      <c r="H177" s="4">
        <v>-220.63909759807001</v>
      </c>
      <c r="I177" s="4">
        <v>954.28592877522306</v>
      </c>
      <c r="J177" s="4">
        <v>1224.0091597491</v>
      </c>
      <c r="K177" s="4">
        <v>26297.943367211501</v>
      </c>
    </row>
    <row r="178" spans="1:11" ht="19.95" customHeight="1" x14ac:dyDescent="0.3">
      <c r="A178" s="2">
        <v>8</v>
      </c>
      <c r="B178" s="3">
        <v>8</v>
      </c>
      <c r="C178" s="2">
        <v>17</v>
      </c>
      <c r="D178" s="4">
        <v>23281.426455049699</v>
      </c>
      <c r="E178" s="4">
        <v>54.589943799143001</v>
      </c>
      <c r="F178" s="4">
        <v>2147.61386096353</v>
      </c>
      <c r="G178" s="4">
        <v>-834.32920310983002</v>
      </c>
      <c r="H178" s="4">
        <v>-266.82783749985998</v>
      </c>
      <c r="I178" s="4">
        <v>1177.19854659614</v>
      </c>
      <c r="J178" s="4">
        <v>1282.04557194278</v>
      </c>
      <c r="K178" s="4">
        <v>26841.7173377416</v>
      </c>
    </row>
    <row r="179" spans="1:11" ht="19.95" customHeight="1" x14ac:dyDescent="0.3">
      <c r="A179" s="2">
        <v>8</v>
      </c>
      <c r="B179" s="3">
        <v>9</v>
      </c>
      <c r="C179" s="2">
        <v>16</v>
      </c>
      <c r="D179" s="4">
        <v>24203.3432078816</v>
      </c>
      <c r="E179" s="4">
        <v>52.744408248265401</v>
      </c>
      <c r="F179" s="4">
        <v>1526.6357341953701</v>
      </c>
      <c r="G179" s="4">
        <v>-851.28067873505995</v>
      </c>
      <c r="H179" s="4">
        <v>-311.67371523762</v>
      </c>
      <c r="I179" s="4">
        <v>1134.55201472001</v>
      </c>
      <c r="J179" s="4">
        <v>1312.33580313014</v>
      </c>
      <c r="K179" s="4">
        <v>27066.6567742027</v>
      </c>
    </row>
    <row r="180" spans="1:11" ht="19.95" customHeight="1" x14ac:dyDescent="0.3">
      <c r="A180" s="2">
        <v>8</v>
      </c>
      <c r="B180" s="3">
        <v>10</v>
      </c>
      <c r="C180" s="2">
        <v>15</v>
      </c>
      <c r="D180" s="4">
        <v>25126.740296460899</v>
      </c>
      <c r="E180" s="4">
        <v>51.579871552791602</v>
      </c>
      <c r="F180" s="4">
        <v>1127.4403669650701</v>
      </c>
      <c r="G180" s="4">
        <v>-870.32227858637998</v>
      </c>
      <c r="H180" s="4">
        <v>-352.45420853478998</v>
      </c>
      <c r="I180" s="4">
        <v>982.99583369987295</v>
      </c>
      <c r="J180" s="4">
        <v>1415.9821600049199</v>
      </c>
      <c r="K180" s="4">
        <v>27481.962041562401</v>
      </c>
    </row>
    <row r="181" spans="1:11" ht="19.95" customHeight="1" x14ac:dyDescent="0.3">
      <c r="A181" s="2">
        <v>8</v>
      </c>
      <c r="B181" s="3">
        <v>11</v>
      </c>
      <c r="C181" s="2">
        <v>13</v>
      </c>
      <c r="D181" s="4">
        <v>26415.1055329021</v>
      </c>
      <c r="E181" s="4">
        <v>52.265890384749397</v>
      </c>
      <c r="F181" s="4">
        <v>1177.0797610402899</v>
      </c>
      <c r="G181" s="4">
        <v>-915.69885276320997</v>
      </c>
      <c r="H181" s="4">
        <v>-388.91349306159998</v>
      </c>
      <c r="I181" s="4">
        <v>974.65941967828201</v>
      </c>
      <c r="J181" s="4">
        <v>1409.97091771806</v>
      </c>
      <c r="K181" s="4">
        <v>28724.469175898601</v>
      </c>
    </row>
    <row r="182" spans="1:11" ht="19.95" customHeight="1" x14ac:dyDescent="0.3">
      <c r="A182" s="2">
        <v>8</v>
      </c>
      <c r="B182" s="3">
        <v>12</v>
      </c>
      <c r="C182" s="2">
        <v>12</v>
      </c>
      <c r="D182" s="4">
        <v>28142.997776668799</v>
      </c>
      <c r="E182" s="4">
        <v>54.583662558915996</v>
      </c>
      <c r="F182" s="4">
        <v>1306.3666539121</v>
      </c>
      <c r="G182" s="4">
        <v>-977.79143651694005</v>
      </c>
      <c r="H182" s="4">
        <v>-418.44641979511999</v>
      </c>
      <c r="I182" s="4">
        <v>946.932024219921</v>
      </c>
      <c r="J182" s="4">
        <v>1268.2624901075601</v>
      </c>
      <c r="K182" s="4">
        <v>30322.904751155202</v>
      </c>
    </row>
    <row r="183" spans="1:11" ht="19.95" customHeight="1" x14ac:dyDescent="0.3">
      <c r="A183" s="2">
        <v>8</v>
      </c>
      <c r="B183" s="3">
        <v>13</v>
      </c>
      <c r="C183" s="2">
        <v>9</v>
      </c>
      <c r="D183" s="4">
        <v>30115.140359198998</v>
      </c>
      <c r="E183" s="4">
        <v>58.080580797273498</v>
      </c>
      <c r="F183" s="4">
        <v>2251.6248173654199</v>
      </c>
      <c r="G183" s="4">
        <v>-1081.1825944540999</v>
      </c>
      <c r="H183" s="4">
        <v>-432.88205773176003</v>
      </c>
      <c r="I183" s="4">
        <v>772.28803238885098</v>
      </c>
      <c r="J183" s="4">
        <v>1316.9407112466599</v>
      </c>
      <c r="K183" s="4">
        <v>33000.009848811402</v>
      </c>
    </row>
    <row r="184" spans="1:11" ht="19.95" customHeight="1" x14ac:dyDescent="0.3">
      <c r="A184" s="2">
        <v>8</v>
      </c>
      <c r="B184" s="3">
        <v>14</v>
      </c>
      <c r="C184" s="2">
        <v>8</v>
      </c>
      <c r="D184" s="4">
        <v>32462.6843766085</v>
      </c>
      <c r="E184" s="4">
        <v>63.037757997089599</v>
      </c>
      <c r="F184" s="4">
        <v>2525.50122883838</v>
      </c>
      <c r="G184" s="4">
        <v>-1169.9009589674999</v>
      </c>
      <c r="H184" s="4">
        <v>-448.25600557535</v>
      </c>
      <c r="I184" s="4">
        <v>853.487555589007</v>
      </c>
      <c r="J184" s="4">
        <v>1301.85915561671</v>
      </c>
      <c r="K184" s="4">
        <v>35588.413110106798</v>
      </c>
    </row>
    <row r="185" spans="1:11" ht="19.95" customHeight="1" x14ac:dyDescent="0.3">
      <c r="A185" s="2">
        <v>8</v>
      </c>
      <c r="B185" s="3">
        <v>15</v>
      </c>
      <c r="C185" s="2">
        <v>5</v>
      </c>
      <c r="D185" s="4">
        <v>34827.569611818501</v>
      </c>
      <c r="E185" s="4">
        <v>69.196916888602104</v>
      </c>
      <c r="F185" s="4">
        <v>2435.6041603296499</v>
      </c>
      <c r="G185" s="4">
        <v>-1244.5822875122999</v>
      </c>
      <c r="H185" s="4">
        <v>-454.14073614495999</v>
      </c>
      <c r="I185" s="4">
        <v>958.73172959710405</v>
      </c>
      <c r="J185" s="4">
        <v>1323.3182771828101</v>
      </c>
      <c r="K185" s="4">
        <v>37915.697672159396</v>
      </c>
    </row>
    <row r="186" spans="1:11" ht="19.95" customHeight="1" x14ac:dyDescent="0.3">
      <c r="A186" s="2">
        <v>8</v>
      </c>
      <c r="B186" s="3">
        <v>16</v>
      </c>
      <c r="C186" s="2">
        <v>4</v>
      </c>
      <c r="D186" s="4">
        <v>37058.547690026797</v>
      </c>
      <c r="E186" s="4">
        <v>73.2516756144922</v>
      </c>
      <c r="F186" s="4">
        <v>1158.18706555264</v>
      </c>
      <c r="G186" s="4">
        <v>-1272.4801047630999</v>
      </c>
      <c r="H186" s="4">
        <v>-462.96657721638002</v>
      </c>
      <c r="I186" s="4">
        <v>1124.37882145863</v>
      </c>
      <c r="J186" s="4">
        <v>1611.6776516290599</v>
      </c>
      <c r="K186" s="4">
        <v>39290.5962223022</v>
      </c>
    </row>
    <row r="187" spans="1:11" ht="19.95" customHeight="1" x14ac:dyDescent="0.3">
      <c r="A187" s="2">
        <v>8</v>
      </c>
      <c r="B187" s="3">
        <v>17</v>
      </c>
      <c r="C187" s="2">
        <v>2</v>
      </c>
      <c r="D187" s="4">
        <v>38746.2914956651</v>
      </c>
      <c r="E187" s="4">
        <v>1065.0880919957101</v>
      </c>
      <c r="F187" s="4">
        <v>776.33059456861895</v>
      </c>
      <c r="G187" s="4">
        <v>-1345.4537404140001</v>
      </c>
      <c r="H187" s="4">
        <v>-469.77683768576998</v>
      </c>
      <c r="I187" s="4">
        <v>173.04167009016101</v>
      </c>
      <c r="J187" s="4">
        <v>1795.4113302046501</v>
      </c>
      <c r="K187" s="4">
        <v>40740.932604424401</v>
      </c>
    </row>
    <row r="188" spans="1:11" ht="19.95" customHeight="1" x14ac:dyDescent="0.3">
      <c r="A188" s="2">
        <v>8</v>
      </c>
      <c r="B188" s="3">
        <v>18</v>
      </c>
      <c r="C188" s="2">
        <v>1</v>
      </c>
      <c r="D188" s="4">
        <v>39552.493790391301</v>
      </c>
      <c r="E188" s="4">
        <v>1085.89284324033</v>
      </c>
      <c r="F188" s="4">
        <v>631.78400498691497</v>
      </c>
      <c r="G188" s="4">
        <v>-1362.1697436118</v>
      </c>
      <c r="H188" s="4">
        <v>-437.35263476687999</v>
      </c>
      <c r="I188" s="4">
        <v>81.785672681305201</v>
      </c>
      <c r="J188" s="4">
        <v>1382.31293952342</v>
      </c>
      <c r="K188" s="4">
        <v>40934.746872444601</v>
      </c>
    </row>
    <row r="189" spans="1:11" ht="19.95" customHeight="1" x14ac:dyDescent="0.3">
      <c r="A189" s="2">
        <v>8</v>
      </c>
      <c r="B189" s="3">
        <v>19</v>
      </c>
      <c r="C189" s="2">
        <v>3</v>
      </c>
      <c r="D189" s="4">
        <v>38813.043295764001</v>
      </c>
      <c r="E189" s="4">
        <v>1065.88802653927</v>
      </c>
      <c r="F189" s="4">
        <v>575.86590365075904</v>
      </c>
      <c r="G189" s="4">
        <v>-1324.6420960186999</v>
      </c>
      <c r="H189" s="4">
        <v>-392.62394159459001</v>
      </c>
      <c r="I189" s="4">
        <v>0</v>
      </c>
      <c r="J189" s="4">
        <v>939.54433669043794</v>
      </c>
      <c r="K189" s="4">
        <v>39677.0755250312</v>
      </c>
    </row>
    <row r="190" spans="1:11" ht="19.95" customHeight="1" x14ac:dyDescent="0.3">
      <c r="A190" s="2">
        <v>8</v>
      </c>
      <c r="B190" s="3">
        <v>20</v>
      </c>
      <c r="C190" s="2">
        <v>6</v>
      </c>
      <c r="D190" s="4">
        <v>37216.825616107497</v>
      </c>
      <c r="E190" s="4">
        <v>1024.43251763137</v>
      </c>
      <c r="F190" s="4">
        <v>627.31138343178895</v>
      </c>
      <c r="G190" s="4">
        <v>-1270.6835871315</v>
      </c>
      <c r="H190" s="4">
        <v>-359.43548008499999</v>
      </c>
      <c r="I190" s="4">
        <v>0</v>
      </c>
      <c r="J190" s="4">
        <v>712.46379563555797</v>
      </c>
      <c r="K190" s="4">
        <v>37950.914245589702</v>
      </c>
    </row>
    <row r="191" spans="1:11" ht="19.95" customHeight="1" x14ac:dyDescent="0.3">
      <c r="A191" s="2">
        <v>8</v>
      </c>
      <c r="B191" s="3">
        <v>21</v>
      </c>
      <c r="C191" s="2">
        <v>7</v>
      </c>
      <c r="D191" s="4">
        <v>35607.164278707198</v>
      </c>
      <c r="E191" s="4">
        <v>978.83575648452904</v>
      </c>
      <c r="F191" s="4">
        <v>545.43672119733901</v>
      </c>
      <c r="G191" s="4">
        <v>-1212.0647087651</v>
      </c>
      <c r="H191" s="4">
        <v>-320.27169233909001</v>
      </c>
      <c r="I191" s="4">
        <v>0</v>
      </c>
      <c r="J191" s="4">
        <v>637.44725168991499</v>
      </c>
      <c r="K191" s="4">
        <v>36236.547606974797</v>
      </c>
    </row>
    <row r="192" spans="1:11" ht="19.95" customHeight="1" x14ac:dyDescent="0.3">
      <c r="A192" s="2">
        <v>8</v>
      </c>
      <c r="B192" s="3">
        <v>22</v>
      </c>
      <c r="C192" s="2">
        <v>10</v>
      </c>
      <c r="D192" s="4">
        <v>33049.946227816297</v>
      </c>
      <c r="E192" s="4">
        <v>69.210003806786702</v>
      </c>
      <c r="F192" s="4">
        <v>412.28583883047298</v>
      </c>
      <c r="G192" s="4">
        <v>-1095.4091978004001</v>
      </c>
      <c r="H192" s="4">
        <v>-273.08193695002001</v>
      </c>
      <c r="I192" s="4">
        <v>110.414667479714</v>
      </c>
      <c r="J192" s="4">
        <v>1023.30237040943</v>
      </c>
      <c r="K192" s="4">
        <v>33296.667973592303</v>
      </c>
    </row>
    <row r="193" spans="1:11" ht="19.95" customHeight="1" x14ac:dyDescent="0.3">
      <c r="A193" s="2">
        <v>8</v>
      </c>
      <c r="B193" s="3">
        <v>23</v>
      </c>
      <c r="C193" s="2">
        <v>11</v>
      </c>
      <c r="D193" s="4">
        <v>29642.688192785899</v>
      </c>
      <c r="E193" s="4">
        <v>63.256063763248797</v>
      </c>
      <c r="F193" s="4">
        <v>809.327078957102</v>
      </c>
      <c r="G193" s="4">
        <v>-995.13234796759002</v>
      </c>
      <c r="H193" s="4">
        <v>-238.06730187746001</v>
      </c>
      <c r="I193" s="4">
        <v>278.92558196188497</v>
      </c>
      <c r="J193" s="4">
        <v>1078.2878388811</v>
      </c>
      <c r="K193" s="4">
        <v>30639.2851065041</v>
      </c>
    </row>
    <row r="194" spans="1:11" ht="19.95" customHeight="1" x14ac:dyDescent="0.3">
      <c r="A194" s="2">
        <v>8</v>
      </c>
      <c r="B194" s="3">
        <v>24</v>
      </c>
      <c r="C194" s="2">
        <v>14</v>
      </c>
      <c r="D194" s="4">
        <v>26392.455013671301</v>
      </c>
      <c r="E194" s="4">
        <v>58.228397962471597</v>
      </c>
      <c r="F194" s="4">
        <v>1675.2740884724999</v>
      </c>
      <c r="G194" s="4">
        <v>-918.40499582081998</v>
      </c>
      <c r="H194" s="4">
        <v>-202.88400383101001</v>
      </c>
      <c r="I194" s="4">
        <v>761.87314997479302</v>
      </c>
      <c r="J194" s="4">
        <v>1045.4263529809</v>
      </c>
      <c r="K194" s="4">
        <v>28811.9680034101</v>
      </c>
    </row>
    <row r="195" spans="1:11" ht="19.95" customHeight="1" x14ac:dyDescent="0.3">
      <c r="A195" s="2">
        <v>9</v>
      </c>
      <c r="B195" s="3">
        <v>1</v>
      </c>
      <c r="C195" s="2">
        <v>19</v>
      </c>
      <c r="D195" s="4">
        <v>25010.352831668799</v>
      </c>
      <c r="E195" s="4">
        <v>52.827898239861803</v>
      </c>
      <c r="F195" s="4">
        <v>936.83062715447204</v>
      </c>
      <c r="G195" s="4">
        <v>-304.47789942820998</v>
      </c>
      <c r="H195" s="4">
        <v>-174.34509937025001</v>
      </c>
      <c r="I195" s="4">
        <v>120.650466052219</v>
      </c>
      <c r="J195" s="4">
        <v>486.26939739780801</v>
      </c>
      <c r="K195" s="4">
        <v>26128.108221714701</v>
      </c>
    </row>
    <row r="196" spans="1:11" ht="19.95" customHeight="1" x14ac:dyDescent="0.3">
      <c r="A196" s="2">
        <v>9</v>
      </c>
      <c r="B196" s="3">
        <v>2</v>
      </c>
      <c r="C196" s="2">
        <v>21</v>
      </c>
      <c r="D196" s="4">
        <v>23522.125272672401</v>
      </c>
      <c r="E196" s="4">
        <v>49.732618393958198</v>
      </c>
      <c r="F196" s="4">
        <v>960.81315481826903</v>
      </c>
      <c r="G196" s="4">
        <v>-287.11052405870998</v>
      </c>
      <c r="H196" s="4">
        <v>-163.32997626086001</v>
      </c>
      <c r="I196" s="4">
        <v>-147.05766284747</v>
      </c>
      <c r="J196" s="4">
        <v>461.541042673596</v>
      </c>
      <c r="K196" s="4">
        <v>24396.713925391199</v>
      </c>
    </row>
    <row r="197" spans="1:11" ht="19.95" customHeight="1" x14ac:dyDescent="0.3">
      <c r="A197" s="2">
        <v>9</v>
      </c>
      <c r="B197" s="3">
        <v>3</v>
      </c>
      <c r="C197" s="2">
        <v>23</v>
      </c>
      <c r="D197" s="4">
        <v>22374.479763752501</v>
      </c>
      <c r="E197" s="4">
        <v>47.682830884072303</v>
      </c>
      <c r="F197" s="4">
        <v>620.71960524184794</v>
      </c>
      <c r="G197" s="4">
        <v>-275.03075812511003</v>
      </c>
      <c r="H197" s="4">
        <v>-158.81109276938</v>
      </c>
      <c r="I197" s="4">
        <v>236.94485446780399</v>
      </c>
      <c r="J197" s="4">
        <v>460.68895448859598</v>
      </c>
      <c r="K197" s="4">
        <v>23306.674157940401</v>
      </c>
    </row>
    <row r="198" spans="1:11" ht="19.95" customHeight="1" x14ac:dyDescent="0.3">
      <c r="A198" s="2">
        <v>9</v>
      </c>
      <c r="B198" s="3">
        <v>4</v>
      </c>
      <c r="C198" s="2">
        <v>24</v>
      </c>
      <c r="D198" s="4">
        <v>21791.538965562799</v>
      </c>
      <c r="E198" s="4">
        <v>47.116166909234501</v>
      </c>
      <c r="F198" s="4">
        <v>734.31451163729901</v>
      </c>
      <c r="G198" s="4">
        <v>-271.81887548448998</v>
      </c>
      <c r="H198" s="4">
        <v>-158.99728849293001</v>
      </c>
      <c r="I198" s="4">
        <v>274.825981764311</v>
      </c>
      <c r="J198" s="4">
        <v>500.56378062778498</v>
      </c>
      <c r="K198" s="4">
        <v>22917.543242524</v>
      </c>
    </row>
    <row r="199" spans="1:11" ht="19.95" customHeight="1" x14ac:dyDescent="0.3">
      <c r="A199" s="2">
        <v>9</v>
      </c>
      <c r="B199" s="3">
        <v>5</v>
      </c>
      <c r="C199" s="2">
        <v>22</v>
      </c>
      <c r="D199" s="4">
        <v>21918.944584535599</v>
      </c>
      <c r="E199" s="4">
        <v>48.2488827528204</v>
      </c>
      <c r="F199" s="4">
        <v>1106.3909632656901</v>
      </c>
      <c r="G199" s="4">
        <v>-278.86746101130001</v>
      </c>
      <c r="H199" s="4">
        <v>-170.19021773970999</v>
      </c>
      <c r="I199" s="4">
        <v>366.45694408613599</v>
      </c>
      <c r="J199" s="4">
        <v>799.14763167496596</v>
      </c>
      <c r="K199" s="4">
        <v>23790.131327564301</v>
      </c>
    </row>
    <row r="200" spans="1:11" ht="19.95" customHeight="1" x14ac:dyDescent="0.3">
      <c r="A200" s="2">
        <v>9</v>
      </c>
      <c r="B200" s="3">
        <v>6</v>
      </c>
      <c r="C200" s="2">
        <v>20</v>
      </c>
      <c r="D200" s="4">
        <v>22799.826766048602</v>
      </c>
      <c r="E200" s="4">
        <v>51.534593822594097</v>
      </c>
      <c r="F200" s="4">
        <v>1627.1239995415101</v>
      </c>
      <c r="G200" s="4">
        <v>-293.25043384448998</v>
      </c>
      <c r="H200" s="4">
        <v>-187.28549051076001</v>
      </c>
      <c r="I200" s="4">
        <v>663.08795873641702</v>
      </c>
      <c r="J200" s="4">
        <v>1005.10445524949</v>
      </c>
      <c r="K200" s="4">
        <v>25666.141849043401</v>
      </c>
    </row>
    <row r="201" spans="1:11" ht="19.95" customHeight="1" x14ac:dyDescent="0.3">
      <c r="A201" s="2">
        <v>9</v>
      </c>
      <c r="B201" s="3">
        <v>7</v>
      </c>
      <c r="C201" s="2">
        <v>18</v>
      </c>
      <c r="D201" s="4">
        <v>23656.414382999399</v>
      </c>
      <c r="E201" s="4">
        <v>54.073483109716101</v>
      </c>
      <c r="F201" s="4">
        <v>2427.3737178118699</v>
      </c>
      <c r="G201" s="4">
        <v>-315.01546526979001</v>
      </c>
      <c r="H201" s="4">
        <v>-220.30079598467</v>
      </c>
      <c r="I201" s="4">
        <v>732.05513193799197</v>
      </c>
      <c r="J201" s="4">
        <v>710.17584838144103</v>
      </c>
      <c r="K201" s="4">
        <v>27044.776302985902</v>
      </c>
    </row>
    <row r="202" spans="1:11" ht="19.95" customHeight="1" x14ac:dyDescent="0.3">
      <c r="A202" s="2">
        <v>9</v>
      </c>
      <c r="B202" s="3">
        <v>8</v>
      </c>
      <c r="C202" s="2">
        <v>17</v>
      </c>
      <c r="D202" s="4">
        <v>24445.625783580599</v>
      </c>
      <c r="E202" s="4">
        <v>54.235850185462098</v>
      </c>
      <c r="F202" s="4">
        <v>2520.8315062049101</v>
      </c>
      <c r="G202" s="4">
        <v>-330.79672844661002</v>
      </c>
      <c r="H202" s="4">
        <v>-266.77902532979999</v>
      </c>
      <c r="I202" s="4">
        <v>665.91816842907303</v>
      </c>
      <c r="J202" s="4">
        <v>734.91583620318602</v>
      </c>
      <c r="K202" s="4">
        <v>27823.951390826802</v>
      </c>
    </row>
    <row r="203" spans="1:11" ht="19.95" customHeight="1" x14ac:dyDescent="0.3">
      <c r="A203" s="2">
        <v>9</v>
      </c>
      <c r="B203" s="3">
        <v>9</v>
      </c>
      <c r="C203" s="2">
        <v>16</v>
      </c>
      <c r="D203" s="4">
        <v>25330.7613611569</v>
      </c>
      <c r="E203" s="4">
        <v>53.8244412317813</v>
      </c>
      <c r="F203" s="4">
        <v>2411.8059269107598</v>
      </c>
      <c r="G203" s="4">
        <v>-351.60915329042001</v>
      </c>
      <c r="H203" s="4">
        <v>-311.52144529658</v>
      </c>
      <c r="I203" s="4">
        <v>525.60104188882701</v>
      </c>
      <c r="J203" s="4">
        <v>929.00960366859897</v>
      </c>
      <c r="K203" s="4">
        <v>28587.871776269902</v>
      </c>
    </row>
    <row r="204" spans="1:11" ht="19.95" customHeight="1" x14ac:dyDescent="0.3">
      <c r="A204" s="2">
        <v>9</v>
      </c>
      <c r="B204" s="3">
        <v>10</v>
      </c>
      <c r="C204" s="2">
        <v>14</v>
      </c>
      <c r="D204" s="4">
        <v>26427.9841249036</v>
      </c>
      <c r="E204" s="4">
        <v>53.557830441436302</v>
      </c>
      <c r="F204" s="4">
        <v>2208.9782053756098</v>
      </c>
      <c r="G204" s="4">
        <v>-373.71760945182001</v>
      </c>
      <c r="H204" s="4">
        <v>-351.11794533930998</v>
      </c>
      <c r="I204" s="4">
        <v>236.59571405192099</v>
      </c>
      <c r="J204" s="4">
        <v>917.63183765513304</v>
      </c>
      <c r="K204" s="4">
        <v>29119.912157636601</v>
      </c>
    </row>
    <row r="205" spans="1:11" ht="19.95" customHeight="1" x14ac:dyDescent="0.3">
      <c r="A205" s="2">
        <v>9</v>
      </c>
      <c r="B205" s="3">
        <v>11</v>
      </c>
      <c r="C205" s="2">
        <v>13</v>
      </c>
      <c r="D205" s="4">
        <v>27738.6131632092</v>
      </c>
      <c r="E205" s="4">
        <v>53.7761247328298</v>
      </c>
      <c r="F205" s="4">
        <v>2145.3049480597501</v>
      </c>
      <c r="G205" s="4">
        <v>-387.40051842083</v>
      </c>
      <c r="H205" s="4">
        <v>-385.43419650485998</v>
      </c>
      <c r="I205" s="4">
        <v>0</v>
      </c>
      <c r="J205" s="4">
        <v>883.99942745356202</v>
      </c>
      <c r="K205" s="4">
        <v>30048.858948529702</v>
      </c>
    </row>
    <row r="206" spans="1:11" ht="19.95" customHeight="1" x14ac:dyDescent="0.3">
      <c r="A206" s="2">
        <v>9</v>
      </c>
      <c r="B206" s="3">
        <v>12</v>
      </c>
      <c r="C206" s="2">
        <v>11</v>
      </c>
      <c r="D206" s="4">
        <v>29366.1279847156</v>
      </c>
      <c r="E206" s="4">
        <v>56.003729882928901</v>
      </c>
      <c r="F206" s="4">
        <v>2261.4606566326802</v>
      </c>
      <c r="G206" s="4">
        <v>-406.09346776445</v>
      </c>
      <c r="H206" s="4">
        <v>-413.44546524327001</v>
      </c>
      <c r="I206" s="4">
        <v>-34.339991098382001</v>
      </c>
      <c r="J206" s="4">
        <v>884.07073641224497</v>
      </c>
      <c r="K206" s="4">
        <v>31713.784183537398</v>
      </c>
    </row>
    <row r="207" spans="1:11" ht="19.95" customHeight="1" x14ac:dyDescent="0.3">
      <c r="A207" s="2">
        <v>9</v>
      </c>
      <c r="B207" s="3">
        <v>13</v>
      </c>
      <c r="C207" s="2">
        <v>9</v>
      </c>
      <c r="D207" s="4">
        <v>31288.961681205899</v>
      </c>
      <c r="E207" s="4">
        <v>59.8948727862632</v>
      </c>
      <c r="F207" s="4">
        <v>3042.8763931131698</v>
      </c>
      <c r="G207" s="4">
        <v>-431.89574467314998</v>
      </c>
      <c r="H207" s="4">
        <v>-428.02061465701001</v>
      </c>
      <c r="I207" s="4">
        <v>-12.315415463875</v>
      </c>
      <c r="J207" s="4">
        <v>751.06901678320196</v>
      </c>
      <c r="K207" s="4">
        <v>34270.570189094498</v>
      </c>
    </row>
    <row r="208" spans="1:11" ht="19.95" customHeight="1" x14ac:dyDescent="0.3">
      <c r="A208" s="2">
        <v>9</v>
      </c>
      <c r="B208" s="3">
        <v>14</v>
      </c>
      <c r="C208" s="2">
        <v>7</v>
      </c>
      <c r="D208" s="4">
        <v>33434.086042483003</v>
      </c>
      <c r="E208" s="4">
        <v>64.877040097009299</v>
      </c>
      <c r="F208" s="4">
        <v>3275.29467736161</v>
      </c>
      <c r="G208" s="4">
        <v>-447.94974013079002</v>
      </c>
      <c r="H208" s="4">
        <v>-439.67963893295001</v>
      </c>
      <c r="I208" s="4">
        <v>41.361537612749103</v>
      </c>
      <c r="J208" s="4">
        <v>941.92200327632304</v>
      </c>
      <c r="K208" s="4">
        <v>36869.911921766899</v>
      </c>
    </row>
    <row r="209" spans="1:11" ht="19.95" customHeight="1" x14ac:dyDescent="0.3">
      <c r="A209" s="2">
        <v>9</v>
      </c>
      <c r="B209" s="3">
        <v>15</v>
      </c>
      <c r="C209" s="2">
        <v>5</v>
      </c>
      <c r="D209" s="4">
        <v>35659.996093396403</v>
      </c>
      <c r="E209" s="4">
        <v>71.325400323867996</v>
      </c>
      <c r="F209" s="4">
        <v>3799.0081612704098</v>
      </c>
      <c r="G209" s="4">
        <v>-465.64560251572999</v>
      </c>
      <c r="H209" s="4">
        <v>-438.69782897571997</v>
      </c>
      <c r="I209" s="4">
        <v>331.56473845880703</v>
      </c>
      <c r="J209" s="4">
        <v>1092.2439918832999</v>
      </c>
      <c r="K209" s="4">
        <v>40049.794953841301</v>
      </c>
    </row>
    <row r="210" spans="1:11" ht="19.95" customHeight="1" x14ac:dyDescent="0.3">
      <c r="A210" s="2">
        <v>9</v>
      </c>
      <c r="B210" s="3">
        <v>16</v>
      </c>
      <c r="C210" s="2">
        <v>3</v>
      </c>
      <c r="D210" s="4">
        <v>37647.487514800101</v>
      </c>
      <c r="E210" s="4">
        <v>76.230775723515507</v>
      </c>
      <c r="F210" s="4">
        <v>2696.1412853014999</v>
      </c>
      <c r="G210" s="4">
        <v>-467.97758400209</v>
      </c>
      <c r="H210" s="4">
        <v>-431.75773872587001</v>
      </c>
      <c r="I210" s="4">
        <v>332.776761849553</v>
      </c>
      <c r="J210" s="4">
        <v>1235.3628487235801</v>
      </c>
      <c r="K210" s="4">
        <v>41088.263863670298</v>
      </c>
    </row>
    <row r="211" spans="1:11" ht="19.95" customHeight="1" x14ac:dyDescent="0.3">
      <c r="A211" s="2">
        <v>9</v>
      </c>
      <c r="B211" s="3">
        <v>17</v>
      </c>
      <c r="C211" s="2">
        <v>1</v>
      </c>
      <c r="D211" s="4">
        <v>39137.863368946098</v>
      </c>
      <c r="E211" s="4">
        <v>1110.02923587137</v>
      </c>
      <c r="F211" s="4">
        <v>2022.09628918256</v>
      </c>
      <c r="G211" s="4">
        <v>-485.53441491080002</v>
      </c>
      <c r="H211" s="4">
        <v>-425.68509930156</v>
      </c>
      <c r="I211" s="4">
        <v>0</v>
      </c>
      <c r="J211" s="4">
        <v>803.46132940053405</v>
      </c>
      <c r="K211" s="4">
        <v>42162.230709188203</v>
      </c>
    </row>
    <row r="212" spans="1:11" ht="19.95" customHeight="1" x14ac:dyDescent="0.3">
      <c r="A212" s="2">
        <v>9</v>
      </c>
      <c r="B212" s="3">
        <v>18</v>
      </c>
      <c r="C212" s="2">
        <v>2</v>
      </c>
      <c r="D212" s="4">
        <v>39739.792104552696</v>
      </c>
      <c r="E212" s="4">
        <v>1116.6507427225699</v>
      </c>
      <c r="F212" s="4">
        <v>1553.8202651824199</v>
      </c>
      <c r="G212" s="4">
        <v>-481.26675689720997</v>
      </c>
      <c r="H212" s="4">
        <v>-391.99218815111999</v>
      </c>
      <c r="I212" s="4">
        <v>0</v>
      </c>
      <c r="J212" s="4">
        <v>716.56868640977098</v>
      </c>
      <c r="K212" s="4">
        <v>42253.572853819103</v>
      </c>
    </row>
    <row r="213" spans="1:11" ht="19.95" customHeight="1" x14ac:dyDescent="0.3">
      <c r="A213" s="2">
        <v>9</v>
      </c>
      <c r="B213" s="3">
        <v>19</v>
      </c>
      <c r="C213" s="2">
        <v>4</v>
      </c>
      <c r="D213" s="4">
        <v>38840.113387215402</v>
      </c>
      <c r="E213" s="4">
        <v>1090.4316745920901</v>
      </c>
      <c r="F213" s="4">
        <v>1462.6398433322699</v>
      </c>
      <c r="G213" s="4">
        <v>-458.43626114085998</v>
      </c>
      <c r="H213" s="4">
        <v>-353.43852546239998</v>
      </c>
      <c r="I213" s="4">
        <v>-37.777858520582001</v>
      </c>
      <c r="J213" s="4">
        <v>410.25681703281799</v>
      </c>
      <c r="K213" s="4">
        <v>40953.789077048801</v>
      </c>
    </row>
    <row r="214" spans="1:11" ht="19.95" customHeight="1" x14ac:dyDescent="0.3">
      <c r="A214" s="2">
        <v>9</v>
      </c>
      <c r="B214" s="3">
        <v>20</v>
      </c>
      <c r="C214" s="2">
        <v>6</v>
      </c>
      <c r="D214" s="4">
        <v>37647.398120149497</v>
      </c>
      <c r="E214" s="4">
        <v>1052.28506913978</v>
      </c>
      <c r="F214" s="4">
        <v>1245.0231491704001</v>
      </c>
      <c r="G214" s="4">
        <v>-441.66560256135</v>
      </c>
      <c r="H214" s="4">
        <v>-317.12460753280999</v>
      </c>
      <c r="I214" s="4">
        <v>-582.51753362660997</v>
      </c>
      <c r="J214" s="4">
        <v>196.187515502206</v>
      </c>
      <c r="K214" s="4">
        <v>38799.5861102411</v>
      </c>
    </row>
    <row r="215" spans="1:11" ht="19.95" customHeight="1" x14ac:dyDescent="0.3">
      <c r="A215" s="2">
        <v>9</v>
      </c>
      <c r="B215" s="3">
        <v>21</v>
      </c>
      <c r="C215" s="2">
        <v>8</v>
      </c>
      <c r="D215" s="4">
        <v>36027.2267327546</v>
      </c>
      <c r="E215" s="4">
        <v>1000.1063739592</v>
      </c>
      <c r="F215" s="4">
        <v>967.27836074737002</v>
      </c>
      <c r="G215" s="4">
        <v>-424.00403621116999</v>
      </c>
      <c r="H215" s="4">
        <v>-284.88642061568999</v>
      </c>
      <c r="I215" s="4">
        <v>-736.76106845629999</v>
      </c>
      <c r="J215" s="4">
        <v>213.47830822114199</v>
      </c>
      <c r="K215" s="4">
        <v>36762.438250399202</v>
      </c>
    </row>
    <row r="216" spans="1:11" ht="19.95" customHeight="1" x14ac:dyDescent="0.3">
      <c r="A216" s="2">
        <v>9</v>
      </c>
      <c r="B216" s="3">
        <v>22</v>
      </c>
      <c r="C216" s="2">
        <v>10</v>
      </c>
      <c r="D216" s="4">
        <v>33565.315854259497</v>
      </c>
      <c r="E216" s="4">
        <v>69.453109728238502</v>
      </c>
      <c r="F216" s="4">
        <v>777.69426486784801</v>
      </c>
      <c r="G216" s="4">
        <v>-390.23261388127003</v>
      </c>
      <c r="H216" s="4">
        <v>-243.97440764763999</v>
      </c>
      <c r="I216" s="4">
        <v>-543.11729975348999</v>
      </c>
      <c r="J216" s="4">
        <v>385.32349170870299</v>
      </c>
      <c r="K216" s="4">
        <v>33620.462399281998</v>
      </c>
    </row>
    <row r="217" spans="1:11" ht="19.95" customHeight="1" x14ac:dyDescent="0.3">
      <c r="A217" s="2">
        <v>9</v>
      </c>
      <c r="B217" s="3">
        <v>23</v>
      </c>
      <c r="C217" s="2">
        <v>12</v>
      </c>
      <c r="D217" s="4">
        <v>30298.139972765301</v>
      </c>
      <c r="E217" s="4">
        <v>63.332951108829697</v>
      </c>
      <c r="F217" s="4">
        <v>856.45701168296102</v>
      </c>
      <c r="G217" s="4">
        <v>-359.03493576427002</v>
      </c>
      <c r="H217" s="4">
        <v>-215.53108786831001</v>
      </c>
      <c r="I217" s="4">
        <v>-211.79319645947999</v>
      </c>
      <c r="J217" s="4">
        <v>507.50275047086501</v>
      </c>
      <c r="K217" s="4">
        <v>30939.0734659359</v>
      </c>
    </row>
    <row r="218" spans="1:11" ht="19.95" customHeight="1" x14ac:dyDescent="0.3">
      <c r="A218" s="2">
        <v>9</v>
      </c>
      <c r="B218" s="3">
        <v>24</v>
      </c>
      <c r="C218" s="2">
        <v>15</v>
      </c>
      <c r="D218" s="4">
        <v>27213.5979492689</v>
      </c>
      <c r="E218" s="4">
        <v>58.411465326959203</v>
      </c>
      <c r="F218" s="4">
        <v>1420.90286835906</v>
      </c>
      <c r="G218" s="4">
        <v>-329.94799565377002</v>
      </c>
      <c r="H218" s="4">
        <v>-187.91301784336</v>
      </c>
      <c r="I218" s="4">
        <v>357.05803691390599</v>
      </c>
      <c r="J218" s="4">
        <v>573.14168244039104</v>
      </c>
      <c r="K218" s="4">
        <v>29105.250988812</v>
      </c>
    </row>
    <row r="219" spans="1:11" ht="19.95" customHeight="1" x14ac:dyDescent="0.3">
      <c r="A219" s="2">
        <v>10</v>
      </c>
      <c r="B219" s="3">
        <v>1</v>
      </c>
      <c r="C219" s="2">
        <v>20</v>
      </c>
      <c r="D219" s="4">
        <v>19749.248638020399</v>
      </c>
      <c r="E219" s="4">
        <v>45.689217895168802</v>
      </c>
      <c r="F219" s="4">
        <v>1526.4275674502301</v>
      </c>
      <c r="G219" s="4">
        <v>-310.14375516806001</v>
      </c>
      <c r="H219" s="4">
        <v>-153.34158903721001</v>
      </c>
      <c r="I219" s="4">
        <v>632.94690546587105</v>
      </c>
      <c r="J219" s="4">
        <v>770.99680459372598</v>
      </c>
      <c r="K219" s="4">
        <v>22261.823789220201</v>
      </c>
    </row>
    <row r="220" spans="1:11" ht="19.95" customHeight="1" x14ac:dyDescent="0.3">
      <c r="A220" s="2">
        <v>10</v>
      </c>
      <c r="B220" s="3">
        <v>2</v>
      </c>
      <c r="C220" s="2">
        <v>21</v>
      </c>
      <c r="D220" s="4">
        <v>18593.0865990901</v>
      </c>
      <c r="E220" s="4">
        <v>43.600753539822399</v>
      </c>
      <c r="F220" s="4">
        <v>1467.9493392489101</v>
      </c>
      <c r="G220" s="4">
        <v>-291.62188075901003</v>
      </c>
      <c r="H220" s="4">
        <v>-147.18869024322001</v>
      </c>
      <c r="I220" s="4">
        <v>584.36435608704096</v>
      </c>
      <c r="J220" s="4">
        <v>742.03385861173501</v>
      </c>
      <c r="K220" s="4">
        <v>20992.2243355754</v>
      </c>
    </row>
    <row r="221" spans="1:11" ht="19.95" customHeight="1" x14ac:dyDescent="0.3">
      <c r="A221" s="2">
        <v>10</v>
      </c>
      <c r="B221" s="3">
        <v>3</v>
      </c>
      <c r="C221" s="2">
        <v>23</v>
      </c>
      <c r="D221" s="4">
        <v>17638.048740081202</v>
      </c>
      <c r="E221" s="4">
        <v>42.041689408626603</v>
      </c>
      <c r="F221" s="4">
        <v>1563.8870831752699</v>
      </c>
      <c r="G221" s="4">
        <v>-279.51018279985999</v>
      </c>
      <c r="H221" s="4">
        <v>-144.2957129365</v>
      </c>
      <c r="I221" s="4">
        <v>627.58126805634402</v>
      </c>
      <c r="J221" s="4">
        <v>764.31995352336105</v>
      </c>
      <c r="K221" s="4">
        <v>20212.072838508499</v>
      </c>
    </row>
    <row r="222" spans="1:11" ht="19.95" customHeight="1" x14ac:dyDescent="0.3">
      <c r="A222" s="2">
        <v>10</v>
      </c>
      <c r="B222" s="3">
        <v>4</v>
      </c>
      <c r="C222" s="2">
        <v>24</v>
      </c>
      <c r="D222" s="4">
        <v>17274.939401491902</v>
      </c>
      <c r="E222" s="4">
        <v>41.318453614298498</v>
      </c>
      <c r="F222" s="4">
        <v>1613.0834560978001</v>
      </c>
      <c r="G222" s="4">
        <v>-277.11139691726999</v>
      </c>
      <c r="H222" s="4">
        <v>-147.98910696015</v>
      </c>
      <c r="I222" s="4">
        <v>765.04112138075095</v>
      </c>
      <c r="J222" s="4">
        <v>819.55133956353097</v>
      </c>
      <c r="K222" s="4">
        <v>20088.833268270901</v>
      </c>
    </row>
    <row r="223" spans="1:11" ht="19.95" customHeight="1" x14ac:dyDescent="0.3">
      <c r="A223" s="2">
        <v>10</v>
      </c>
      <c r="B223" s="3">
        <v>5</v>
      </c>
      <c r="C223" s="2">
        <v>22</v>
      </c>
      <c r="D223" s="4">
        <v>17771.275181287001</v>
      </c>
      <c r="E223" s="4">
        <v>42.605569543883398</v>
      </c>
      <c r="F223" s="4">
        <v>1837.45356567974</v>
      </c>
      <c r="G223" s="4">
        <v>-292.24378455781999</v>
      </c>
      <c r="H223" s="4">
        <v>-165.49484080625001</v>
      </c>
      <c r="I223" s="4">
        <v>821.68944784497796</v>
      </c>
      <c r="J223" s="4">
        <v>908.97633755484901</v>
      </c>
      <c r="K223" s="4">
        <v>20924.261476546399</v>
      </c>
    </row>
    <row r="224" spans="1:11" ht="19.95" customHeight="1" x14ac:dyDescent="0.3">
      <c r="A224" s="2">
        <v>10</v>
      </c>
      <c r="B224" s="3">
        <v>6</v>
      </c>
      <c r="C224" s="2">
        <v>19</v>
      </c>
      <c r="D224" s="4">
        <v>19329.161938035399</v>
      </c>
      <c r="E224" s="4">
        <v>45.395521166320201</v>
      </c>
      <c r="F224" s="4">
        <v>2173.2299223739301</v>
      </c>
      <c r="G224" s="4">
        <v>-323.88936051004998</v>
      </c>
      <c r="H224" s="4">
        <v>-187.69743138006999</v>
      </c>
      <c r="I224" s="4">
        <v>946.99504152374004</v>
      </c>
      <c r="J224" s="4">
        <v>993.947725178616</v>
      </c>
      <c r="K224" s="4">
        <v>22977.1433563879</v>
      </c>
    </row>
    <row r="225" spans="1:11" ht="19.95" customHeight="1" x14ac:dyDescent="0.3">
      <c r="A225" s="2">
        <v>10</v>
      </c>
      <c r="B225" s="3">
        <v>7</v>
      </c>
      <c r="C225" s="2">
        <v>18</v>
      </c>
      <c r="D225" s="4">
        <v>21048.804184451801</v>
      </c>
      <c r="E225" s="4">
        <v>49.369315147610301</v>
      </c>
      <c r="F225" s="4">
        <v>1740.49719968472</v>
      </c>
      <c r="G225" s="4">
        <v>-339.69585237040002</v>
      </c>
      <c r="H225" s="4">
        <v>-213.59614627964999</v>
      </c>
      <c r="I225" s="4">
        <v>868.53158990175302</v>
      </c>
      <c r="J225" s="4">
        <v>1048.7282459637399</v>
      </c>
      <c r="K225" s="4">
        <v>24202.638536499599</v>
      </c>
    </row>
    <row r="226" spans="1:11" ht="19.95" customHeight="1" x14ac:dyDescent="0.3">
      <c r="A226" s="2">
        <v>10</v>
      </c>
      <c r="B226" s="3">
        <v>8</v>
      </c>
      <c r="C226" s="2">
        <v>14</v>
      </c>
      <c r="D226" s="4">
        <v>22191.645800080099</v>
      </c>
      <c r="E226" s="4">
        <v>50.318365086461398</v>
      </c>
      <c r="F226" s="4">
        <v>1059.62960458716</v>
      </c>
      <c r="G226" s="4">
        <v>-351.41361226913</v>
      </c>
      <c r="H226" s="4">
        <v>-253.52658957342001</v>
      </c>
      <c r="I226" s="4">
        <v>672.84719107386604</v>
      </c>
      <c r="J226" s="4">
        <v>1028.5862714636801</v>
      </c>
      <c r="K226" s="4">
        <v>24398.0870304487</v>
      </c>
    </row>
    <row r="227" spans="1:11" ht="19.95" customHeight="1" x14ac:dyDescent="0.3">
      <c r="A227" s="2">
        <v>10</v>
      </c>
      <c r="B227" s="3">
        <v>9</v>
      </c>
      <c r="C227" s="2">
        <v>15</v>
      </c>
      <c r="D227" s="4">
        <v>22519.431646195</v>
      </c>
      <c r="E227" s="4">
        <v>48.069339548740103</v>
      </c>
      <c r="F227" s="4">
        <v>296.924841506257</v>
      </c>
      <c r="G227" s="4">
        <v>-356.78965644941002</v>
      </c>
      <c r="H227" s="4">
        <v>-290.55612640368997</v>
      </c>
      <c r="I227" s="4">
        <v>835.40678262850099</v>
      </c>
      <c r="J227" s="4">
        <v>1180.4897067608099</v>
      </c>
      <c r="K227" s="4">
        <v>24232.976533786201</v>
      </c>
    </row>
    <row r="228" spans="1:11" ht="19.95" customHeight="1" x14ac:dyDescent="0.3">
      <c r="A228" s="2">
        <v>10</v>
      </c>
      <c r="B228" s="3">
        <v>10</v>
      </c>
      <c r="C228" s="2">
        <v>17</v>
      </c>
      <c r="D228" s="4">
        <v>22669.930875956099</v>
      </c>
      <c r="E228" s="4">
        <v>46.2193516371538</v>
      </c>
      <c r="F228" s="4">
        <v>-108.38632595495</v>
      </c>
      <c r="G228" s="4">
        <v>-366.72725259743999</v>
      </c>
      <c r="H228" s="4">
        <v>-322.47385779697998</v>
      </c>
      <c r="I228" s="4">
        <v>956.02705086444996</v>
      </c>
      <c r="J228" s="4">
        <v>1192.64113875358</v>
      </c>
      <c r="K228" s="4">
        <v>24067.230980861899</v>
      </c>
    </row>
    <row r="229" spans="1:11" ht="19.95" customHeight="1" x14ac:dyDescent="0.3">
      <c r="A229" s="2">
        <v>10</v>
      </c>
      <c r="B229" s="3">
        <v>11</v>
      </c>
      <c r="C229" s="2">
        <v>16</v>
      </c>
      <c r="D229" s="4">
        <v>22859.168804942899</v>
      </c>
      <c r="E229" s="4">
        <v>45.235324239938997</v>
      </c>
      <c r="F229" s="4">
        <v>-62.774139794295998</v>
      </c>
      <c r="G229" s="4">
        <v>-381.10257278119002</v>
      </c>
      <c r="H229" s="4">
        <v>-345.34977092429</v>
      </c>
      <c r="I229" s="4">
        <v>917.49440238620195</v>
      </c>
      <c r="J229" s="4">
        <v>1110.29739486063</v>
      </c>
      <c r="K229" s="4">
        <v>24142.969442929902</v>
      </c>
    </row>
    <row r="230" spans="1:11" ht="19.95" customHeight="1" x14ac:dyDescent="0.3">
      <c r="A230" s="2">
        <v>10</v>
      </c>
      <c r="B230" s="3">
        <v>12</v>
      </c>
      <c r="C230" s="2">
        <v>12</v>
      </c>
      <c r="D230" s="4">
        <v>23424.090023524499</v>
      </c>
      <c r="E230" s="4">
        <v>46.200927934282802</v>
      </c>
      <c r="F230" s="4">
        <v>324.67436281498601</v>
      </c>
      <c r="G230" s="4">
        <v>-401.68458633790999</v>
      </c>
      <c r="H230" s="4">
        <v>-361.26385371958997</v>
      </c>
      <c r="I230" s="4">
        <v>930.18043997682798</v>
      </c>
      <c r="J230" s="4">
        <v>1019.63531010986</v>
      </c>
      <c r="K230" s="4">
        <v>24981.832624302901</v>
      </c>
    </row>
    <row r="231" spans="1:11" ht="19.95" customHeight="1" x14ac:dyDescent="0.3">
      <c r="A231" s="2">
        <v>10</v>
      </c>
      <c r="B231" s="3">
        <v>13</v>
      </c>
      <c r="C231" s="2">
        <v>10</v>
      </c>
      <c r="D231" s="4">
        <v>24533.7808794911</v>
      </c>
      <c r="E231" s="4">
        <v>48.900393133885899</v>
      </c>
      <c r="F231" s="4">
        <v>826.65183663227504</v>
      </c>
      <c r="G231" s="4">
        <v>-425.31239988957998</v>
      </c>
      <c r="H231" s="4">
        <v>-369.70817815255998</v>
      </c>
      <c r="I231" s="4">
        <v>812.61783710584905</v>
      </c>
      <c r="J231" s="4">
        <v>1009.9704563304</v>
      </c>
      <c r="K231" s="4">
        <v>26436.900824651399</v>
      </c>
    </row>
    <row r="232" spans="1:11" ht="19.95" customHeight="1" x14ac:dyDescent="0.3">
      <c r="A232" s="2">
        <v>10</v>
      </c>
      <c r="B232" s="3">
        <v>14</v>
      </c>
      <c r="C232" s="2">
        <v>8</v>
      </c>
      <c r="D232" s="4">
        <v>26306.784034222699</v>
      </c>
      <c r="E232" s="4">
        <v>53.544971489744697</v>
      </c>
      <c r="F232" s="4">
        <v>1267.29103634286</v>
      </c>
      <c r="G232" s="4">
        <v>-450.02764477915002</v>
      </c>
      <c r="H232" s="4">
        <v>-369.18979456042001</v>
      </c>
      <c r="I232" s="4">
        <v>706.92471084682904</v>
      </c>
      <c r="J232" s="4">
        <v>873.30011304679999</v>
      </c>
      <c r="K232" s="4">
        <v>28388.627426609401</v>
      </c>
    </row>
    <row r="233" spans="1:11" ht="19.95" customHeight="1" x14ac:dyDescent="0.3">
      <c r="A233" s="2">
        <v>10</v>
      </c>
      <c r="B233" s="3">
        <v>15</v>
      </c>
      <c r="C233" s="2">
        <v>5</v>
      </c>
      <c r="D233" s="4">
        <v>28541.5508959748</v>
      </c>
      <c r="E233" s="4">
        <v>57.884812673826303</v>
      </c>
      <c r="F233" s="4">
        <v>1316.9933089068099</v>
      </c>
      <c r="G233" s="4">
        <v>-472.05870208162003</v>
      </c>
      <c r="H233" s="4">
        <v>-365.27621130146002</v>
      </c>
      <c r="I233" s="4">
        <v>577.43257325918205</v>
      </c>
      <c r="J233" s="4">
        <v>1175.76851906354</v>
      </c>
      <c r="K233" s="4">
        <v>30832.295196495099</v>
      </c>
    </row>
    <row r="234" spans="1:11" ht="19.95" customHeight="1" x14ac:dyDescent="0.3">
      <c r="A234" s="2">
        <v>10</v>
      </c>
      <c r="B234" s="3">
        <v>16</v>
      </c>
      <c r="C234" s="2">
        <v>3</v>
      </c>
      <c r="D234" s="4">
        <v>30609.912454020901</v>
      </c>
      <c r="E234" s="4">
        <v>63.877315074892799</v>
      </c>
      <c r="F234" s="4">
        <v>1468.94848229532</v>
      </c>
      <c r="G234" s="4">
        <v>-487.16809418141003</v>
      </c>
      <c r="H234" s="4">
        <v>-345.55334965114997</v>
      </c>
      <c r="I234" s="4">
        <v>332.44027241156601</v>
      </c>
      <c r="J234" s="4">
        <v>1275.7523136852101</v>
      </c>
      <c r="K234" s="4">
        <v>32918.209393655299</v>
      </c>
    </row>
    <row r="235" spans="1:11" ht="19.95" customHeight="1" x14ac:dyDescent="0.3">
      <c r="A235" s="2">
        <v>10</v>
      </c>
      <c r="B235" s="3">
        <v>17</v>
      </c>
      <c r="C235" s="2">
        <v>1</v>
      </c>
      <c r="D235" s="4">
        <v>32187.9996749938</v>
      </c>
      <c r="E235" s="4">
        <v>916.80426424212396</v>
      </c>
      <c r="F235" s="4">
        <v>1688.8176163268299</v>
      </c>
      <c r="G235" s="4">
        <v>-506.63130513089999</v>
      </c>
      <c r="H235" s="4">
        <v>-339.65346538917998</v>
      </c>
      <c r="I235" s="4">
        <v>33.566286515060099</v>
      </c>
      <c r="J235" s="4">
        <v>340.43497350437298</v>
      </c>
      <c r="K235" s="4">
        <v>34321.338045062097</v>
      </c>
    </row>
    <row r="236" spans="1:11" ht="19.95" customHeight="1" x14ac:dyDescent="0.3">
      <c r="A236" s="2">
        <v>10</v>
      </c>
      <c r="B236" s="3">
        <v>18</v>
      </c>
      <c r="C236" s="2">
        <v>2</v>
      </c>
      <c r="D236" s="4">
        <v>32592.921856344801</v>
      </c>
      <c r="E236" s="4">
        <v>922.45952783429902</v>
      </c>
      <c r="F236" s="4">
        <v>1454.06229763328</v>
      </c>
      <c r="G236" s="4">
        <v>-500.63485826691999</v>
      </c>
      <c r="H236" s="4">
        <v>-319.19748140745003</v>
      </c>
      <c r="I236" s="4">
        <v>64.640290495231497</v>
      </c>
      <c r="J236" s="4">
        <v>247.09881979561499</v>
      </c>
      <c r="K236" s="4">
        <v>34461.3504524288</v>
      </c>
    </row>
    <row r="237" spans="1:11" ht="19.95" customHeight="1" x14ac:dyDescent="0.3">
      <c r="A237" s="2">
        <v>10</v>
      </c>
      <c r="B237" s="3">
        <v>19</v>
      </c>
      <c r="C237" s="2">
        <v>4</v>
      </c>
      <c r="D237" s="4">
        <v>32223.061745240699</v>
      </c>
      <c r="E237" s="4">
        <v>887.27500471651399</v>
      </c>
      <c r="F237" s="4">
        <v>537.73965830558802</v>
      </c>
      <c r="G237" s="4">
        <v>-478.51365969308</v>
      </c>
      <c r="H237" s="4">
        <v>-295.07329478549002</v>
      </c>
      <c r="I237" s="4">
        <v>-17.383217180321999</v>
      </c>
      <c r="J237" s="4">
        <v>280.15965056522401</v>
      </c>
      <c r="K237" s="4">
        <v>33137.265887169102</v>
      </c>
    </row>
    <row r="238" spans="1:11" ht="19.95" customHeight="1" x14ac:dyDescent="0.3">
      <c r="A238" s="2">
        <v>10</v>
      </c>
      <c r="B238" s="3">
        <v>20</v>
      </c>
      <c r="C238" s="2">
        <v>6</v>
      </c>
      <c r="D238" s="4">
        <v>31100.760702876902</v>
      </c>
      <c r="E238" s="4">
        <v>855.522390426882</v>
      </c>
      <c r="F238" s="4">
        <v>451.23144520360398</v>
      </c>
      <c r="G238" s="4">
        <v>-459.34415213614</v>
      </c>
      <c r="H238" s="4">
        <v>-265.35098145167001</v>
      </c>
      <c r="I238" s="4">
        <v>-418.01619219784999</v>
      </c>
      <c r="J238" s="4">
        <v>7.2360890136801599</v>
      </c>
      <c r="K238" s="4">
        <v>31272.0393017354</v>
      </c>
    </row>
    <row r="239" spans="1:11" ht="19.95" customHeight="1" x14ac:dyDescent="0.3">
      <c r="A239" s="2">
        <v>10</v>
      </c>
      <c r="B239" s="3">
        <v>21</v>
      </c>
      <c r="C239" s="2">
        <v>7</v>
      </c>
      <c r="D239" s="4">
        <v>29250.8342203994</v>
      </c>
      <c r="E239" s="4">
        <v>804.18599969083004</v>
      </c>
      <c r="F239" s="4">
        <v>427.23065862649599</v>
      </c>
      <c r="G239" s="4">
        <v>-436.42097854226</v>
      </c>
      <c r="H239" s="4">
        <v>-242.59757000677001</v>
      </c>
      <c r="I239" s="4">
        <v>-50.925112781571997</v>
      </c>
      <c r="J239" s="4">
        <v>0</v>
      </c>
      <c r="K239" s="4">
        <v>29752.3072173861</v>
      </c>
    </row>
    <row r="240" spans="1:11" ht="19.95" customHeight="1" x14ac:dyDescent="0.3">
      <c r="A240" s="2">
        <v>10</v>
      </c>
      <c r="B240" s="3">
        <v>22</v>
      </c>
      <c r="C240" s="2">
        <v>9</v>
      </c>
      <c r="D240" s="4">
        <v>26927.8795784824</v>
      </c>
      <c r="E240" s="4">
        <v>58.4427093173054</v>
      </c>
      <c r="F240" s="4">
        <v>727.04862540186605</v>
      </c>
      <c r="G240" s="4">
        <v>-399.21410828333001</v>
      </c>
      <c r="H240" s="4">
        <v>-209.74635804127999</v>
      </c>
      <c r="I240" s="4">
        <v>-21.993318167735001</v>
      </c>
      <c r="J240" s="4">
        <v>460.28104503144499</v>
      </c>
      <c r="K240" s="4">
        <v>27542.6981737407</v>
      </c>
    </row>
    <row r="241" spans="1:11" ht="19.95" customHeight="1" x14ac:dyDescent="0.3">
      <c r="A241" s="2">
        <v>10</v>
      </c>
      <c r="B241" s="3">
        <v>23</v>
      </c>
      <c r="C241" s="2">
        <v>11</v>
      </c>
      <c r="D241" s="4">
        <v>24081.563845779601</v>
      </c>
      <c r="E241" s="4">
        <v>53.723736186438103</v>
      </c>
      <c r="F241" s="4">
        <v>1172.7119783980399</v>
      </c>
      <c r="G241" s="4">
        <v>-366.86037160822002</v>
      </c>
      <c r="H241" s="4">
        <v>-184.17330641136999</v>
      </c>
      <c r="I241" s="4">
        <v>25.324969750530599</v>
      </c>
      <c r="J241" s="4">
        <v>867.34798126784904</v>
      </c>
      <c r="K241" s="4">
        <v>25649.6388333629</v>
      </c>
    </row>
    <row r="242" spans="1:11" ht="19.95" customHeight="1" x14ac:dyDescent="0.3">
      <c r="A242" s="2">
        <v>10</v>
      </c>
      <c r="B242" s="3">
        <v>24</v>
      </c>
      <c r="C242" s="2">
        <v>13</v>
      </c>
      <c r="D242" s="4">
        <v>21639.7657801901</v>
      </c>
      <c r="E242" s="4">
        <v>50.3090967367582</v>
      </c>
      <c r="F242" s="4">
        <v>1623.1644210809</v>
      </c>
      <c r="G242" s="4">
        <v>-335.89284118881</v>
      </c>
      <c r="H242" s="4">
        <v>-162.20793922163</v>
      </c>
      <c r="I242" s="4">
        <v>628.38375511701099</v>
      </c>
      <c r="J242" s="4">
        <v>923.24257869595397</v>
      </c>
      <c r="K242" s="4">
        <v>24366.764851410298</v>
      </c>
    </row>
    <row r="243" spans="1:11" ht="19.95" customHeight="1" x14ac:dyDescent="0.3">
      <c r="A243" s="2">
        <v>11</v>
      </c>
      <c r="B243" s="3">
        <v>1</v>
      </c>
      <c r="C243" s="2">
        <v>17</v>
      </c>
      <c r="D243" s="4">
        <v>18748.123835416201</v>
      </c>
      <c r="E243" s="4">
        <v>44.360058586511002</v>
      </c>
      <c r="F243" s="4">
        <v>1516.7986444350099</v>
      </c>
      <c r="G243" s="4">
        <v>-572.25215785395005</v>
      </c>
      <c r="H243" s="4">
        <v>-146.57948684901001</v>
      </c>
      <c r="I243" s="4">
        <v>507.69741835625501</v>
      </c>
      <c r="J243" s="4">
        <v>674.37338593479899</v>
      </c>
      <c r="K243" s="4">
        <v>20772.521698025801</v>
      </c>
    </row>
    <row r="244" spans="1:11" ht="19.95" customHeight="1" x14ac:dyDescent="0.3">
      <c r="A244" s="2">
        <v>11</v>
      </c>
      <c r="B244" s="3">
        <v>2</v>
      </c>
      <c r="C244" s="2">
        <v>21</v>
      </c>
      <c r="D244" s="4">
        <v>17973.204967022099</v>
      </c>
      <c r="E244" s="4">
        <v>42.736063644116904</v>
      </c>
      <c r="F244" s="4">
        <v>1063.5822372514599</v>
      </c>
      <c r="G244" s="4">
        <v>-547.29867920816002</v>
      </c>
      <c r="H244" s="4">
        <v>-142.94280268355001</v>
      </c>
      <c r="I244" s="4">
        <v>495.96842305522102</v>
      </c>
      <c r="J244" s="4">
        <v>756.82446989476796</v>
      </c>
      <c r="K244" s="4">
        <v>19642.0746789759</v>
      </c>
    </row>
    <row r="245" spans="1:11" ht="19.95" customHeight="1" x14ac:dyDescent="0.3">
      <c r="A245" s="2">
        <v>11</v>
      </c>
      <c r="B245" s="3">
        <v>3</v>
      </c>
      <c r="C245" s="2">
        <v>23</v>
      </c>
      <c r="D245" s="4">
        <v>17398.041636318201</v>
      </c>
      <c r="E245" s="4">
        <v>40.779805458692202</v>
      </c>
      <c r="F245" s="4">
        <v>873.160475646647</v>
      </c>
      <c r="G245" s="4">
        <v>-527.16941157004999</v>
      </c>
      <c r="H245" s="4">
        <v>-141.44206276378</v>
      </c>
      <c r="I245" s="4">
        <v>263.85170863921599</v>
      </c>
      <c r="J245" s="4">
        <v>734.38528644505095</v>
      </c>
      <c r="K245" s="4">
        <v>18641.607438174</v>
      </c>
    </row>
    <row r="246" spans="1:11" ht="19.95" customHeight="1" x14ac:dyDescent="0.3">
      <c r="A246" s="2">
        <v>11</v>
      </c>
      <c r="B246" s="3">
        <v>4</v>
      </c>
      <c r="C246" s="2">
        <v>24</v>
      </c>
      <c r="D246" s="4">
        <v>17240.635395371399</v>
      </c>
      <c r="E246" s="4">
        <v>40.803661376903698</v>
      </c>
      <c r="F246" s="4">
        <v>896.054447331392</v>
      </c>
      <c r="G246" s="4">
        <v>-524.05935917020997</v>
      </c>
      <c r="H246" s="4">
        <v>-144.63583276979</v>
      </c>
      <c r="I246" s="4">
        <v>127.295588219948</v>
      </c>
      <c r="J246" s="4">
        <v>709.63035403562299</v>
      </c>
      <c r="K246" s="4">
        <v>18345.7242543953</v>
      </c>
    </row>
    <row r="247" spans="1:11" ht="19.95" customHeight="1" x14ac:dyDescent="0.3">
      <c r="A247" s="2">
        <v>11</v>
      </c>
      <c r="B247" s="3">
        <v>5</v>
      </c>
      <c r="C247" s="2">
        <v>22</v>
      </c>
      <c r="D247" s="4">
        <v>17655.328270555099</v>
      </c>
      <c r="E247" s="4">
        <v>41.773614824120301</v>
      </c>
      <c r="F247" s="4">
        <v>1218.07746916731</v>
      </c>
      <c r="G247" s="4">
        <v>-538.51574631160997</v>
      </c>
      <c r="H247" s="4">
        <v>-157.55992005409999</v>
      </c>
      <c r="I247" s="4">
        <v>183.06966966396899</v>
      </c>
      <c r="J247" s="4">
        <v>481.658502918137</v>
      </c>
      <c r="K247" s="4">
        <v>18883.831860762901</v>
      </c>
    </row>
    <row r="248" spans="1:11" ht="19.95" customHeight="1" x14ac:dyDescent="0.3">
      <c r="A248" s="2">
        <v>11</v>
      </c>
      <c r="B248" s="3">
        <v>6</v>
      </c>
      <c r="C248" s="2">
        <v>19</v>
      </c>
      <c r="D248" s="4">
        <v>18956.084805742001</v>
      </c>
      <c r="E248" s="4">
        <v>44.742566506369897</v>
      </c>
      <c r="F248" s="4">
        <v>1412.0703934379601</v>
      </c>
      <c r="G248" s="4">
        <v>-573.82553000678001</v>
      </c>
      <c r="H248" s="4">
        <v>-182.14523112223</v>
      </c>
      <c r="I248" s="4">
        <v>178.40879358080301</v>
      </c>
      <c r="J248" s="4">
        <v>480.16821098752501</v>
      </c>
      <c r="K248" s="4">
        <v>20315.504009125601</v>
      </c>
    </row>
    <row r="249" spans="1:11" ht="19.95" customHeight="1" x14ac:dyDescent="0.3">
      <c r="A249" s="2">
        <v>11</v>
      </c>
      <c r="B249" s="3">
        <v>7</v>
      </c>
      <c r="C249" s="2">
        <v>12</v>
      </c>
      <c r="D249" s="4">
        <v>20829.487233872402</v>
      </c>
      <c r="E249" s="4">
        <v>49.813441977943697</v>
      </c>
      <c r="F249" s="4">
        <v>1591.1035995193499</v>
      </c>
      <c r="G249" s="4">
        <v>-626.00589139631995</v>
      </c>
      <c r="H249" s="4">
        <v>-207.63130029505999</v>
      </c>
      <c r="I249" s="4">
        <v>107.400715524137</v>
      </c>
      <c r="J249" s="4">
        <v>536.90852074144402</v>
      </c>
      <c r="K249" s="4">
        <v>22281.076319943899</v>
      </c>
    </row>
    <row r="250" spans="1:11" ht="19.95" customHeight="1" x14ac:dyDescent="0.3">
      <c r="A250" s="2">
        <v>11</v>
      </c>
      <c r="B250" s="3">
        <v>8</v>
      </c>
      <c r="C250" s="2">
        <v>10</v>
      </c>
      <c r="D250" s="4">
        <v>21625.102391636901</v>
      </c>
      <c r="E250" s="4">
        <v>51.822976269404997</v>
      </c>
      <c r="F250" s="4">
        <v>1329.5968912933699</v>
      </c>
      <c r="G250" s="4">
        <v>-645.66625705726005</v>
      </c>
      <c r="H250" s="4">
        <v>-242.92540197046</v>
      </c>
      <c r="I250" s="4">
        <v>-126.64055490030999</v>
      </c>
      <c r="J250" s="4">
        <v>572.77841757157296</v>
      </c>
      <c r="K250" s="4">
        <v>22564.068462843301</v>
      </c>
    </row>
    <row r="251" spans="1:11" ht="19.95" customHeight="1" x14ac:dyDescent="0.3">
      <c r="A251" s="2">
        <v>11</v>
      </c>
      <c r="B251" s="3">
        <v>9</v>
      </c>
      <c r="C251" s="2">
        <v>13</v>
      </c>
      <c r="D251" s="4">
        <v>20945.1542530269</v>
      </c>
      <c r="E251" s="4">
        <v>48.367830142673</v>
      </c>
      <c r="F251" s="4">
        <v>912.05737798124096</v>
      </c>
      <c r="G251" s="4">
        <v>-626.85260175189001</v>
      </c>
      <c r="H251" s="4">
        <v>-275.40915901965002</v>
      </c>
      <c r="I251" s="4">
        <v>160.680439082806</v>
      </c>
      <c r="J251" s="4">
        <v>640.39707928359303</v>
      </c>
      <c r="K251" s="4">
        <v>21804.3952187457</v>
      </c>
    </row>
    <row r="252" spans="1:11" ht="19.95" customHeight="1" x14ac:dyDescent="0.3">
      <c r="A252" s="2">
        <v>11</v>
      </c>
      <c r="B252" s="3">
        <v>10</v>
      </c>
      <c r="C252" s="2">
        <v>15</v>
      </c>
      <c r="D252" s="4">
        <v>20132.620182285202</v>
      </c>
      <c r="E252" s="4">
        <v>44.923407205570399</v>
      </c>
      <c r="F252" s="4">
        <v>742.03730389367297</v>
      </c>
      <c r="G252" s="4">
        <v>-606.61117662086997</v>
      </c>
      <c r="H252" s="4">
        <v>-303.51885090376999</v>
      </c>
      <c r="I252" s="4">
        <v>82.469582587421797</v>
      </c>
      <c r="J252" s="4">
        <v>868.25570892622204</v>
      </c>
      <c r="K252" s="4">
        <v>20960.1761573734</v>
      </c>
    </row>
    <row r="253" spans="1:11" ht="19.95" customHeight="1" x14ac:dyDescent="0.3">
      <c r="A253" s="2">
        <v>11</v>
      </c>
      <c r="B253" s="3">
        <v>11</v>
      </c>
      <c r="C253" s="2">
        <v>18</v>
      </c>
      <c r="D253" s="4">
        <v>19471.169716344899</v>
      </c>
      <c r="E253" s="4">
        <v>42.189078928601099</v>
      </c>
      <c r="F253" s="4">
        <v>589.46427001597306</v>
      </c>
      <c r="G253" s="4">
        <v>-590.96845126008998</v>
      </c>
      <c r="H253" s="4">
        <v>95.278535667501501</v>
      </c>
      <c r="I253" s="4">
        <v>69.492031748202294</v>
      </c>
      <c r="J253" s="4">
        <v>977.04089583096697</v>
      </c>
      <c r="K253" s="4">
        <v>20653.666077276099</v>
      </c>
    </row>
    <row r="254" spans="1:11" ht="19.95" customHeight="1" x14ac:dyDescent="0.3">
      <c r="A254" s="2">
        <v>11</v>
      </c>
      <c r="B254" s="3">
        <v>12</v>
      </c>
      <c r="C254" s="2">
        <v>20</v>
      </c>
      <c r="D254" s="4">
        <v>19144.705346359398</v>
      </c>
      <c r="E254" s="4">
        <v>40.5267253746877</v>
      </c>
      <c r="F254" s="4">
        <v>551.95181430995501</v>
      </c>
      <c r="G254" s="4">
        <v>-584.11883765576999</v>
      </c>
      <c r="H254" s="4">
        <v>76.848301391930804</v>
      </c>
      <c r="I254" s="4">
        <v>222.24584486837199</v>
      </c>
      <c r="J254" s="4">
        <v>942.76429939123796</v>
      </c>
      <c r="K254" s="4">
        <v>20394.923494039798</v>
      </c>
    </row>
    <row r="255" spans="1:11" ht="19.95" customHeight="1" x14ac:dyDescent="0.3">
      <c r="A255" s="2">
        <v>11</v>
      </c>
      <c r="B255" s="3">
        <v>13</v>
      </c>
      <c r="C255" s="2">
        <v>16</v>
      </c>
      <c r="D255" s="4">
        <v>19241.709813780199</v>
      </c>
      <c r="E255" s="4">
        <v>39.764829869766501</v>
      </c>
      <c r="F255" s="4">
        <v>660.68167034093199</v>
      </c>
      <c r="G255" s="4">
        <v>-587.70345205793001</v>
      </c>
      <c r="H255" s="4">
        <v>71.177615172790397</v>
      </c>
      <c r="I255" s="4">
        <v>592.04707965345301</v>
      </c>
      <c r="J255" s="4">
        <v>1084.61151448346</v>
      </c>
      <c r="K255" s="4">
        <v>21102.289071242601</v>
      </c>
    </row>
    <row r="256" spans="1:11" ht="19.95" customHeight="1" x14ac:dyDescent="0.3">
      <c r="A256" s="2">
        <v>11</v>
      </c>
      <c r="B256" s="3">
        <v>14</v>
      </c>
      <c r="C256" s="2">
        <v>11</v>
      </c>
      <c r="D256" s="4">
        <v>19954.015641209098</v>
      </c>
      <c r="E256" s="4">
        <v>40.976592928982697</v>
      </c>
      <c r="F256" s="4">
        <v>814.482126346482</v>
      </c>
      <c r="G256" s="4">
        <v>-607.29034226236001</v>
      </c>
      <c r="H256" s="4">
        <v>78.108229292335295</v>
      </c>
      <c r="I256" s="4">
        <v>1049.5492210186401</v>
      </c>
      <c r="J256" s="4">
        <v>1116.0192032657901</v>
      </c>
      <c r="K256" s="4">
        <v>22445.860671799001</v>
      </c>
    </row>
    <row r="257" spans="1:11" ht="19.95" customHeight="1" x14ac:dyDescent="0.3">
      <c r="A257" s="2">
        <v>11</v>
      </c>
      <c r="B257" s="3">
        <v>15</v>
      </c>
      <c r="C257" s="2">
        <v>8</v>
      </c>
      <c r="D257" s="4">
        <v>21239.220881616999</v>
      </c>
      <c r="E257" s="4">
        <v>44.248427323000797</v>
      </c>
      <c r="F257" s="4">
        <v>1216.1812505846499</v>
      </c>
      <c r="G257" s="4">
        <v>-646.57618834028005</v>
      </c>
      <c r="H257" s="4">
        <v>-30.292206101184998</v>
      </c>
      <c r="I257" s="4">
        <v>1297.99916153597</v>
      </c>
      <c r="J257" s="4">
        <v>1171.04332151172</v>
      </c>
      <c r="K257" s="4">
        <v>24291.824648130802</v>
      </c>
    </row>
    <row r="258" spans="1:11" ht="19.95" customHeight="1" x14ac:dyDescent="0.3">
      <c r="A258" s="2">
        <v>11</v>
      </c>
      <c r="B258" s="3">
        <v>16</v>
      </c>
      <c r="C258" s="2">
        <v>5</v>
      </c>
      <c r="D258" s="4">
        <v>22876.105052368701</v>
      </c>
      <c r="E258" s="4">
        <v>49.0232744780823</v>
      </c>
      <c r="F258" s="4">
        <v>1738.6658057925899</v>
      </c>
      <c r="G258" s="4">
        <v>-693.34977924517</v>
      </c>
      <c r="H258" s="4">
        <v>-300.59230270388002</v>
      </c>
      <c r="I258" s="4">
        <v>1280.7424343929799</v>
      </c>
      <c r="J258" s="4">
        <v>1239.34562206797</v>
      </c>
      <c r="K258" s="4">
        <v>26189.940107151298</v>
      </c>
    </row>
    <row r="259" spans="1:11" ht="19.95" customHeight="1" x14ac:dyDescent="0.3">
      <c r="A259" s="2">
        <v>11</v>
      </c>
      <c r="B259" s="3">
        <v>17</v>
      </c>
      <c r="C259" s="2">
        <v>2</v>
      </c>
      <c r="D259" s="4">
        <v>24481.7761001615</v>
      </c>
      <c r="E259" s="4">
        <v>719.717631738416</v>
      </c>
      <c r="F259" s="4">
        <v>2121.1736742222502</v>
      </c>
      <c r="G259" s="4">
        <v>-753.28256596312997</v>
      </c>
      <c r="H259" s="4">
        <v>-715.13752631222997</v>
      </c>
      <c r="I259" s="4">
        <v>390.694038823791</v>
      </c>
      <c r="J259" s="4">
        <v>1090.41670536421</v>
      </c>
      <c r="K259" s="4">
        <v>27335.358058034799</v>
      </c>
    </row>
    <row r="260" spans="1:11" ht="19.95" customHeight="1" x14ac:dyDescent="0.3">
      <c r="A260" s="2">
        <v>11</v>
      </c>
      <c r="B260" s="3">
        <v>18</v>
      </c>
      <c r="C260" s="2">
        <v>1</v>
      </c>
      <c r="D260" s="4">
        <v>26096.375067338398</v>
      </c>
      <c r="E260" s="4">
        <v>752.60052815710299</v>
      </c>
      <c r="F260" s="4">
        <v>1699.77884649257</v>
      </c>
      <c r="G260" s="4">
        <v>-773.52518548936996</v>
      </c>
      <c r="H260" s="4">
        <v>-709.81391266066998</v>
      </c>
      <c r="I260" s="4">
        <v>183.172754001122</v>
      </c>
      <c r="J260" s="4">
        <v>787.13748749501406</v>
      </c>
      <c r="K260" s="4">
        <v>28035.725585334101</v>
      </c>
    </row>
    <row r="261" spans="1:11" ht="19.95" customHeight="1" x14ac:dyDescent="0.3">
      <c r="A261" s="2">
        <v>11</v>
      </c>
      <c r="B261" s="3">
        <v>19</v>
      </c>
      <c r="C261" s="2">
        <v>3</v>
      </c>
      <c r="D261" s="4">
        <v>25943.510437836001</v>
      </c>
      <c r="E261" s="4">
        <v>740.68088625704695</v>
      </c>
      <c r="F261" s="4">
        <v>1381.49249462496</v>
      </c>
      <c r="G261" s="4">
        <v>-759.53982139410004</v>
      </c>
      <c r="H261" s="4">
        <v>-694.59415739276994</v>
      </c>
      <c r="I261" s="4">
        <v>12.0900240615945</v>
      </c>
      <c r="J261" s="4">
        <v>716.84116831906795</v>
      </c>
      <c r="K261" s="4">
        <v>27340.4810323118</v>
      </c>
    </row>
    <row r="262" spans="1:11" ht="19.95" customHeight="1" x14ac:dyDescent="0.3">
      <c r="A262" s="2">
        <v>11</v>
      </c>
      <c r="B262" s="3">
        <v>20</v>
      </c>
      <c r="C262" s="2">
        <v>4</v>
      </c>
      <c r="D262" s="4">
        <v>25180.102784450999</v>
      </c>
      <c r="E262" s="4">
        <v>710.469355607838</v>
      </c>
      <c r="F262" s="4">
        <v>994.57669516301996</v>
      </c>
      <c r="G262" s="4">
        <v>-733.98427248534995</v>
      </c>
      <c r="H262" s="4">
        <v>-680.44600816055004</v>
      </c>
      <c r="I262" s="4">
        <v>0</v>
      </c>
      <c r="J262" s="4">
        <v>641.98636220718197</v>
      </c>
      <c r="K262" s="4">
        <v>26112.704916783099</v>
      </c>
    </row>
    <row r="263" spans="1:11" ht="19.95" customHeight="1" x14ac:dyDescent="0.3">
      <c r="A263" s="2">
        <v>11</v>
      </c>
      <c r="B263" s="3">
        <v>21</v>
      </c>
      <c r="C263" s="2">
        <v>6</v>
      </c>
      <c r="D263" s="4">
        <v>24326.8387485491</v>
      </c>
      <c r="E263" s="4">
        <v>685.68610964273398</v>
      </c>
      <c r="F263" s="4">
        <v>926.27360851790104</v>
      </c>
      <c r="G263" s="4">
        <v>-710.12447955017001</v>
      </c>
      <c r="H263" s="4">
        <v>-238.87995793155</v>
      </c>
      <c r="I263" s="4">
        <v>0</v>
      </c>
      <c r="J263" s="4">
        <v>485.61544234561597</v>
      </c>
      <c r="K263" s="4">
        <v>25475.409471573701</v>
      </c>
    </row>
    <row r="264" spans="1:11" ht="19.95" customHeight="1" x14ac:dyDescent="0.3">
      <c r="A264" s="2">
        <v>11</v>
      </c>
      <c r="B264" s="3">
        <v>22</v>
      </c>
      <c r="C264" s="2">
        <v>7</v>
      </c>
      <c r="D264" s="4">
        <v>23289.254481494499</v>
      </c>
      <c r="E264" s="4">
        <v>52.149582810149603</v>
      </c>
      <c r="F264" s="4">
        <v>1169.39342491875</v>
      </c>
      <c r="G264" s="4">
        <v>-672.33592856669998</v>
      </c>
      <c r="H264" s="4">
        <v>-206.88720030925001</v>
      </c>
      <c r="I264" s="4">
        <v>161.88966174241401</v>
      </c>
      <c r="J264" s="4">
        <v>588.54636620721806</v>
      </c>
      <c r="K264" s="4">
        <v>24382.010388297102</v>
      </c>
    </row>
    <row r="265" spans="1:11" ht="19.95" customHeight="1" x14ac:dyDescent="0.3">
      <c r="A265" s="2">
        <v>11</v>
      </c>
      <c r="B265" s="3">
        <v>23</v>
      </c>
      <c r="C265" s="2">
        <v>9</v>
      </c>
      <c r="D265" s="4">
        <v>21643.746625391999</v>
      </c>
      <c r="E265" s="4">
        <v>49.239113247832599</v>
      </c>
      <c r="F265" s="4">
        <v>1225.17566592413</v>
      </c>
      <c r="G265" s="4">
        <v>-636.23417749532996</v>
      </c>
      <c r="H265" s="4">
        <v>-185.48178950152001</v>
      </c>
      <c r="I265" s="4">
        <v>102.871016443522</v>
      </c>
      <c r="J265" s="4">
        <v>611.35883511406598</v>
      </c>
      <c r="K265" s="4">
        <v>22810.675289124702</v>
      </c>
    </row>
    <row r="266" spans="1:11" ht="19.95" customHeight="1" x14ac:dyDescent="0.3">
      <c r="A266" s="2">
        <v>11</v>
      </c>
      <c r="B266" s="3">
        <v>24</v>
      </c>
      <c r="C266" s="2">
        <v>14</v>
      </c>
      <c r="D266" s="4">
        <v>20061.598553354001</v>
      </c>
      <c r="E266" s="4">
        <v>46.469631544291701</v>
      </c>
      <c r="F266" s="4">
        <v>1477.7882027501601</v>
      </c>
      <c r="G266" s="4">
        <v>-603.78771386130995</v>
      </c>
      <c r="H266" s="4">
        <v>-162.25896554081001</v>
      </c>
      <c r="I266" s="4">
        <v>344.13770807491198</v>
      </c>
      <c r="J266" s="4">
        <v>704.63154215238205</v>
      </c>
      <c r="K266" s="4">
        <v>21868.578958473699</v>
      </c>
    </row>
    <row r="267" spans="1:11" ht="19.95" customHeight="1" x14ac:dyDescent="0.3">
      <c r="A267" s="2">
        <v>12</v>
      </c>
      <c r="B267" s="3">
        <v>1</v>
      </c>
      <c r="C267" s="2">
        <v>16</v>
      </c>
      <c r="D267" s="4">
        <v>19140.586636248601</v>
      </c>
      <c r="E267" s="4">
        <v>45.433294877555397</v>
      </c>
      <c r="F267" s="4">
        <v>1330.5658885437299</v>
      </c>
      <c r="G267" s="4">
        <v>-514.93476739155005</v>
      </c>
      <c r="H267" s="4">
        <v>-156.85802095401999</v>
      </c>
      <c r="I267" s="4">
        <v>568.52352280939795</v>
      </c>
      <c r="J267" s="4">
        <v>927.02828777932302</v>
      </c>
      <c r="K267" s="4">
        <v>21340.344841913098</v>
      </c>
    </row>
    <row r="268" spans="1:11" ht="19.95" customHeight="1" x14ac:dyDescent="0.3">
      <c r="A268" s="2">
        <v>12</v>
      </c>
      <c r="B268" s="3">
        <v>2</v>
      </c>
      <c r="C268" s="2">
        <v>18</v>
      </c>
      <c r="D268" s="4">
        <v>18312.212128775798</v>
      </c>
      <c r="E268" s="4">
        <v>43.333711869972703</v>
      </c>
      <c r="F268" s="4">
        <v>1275.4966802648901</v>
      </c>
      <c r="G268" s="4">
        <v>-496.90445023486001</v>
      </c>
      <c r="H268" s="4">
        <v>-148.38497309341</v>
      </c>
      <c r="I268" s="4">
        <v>456.90852690324903</v>
      </c>
      <c r="J268" s="4">
        <v>862.272412996821</v>
      </c>
      <c r="K268" s="4">
        <v>20304.934037482501</v>
      </c>
    </row>
    <row r="269" spans="1:11" ht="19.95" customHeight="1" x14ac:dyDescent="0.3">
      <c r="A269" s="2">
        <v>12</v>
      </c>
      <c r="B269" s="3">
        <v>3</v>
      </c>
      <c r="C269" s="2">
        <v>23</v>
      </c>
      <c r="D269" s="4">
        <v>17697.548644107901</v>
      </c>
      <c r="E269" s="4">
        <v>41.940732020280201</v>
      </c>
      <c r="F269" s="4">
        <v>1209.26109883189</v>
      </c>
      <c r="G269" s="4">
        <v>-481.34553217508</v>
      </c>
      <c r="H269" s="4">
        <v>-146.90278518667</v>
      </c>
      <c r="I269" s="4">
        <v>378.76133274741602</v>
      </c>
      <c r="J269" s="4">
        <v>769.01310382291695</v>
      </c>
      <c r="K269" s="4">
        <v>19468.276594168601</v>
      </c>
    </row>
    <row r="270" spans="1:11" ht="19.95" customHeight="1" x14ac:dyDescent="0.3">
      <c r="A270" s="2">
        <v>12</v>
      </c>
      <c r="B270" s="3">
        <v>4</v>
      </c>
      <c r="C270" s="2">
        <v>24</v>
      </c>
      <c r="D270" s="4">
        <v>17516.7367062181</v>
      </c>
      <c r="E270" s="4">
        <v>42.069304040063102</v>
      </c>
      <c r="F270" s="4">
        <v>1305.5563521935401</v>
      </c>
      <c r="G270" s="4">
        <v>-479.36993519874</v>
      </c>
      <c r="H270" s="4">
        <v>-148.89820549378999</v>
      </c>
      <c r="I270" s="4">
        <v>262.02819498545603</v>
      </c>
      <c r="J270" s="4">
        <v>682.61709070213203</v>
      </c>
      <c r="K270" s="4">
        <v>19180.739507446699</v>
      </c>
    </row>
    <row r="271" spans="1:11" ht="19.95" customHeight="1" x14ac:dyDescent="0.3">
      <c r="A271" s="2">
        <v>12</v>
      </c>
      <c r="B271" s="3">
        <v>5</v>
      </c>
      <c r="C271" s="2">
        <v>22</v>
      </c>
      <c r="D271" s="4">
        <v>17968.6829991472</v>
      </c>
      <c r="E271" s="4">
        <v>42.930429971893197</v>
      </c>
      <c r="F271" s="4">
        <v>1248.69586020926</v>
      </c>
      <c r="G271" s="4">
        <v>-490.75940560019001</v>
      </c>
      <c r="H271" s="4">
        <v>-158.19881990978999</v>
      </c>
      <c r="I271" s="4">
        <v>294.83326826477099</v>
      </c>
      <c r="J271" s="4">
        <v>773.20820489863195</v>
      </c>
      <c r="K271" s="4">
        <v>19679.392536981799</v>
      </c>
    </row>
    <row r="272" spans="1:11" ht="19.95" customHeight="1" x14ac:dyDescent="0.3">
      <c r="A272" s="2">
        <v>12</v>
      </c>
      <c r="B272" s="3">
        <v>6</v>
      </c>
      <c r="C272" s="2">
        <v>17</v>
      </c>
      <c r="D272" s="4">
        <v>19342.773855145701</v>
      </c>
      <c r="E272" s="4">
        <v>45.644483931612797</v>
      </c>
      <c r="F272" s="4">
        <v>1134.2029969371499</v>
      </c>
      <c r="G272" s="4">
        <v>-520.55881878205003</v>
      </c>
      <c r="H272" s="4">
        <v>-182.69203197075001</v>
      </c>
      <c r="I272" s="4">
        <v>295.42292214558103</v>
      </c>
      <c r="J272" s="4">
        <v>882.36197911806505</v>
      </c>
      <c r="K272" s="4">
        <v>20997.155386525301</v>
      </c>
    </row>
    <row r="273" spans="1:11" ht="19.95" customHeight="1" x14ac:dyDescent="0.3">
      <c r="A273" s="2">
        <v>12</v>
      </c>
      <c r="B273" s="3">
        <v>7</v>
      </c>
      <c r="C273" s="2">
        <v>10</v>
      </c>
      <c r="D273" s="4">
        <v>21511.356127135699</v>
      </c>
      <c r="E273" s="4">
        <v>50.902291555525998</v>
      </c>
      <c r="F273" s="4">
        <v>1365.6807885107901</v>
      </c>
      <c r="G273" s="4">
        <v>-576.18828698789002</v>
      </c>
      <c r="H273" s="4">
        <v>-217.98340172728999</v>
      </c>
      <c r="I273" s="4">
        <v>278.74556462329798</v>
      </c>
      <c r="J273" s="4">
        <v>833.58338773110995</v>
      </c>
      <c r="K273" s="4">
        <v>23246.096470841199</v>
      </c>
    </row>
    <row r="274" spans="1:11" ht="19.95" customHeight="1" x14ac:dyDescent="0.3">
      <c r="A274" s="2">
        <v>12</v>
      </c>
      <c r="B274" s="3">
        <v>8</v>
      </c>
      <c r="C274" s="2">
        <v>7</v>
      </c>
      <c r="D274" s="4">
        <v>22881.209047307999</v>
      </c>
      <c r="E274" s="4">
        <v>54.678503018527202</v>
      </c>
      <c r="F274" s="4">
        <v>880.77694773469204</v>
      </c>
      <c r="G274" s="4">
        <v>-587.65204558874996</v>
      </c>
      <c r="H274" s="4">
        <v>-240.88240755373999</v>
      </c>
      <c r="I274" s="4">
        <v>417.615315311855</v>
      </c>
      <c r="J274" s="4">
        <v>1102.5475735651701</v>
      </c>
      <c r="K274" s="4">
        <v>24508.292933795699</v>
      </c>
    </row>
    <row r="275" spans="1:11" ht="19.95" customHeight="1" x14ac:dyDescent="0.3">
      <c r="A275" s="2">
        <v>12</v>
      </c>
      <c r="B275" s="3">
        <v>9</v>
      </c>
      <c r="C275" s="2">
        <v>8</v>
      </c>
      <c r="D275" s="4">
        <v>22661.8392110719</v>
      </c>
      <c r="E275" s="4">
        <v>53.838981436066703</v>
      </c>
      <c r="F275" s="4">
        <v>571.051969928782</v>
      </c>
      <c r="G275" s="4">
        <v>-576.43879323426995</v>
      </c>
      <c r="H275" s="4">
        <v>-261.88884202535002</v>
      </c>
      <c r="I275" s="4">
        <v>463.47504734122998</v>
      </c>
      <c r="J275" s="4">
        <v>1123.77152865158</v>
      </c>
      <c r="K275" s="4">
        <v>24035.649103169999</v>
      </c>
    </row>
    <row r="276" spans="1:11" ht="19.95" customHeight="1" x14ac:dyDescent="0.3">
      <c r="A276" s="2">
        <v>12</v>
      </c>
      <c r="B276" s="3">
        <v>10</v>
      </c>
      <c r="C276" s="2">
        <v>12</v>
      </c>
      <c r="D276" s="4">
        <v>21875.9572736667</v>
      </c>
      <c r="E276" s="4">
        <v>51.0373797343223</v>
      </c>
      <c r="F276" s="4">
        <v>270.839379407401</v>
      </c>
      <c r="G276" s="4">
        <v>-554.25696256840001</v>
      </c>
      <c r="H276" s="4">
        <v>-277.67202868419002</v>
      </c>
      <c r="I276" s="4">
        <v>298.54237638525098</v>
      </c>
      <c r="J276" s="4">
        <v>1059.7018792107499</v>
      </c>
      <c r="K276" s="4">
        <v>22724.149297151798</v>
      </c>
    </row>
    <row r="277" spans="1:11" ht="19.95" customHeight="1" x14ac:dyDescent="0.3">
      <c r="A277" s="2">
        <v>12</v>
      </c>
      <c r="B277" s="3">
        <v>11</v>
      </c>
      <c r="C277" s="2">
        <v>15</v>
      </c>
      <c r="D277" s="4">
        <v>20892.7209285426</v>
      </c>
      <c r="E277" s="4">
        <v>48.551734319071301</v>
      </c>
      <c r="F277" s="4">
        <v>130.24240036365899</v>
      </c>
      <c r="G277" s="4">
        <v>-530.86954636294001</v>
      </c>
      <c r="H277" s="4">
        <v>5.8370079913606299</v>
      </c>
      <c r="I277" s="4">
        <v>162.96706716225799</v>
      </c>
      <c r="J277" s="4">
        <v>1081.89373674021</v>
      </c>
      <c r="K277" s="4">
        <v>21791.3433287562</v>
      </c>
    </row>
    <row r="278" spans="1:11" ht="19.95" customHeight="1" x14ac:dyDescent="0.3">
      <c r="A278" s="2">
        <v>12</v>
      </c>
      <c r="B278" s="3">
        <v>12</v>
      </c>
      <c r="C278" s="2">
        <v>20</v>
      </c>
      <c r="D278" s="4">
        <v>20015.031608951002</v>
      </c>
      <c r="E278" s="4">
        <v>45.3469675327324</v>
      </c>
      <c r="F278" s="4">
        <v>-29.820842657518</v>
      </c>
      <c r="G278" s="4">
        <v>-510.49268448116999</v>
      </c>
      <c r="H278" s="4">
        <v>120.564350864231</v>
      </c>
      <c r="I278" s="4">
        <v>84.935580786016303</v>
      </c>
      <c r="J278" s="4">
        <v>1031.5012318142401</v>
      </c>
      <c r="K278" s="4">
        <v>20757.066212809601</v>
      </c>
    </row>
    <row r="279" spans="1:11" ht="19.95" customHeight="1" x14ac:dyDescent="0.3">
      <c r="A279" s="2">
        <v>12</v>
      </c>
      <c r="B279" s="3">
        <v>13</v>
      </c>
      <c r="C279" s="2">
        <v>21</v>
      </c>
      <c r="D279" s="4">
        <v>19616.118717479199</v>
      </c>
      <c r="E279" s="4">
        <v>44.121547704591102</v>
      </c>
      <c r="F279" s="4">
        <v>105.45702740314699</v>
      </c>
      <c r="G279" s="4">
        <v>-503.99917322879003</v>
      </c>
      <c r="H279" s="4">
        <v>114.837968497562</v>
      </c>
      <c r="I279" s="4">
        <v>63.112133287110801</v>
      </c>
      <c r="J279" s="4">
        <v>1026.1597889340401</v>
      </c>
      <c r="K279" s="4">
        <v>20465.8080100769</v>
      </c>
    </row>
    <row r="280" spans="1:11" ht="19.95" customHeight="1" x14ac:dyDescent="0.3">
      <c r="A280" s="2">
        <v>12</v>
      </c>
      <c r="B280" s="3">
        <v>14</v>
      </c>
      <c r="C280" s="2">
        <v>19</v>
      </c>
      <c r="D280" s="4">
        <v>19811.893247149099</v>
      </c>
      <c r="E280" s="4">
        <v>44.761594331584</v>
      </c>
      <c r="F280" s="4">
        <v>544.82628617282501</v>
      </c>
      <c r="G280" s="4">
        <v>-522.30472203671002</v>
      </c>
      <c r="H280" s="4">
        <v>122.999292078103</v>
      </c>
      <c r="I280" s="4">
        <v>15.6758018045157</v>
      </c>
      <c r="J280" s="4">
        <v>937.18384484303795</v>
      </c>
      <c r="K280" s="4">
        <v>20955.035344342501</v>
      </c>
    </row>
    <row r="281" spans="1:11" ht="19.95" customHeight="1" x14ac:dyDescent="0.3">
      <c r="A281" s="2">
        <v>12</v>
      </c>
      <c r="B281" s="3">
        <v>15</v>
      </c>
      <c r="C281" s="2">
        <v>14</v>
      </c>
      <c r="D281" s="4">
        <v>20381.273900720498</v>
      </c>
      <c r="E281" s="4">
        <v>45.808060485128202</v>
      </c>
      <c r="F281" s="4">
        <v>713.79529224604903</v>
      </c>
      <c r="G281" s="4">
        <v>-541.92528651116004</v>
      </c>
      <c r="H281" s="4">
        <v>136.921120527776</v>
      </c>
      <c r="I281" s="4">
        <v>317.89148475767001</v>
      </c>
      <c r="J281" s="4">
        <v>1051.27334872612</v>
      </c>
      <c r="K281" s="4">
        <v>22105.037920952102</v>
      </c>
    </row>
    <row r="282" spans="1:11" ht="19.95" customHeight="1" x14ac:dyDescent="0.3">
      <c r="A282" s="2">
        <v>12</v>
      </c>
      <c r="B282" s="3">
        <v>16</v>
      </c>
      <c r="C282" s="2">
        <v>11</v>
      </c>
      <c r="D282" s="4">
        <v>21608.057236912198</v>
      </c>
      <c r="E282" s="4">
        <v>50.322604235012399</v>
      </c>
      <c r="F282" s="4">
        <v>1168.027222966</v>
      </c>
      <c r="G282" s="4">
        <v>-579.61083275190003</v>
      </c>
      <c r="H282" s="4">
        <v>-266.30153654923998</v>
      </c>
      <c r="I282" s="4">
        <v>371.842784121482</v>
      </c>
      <c r="J282" s="4">
        <v>1085.19105583378</v>
      </c>
      <c r="K282" s="4">
        <v>23437.528534767302</v>
      </c>
    </row>
    <row r="283" spans="1:11" ht="19.95" customHeight="1" x14ac:dyDescent="0.3">
      <c r="A283" s="2">
        <v>12</v>
      </c>
      <c r="B283" s="3">
        <v>17</v>
      </c>
      <c r="C283" s="2">
        <v>5</v>
      </c>
      <c r="D283" s="4">
        <v>23347.525576881999</v>
      </c>
      <c r="E283" s="4">
        <v>672.48717912413804</v>
      </c>
      <c r="F283" s="4">
        <v>1349.5750261788901</v>
      </c>
      <c r="G283" s="4">
        <v>-634.20206551176</v>
      </c>
      <c r="H283" s="4">
        <v>-695.80835291823996</v>
      </c>
      <c r="I283" s="4">
        <v>42.063265952224398</v>
      </c>
      <c r="J283" s="4">
        <v>726.80623484903595</v>
      </c>
      <c r="K283" s="4">
        <v>24808.446864556299</v>
      </c>
    </row>
    <row r="284" spans="1:11" ht="19.95" customHeight="1" x14ac:dyDescent="0.3">
      <c r="A284" s="2">
        <v>12</v>
      </c>
      <c r="B284" s="3">
        <v>18</v>
      </c>
      <c r="C284" s="2">
        <v>1</v>
      </c>
      <c r="D284" s="4">
        <v>25593.3519416899</v>
      </c>
      <c r="E284" s="4">
        <v>726.71673800758697</v>
      </c>
      <c r="F284" s="4">
        <v>1103.4000474643699</v>
      </c>
      <c r="G284" s="4">
        <v>-674.28881878767004</v>
      </c>
      <c r="H284" s="4">
        <v>-698.29765136477999</v>
      </c>
      <c r="I284" s="4">
        <v>2.9103401168145</v>
      </c>
      <c r="J284" s="4">
        <v>508.71562716936</v>
      </c>
      <c r="K284" s="4">
        <v>26562.508224295601</v>
      </c>
    </row>
    <row r="285" spans="1:11" ht="19.95" customHeight="1" x14ac:dyDescent="0.3">
      <c r="A285" s="2">
        <v>12</v>
      </c>
      <c r="B285" s="3">
        <v>19</v>
      </c>
      <c r="C285" s="2">
        <v>2</v>
      </c>
      <c r="D285" s="4">
        <v>25885.711780481499</v>
      </c>
      <c r="E285" s="4">
        <v>717.40467089646199</v>
      </c>
      <c r="F285" s="4">
        <v>438.84190205182</v>
      </c>
      <c r="G285" s="4">
        <v>-657.62096524001004</v>
      </c>
      <c r="H285" s="4">
        <v>-695.47614867275001</v>
      </c>
      <c r="I285" s="4">
        <v>1.16252784401854</v>
      </c>
      <c r="J285" s="4">
        <v>688.23460674128</v>
      </c>
      <c r="K285" s="4">
        <v>26378.258374102301</v>
      </c>
    </row>
    <row r="286" spans="1:11" ht="19.95" customHeight="1" x14ac:dyDescent="0.3">
      <c r="A286" s="2">
        <v>12</v>
      </c>
      <c r="B286" s="3">
        <v>20</v>
      </c>
      <c r="C286" s="2">
        <v>3</v>
      </c>
      <c r="D286" s="4">
        <v>25475.276127718898</v>
      </c>
      <c r="E286" s="4">
        <v>707.80792429437997</v>
      </c>
      <c r="F286" s="4">
        <v>508.56659994141597</v>
      </c>
      <c r="G286" s="4">
        <v>-649.73698245040998</v>
      </c>
      <c r="H286" s="4">
        <v>-682.61830787705003</v>
      </c>
      <c r="I286" s="4">
        <v>0</v>
      </c>
      <c r="J286" s="4">
        <v>477.57695956947799</v>
      </c>
      <c r="K286" s="4">
        <v>25836.872321196701</v>
      </c>
    </row>
    <row r="287" spans="1:11" ht="19.95" customHeight="1" x14ac:dyDescent="0.3">
      <c r="A287" s="2">
        <v>12</v>
      </c>
      <c r="B287" s="3">
        <v>21</v>
      </c>
      <c r="C287" s="2">
        <v>4</v>
      </c>
      <c r="D287" s="4">
        <v>24948.804872147801</v>
      </c>
      <c r="E287" s="4">
        <v>696.236375644345</v>
      </c>
      <c r="F287" s="4">
        <v>624.478416559224</v>
      </c>
      <c r="G287" s="4">
        <v>-641.66102099006002</v>
      </c>
      <c r="H287" s="4">
        <v>-242.23953812993</v>
      </c>
      <c r="I287" s="4">
        <v>0.58808471490011005</v>
      </c>
      <c r="J287" s="4">
        <v>382.17304188023598</v>
      </c>
      <c r="K287" s="4">
        <v>25768.380231826501</v>
      </c>
    </row>
    <row r="288" spans="1:11" ht="19.95" customHeight="1" x14ac:dyDescent="0.3">
      <c r="A288" s="2">
        <v>12</v>
      </c>
      <c r="B288" s="3">
        <v>22</v>
      </c>
      <c r="C288" s="2">
        <v>6</v>
      </c>
      <c r="D288" s="4">
        <v>24052.437189327102</v>
      </c>
      <c r="E288" s="4">
        <v>54.701142023853798</v>
      </c>
      <c r="F288" s="4">
        <v>727.16245634811503</v>
      </c>
      <c r="G288" s="4">
        <v>-610.03718020179997</v>
      </c>
      <c r="H288" s="4">
        <v>-215.66297726215001</v>
      </c>
      <c r="I288" s="4">
        <v>81.149978759413202</v>
      </c>
      <c r="J288" s="4">
        <v>899.76085633629498</v>
      </c>
      <c r="K288" s="4">
        <v>24989.511465330801</v>
      </c>
    </row>
    <row r="289" spans="1:11" ht="19.95" customHeight="1" x14ac:dyDescent="0.3">
      <c r="A289" s="2">
        <v>12</v>
      </c>
      <c r="B289" s="3">
        <v>23</v>
      </c>
      <c r="C289" s="2">
        <v>9</v>
      </c>
      <c r="D289" s="4">
        <v>22371.633256830501</v>
      </c>
      <c r="E289" s="4">
        <v>50.942132193983099</v>
      </c>
      <c r="F289" s="4">
        <v>873.44576717080395</v>
      </c>
      <c r="G289" s="4">
        <v>-579.25307939027005</v>
      </c>
      <c r="H289" s="4">
        <v>-193.70933027741</v>
      </c>
      <c r="I289" s="4">
        <v>178.087940927798</v>
      </c>
      <c r="J289" s="4">
        <v>857.68705256516</v>
      </c>
      <c r="K289" s="4">
        <v>23558.833740020498</v>
      </c>
    </row>
    <row r="290" spans="1:11" ht="19.95" customHeight="1" x14ac:dyDescent="0.3">
      <c r="A290" s="2">
        <v>12</v>
      </c>
      <c r="B290" s="3">
        <v>24</v>
      </c>
      <c r="C290" s="2">
        <v>13</v>
      </c>
      <c r="D290" s="4">
        <v>20562.315580408402</v>
      </c>
      <c r="E290" s="4">
        <v>47.257432254335001</v>
      </c>
      <c r="F290" s="4">
        <v>1082.91702188922</v>
      </c>
      <c r="G290" s="4">
        <v>-546.24959290132995</v>
      </c>
      <c r="H290" s="4">
        <v>-170.83017544591999</v>
      </c>
      <c r="I290" s="4">
        <v>465.01185809205498</v>
      </c>
      <c r="J290" s="4">
        <v>945.84021096271397</v>
      </c>
      <c r="K290" s="4">
        <v>22386.2623352595</v>
      </c>
    </row>
    <row r="291" spans="1:11" ht="15" customHeight="1" x14ac:dyDescent="0.3"/>
  </sheetData>
  <autoFilter ref="A2:K290" xr:uid="{00000000-0009-0000-0000-000001000000}"/>
  <pageMargins left="0.5" right="0.5" top="0.5" bottom="0.5" header="0" footer="0"/>
  <pageSetup orientation="portrait" horizontalDpi="300" verticalDpi="300"/>
  <headerFooter>
    <oddHeader>Aggregate RA 2026 Final Slice of Day and Coincident Peak Forecasts_x000D_Documentation of methodology and supporting data will be posted under "2026 Load Forecast Summary Files" at:_x000D_https://www.cpuc.ca.gov/industries-and-topics/electrical-energy/electric-powe</oddHeader>
    <oddFooter>18JUL2025_x000D_Lynn Marshall_x000D_Energy Assessments Division_x000D_California Energy Commission_x000D_Lynn.Marshall@energy.ca.gov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Cover</vt:lpstr>
      <vt:lpstr>1. Hourly Reference Forecast</vt:lpstr>
      <vt:lpstr>2. Monthly Peak by Jurisdiction</vt:lpstr>
      <vt:lpstr>3. Summary of SOD Forecasts</vt:lpstr>
      <vt:lpstr>Cover!Print_Area</vt:lpstr>
      <vt:lpstr>RefCalcs_May28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lmarshal</dc:creator>
  <cp:lastModifiedBy>Marshall, Lynn@Energy</cp:lastModifiedBy>
  <cp:revision>1</cp:revision>
  <dcterms:created xsi:type="dcterms:W3CDTF">2025-07-24T00:40:02Z</dcterms:created>
  <dcterms:modified xsi:type="dcterms:W3CDTF">2025-07-28T20:39:43Z</dcterms:modified>
</cp:coreProperties>
</file>